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0" windowWidth="10920" windowHeight="8265"/>
  </bookViews>
  <sheets>
    <sheet name="進出日系企業数一覧" sheetId="1" r:id="rId1"/>
  </sheets>
  <definedNames>
    <definedName name="_xlnm._FilterDatabase" localSheetId="0" hidden="1">進出日系企業数一覧!$A$9:$JI$345</definedName>
    <definedName name="_xlnm.Print_Area" localSheetId="0">進出日系企業数一覧!$A$1:$JG$374</definedName>
    <definedName name="_xlnm.Print_Titles" localSheetId="0">進出日系企業数一覧!$B:$D,進出日系企業数一覧!$4:$8</definedName>
    <definedName name="Z_0524B10C_54A0_4773_8DD3_5C9FBD0D5A65_.wvu.FilterData" localSheetId="0" hidden="1">進出日系企業数一覧!$B$9:$BO$345</definedName>
    <definedName name="Z_13EF13FF_581F_4964_8845_9FE198A7AB07_.wvu.FilterData" localSheetId="0" hidden="1">進出日系企業数一覧!$B$9:$JG$345</definedName>
    <definedName name="Z_53BC2C69_2068_44E3_8737_A247725BF652_.wvu.FilterData" localSheetId="0" hidden="1">進出日系企業数一覧!$B$9:$JG$345</definedName>
    <definedName name="Z_63097636_E979_474E_82E8_C2AA8A2B0B97_.wvu.FilterData" localSheetId="0" hidden="1">進出日系企業数一覧!$B$9:$BO$345</definedName>
    <definedName name="Z_66FE8D60_FCE6_4B1B_9167_A23ACD1C9E23_.wvu.FilterData" localSheetId="0" hidden="1">進出日系企業数一覧!$B$9:$JG$345</definedName>
    <definedName name="Z_6804A6CB_8D61_43F0_8C8B_62A059BFEB7F_.wvu.FilterData" localSheetId="0" hidden="1">進出日系企業数一覧!$B$9:$BO$345</definedName>
    <definedName name="Z_971AFF35_ECFF_4B3B_ABB3_463382411A51_.wvu.Cols" localSheetId="0" hidden="1">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$G:$JG</definedName>
    <definedName name="Z_971AFF35_ECFF_4B3B_ABB3_463382411A51_.wvu.FilterData" localSheetId="0" hidden="1">進出日系企業数一覧!$B$9:$JG$345</definedName>
    <definedName name="Z_971AFF35_ECFF_4B3B_ABB3_463382411A51_.wvu.PrintTitles" localSheetId="0" hidden="1">進出日系企業数一覧!$B:$D,進出日系企業数一覧!$4:$8</definedName>
    <definedName name="Z_971AFF35_ECFF_4B3B_ABB3_463382411A51_.wvu.Rows" localSheetId="0" hidden="1">進出日系企業数一覧!$3:$366</definedName>
    <definedName name="Z_A6420CF8_7431_4CE9_B5F0_BC320869D62E_.wvu.FilterData" localSheetId="0" hidden="1">進出日系企業数一覧!$B$9:$BO$345</definedName>
    <definedName name="Z_B01D9D1A_F86F_4FDB_81D1_1200230B9744_.wvu.FilterData" localSheetId="0" hidden="1">進出日系企業数一覧!$B$9:$JG$345</definedName>
    <definedName name="Z_B69EDB8E_14C5_4EE5_8D7A_814CE208B148_.wvu.FilterData" localSheetId="0" hidden="1">進出日系企業数一覧!$B$9:$JG$345</definedName>
    <definedName name="Z_C50E4BE8_965D_4FD4_9408_9B1A69155A5F_.wvu.FilterData" localSheetId="0" hidden="1">進出日系企業数一覧!$B$9:$BO$345</definedName>
    <definedName name="Z_D3A6F38C_0374_4C0D_BA84_831DA2994DA1_.wvu.Cols" localSheetId="0" hidden="1">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#REF!,進出日系企業数一覧!$G:$JG</definedName>
    <definedName name="Z_D3A6F38C_0374_4C0D_BA84_831DA2994DA1_.wvu.FilterData" localSheetId="0" hidden="1">進出日系企業数一覧!$B$9:$JG$345</definedName>
    <definedName name="Z_D3A6F38C_0374_4C0D_BA84_831DA2994DA1_.wvu.PrintTitles" localSheetId="0" hidden="1">進出日系企業数一覧!$B:$D,進出日系企業数一覧!$4:$8</definedName>
    <definedName name="Z_D3A6F38C_0374_4C0D_BA84_831DA2994DA1_.wvu.Rows" localSheetId="0" hidden="1">進出日系企業数一覧!$3:$366</definedName>
    <definedName name="Z_E0398E86_F99F_4C2F_9B40_23D9B3D7F20B_.wvu.FilterData" localSheetId="0" hidden="1">進出日系企業数一覧!$B$9:$BO$345</definedName>
    <definedName name="Z_E2F7FB39_8A05_4659_BA90_8674C9E3DC0E_.wvu.FilterData" localSheetId="0" hidden="1">進出日系企業数一覧!$B$9:$BO$345</definedName>
    <definedName name="Z_E7619D9E_DA6C_463D_BE95_05147E3EBED8_.wvu.FilterData" localSheetId="0" hidden="1">進出日系企業数一覧!$B$9:$JG$345</definedName>
    <definedName name="Z_EF3213A5_7162_4F96_A91B_2B3C52265B50_.wvu.FilterData" localSheetId="0" hidden="1">進出日系企業数一覧!$B$9:$JG$345</definedName>
    <definedName name="Z_F7D335C4_378A_40DF_930D_7252471FE5CC_.wvu.FilterData" localSheetId="0" hidden="1">進出日系企業数一覧!$B$9:$BO$345</definedName>
    <definedName name="Z_F7FDA452_40A3_42A2_A437_4834F81F8827_.wvu.FilterData" localSheetId="0" hidden="1">進出日系企業数一覧!$B$9:$JG$345</definedName>
    <definedName name="Z_FDC85BEB_B4B9_4793_B522_F9B51743DA42_.wvu.FilterData" localSheetId="0" hidden="1">進出日系企業数一覧!$B$9:$BO$345</definedName>
  </definedNames>
  <calcPr calcId="145621"/>
  <customWorkbookViews>
    <customWorkbookView name="  - 個人用ビュー" guid="{971AFF35-ECFF-4B3B-ABB3-463382411A51}" mergeInterval="0" personalView="1" maximized="1" windowWidth="1262" windowHeight="895" tabRatio="205" activeSheetId="1"/>
    <customWorkbookView name="情報通信課 - 個人用ビュー" guid="{D3A6F38C-0374-4C0D-BA84-831DA2994DA1}" mergeInterval="0" personalView="1" maximized="1" windowWidth="1276" windowHeight="794" tabRatio="205" activeSheetId="1"/>
  </customWorkbookViews>
</workbook>
</file>

<file path=xl/calcChain.xml><?xml version="1.0" encoding="utf-8"?>
<calcChain xmlns="http://schemas.openxmlformats.org/spreadsheetml/2006/main">
  <c r="FE332" i="1" l="1"/>
  <c r="BU126" i="1" l="1"/>
  <c r="FG152" i="1" l="1"/>
  <c r="FF152" i="1"/>
  <c r="FG135" i="1"/>
  <c r="FG126" i="1"/>
  <c r="DS332" i="1" l="1"/>
  <c r="DS281" i="1"/>
  <c r="DS277" i="1"/>
  <c r="DS231" i="1"/>
  <c r="DS213" i="1"/>
  <c r="DS203" i="1"/>
  <c r="DS198" i="1"/>
  <c r="DS194" i="1"/>
  <c r="DS185" i="1"/>
  <c r="DS182" i="1"/>
  <c r="DS176" i="1"/>
  <c r="DS165" i="1"/>
  <c r="DS162" i="1"/>
  <c r="DS151" i="1"/>
  <c r="DS115" i="1"/>
  <c r="DS98" i="1"/>
  <c r="DS87" i="1"/>
  <c r="DS68" i="1"/>
  <c r="DS59" i="1"/>
  <c r="DS56" i="1"/>
  <c r="DS50" i="1"/>
  <c r="DS45" i="1"/>
  <c r="DS35" i="1"/>
  <c r="DS32" i="1"/>
  <c r="DS28" i="1"/>
  <c r="DS25" i="1"/>
  <c r="DS16" i="1"/>
  <c r="DS10" i="1"/>
  <c r="EW332" i="1"/>
  <c r="EK332" i="1"/>
  <c r="DY332" i="1"/>
  <c r="CQ332" i="1"/>
  <c r="CK332" i="1"/>
  <c r="FE281" i="1"/>
  <c r="EW281" i="1"/>
  <c r="EK281" i="1"/>
  <c r="DY281" i="1"/>
  <c r="CQ281" i="1"/>
  <c r="CK281" i="1"/>
  <c r="FE277" i="1"/>
  <c r="EW277" i="1"/>
  <c r="EK277" i="1"/>
  <c r="DY277" i="1"/>
  <c r="CQ277" i="1"/>
  <c r="CK277" i="1"/>
  <c r="FE264" i="1"/>
  <c r="EW264" i="1"/>
  <c r="EK264" i="1"/>
  <c r="DY264" i="1"/>
  <c r="DS264" i="1"/>
  <c r="CQ264" i="1"/>
  <c r="CK264" i="1"/>
  <c r="FE260" i="1"/>
  <c r="EW260" i="1"/>
  <c r="EK260" i="1"/>
  <c r="DY260" i="1"/>
  <c r="DS260" i="1"/>
  <c r="CQ260" i="1"/>
  <c r="CK260" i="1"/>
  <c r="FE253" i="1"/>
  <c r="EW253" i="1"/>
  <c r="EK253" i="1"/>
  <c r="DY253" i="1"/>
  <c r="DS253" i="1"/>
  <c r="CQ253" i="1"/>
  <c r="CK253" i="1"/>
  <c r="FE231" i="1"/>
  <c r="EW231" i="1"/>
  <c r="EK231" i="1"/>
  <c r="DY231" i="1"/>
  <c r="CQ231" i="1"/>
  <c r="CK231" i="1"/>
  <c r="FE213" i="1"/>
  <c r="EW213" i="1"/>
  <c r="EK213" i="1"/>
  <c r="DY213" i="1"/>
  <c r="CQ213" i="1"/>
  <c r="CK213" i="1"/>
  <c r="FE203" i="1"/>
  <c r="EW203" i="1"/>
  <c r="EK203" i="1"/>
  <c r="DY203" i="1"/>
  <c r="CQ203" i="1"/>
  <c r="CK203" i="1"/>
  <c r="FE198" i="1"/>
  <c r="EW198" i="1"/>
  <c r="EK198" i="1"/>
  <c r="DY198" i="1"/>
  <c r="CQ198" i="1"/>
  <c r="CK198" i="1"/>
  <c r="FE194" i="1"/>
  <c r="EW194" i="1"/>
  <c r="EK194" i="1"/>
  <c r="DY194" i="1"/>
  <c r="CQ194" i="1"/>
  <c r="CK194" i="1"/>
  <c r="FE185" i="1"/>
  <c r="EW185" i="1"/>
  <c r="EK185" i="1"/>
  <c r="DY185" i="1"/>
  <c r="CQ185" i="1"/>
  <c r="CK185" i="1"/>
  <c r="FE182" i="1"/>
  <c r="EW182" i="1"/>
  <c r="EK182" i="1"/>
  <c r="DY182" i="1"/>
  <c r="CQ182" i="1"/>
  <c r="CK182" i="1"/>
  <c r="FE176" i="1"/>
  <c r="EW176" i="1"/>
  <c r="EK176" i="1"/>
  <c r="DY176" i="1"/>
  <c r="CQ176" i="1"/>
  <c r="CK176" i="1"/>
  <c r="FE165" i="1"/>
  <c r="EW165" i="1"/>
  <c r="EK165" i="1"/>
  <c r="DY165" i="1"/>
  <c r="CQ165" i="1"/>
  <c r="CK165" i="1"/>
  <c r="FE162" i="1"/>
  <c r="EW162" i="1"/>
  <c r="EK162" i="1"/>
  <c r="DY162" i="1"/>
  <c r="CQ162" i="1"/>
  <c r="CK162" i="1"/>
  <c r="FE151" i="1"/>
  <c r="EW151" i="1"/>
  <c r="EK151" i="1"/>
  <c r="DY151" i="1"/>
  <c r="CQ151" i="1"/>
  <c r="CK151" i="1"/>
  <c r="FE115" i="1"/>
  <c r="EW115" i="1"/>
  <c r="EK115" i="1"/>
  <c r="DY115" i="1"/>
  <c r="CQ115" i="1"/>
  <c r="CK115" i="1"/>
  <c r="FE98" i="1"/>
  <c r="EW98" i="1"/>
  <c r="EK98" i="1"/>
  <c r="DY98" i="1"/>
  <c r="CQ98" i="1"/>
  <c r="CK98" i="1"/>
  <c r="FE87" i="1"/>
  <c r="EW87" i="1"/>
  <c r="EK87" i="1"/>
  <c r="DY87" i="1"/>
  <c r="CQ87" i="1"/>
  <c r="CK87" i="1"/>
  <c r="FE68" i="1"/>
  <c r="EW68" i="1"/>
  <c r="EK68" i="1"/>
  <c r="DY68" i="1"/>
  <c r="CQ68" i="1"/>
  <c r="CK68" i="1"/>
  <c r="FE59" i="1"/>
  <c r="EW59" i="1"/>
  <c r="EK59" i="1"/>
  <c r="DY59" i="1"/>
  <c r="CQ59" i="1"/>
  <c r="CK59" i="1"/>
  <c r="FE56" i="1"/>
  <c r="EW56" i="1"/>
  <c r="EK56" i="1"/>
  <c r="DY56" i="1"/>
  <c r="CQ56" i="1"/>
  <c r="CK56" i="1"/>
  <c r="FE50" i="1"/>
  <c r="EW50" i="1"/>
  <c r="EK50" i="1"/>
  <c r="DY50" i="1"/>
  <c r="CQ50" i="1"/>
  <c r="CK50" i="1"/>
  <c r="FE45" i="1"/>
  <c r="EW45" i="1"/>
  <c r="EK45" i="1"/>
  <c r="DY45" i="1"/>
  <c r="CQ45" i="1"/>
  <c r="CK45" i="1"/>
  <c r="FE35" i="1"/>
  <c r="EW35" i="1"/>
  <c r="EK35" i="1"/>
  <c r="DY35" i="1"/>
  <c r="CQ35" i="1"/>
  <c r="CK35" i="1"/>
  <c r="FE32" i="1"/>
  <c r="EW32" i="1"/>
  <c r="EK32" i="1"/>
  <c r="DY32" i="1"/>
  <c r="CQ32" i="1"/>
  <c r="CK32" i="1"/>
  <c r="FE28" i="1"/>
  <c r="EW28" i="1"/>
  <c r="EK28" i="1"/>
  <c r="DY28" i="1"/>
  <c r="CQ28" i="1"/>
  <c r="CK28" i="1"/>
  <c r="FE25" i="1"/>
  <c r="EW25" i="1"/>
  <c r="EK25" i="1"/>
  <c r="DY25" i="1"/>
  <c r="CQ25" i="1"/>
  <c r="CK25" i="1"/>
  <c r="FE16" i="1"/>
  <c r="EW16" i="1"/>
  <c r="EK16" i="1"/>
  <c r="DY16" i="1"/>
  <c r="CQ16" i="1"/>
  <c r="CK16" i="1"/>
  <c r="FY182" i="1" l="1"/>
  <c r="FZ182" i="1"/>
  <c r="GA182" i="1"/>
  <c r="GB182" i="1"/>
  <c r="GC182" i="1"/>
  <c r="GD182" i="1"/>
  <c r="GE182" i="1"/>
  <c r="GF182" i="1"/>
  <c r="GG182" i="1"/>
  <c r="GH182" i="1"/>
  <c r="GI182" i="1"/>
  <c r="GJ182" i="1"/>
  <c r="GK182" i="1"/>
  <c r="GL182" i="1"/>
  <c r="GM182" i="1"/>
  <c r="GN182" i="1"/>
  <c r="GO182" i="1"/>
  <c r="GP182" i="1"/>
  <c r="GQ182" i="1"/>
  <c r="GR182" i="1"/>
  <c r="GS182" i="1"/>
  <c r="FY25" i="1" l="1"/>
  <c r="FZ25" i="1"/>
  <c r="GA25" i="1"/>
  <c r="GB25" i="1"/>
  <c r="GC25" i="1"/>
  <c r="GD25" i="1"/>
  <c r="GE25" i="1"/>
  <c r="GF25" i="1"/>
  <c r="GG25" i="1"/>
  <c r="GH25" i="1"/>
  <c r="GI25" i="1"/>
  <c r="GJ25" i="1"/>
  <c r="GK25" i="1"/>
  <c r="GL25" i="1"/>
  <c r="GM25" i="1"/>
  <c r="GN25" i="1"/>
  <c r="GO25" i="1"/>
  <c r="GP25" i="1"/>
  <c r="GQ25" i="1"/>
  <c r="GR25" i="1"/>
  <c r="GS25" i="1"/>
  <c r="FY28" i="1"/>
  <c r="FZ28" i="1"/>
  <c r="GA28" i="1"/>
  <c r="GB28" i="1"/>
  <c r="GC28" i="1"/>
  <c r="GD28" i="1"/>
  <c r="GE28" i="1"/>
  <c r="GF28" i="1"/>
  <c r="GG28" i="1"/>
  <c r="GH28" i="1"/>
  <c r="GI28" i="1"/>
  <c r="GJ28" i="1"/>
  <c r="GK28" i="1"/>
  <c r="GL28" i="1"/>
  <c r="GM28" i="1"/>
  <c r="GN28" i="1"/>
  <c r="GO28" i="1"/>
  <c r="GP28" i="1"/>
  <c r="GQ28" i="1"/>
  <c r="GR28" i="1"/>
  <c r="GS28" i="1"/>
  <c r="FY32" i="1"/>
  <c r="FZ32" i="1"/>
  <c r="GA32" i="1"/>
  <c r="GB32" i="1"/>
  <c r="GC32" i="1"/>
  <c r="GD32" i="1"/>
  <c r="GE32" i="1"/>
  <c r="GF32" i="1"/>
  <c r="GG32" i="1"/>
  <c r="GH32" i="1"/>
  <c r="GI32" i="1"/>
  <c r="GJ32" i="1"/>
  <c r="GK32" i="1"/>
  <c r="GL32" i="1"/>
  <c r="GM32" i="1"/>
  <c r="GN32" i="1"/>
  <c r="GO32" i="1"/>
  <c r="GP32" i="1"/>
  <c r="GQ32" i="1"/>
  <c r="GR32" i="1"/>
  <c r="GS32" i="1"/>
  <c r="FY35" i="1"/>
  <c r="FZ35" i="1"/>
  <c r="GA35" i="1"/>
  <c r="GB35" i="1"/>
  <c r="GC35" i="1"/>
  <c r="GD35" i="1"/>
  <c r="GE35" i="1"/>
  <c r="GF35" i="1"/>
  <c r="GG35" i="1"/>
  <c r="GH35" i="1"/>
  <c r="GI35" i="1"/>
  <c r="GJ35" i="1"/>
  <c r="GK35" i="1"/>
  <c r="GL35" i="1"/>
  <c r="GM35" i="1"/>
  <c r="GN35" i="1"/>
  <c r="GO35" i="1"/>
  <c r="GP35" i="1"/>
  <c r="GQ35" i="1"/>
  <c r="GR35" i="1"/>
  <c r="GS35" i="1"/>
  <c r="FY45" i="1"/>
  <c r="FZ45" i="1"/>
  <c r="GA45" i="1"/>
  <c r="GB45" i="1"/>
  <c r="GC45" i="1"/>
  <c r="GD45" i="1"/>
  <c r="GE45" i="1"/>
  <c r="GF45" i="1"/>
  <c r="GG45" i="1"/>
  <c r="GH45" i="1"/>
  <c r="GI45" i="1"/>
  <c r="GJ45" i="1"/>
  <c r="GK45" i="1"/>
  <c r="GL45" i="1"/>
  <c r="GM45" i="1"/>
  <c r="GN45" i="1"/>
  <c r="GO45" i="1"/>
  <c r="GP45" i="1"/>
  <c r="GQ45" i="1"/>
  <c r="GR45" i="1"/>
  <c r="GS45" i="1"/>
  <c r="GS332" i="1" l="1"/>
  <c r="GS365" i="1" s="1"/>
  <c r="GS281" i="1"/>
  <c r="GS277" i="1"/>
  <c r="GS264" i="1"/>
  <c r="GS260" i="1"/>
  <c r="GS253" i="1"/>
  <c r="GS231" i="1"/>
  <c r="GS213" i="1"/>
  <c r="GS203" i="1"/>
  <c r="GS198" i="1"/>
  <c r="GS194" i="1"/>
  <c r="GS185" i="1"/>
  <c r="GS176" i="1"/>
  <c r="GS165" i="1"/>
  <c r="GS162" i="1"/>
  <c r="GS151" i="1"/>
  <c r="GS360" i="1" s="1"/>
  <c r="GS115" i="1"/>
  <c r="GS98" i="1"/>
  <c r="GS87" i="1"/>
  <c r="GS68" i="1"/>
  <c r="GS59" i="1"/>
  <c r="GS56" i="1"/>
  <c r="GS50" i="1"/>
  <c r="GS16" i="1"/>
  <c r="GS10" i="1"/>
  <c r="GU28" i="1"/>
  <c r="GU25" i="1"/>
  <c r="GU16" i="1"/>
  <c r="FY332" i="1"/>
  <c r="FY281" i="1"/>
  <c r="FY277" i="1"/>
  <c r="FY264" i="1"/>
  <c r="FY260" i="1"/>
  <c r="FY253" i="1"/>
  <c r="FY198" i="1"/>
  <c r="FY194" i="1"/>
  <c r="FY185" i="1"/>
  <c r="FY176" i="1"/>
  <c r="FY165" i="1"/>
  <c r="FY162" i="1"/>
  <c r="FY151" i="1"/>
  <c r="FY115" i="1"/>
  <c r="FY98" i="1"/>
  <c r="FY87" i="1"/>
  <c r="FY68" i="1"/>
  <c r="FY59" i="1"/>
  <c r="FY56" i="1"/>
  <c r="FY50" i="1"/>
  <c r="FY16" i="1"/>
  <c r="FY10" i="1"/>
  <c r="GR332" i="1"/>
  <c r="GQ332" i="1"/>
  <c r="GP332" i="1"/>
  <c r="GO332" i="1"/>
  <c r="GN332" i="1"/>
  <c r="GM332" i="1"/>
  <c r="GL332" i="1"/>
  <c r="GK332" i="1"/>
  <c r="GJ332" i="1"/>
  <c r="GI332" i="1"/>
  <c r="GH332" i="1"/>
  <c r="GG332" i="1"/>
  <c r="GF332" i="1"/>
  <c r="GE332" i="1"/>
  <c r="GD332" i="1"/>
  <c r="GC332" i="1"/>
  <c r="GB332" i="1"/>
  <c r="GA332" i="1"/>
  <c r="FZ332" i="1"/>
  <c r="GR281" i="1"/>
  <c r="GQ281" i="1"/>
  <c r="GP281" i="1"/>
  <c r="GO281" i="1"/>
  <c r="GN281" i="1"/>
  <c r="GM281" i="1"/>
  <c r="GL281" i="1"/>
  <c r="GK281" i="1"/>
  <c r="GJ281" i="1"/>
  <c r="GI281" i="1"/>
  <c r="GH281" i="1"/>
  <c r="GG281" i="1"/>
  <c r="GF281" i="1"/>
  <c r="GE281" i="1"/>
  <c r="GD281" i="1"/>
  <c r="GC281" i="1"/>
  <c r="GB281" i="1"/>
  <c r="GA281" i="1"/>
  <c r="FZ281" i="1"/>
  <c r="GR277" i="1"/>
  <c r="GQ277" i="1"/>
  <c r="GP277" i="1"/>
  <c r="GO277" i="1"/>
  <c r="GN277" i="1"/>
  <c r="GM277" i="1"/>
  <c r="GL277" i="1"/>
  <c r="GK277" i="1"/>
  <c r="GJ277" i="1"/>
  <c r="GI277" i="1"/>
  <c r="GH277" i="1"/>
  <c r="GG277" i="1"/>
  <c r="GF277" i="1"/>
  <c r="GE277" i="1"/>
  <c r="GD277" i="1"/>
  <c r="GC277" i="1"/>
  <c r="GB277" i="1"/>
  <c r="GA277" i="1"/>
  <c r="FZ277" i="1"/>
  <c r="GR264" i="1"/>
  <c r="GQ264" i="1"/>
  <c r="GP264" i="1"/>
  <c r="GO264" i="1"/>
  <c r="GN264" i="1"/>
  <c r="GM264" i="1"/>
  <c r="GL264" i="1"/>
  <c r="GK264" i="1"/>
  <c r="GJ264" i="1"/>
  <c r="GI264" i="1"/>
  <c r="GH264" i="1"/>
  <c r="GG264" i="1"/>
  <c r="GF264" i="1"/>
  <c r="GE264" i="1"/>
  <c r="GD264" i="1"/>
  <c r="GC264" i="1"/>
  <c r="GB264" i="1"/>
  <c r="GA264" i="1"/>
  <c r="FZ264" i="1"/>
  <c r="GR260" i="1"/>
  <c r="GQ260" i="1"/>
  <c r="GP260" i="1"/>
  <c r="GO260" i="1"/>
  <c r="GN260" i="1"/>
  <c r="GM260" i="1"/>
  <c r="GL260" i="1"/>
  <c r="GK260" i="1"/>
  <c r="GJ260" i="1"/>
  <c r="GI260" i="1"/>
  <c r="GH260" i="1"/>
  <c r="GG260" i="1"/>
  <c r="GF260" i="1"/>
  <c r="GE260" i="1"/>
  <c r="GD260" i="1"/>
  <c r="GC260" i="1"/>
  <c r="GB260" i="1"/>
  <c r="GA260" i="1"/>
  <c r="FZ260" i="1"/>
  <c r="GR253" i="1"/>
  <c r="GQ253" i="1"/>
  <c r="GP253" i="1"/>
  <c r="GO253" i="1"/>
  <c r="GN253" i="1"/>
  <c r="GM253" i="1"/>
  <c r="GL253" i="1"/>
  <c r="GK253" i="1"/>
  <c r="GJ253" i="1"/>
  <c r="GI253" i="1"/>
  <c r="GH253" i="1"/>
  <c r="GG253" i="1"/>
  <c r="GF253" i="1"/>
  <c r="GE253" i="1"/>
  <c r="GD253" i="1"/>
  <c r="GC253" i="1"/>
  <c r="GB253" i="1"/>
  <c r="GA253" i="1"/>
  <c r="FZ253" i="1"/>
  <c r="GR231" i="1"/>
  <c r="GQ231" i="1"/>
  <c r="GP231" i="1"/>
  <c r="GO231" i="1"/>
  <c r="GN231" i="1"/>
  <c r="GM231" i="1"/>
  <c r="GL231" i="1"/>
  <c r="GK231" i="1"/>
  <c r="GJ231" i="1"/>
  <c r="GI231" i="1"/>
  <c r="GH231" i="1"/>
  <c r="GG231" i="1"/>
  <c r="GF231" i="1"/>
  <c r="GE231" i="1"/>
  <c r="GD231" i="1"/>
  <c r="GC231" i="1"/>
  <c r="GB231" i="1"/>
  <c r="GA231" i="1"/>
  <c r="FZ231" i="1"/>
  <c r="FY231" i="1"/>
  <c r="GR213" i="1"/>
  <c r="GQ213" i="1"/>
  <c r="GP213" i="1"/>
  <c r="GO213" i="1"/>
  <c r="GN213" i="1"/>
  <c r="GM213" i="1"/>
  <c r="GL213" i="1"/>
  <c r="GK213" i="1"/>
  <c r="GJ213" i="1"/>
  <c r="GI213" i="1"/>
  <c r="GH213" i="1"/>
  <c r="GG213" i="1"/>
  <c r="GF213" i="1"/>
  <c r="GE213" i="1"/>
  <c r="GD213" i="1"/>
  <c r="GC213" i="1"/>
  <c r="GB213" i="1"/>
  <c r="GA213" i="1"/>
  <c r="FZ213" i="1"/>
  <c r="FY213" i="1"/>
  <c r="GR203" i="1"/>
  <c r="GQ203" i="1"/>
  <c r="GP203" i="1"/>
  <c r="GO203" i="1"/>
  <c r="GN203" i="1"/>
  <c r="GM203" i="1"/>
  <c r="GL203" i="1"/>
  <c r="GK203" i="1"/>
  <c r="GJ203" i="1"/>
  <c r="GI203" i="1"/>
  <c r="GH203" i="1"/>
  <c r="GG203" i="1"/>
  <c r="GF203" i="1"/>
  <c r="GE203" i="1"/>
  <c r="GD203" i="1"/>
  <c r="GC203" i="1"/>
  <c r="GB203" i="1"/>
  <c r="GA203" i="1"/>
  <c r="FZ203" i="1"/>
  <c r="FY203" i="1"/>
  <c r="GR198" i="1"/>
  <c r="GQ198" i="1"/>
  <c r="GP198" i="1"/>
  <c r="GO198" i="1"/>
  <c r="GN198" i="1"/>
  <c r="GM198" i="1"/>
  <c r="GL198" i="1"/>
  <c r="GK198" i="1"/>
  <c r="GJ198" i="1"/>
  <c r="GI198" i="1"/>
  <c r="GH198" i="1"/>
  <c r="GG198" i="1"/>
  <c r="GF198" i="1"/>
  <c r="GE198" i="1"/>
  <c r="GD198" i="1"/>
  <c r="GC198" i="1"/>
  <c r="GB198" i="1"/>
  <c r="GA198" i="1"/>
  <c r="FZ198" i="1"/>
  <c r="GR194" i="1"/>
  <c r="GQ194" i="1"/>
  <c r="GP194" i="1"/>
  <c r="GO194" i="1"/>
  <c r="GN194" i="1"/>
  <c r="GM194" i="1"/>
  <c r="GL194" i="1"/>
  <c r="GK194" i="1"/>
  <c r="GJ194" i="1"/>
  <c r="GI194" i="1"/>
  <c r="GH194" i="1"/>
  <c r="GG194" i="1"/>
  <c r="GF194" i="1"/>
  <c r="GE194" i="1"/>
  <c r="GD194" i="1"/>
  <c r="GC194" i="1"/>
  <c r="GB194" i="1"/>
  <c r="GA194" i="1"/>
  <c r="FZ194" i="1"/>
  <c r="GR185" i="1"/>
  <c r="GQ185" i="1"/>
  <c r="GP185" i="1"/>
  <c r="GO185" i="1"/>
  <c r="GN185" i="1"/>
  <c r="GM185" i="1"/>
  <c r="GL185" i="1"/>
  <c r="GK185" i="1"/>
  <c r="GJ185" i="1"/>
  <c r="GI185" i="1"/>
  <c r="GH185" i="1"/>
  <c r="GG185" i="1"/>
  <c r="GF185" i="1"/>
  <c r="GE185" i="1"/>
  <c r="GD185" i="1"/>
  <c r="GC185" i="1"/>
  <c r="GB185" i="1"/>
  <c r="GA185" i="1"/>
  <c r="FZ185" i="1"/>
  <c r="GR176" i="1"/>
  <c r="GQ176" i="1"/>
  <c r="GP176" i="1"/>
  <c r="GO176" i="1"/>
  <c r="GN176" i="1"/>
  <c r="GM176" i="1"/>
  <c r="GL176" i="1"/>
  <c r="GK176" i="1"/>
  <c r="GJ176" i="1"/>
  <c r="GI176" i="1"/>
  <c r="GH176" i="1"/>
  <c r="GG176" i="1"/>
  <c r="GF176" i="1"/>
  <c r="GE176" i="1"/>
  <c r="GD176" i="1"/>
  <c r="GC176" i="1"/>
  <c r="GB176" i="1"/>
  <c r="GA176" i="1"/>
  <c r="FZ176" i="1"/>
  <c r="GR165" i="1"/>
  <c r="GQ165" i="1"/>
  <c r="GP165" i="1"/>
  <c r="GO165" i="1"/>
  <c r="GN165" i="1"/>
  <c r="GM165" i="1"/>
  <c r="GL165" i="1"/>
  <c r="GK165" i="1"/>
  <c r="GJ165" i="1"/>
  <c r="GI165" i="1"/>
  <c r="GH165" i="1"/>
  <c r="GG165" i="1"/>
  <c r="GF165" i="1"/>
  <c r="GE165" i="1"/>
  <c r="GD165" i="1"/>
  <c r="GC165" i="1"/>
  <c r="GB165" i="1"/>
  <c r="GA165" i="1"/>
  <c r="FZ165" i="1"/>
  <c r="GR162" i="1"/>
  <c r="GQ162" i="1"/>
  <c r="GP162" i="1"/>
  <c r="GO162" i="1"/>
  <c r="GN162" i="1"/>
  <c r="GM162" i="1"/>
  <c r="GL162" i="1"/>
  <c r="GK162" i="1"/>
  <c r="GJ162" i="1"/>
  <c r="GI162" i="1"/>
  <c r="GH162" i="1"/>
  <c r="GG162" i="1"/>
  <c r="GF162" i="1"/>
  <c r="GE162" i="1"/>
  <c r="GD162" i="1"/>
  <c r="GC162" i="1"/>
  <c r="GB162" i="1"/>
  <c r="GA162" i="1"/>
  <c r="FZ162" i="1"/>
  <c r="GR151" i="1"/>
  <c r="GQ151" i="1"/>
  <c r="GP151" i="1"/>
  <c r="GO151" i="1"/>
  <c r="GN151" i="1"/>
  <c r="GM151" i="1"/>
  <c r="GL151" i="1"/>
  <c r="GK151" i="1"/>
  <c r="GJ151" i="1"/>
  <c r="GI151" i="1"/>
  <c r="GH151" i="1"/>
  <c r="GG151" i="1"/>
  <c r="GF151" i="1"/>
  <c r="GE151" i="1"/>
  <c r="GD151" i="1"/>
  <c r="GC151" i="1"/>
  <c r="GB151" i="1"/>
  <c r="GA151" i="1"/>
  <c r="FZ151" i="1"/>
  <c r="GR115" i="1"/>
  <c r="GQ115" i="1"/>
  <c r="GP115" i="1"/>
  <c r="GO115" i="1"/>
  <c r="GN115" i="1"/>
  <c r="GM115" i="1"/>
  <c r="GL115" i="1"/>
  <c r="GK115" i="1"/>
  <c r="GJ115" i="1"/>
  <c r="GI115" i="1"/>
  <c r="GH115" i="1"/>
  <c r="GG115" i="1"/>
  <c r="GF115" i="1"/>
  <c r="GE115" i="1"/>
  <c r="GD115" i="1"/>
  <c r="GC115" i="1"/>
  <c r="GB115" i="1"/>
  <c r="GA115" i="1"/>
  <c r="FZ115" i="1"/>
  <c r="GR98" i="1"/>
  <c r="GQ98" i="1"/>
  <c r="GP98" i="1"/>
  <c r="GO98" i="1"/>
  <c r="GN98" i="1"/>
  <c r="GM98" i="1"/>
  <c r="GL98" i="1"/>
  <c r="GK98" i="1"/>
  <c r="GJ98" i="1"/>
  <c r="GI98" i="1"/>
  <c r="GH98" i="1"/>
  <c r="GG98" i="1"/>
  <c r="GF98" i="1"/>
  <c r="GE98" i="1"/>
  <c r="GD98" i="1"/>
  <c r="GC98" i="1"/>
  <c r="GB98" i="1"/>
  <c r="GA98" i="1"/>
  <c r="FZ98" i="1"/>
  <c r="GR87" i="1"/>
  <c r="GQ87" i="1"/>
  <c r="GP87" i="1"/>
  <c r="GO87" i="1"/>
  <c r="GN87" i="1"/>
  <c r="GM87" i="1"/>
  <c r="GL87" i="1"/>
  <c r="GK87" i="1"/>
  <c r="GJ87" i="1"/>
  <c r="GI87" i="1"/>
  <c r="GH87" i="1"/>
  <c r="GG87" i="1"/>
  <c r="GF87" i="1"/>
  <c r="GE87" i="1"/>
  <c r="GD87" i="1"/>
  <c r="GC87" i="1"/>
  <c r="GB87" i="1"/>
  <c r="GA87" i="1"/>
  <c r="FZ87" i="1"/>
  <c r="GR68" i="1"/>
  <c r="GQ68" i="1"/>
  <c r="GP68" i="1"/>
  <c r="GO68" i="1"/>
  <c r="GN68" i="1"/>
  <c r="GM68" i="1"/>
  <c r="GL68" i="1"/>
  <c r="GK68" i="1"/>
  <c r="GJ68" i="1"/>
  <c r="GI68" i="1"/>
  <c r="GH68" i="1"/>
  <c r="GG68" i="1"/>
  <c r="GF68" i="1"/>
  <c r="GE68" i="1"/>
  <c r="GD68" i="1"/>
  <c r="GC68" i="1"/>
  <c r="GB68" i="1"/>
  <c r="GA68" i="1"/>
  <c r="FZ68" i="1"/>
  <c r="GR59" i="1"/>
  <c r="GQ59" i="1"/>
  <c r="GP59" i="1"/>
  <c r="GO59" i="1"/>
  <c r="GN59" i="1"/>
  <c r="GM59" i="1"/>
  <c r="GL59" i="1"/>
  <c r="GK59" i="1"/>
  <c r="GJ59" i="1"/>
  <c r="GI59" i="1"/>
  <c r="GH59" i="1"/>
  <c r="GG59" i="1"/>
  <c r="GF59" i="1"/>
  <c r="GE59" i="1"/>
  <c r="GD59" i="1"/>
  <c r="GC59" i="1"/>
  <c r="GB59" i="1"/>
  <c r="GA59" i="1"/>
  <c r="FZ59" i="1"/>
  <c r="GR56" i="1"/>
  <c r="GQ56" i="1"/>
  <c r="GP56" i="1"/>
  <c r="GO56" i="1"/>
  <c r="GN56" i="1"/>
  <c r="GM56" i="1"/>
  <c r="GL56" i="1"/>
  <c r="GK56" i="1"/>
  <c r="GJ56" i="1"/>
  <c r="GI56" i="1"/>
  <c r="GH56" i="1"/>
  <c r="GG56" i="1"/>
  <c r="GF56" i="1"/>
  <c r="GE56" i="1"/>
  <c r="GD56" i="1"/>
  <c r="GC56" i="1"/>
  <c r="GB56" i="1"/>
  <c r="GA56" i="1"/>
  <c r="FZ56" i="1"/>
  <c r="GR50" i="1"/>
  <c r="GQ50" i="1"/>
  <c r="GP50" i="1"/>
  <c r="GO50" i="1"/>
  <c r="GN50" i="1"/>
  <c r="GM50" i="1"/>
  <c r="GL50" i="1"/>
  <c r="GK50" i="1"/>
  <c r="GJ50" i="1"/>
  <c r="GI50" i="1"/>
  <c r="GH50" i="1"/>
  <c r="GG50" i="1"/>
  <c r="GF50" i="1"/>
  <c r="GE50" i="1"/>
  <c r="GD50" i="1"/>
  <c r="GC50" i="1"/>
  <c r="GB50" i="1"/>
  <c r="GA50" i="1"/>
  <c r="FZ50" i="1"/>
  <c r="GV25" i="1"/>
  <c r="GW25" i="1"/>
  <c r="GX25" i="1"/>
  <c r="GY25" i="1"/>
  <c r="GZ25" i="1"/>
  <c r="HA25" i="1"/>
  <c r="HB25" i="1"/>
  <c r="HC25" i="1"/>
  <c r="HD25" i="1"/>
  <c r="HE25" i="1"/>
  <c r="HF25" i="1"/>
  <c r="HG25" i="1"/>
  <c r="HH25" i="1"/>
  <c r="HI25" i="1"/>
  <c r="HJ25" i="1"/>
  <c r="HK25" i="1"/>
  <c r="HL25" i="1"/>
  <c r="HM25" i="1"/>
  <c r="HN25" i="1"/>
  <c r="HO25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GS346" i="1" l="1"/>
  <c r="GS394" i="1" s="1"/>
  <c r="GS359" i="1"/>
  <c r="GS358" i="1"/>
  <c r="GS362" i="1"/>
  <c r="GS361" i="1"/>
  <c r="GS363" i="1"/>
  <c r="GS364" i="1"/>
  <c r="GS357" i="1"/>
  <c r="GS356" i="1" l="1"/>
  <c r="GS395" i="1" s="1"/>
  <c r="FE358" i="1" l="1"/>
  <c r="FE359" i="1"/>
  <c r="FE360" i="1"/>
  <c r="FE361" i="1"/>
  <c r="FE362" i="1"/>
  <c r="FE363" i="1"/>
  <c r="FE364" i="1"/>
  <c r="FE365" i="1"/>
  <c r="BW366" i="1" l="1"/>
  <c r="BV366" i="1"/>
  <c r="BW345" i="1"/>
  <c r="BV345" i="1"/>
  <c r="BW62" i="1"/>
  <c r="BV62" i="1"/>
  <c r="FX333" i="1" l="1"/>
  <c r="DF333" i="1"/>
  <c r="DC333" i="1"/>
  <c r="BX333" i="1"/>
  <c r="BU333" i="1"/>
  <c r="AM333" i="1"/>
  <c r="DC344" i="1"/>
  <c r="DC343" i="1"/>
  <c r="DC342" i="1"/>
  <c r="DC341" i="1"/>
  <c r="DC340" i="1"/>
  <c r="DC339" i="1"/>
  <c r="DC338" i="1"/>
  <c r="DC337" i="1"/>
  <c r="DC336" i="1"/>
  <c r="DC335" i="1"/>
  <c r="DC334" i="1"/>
  <c r="DC331" i="1"/>
  <c r="DC330" i="1"/>
  <c r="DC329" i="1"/>
  <c r="DC328" i="1"/>
  <c r="DC327" i="1"/>
  <c r="DC326" i="1"/>
  <c r="DC325" i="1"/>
  <c r="DC324" i="1"/>
  <c r="DC323" i="1"/>
  <c r="DC322" i="1"/>
  <c r="DC321" i="1"/>
  <c r="DC320" i="1"/>
  <c r="DC319" i="1"/>
  <c r="DC318" i="1"/>
  <c r="DC317" i="1"/>
  <c r="DC316" i="1"/>
  <c r="DC315" i="1"/>
  <c r="DC314" i="1"/>
  <c r="DC313" i="1"/>
  <c r="DC312" i="1"/>
  <c r="DC311" i="1"/>
  <c r="DC310" i="1"/>
  <c r="DC309" i="1"/>
  <c r="DC308" i="1"/>
  <c r="DC307" i="1"/>
  <c r="DC306" i="1"/>
  <c r="DC305" i="1"/>
  <c r="DC304" i="1"/>
  <c r="DC303" i="1"/>
  <c r="DC302" i="1"/>
  <c r="DC301" i="1"/>
  <c r="DC300" i="1"/>
  <c r="DC299" i="1"/>
  <c r="DC298" i="1"/>
  <c r="DC297" i="1"/>
  <c r="DC296" i="1"/>
  <c r="DC295" i="1"/>
  <c r="DC294" i="1"/>
  <c r="DC293" i="1"/>
  <c r="DC292" i="1"/>
  <c r="DC291" i="1"/>
  <c r="DC290" i="1"/>
  <c r="DC289" i="1"/>
  <c r="DC288" i="1"/>
  <c r="DC287" i="1"/>
  <c r="DC286" i="1"/>
  <c r="DC285" i="1"/>
  <c r="DC284" i="1"/>
  <c r="DC283" i="1"/>
  <c r="DC282" i="1"/>
  <c r="DC279" i="1"/>
  <c r="DC278" i="1"/>
  <c r="DC276" i="1"/>
  <c r="DC275" i="1"/>
  <c r="DC274" i="1"/>
  <c r="DC273" i="1"/>
  <c r="DC269" i="1"/>
  <c r="DC268" i="1"/>
  <c r="DC267" i="1"/>
  <c r="DC266" i="1"/>
  <c r="DC265" i="1"/>
  <c r="DC263" i="1"/>
  <c r="DC262" i="1"/>
  <c r="DC261" i="1"/>
  <c r="DC258" i="1"/>
  <c r="DC257" i="1"/>
  <c r="DC256" i="1"/>
  <c r="DC255" i="1"/>
  <c r="DC254" i="1"/>
  <c r="DC252" i="1"/>
  <c r="DC251" i="1"/>
  <c r="DC250" i="1"/>
  <c r="DC249" i="1"/>
  <c r="DC248" i="1"/>
  <c r="DC247" i="1"/>
  <c r="DC246" i="1"/>
  <c r="DC245" i="1"/>
  <c r="DC244" i="1"/>
  <c r="DC243" i="1"/>
  <c r="DC242" i="1"/>
  <c r="DC241" i="1"/>
  <c r="DC240" i="1"/>
  <c r="DC239" i="1"/>
  <c r="DC238" i="1"/>
  <c r="DC237" i="1"/>
  <c r="DC236" i="1"/>
  <c r="DC235" i="1"/>
  <c r="DC234" i="1"/>
  <c r="DC232" i="1"/>
  <c r="DC230" i="1"/>
  <c r="DC229" i="1"/>
  <c r="DC228" i="1"/>
  <c r="DC227" i="1"/>
  <c r="DC226" i="1"/>
  <c r="DC225" i="1"/>
  <c r="DC224" i="1"/>
  <c r="DC223" i="1"/>
  <c r="DC222" i="1"/>
  <c r="DC221" i="1"/>
  <c r="DC220" i="1"/>
  <c r="DC219" i="1"/>
  <c r="DC218" i="1"/>
  <c r="DC217" i="1"/>
  <c r="DC216" i="1"/>
  <c r="DC215" i="1"/>
  <c r="DC214" i="1"/>
  <c r="DC212" i="1"/>
  <c r="DC211" i="1"/>
  <c r="DC210" i="1"/>
  <c r="DC209" i="1"/>
  <c r="DC208" i="1"/>
  <c r="DC207" i="1"/>
  <c r="DC206" i="1"/>
  <c r="DC205" i="1"/>
  <c r="DC204" i="1"/>
  <c r="DC202" i="1"/>
  <c r="DC201" i="1"/>
  <c r="DC200" i="1"/>
  <c r="DC199" i="1"/>
  <c r="DC197" i="1"/>
  <c r="DC196" i="1"/>
  <c r="DC195" i="1"/>
  <c r="DC193" i="1"/>
  <c r="DC192" i="1"/>
  <c r="DC191" i="1"/>
  <c r="DC190" i="1"/>
  <c r="DC189" i="1"/>
  <c r="DC188" i="1"/>
  <c r="DC187" i="1"/>
  <c r="DC186" i="1"/>
  <c r="DC184" i="1"/>
  <c r="DC183" i="1"/>
  <c r="DC181" i="1"/>
  <c r="DC180" i="1"/>
  <c r="DC179" i="1"/>
  <c r="DC178" i="1"/>
  <c r="DC177" i="1"/>
  <c r="DC175" i="1"/>
  <c r="DC174" i="1"/>
  <c r="DC173" i="1"/>
  <c r="DC172" i="1"/>
  <c r="DC171" i="1"/>
  <c r="DC170" i="1"/>
  <c r="DC169" i="1"/>
  <c r="DC168" i="1"/>
  <c r="DC167" i="1"/>
  <c r="DC166" i="1"/>
  <c r="DC164" i="1"/>
  <c r="DC163" i="1"/>
  <c r="DC161" i="1"/>
  <c r="DC160" i="1"/>
  <c r="DC159" i="1"/>
  <c r="DC158" i="1"/>
  <c r="DC157" i="1"/>
  <c r="DC156" i="1"/>
  <c r="DC155" i="1"/>
  <c r="DC154" i="1"/>
  <c r="DC153" i="1"/>
  <c r="DC152" i="1"/>
  <c r="DC150" i="1"/>
  <c r="DC149" i="1"/>
  <c r="DC148" i="1"/>
  <c r="DC147" i="1"/>
  <c r="DC146" i="1"/>
  <c r="DC145" i="1"/>
  <c r="DC144" i="1"/>
  <c r="DC143" i="1"/>
  <c r="DC142" i="1"/>
  <c r="DC141" i="1"/>
  <c r="DC140" i="1"/>
  <c r="DC139" i="1"/>
  <c r="DC138" i="1"/>
  <c r="DC137" i="1"/>
  <c r="DC136" i="1"/>
  <c r="DC135" i="1"/>
  <c r="DC134" i="1"/>
  <c r="DC133" i="1"/>
  <c r="DC132" i="1"/>
  <c r="DC131" i="1"/>
  <c r="DC130" i="1"/>
  <c r="DC129" i="1"/>
  <c r="DC128" i="1"/>
  <c r="DC127" i="1"/>
  <c r="DC126" i="1"/>
  <c r="DC125" i="1"/>
  <c r="DC123" i="1"/>
  <c r="DC122" i="1"/>
  <c r="DC121" i="1"/>
  <c r="DC120" i="1"/>
  <c r="DC119" i="1"/>
  <c r="DC118" i="1"/>
  <c r="DC117" i="1"/>
  <c r="DC116" i="1"/>
  <c r="DC114" i="1"/>
  <c r="DC113" i="1"/>
  <c r="DC112" i="1"/>
  <c r="DC111" i="1"/>
  <c r="DC110" i="1"/>
  <c r="DC109" i="1"/>
  <c r="DC108" i="1"/>
  <c r="DC107" i="1"/>
  <c r="DC106" i="1"/>
  <c r="DC105" i="1"/>
  <c r="DC104" i="1"/>
  <c r="DC103" i="1"/>
  <c r="DC102" i="1"/>
  <c r="DC101" i="1"/>
  <c r="DC100" i="1"/>
  <c r="DC99" i="1"/>
  <c r="DC97" i="1"/>
  <c r="DC96" i="1"/>
  <c r="DC95" i="1"/>
  <c r="DC94" i="1"/>
  <c r="DC93" i="1"/>
  <c r="DC92" i="1"/>
  <c r="DC91" i="1"/>
  <c r="DC90" i="1"/>
  <c r="DC89" i="1"/>
  <c r="DC88" i="1"/>
  <c r="DC86" i="1"/>
  <c r="DC85" i="1"/>
  <c r="DC84" i="1"/>
  <c r="DC83" i="1"/>
  <c r="DC82" i="1"/>
  <c r="DC81" i="1"/>
  <c r="DC80" i="1"/>
  <c r="DC79" i="1"/>
  <c r="DC78" i="1"/>
  <c r="DC77" i="1"/>
  <c r="DC76" i="1"/>
  <c r="DC75" i="1"/>
  <c r="DC74" i="1"/>
  <c r="DC73" i="1"/>
  <c r="DC72" i="1"/>
  <c r="DC71" i="1"/>
  <c r="DC70" i="1"/>
  <c r="DC69" i="1"/>
  <c r="DC67" i="1"/>
  <c r="DC66" i="1"/>
  <c r="DC65" i="1"/>
  <c r="DC64" i="1"/>
  <c r="DC63" i="1"/>
  <c r="DC61" i="1"/>
  <c r="DC60" i="1"/>
  <c r="DC58" i="1"/>
  <c r="DC57" i="1"/>
  <c r="DC55" i="1"/>
  <c r="DC54" i="1"/>
  <c r="DC53" i="1"/>
  <c r="DC52" i="1"/>
  <c r="DC51" i="1"/>
  <c r="DC49" i="1"/>
  <c r="DC48" i="1"/>
  <c r="DC47" i="1"/>
  <c r="DC46" i="1"/>
  <c r="DC44" i="1"/>
  <c r="DC43" i="1"/>
  <c r="DC42" i="1"/>
  <c r="DC41" i="1"/>
  <c r="DC40" i="1"/>
  <c r="DC39" i="1"/>
  <c r="DC38" i="1"/>
  <c r="DC37" i="1"/>
  <c r="DC36" i="1"/>
  <c r="DC34" i="1"/>
  <c r="DC33" i="1"/>
  <c r="DC31" i="1"/>
  <c r="DC30" i="1"/>
  <c r="DC29" i="1"/>
  <c r="DC27" i="1"/>
  <c r="DC26" i="1"/>
  <c r="DC24" i="1"/>
  <c r="DC23" i="1"/>
  <c r="DC22" i="1"/>
  <c r="DC21" i="1"/>
  <c r="DC20" i="1"/>
  <c r="DC19" i="1"/>
  <c r="DC18" i="1"/>
  <c r="DC17" i="1"/>
  <c r="DC15" i="1"/>
  <c r="DC14" i="1"/>
  <c r="DC13" i="1"/>
  <c r="DC12" i="1"/>
  <c r="DC11" i="1"/>
  <c r="DO344" i="1"/>
  <c r="BC344" i="1"/>
  <c r="DO343" i="1"/>
  <c r="BC343" i="1"/>
  <c r="DO342" i="1"/>
  <c r="BC342" i="1"/>
  <c r="DO341" i="1"/>
  <c r="BC341" i="1"/>
  <c r="DO340" i="1"/>
  <c r="BC340" i="1"/>
  <c r="DO339" i="1"/>
  <c r="BC339" i="1"/>
  <c r="DO338" i="1"/>
  <c r="BC338" i="1"/>
  <c r="DO337" i="1"/>
  <c r="BC337" i="1"/>
  <c r="DO336" i="1"/>
  <c r="BC336" i="1"/>
  <c r="DO335" i="1"/>
  <c r="BC335" i="1"/>
  <c r="DO334" i="1"/>
  <c r="BC334" i="1"/>
  <c r="DO333" i="1"/>
  <c r="BC333" i="1"/>
  <c r="DW332" i="1"/>
  <c r="DW365" i="1" s="1"/>
  <c r="DO331" i="1"/>
  <c r="BC331" i="1"/>
  <c r="DO330" i="1"/>
  <c r="BC330" i="1"/>
  <c r="DO329" i="1"/>
  <c r="BC329" i="1"/>
  <c r="DO328" i="1"/>
  <c r="BC328" i="1"/>
  <c r="DO327" i="1"/>
  <c r="BC327" i="1"/>
  <c r="DO326" i="1"/>
  <c r="BC326" i="1"/>
  <c r="DO325" i="1"/>
  <c r="BC325" i="1"/>
  <c r="DO324" i="1"/>
  <c r="BC324" i="1"/>
  <c r="DO323" i="1"/>
  <c r="BC323" i="1"/>
  <c r="DO322" i="1"/>
  <c r="BC322" i="1"/>
  <c r="DO321" i="1"/>
  <c r="BC321" i="1"/>
  <c r="DO320" i="1"/>
  <c r="BC320" i="1"/>
  <c r="DO319" i="1"/>
  <c r="BC319" i="1"/>
  <c r="DO318" i="1"/>
  <c r="BC318" i="1"/>
  <c r="DO317" i="1"/>
  <c r="BC317" i="1"/>
  <c r="DO316" i="1"/>
  <c r="BC316" i="1"/>
  <c r="DO315" i="1"/>
  <c r="BC315" i="1"/>
  <c r="DO314" i="1"/>
  <c r="BC314" i="1"/>
  <c r="DO313" i="1"/>
  <c r="BC313" i="1"/>
  <c r="DO312" i="1"/>
  <c r="BC312" i="1"/>
  <c r="DO311" i="1"/>
  <c r="BC311" i="1"/>
  <c r="DO310" i="1"/>
  <c r="BC310" i="1"/>
  <c r="DO309" i="1"/>
  <c r="BC309" i="1"/>
  <c r="DO308" i="1"/>
  <c r="BC308" i="1"/>
  <c r="DO307" i="1"/>
  <c r="BC307" i="1"/>
  <c r="DO306" i="1"/>
  <c r="BC306" i="1"/>
  <c r="DO305" i="1"/>
  <c r="BC305" i="1"/>
  <c r="DO304" i="1"/>
  <c r="BC304" i="1"/>
  <c r="DO303" i="1"/>
  <c r="BC303" i="1"/>
  <c r="DO302" i="1"/>
  <c r="BC302" i="1"/>
  <c r="DO301" i="1"/>
  <c r="BC301" i="1"/>
  <c r="DO300" i="1"/>
  <c r="BC300" i="1"/>
  <c r="DO299" i="1"/>
  <c r="BC299" i="1"/>
  <c r="DO298" i="1"/>
  <c r="BC298" i="1"/>
  <c r="DO297" i="1"/>
  <c r="BC297" i="1"/>
  <c r="DO296" i="1"/>
  <c r="BC296" i="1"/>
  <c r="DO295" i="1"/>
  <c r="BC295" i="1"/>
  <c r="DO294" i="1"/>
  <c r="BC294" i="1"/>
  <c r="DO293" i="1"/>
  <c r="BC293" i="1"/>
  <c r="DO292" i="1"/>
  <c r="BC292" i="1"/>
  <c r="DO291" i="1"/>
  <c r="BC291" i="1"/>
  <c r="DO290" i="1"/>
  <c r="BC290" i="1"/>
  <c r="DO289" i="1"/>
  <c r="BC289" i="1"/>
  <c r="DO288" i="1"/>
  <c r="BC288" i="1"/>
  <c r="DO287" i="1"/>
  <c r="BC287" i="1"/>
  <c r="DO286" i="1"/>
  <c r="BC286" i="1"/>
  <c r="DO285" i="1"/>
  <c r="BC285" i="1"/>
  <c r="DO284" i="1"/>
  <c r="BC284" i="1"/>
  <c r="DO283" i="1"/>
  <c r="BC283" i="1"/>
  <c r="DO282" i="1"/>
  <c r="BC282" i="1"/>
  <c r="DW281" i="1"/>
  <c r="DO279" i="1"/>
  <c r="BC279" i="1"/>
  <c r="DO278" i="1"/>
  <c r="BC278" i="1"/>
  <c r="DW277" i="1"/>
  <c r="DO276" i="1"/>
  <c r="BC276" i="1"/>
  <c r="DO275" i="1"/>
  <c r="BC275" i="1"/>
  <c r="DO274" i="1"/>
  <c r="BC274" i="1"/>
  <c r="DO273" i="1"/>
  <c r="BC273" i="1"/>
  <c r="DO269" i="1"/>
  <c r="BC269" i="1"/>
  <c r="DO268" i="1"/>
  <c r="BC268" i="1"/>
  <c r="DO267" i="1"/>
  <c r="BC267" i="1"/>
  <c r="DO266" i="1"/>
  <c r="BC266" i="1"/>
  <c r="DO265" i="1"/>
  <c r="BC265" i="1"/>
  <c r="DW264" i="1"/>
  <c r="DO263" i="1"/>
  <c r="BC263" i="1"/>
  <c r="DO262" i="1"/>
  <c r="BC262" i="1"/>
  <c r="DO261" i="1"/>
  <c r="BC261" i="1"/>
  <c r="DW260" i="1"/>
  <c r="DO258" i="1"/>
  <c r="BC258" i="1"/>
  <c r="DO257" i="1"/>
  <c r="BC257" i="1"/>
  <c r="DO256" i="1"/>
  <c r="BC256" i="1"/>
  <c r="DO255" i="1"/>
  <c r="BC255" i="1"/>
  <c r="DO254" i="1"/>
  <c r="BC254" i="1"/>
  <c r="DW253" i="1"/>
  <c r="DO252" i="1"/>
  <c r="BC252" i="1"/>
  <c r="DO251" i="1"/>
  <c r="BC251" i="1"/>
  <c r="DO250" i="1"/>
  <c r="BC250" i="1"/>
  <c r="DO249" i="1"/>
  <c r="BC249" i="1"/>
  <c r="DO248" i="1"/>
  <c r="BC248" i="1"/>
  <c r="DO247" i="1"/>
  <c r="BC247" i="1"/>
  <c r="DO246" i="1"/>
  <c r="BC246" i="1"/>
  <c r="DO245" i="1"/>
  <c r="BC245" i="1"/>
  <c r="DO244" i="1"/>
  <c r="BC244" i="1"/>
  <c r="DO243" i="1"/>
  <c r="BC243" i="1"/>
  <c r="DO242" i="1"/>
  <c r="BC242" i="1"/>
  <c r="DO241" i="1"/>
  <c r="BC241" i="1"/>
  <c r="DO240" i="1"/>
  <c r="BC240" i="1"/>
  <c r="DO239" i="1"/>
  <c r="BC239" i="1"/>
  <c r="DO238" i="1"/>
  <c r="BC238" i="1"/>
  <c r="DO237" i="1"/>
  <c r="BC237" i="1"/>
  <c r="DO236" i="1"/>
  <c r="BC236" i="1"/>
  <c r="DO235" i="1"/>
  <c r="BC235" i="1"/>
  <c r="DO234" i="1"/>
  <c r="BC234" i="1"/>
  <c r="DO233" i="1"/>
  <c r="BC233" i="1"/>
  <c r="DO232" i="1"/>
  <c r="BC232" i="1"/>
  <c r="DW231" i="1"/>
  <c r="DO230" i="1"/>
  <c r="BC230" i="1"/>
  <c r="DO229" i="1"/>
  <c r="BC229" i="1"/>
  <c r="DO228" i="1"/>
  <c r="BC228" i="1"/>
  <c r="DO227" i="1"/>
  <c r="BC227" i="1"/>
  <c r="DO226" i="1"/>
  <c r="BC226" i="1"/>
  <c r="DO225" i="1"/>
  <c r="BC225" i="1"/>
  <c r="DO224" i="1"/>
  <c r="BC224" i="1"/>
  <c r="DO223" i="1"/>
  <c r="BC223" i="1"/>
  <c r="DO222" i="1"/>
  <c r="BC222" i="1"/>
  <c r="DO221" i="1"/>
  <c r="BC221" i="1"/>
  <c r="DO220" i="1"/>
  <c r="BC220" i="1"/>
  <c r="DO219" i="1"/>
  <c r="BC219" i="1"/>
  <c r="DO218" i="1"/>
  <c r="BC218" i="1"/>
  <c r="DO217" i="1"/>
  <c r="BC217" i="1"/>
  <c r="DO216" i="1"/>
  <c r="BC216" i="1"/>
  <c r="DO215" i="1"/>
  <c r="BC215" i="1"/>
  <c r="DO214" i="1"/>
  <c r="BC214" i="1"/>
  <c r="DW213" i="1"/>
  <c r="DO212" i="1"/>
  <c r="BC212" i="1"/>
  <c r="DO211" i="1"/>
  <c r="BC211" i="1"/>
  <c r="DO210" i="1"/>
  <c r="BC210" i="1"/>
  <c r="DO209" i="1"/>
  <c r="BC209" i="1"/>
  <c r="DO208" i="1"/>
  <c r="BC208" i="1"/>
  <c r="DO207" i="1"/>
  <c r="BC207" i="1"/>
  <c r="DO206" i="1"/>
  <c r="BC206" i="1"/>
  <c r="DO205" i="1"/>
  <c r="BC205" i="1"/>
  <c r="DO204" i="1"/>
  <c r="BC204" i="1"/>
  <c r="DW203" i="1"/>
  <c r="DO202" i="1"/>
  <c r="BC202" i="1"/>
  <c r="DO201" i="1"/>
  <c r="BC201" i="1"/>
  <c r="DO200" i="1"/>
  <c r="BC200" i="1"/>
  <c r="DO199" i="1"/>
  <c r="BC199" i="1"/>
  <c r="DW198" i="1"/>
  <c r="DO197" i="1"/>
  <c r="BC197" i="1"/>
  <c r="DO196" i="1"/>
  <c r="BC196" i="1"/>
  <c r="DO195" i="1"/>
  <c r="BC195" i="1"/>
  <c r="DW194" i="1"/>
  <c r="DO193" i="1"/>
  <c r="BC193" i="1"/>
  <c r="DO192" i="1"/>
  <c r="BC192" i="1"/>
  <c r="DO191" i="1"/>
  <c r="BC191" i="1"/>
  <c r="DO190" i="1"/>
  <c r="BC190" i="1"/>
  <c r="DO189" i="1"/>
  <c r="BC189" i="1"/>
  <c r="DO188" i="1"/>
  <c r="BC188" i="1"/>
  <c r="DO187" i="1"/>
  <c r="BC187" i="1"/>
  <c r="DO186" i="1"/>
  <c r="BC186" i="1"/>
  <c r="DW185" i="1"/>
  <c r="DO184" i="1"/>
  <c r="BC184" i="1"/>
  <c r="DO183" i="1"/>
  <c r="BC183" i="1"/>
  <c r="DW182" i="1"/>
  <c r="DO181" i="1"/>
  <c r="BC181" i="1"/>
  <c r="DO180" i="1"/>
  <c r="BC180" i="1"/>
  <c r="DO179" i="1"/>
  <c r="BC179" i="1"/>
  <c r="DO178" i="1"/>
  <c r="BC178" i="1"/>
  <c r="DO177" i="1"/>
  <c r="BC177" i="1"/>
  <c r="DW176" i="1"/>
  <c r="DO175" i="1"/>
  <c r="BC175" i="1"/>
  <c r="DO174" i="1"/>
  <c r="BC174" i="1"/>
  <c r="DO173" i="1"/>
  <c r="BC173" i="1"/>
  <c r="DO172" i="1"/>
  <c r="BC172" i="1"/>
  <c r="DO171" i="1"/>
  <c r="BC171" i="1"/>
  <c r="DO170" i="1"/>
  <c r="BC170" i="1"/>
  <c r="DO169" i="1"/>
  <c r="BC169" i="1"/>
  <c r="DO168" i="1"/>
  <c r="BC168" i="1"/>
  <c r="DO167" i="1"/>
  <c r="BC167" i="1"/>
  <c r="DO166" i="1"/>
  <c r="BC166" i="1"/>
  <c r="DW165" i="1"/>
  <c r="DO164" i="1"/>
  <c r="BC164" i="1"/>
  <c r="DO163" i="1"/>
  <c r="BC163" i="1"/>
  <c r="DW162" i="1"/>
  <c r="DO161" i="1"/>
  <c r="BC161" i="1"/>
  <c r="DO160" i="1"/>
  <c r="BC160" i="1"/>
  <c r="DO159" i="1"/>
  <c r="BC159" i="1"/>
  <c r="DO158" i="1"/>
  <c r="BC158" i="1"/>
  <c r="DO157" i="1"/>
  <c r="BC157" i="1"/>
  <c r="DO156" i="1"/>
  <c r="BC156" i="1"/>
  <c r="DO155" i="1"/>
  <c r="BC155" i="1"/>
  <c r="DO154" i="1"/>
  <c r="BC154" i="1"/>
  <c r="DO152" i="1"/>
  <c r="BC152" i="1"/>
  <c r="DW151" i="1"/>
  <c r="DW360" i="1" s="1"/>
  <c r="DO150" i="1"/>
  <c r="BC150" i="1"/>
  <c r="DO149" i="1"/>
  <c r="BC149" i="1"/>
  <c r="DO148" i="1"/>
  <c r="BC148" i="1"/>
  <c r="DO147" i="1"/>
  <c r="BC147" i="1"/>
  <c r="DO146" i="1"/>
  <c r="BC146" i="1"/>
  <c r="DO145" i="1"/>
  <c r="BC145" i="1"/>
  <c r="DO144" i="1"/>
  <c r="BC144" i="1"/>
  <c r="DO143" i="1"/>
  <c r="BC143" i="1"/>
  <c r="DO141" i="1"/>
  <c r="BC141" i="1"/>
  <c r="DO140" i="1"/>
  <c r="BC140" i="1"/>
  <c r="DO139" i="1"/>
  <c r="BC139" i="1"/>
  <c r="DO138" i="1"/>
  <c r="BC138" i="1"/>
  <c r="DO137" i="1"/>
  <c r="BC137" i="1"/>
  <c r="DO136" i="1"/>
  <c r="BC136" i="1"/>
  <c r="DO134" i="1"/>
  <c r="BC134" i="1"/>
  <c r="DO133" i="1"/>
  <c r="BC133" i="1"/>
  <c r="DO132" i="1"/>
  <c r="BC132" i="1"/>
  <c r="DO131" i="1"/>
  <c r="BC131" i="1"/>
  <c r="DO130" i="1"/>
  <c r="BC130" i="1"/>
  <c r="DO129" i="1"/>
  <c r="BC129" i="1"/>
  <c r="DO128" i="1"/>
  <c r="BC128" i="1"/>
  <c r="DO127" i="1"/>
  <c r="BC127" i="1"/>
  <c r="DO125" i="1"/>
  <c r="BC125" i="1"/>
  <c r="DO124" i="1"/>
  <c r="BC124" i="1"/>
  <c r="DO123" i="1"/>
  <c r="BC123" i="1"/>
  <c r="DO122" i="1"/>
  <c r="BC122" i="1"/>
  <c r="DO121" i="1"/>
  <c r="BC121" i="1"/>
  <c r="DO120" i="1"/>
  <c r="BC120" i="1"/>
  <c r="DO119" i="1"/>
  <c r="BC119" i="1"/>
  <c r="DO118" i="1"/>
  <c r="BC118" i="1"/>
  <c r="DO117" i="1"/>
  <c r="BC117" i="1"/>
  <c r="DO116" i="1"/>
  <c r="BC116" i="1"/>
  <c r="DW115" i="1"/>
  <c r="DO114" i="1"/>
  <c r="BC114" i="1"/>
  <c r="DO113" i="1"/>
  <c r="BC113" i="1"/>
  <c r="DO112" i="1"/>
  <c r="BC112" i="1"/>
  <c r="DO111" i="1"/>
  <c r="BC111" i="1"/>
  <c r="DO110" i="1"/>
  <c r="BC110" i="1"/>
  <c r="DO109" i="1"/>
  <c r="BC109" i="1"/>
  <c r="DO108" i="1"/>
  <c r="BC108" i="1"/>
  <c r="DO107" i="1"/>
  <c r="BC107" i="1"/>
  <c r="DO106" i="1"/>
  <c r="BC106" i="1"/>
  <c r="DO105" i="1"/>
  <c r="BC105" i="1"/>
  <c r="DO104" i="1"/>
  <c r="BC104" i="1"/>
  <c r="DO103" i="1"/>
  <c r="BC103" i="1"/>
  <c r="DO102" i="1"/>
  <c r="BC102" i="1"/>
  <c r="DO101" i="1"/>
  <c r="BC101" i="1"/>
  <c r="DO100" i="1"/>
  <c r="BC100" i="1"/>
  <c r="DO99" i="1"/>
  <c r="BC99" i="1"/>
  <c r="DW98" i="1"/>
  <c r="DO97" i="1"/>
  <c r="BC97" i="1"/>
  <c r="DO96" i="1"/>
  <c r="BC96" i="1"/>
  <c r="DO95" i="1"/>
  <c r="BC95" i="1"/>
  <c r="DO94" i="1"/>
  <c r="BC94" i="1"/>
  <c r="DO93" i="1"/>
  <c r="BC93" i="1"/>
  <c r="DO92" i="1"/>
  <c r="BC92" i="1"/>
  <c r="DO91" i="1"/>
  <c r="BC91" i="1"/>
  <c r="DO90" i="1"/>
  <c r="BC90" i="1"/>
  <c r="DO89" i="1"/>
  <c r="BC89" i="1"/>
  <c r="DO88" i="1"/>
  <c r="BC88" i="1"/>
  <c r="DW87" i="1"/>
  <c r="DO86" i="1"/>
  <c r="BC86" i="1"/>
  <c r="DO84" i="1"/>
  <c r="BC84" i="1"/>
  <c r="DO83" i="1"/>
  <c r="BC83" i="1"/>
  <c r="DO82" i="1"/>
  <c r="BC82" i="1"/>
  <c r="DO81" i="1"/>
  <c r="BC81" i="1"/>
  <c r="DO80" i="1"/>
  <c r="BC80" i="1"/>
  <c r="DO79" i="1"/>
  <c r="BC79" i="1"/>
  <c r="DO78" i="1"/>
  <c r="BC78" i="1"/>
  <c r="DO77" i="1"/>
  <c r="BC77" i="1"/>
  <c r="DO76" i="1"/>
  <c r="BC76" i="1"/>
  <c r="DO75" i="1"/>
  <c r="BC75" i="1"/>
  <c r="DO74" i="1"/>
  <c r="BC74" i="1"/>
  <c r="DO73" i="1"/>
  <c r="BC73" i="1"/>
  <c r="DO72" i="1"/>
  <c r="BC72" i="1"/>
  <c r="DO71" i="1"/>
  <c r="BC71" i="1"/>
  <c r="DO70" i="1"/>
  <c r="BC70" i="1"/>
  <c r="DO69" i="1"/>
  <c r="BC69" i="1"/>
  <c r="DW68" i="1"/>
  <c r="DO67" i="1"/>
  <c r="BC67" i="1"/>
  <c r="DO66" i="1"/>
  <c r="BC66" i="1"/>
  <c r="DO65" i="1"/>
  <c r="BC65" i="1"/>
  <c r="DO64" i="1"/>
  <c r="BC64" i="1"/>
  <c r="DO63" i="1"/>
  <c r="BC63" i="1"/>
  <c r="DO62" i="1"/>
  <c r="BC62" i="1"/>
  <c r="DO61" i="1"/>
  <c r="BC61" i="1"/>
  <c r="DO60" i="1"/>
  <c r="BC60" i="1"/>
  <c r="DW59" i="1"/>
  <c r="DO58" i="1"/>
  <c r="BC58" i="1"/>
  <c r="DO57" i="1"/>
  <c r="BC57" i="1"/>
  <c r="DW56" i="1"/>
  <c r="DO55" i="1"/>
  <c r="BC55" i="1"/>
  <c r="DO54" i="1"/>
  <c r="BC54" i="1"/>
  <c r="DO53" i="1"/>
  <c r="BC53" i="1"/>
  <c r="DO52" i="1"/>
  <c r="BC52" i="1"/>
  <c r="DO51" i="1"/>
  <c r="BC51" i="1"/>
  <c r="DW50" i="1"/>
  <c r="DO49" i="1"/>
  <c r="BC49" i="1"/>
  <c r="DO48" i="1"/>
  <c r="BC48" i="1"/>
  <c r="DO47" i="1"/>
  <c r="BC47" i="1"/>
  <c r="DO46" i="1"/>
  <c r="BC46" i="1"/>
  <c r="DW45" i="1"/>
  <c r="DO44" i="1"/>
  <c r="BC44" i="1"/>
  <c r="DO43" i="1"/>
  <c r="BC43" i="1"/>
  <c r="DO42" i="1"/>
  <c r="BC42" i="1"/>
  <c r="DO41" i="1"/>
  <c r="BC41" i="1"/>
  <c r="DO40" i="1"/>
  <c r="BC40" i="1"/>
  <c r="DO39" i="1"/>
  <c r="BC39" i="1"/>
  <c r="DO38" i="1"/>
  <c r="BC38" i="1"/>
  <c r="DO37" i="1"/>
  <c r="BC37" i="1"/>
  <c r="DO36" i="1"/>
  <c r="BC36" i="1"/>
  <c r="DW35" i="1"/>
  <c r="DO34" i="1"/>
  <c r="BC34" i="1"/>
  <c r="DO33" i="1"/>
  <c r="BC33" i="1"/>
  <c r="DW32" i="1"/>
  <c r="DO31" i="1"/>
  <c r="BC31" i="1"/>
  <c r="DO30" i="1"/>
  <c r="BC30" i="1"/>
  <c r="DO29" i="1"/>
  <c r="BC29" i="1"/>
  <c r="DW28" i="1"/>
  <c r="DO27" i="1"/>
  <c r="BC27" i="1"/>
  <c r="DO26" i="1"/>
  <c r="BC26" i="1"/>
  <c r="DW25" i="1"/>
  <c r="DO24" i="1"/>
  <c r="BC24" i="1"/>
  <c r="DO23" i="1"/>
  <c r="BC23" i="1"/>
  <c r="DO22" i="1"/>
  <c r="BC22" i="1"/>
  <c r="DO21" i="1"/>
  <c r="BC21" i="1"/>
  <c r="DO20" i="1"/>
  <c r="BC20" i="1"/>
  <c r="DO19" i="1"/>
  <c r="BC19" i="1"/>
  <c r="DO18" i="1"/>
  <c r="BC18" i="1"/>
  <c r="DO17" i="1"/>
  <c r="BC17" i="1"/>
  <c r="DW16" i="1"/>
  <c r="DO15" i="1"/>
  <c r="BC15" i="1"/>
  <c r="DO14" i="1"/>
  <c r="BC14" i="1"/>
  <c r="DO13" i="1"/>
  <c r="BC13" i="1"/>
  <c r="DO12" i="1"/>
  <c r="BC12" i="1"/>
  <c r="DO11" i="1"/>
  <c r="BC11" i="1"/>
  <c r="DW10" i="1"/>
  <c r="EC332" i="1"/>
  <c r="EC365" i="1" s="1"/>
  <c r="EC281" i="1"/>
  <c r="EC277" i="1"/>
  <c r="EC264" i="1"/>
  <c r="EC260" i="1"/>
  <c r="EC253" i="1"/>
  <c r="EC231" i="1"/>
  <c r="EC213" i="1"/>
  <c r="EC203" i="1"/>
  <c r="EC198" i="1"/>
  <c r="EC194" i="1"/>
  <c r="EC185" i="1"/>
  <c r="EC182" i="1"/>
  <c r="EC176" i="1"/>
  <c r="EC165" i="1"/>
  <c r="EC162" i="1"/>
  <c r="EC151" i="1"/>
  <c r="EC360" i="1" s="1"/>
  <c r="EC115" i="1"/>
  <c r="EC98" i="1"/>
  <c r="EC87" i="1"/>
  <c r="EC68" i="1"/>
  <c r="EC59" i="1"/>
  <c r="EC56" i="1"/>
  <c r="EC50" i="1"/>
  <c r="EC45" i="1"/>
  <c r="EC35" i="1"/>
  <c r="EC32" i="1"/>
  <c r="EC28" i="1"/>
  <c r="EC25" i="1"/>
  <c r="EC16" i="1"/>
  <c r="EC10" i="1"/>
  <c r="BU344" i="1"/>
  <c r="BU343" i="1"/>
  <c r="BU342" i="1"/>
  <c r="BU341" i="1"/>
  <c r="BU340" i="1"/>
  <c r="BU339" i="1"/>
  <c r="BU338" i="1"/>
  <c r="BU337" i="1"/>
  <c r="BU336" i="1"/>
  <c r="BU335" i="1"/>
  <c r="BU334" i="1"/>
  <c r="BU331" i="1"/>
  <c r="BU330" i="1"/>
  <c r="BU329" i="1"/>
  <c r="BU328" i="1"/>
  <c r="BU327" i="1"/>
  <c r="BU326" i="1"/>
  <c r="BU325" i="1"/>
  <c r="BU324" i="1"/>
  <c r="BU323" i="1"/>
  <c r="BU322" i="1"/>
  <c r="BU321" i="1"/>
  <c r="BU320" i="1"/>
  <c r="BU319" i="1"/>
  <c r="BU318" i="1"/>
  <c r="BU317" i="1"/>
  <c r="BU316" i="1"/>
  <c r="BU315" i="1"/>
  <c r="BU314" i="1"/>
  <c r="BU313" i="1"/>
  <c r="BU312" i="1"/>
  <c r="BU311" i="1"/>
  <c r="BU310" i="1"/>
  <c r="BU309" i="1"/>
  <c r="BU308" i="1"/>
  <c r="BU307" i="1"/>
  <c r="BU306" i="1"/>
  <c r="BU305" i="1"/>
  <c r="BU304" i="1"/>
  <c r="BU303" i="1"/>
  <c r="BU302" i="1"/>
  <c r="BU301" i="1"/>
  <c r="BU300" i="1"/>
  <c r="BU299" i="1"/>
  <c r="BU298" i="1"/>
  <c r="BU297" i="1"/>
  <c r="BU296" i="1"/>
  <c r="BU295" i="1"/>
  <c r="BU294" i="1"/>
  <c r="BU293" i="1"/>
  <c r="BU292" i="1"/>
  <c r="BU291" i="1"/>
  <c r="BU290" i="1"/>
  <c r="BU289" i="1"/>
  <c r="BU288" i="1"/>
  <c r="BU287" i="1"/>
  <c r="BU286" i="1"/>
  <c r="BU285" i="1"/>
  <c r="BU284" i="1"/>
  <c r="BU283" i="1"/>
  <c r="BU282" i="1"/>
  <c r="BU279" i="1"/>
  <c r="BU278" i="1"/>
  <c r="BU276" i="1"/>
  <c r="BU275" i="1"/>
  <c r="BU274" i="1"/>
  <c r="BU273" i="1"/>
  <c r="BU269" i="1"/>
  <c r="BU268" i="1"/>
  <c r="BU267" i="1"/>
  <c r="BU266" i="1"/>
  <c r="BU265" i="1"/>
  <c r="BU263" i="1"/>
  <c r="BU262" i="1"/>
  <c r="BU261" i="1"/>
  <c r="BU258" i="1"/>
  <c r="BU257" i="1"/>
  <c r="BU256" i="1"/>
  <c r="BU255" i="1"/>
  <c r="BU254" i="1"/>
  <c r="BU252" i="1"/>
  <c r="BU251" i="1"/>
  <c r="BU250" i="1"/>
  <c r="BU249" i="1"/>
  <c r="BU248" i="1"/>
  <c r="BU247" i="1"/>
  <c r="BU246" i="1"/>
  <c r="BU245" i="1"/>
  <c r="BU244" i="1"/>
  <c r="BU243" i="1"/>
  <c r="BU242" i="1"/>
  <c r="BU241" i="1"/>
  <c r="BU240" i="1"/>
  <c r="BU239" i="1"/>
  <c r="BU238" i="1"/>
  <c r="BU237" i="1"/>
  <c r="BU236" i="1"/>
  <c r="BU235" i="1"/>
  <c r="BU234" i="1"/>
  <c r="BU232" i="1"/>
  <c r="BU230" i="1"/>
  <c r="BU229" i="1"/>
  <c r="BU228" i="1"/>
  <c r="BU227" i="1"/>
  <c r="BU226" i="1"/>
  <c r="BU225" i="1"/>
  <c r="BU224" i="1"/>
  <c r="BU223" i="1"/>
  <c r="BU222" i="1"/>
  <c r="BU221" i="1"/>
  <c r="BU220" i="1"/>
  <c r="BU219" i="1"/>
  <c r="BU218" i="1"/>
  <c r="BU217" i="1"/>
  <c r="BU216" i="1"/>
  <c r="BU215" i="1"/>
  <c r="BU214" i="1"/>
  <c r="BU212" i="1"/>
  <c r="BU211" i="1"/>
  <c r="BU210" i="1"/>
  <c r="BU209" i="1"/>
  <c r="BU208" i="1"/>
  <c r="BU207" i="1"/>
  <c r="BU206" i="1"/>
  <c r="BU205" i="1"/>
  <c r="BU204" i="1"/>
  <c r="BU202" i="1"/>
  <c r="BU201" i="1"/>
  <c r="BU200" i="1"/>
  <c r="BU199" i="1"/>
  <c r="BU197" i="1"/>
  <c r="BU196" i="1"/>
  <c r="BU195" i="1"/>
  <c r="BU193" i="1"/>
  <c r="BU192" i="1"/>
  <c r="BU191" i="1"/>
  <c r="BU190" i="1"/>
  <c r="BU189" i="1"/>
  <c r="BU188" i="1"/>
  <c r="BU187" i="1"/>
  <c r="BU186" i="1"/>
  <c r="BU184" i="1"/>
  <c r="BU183" i="1"/>
  <c r="BU181" i="1"/>
  <c r="BU180" i="1"/>
  <c r="BU179" i="1"/>
  <c r="BU178" i="1"/>
  <c r="BU177" i="1"/>
  <c r="BU175" i="1"/>
  <c r="BU174" i="1"/>
  <c r="BU173" i="1"/>
  <c r="BU172" i="1"/>
  <c r="BU171" i="1"/>
  <c r="BU170" i="1"/>
  <c r="BU169" i="1"/>
  <c r="BU168" i="1"/>
  <c r="BU167" i="1"/>
  <c r="BU166" i="1"/>
  <c r="BU164" i="1"/>
  <c r="BU163" i="1"/>
  <c r="BU161" i="1"/>
  <c r="BU160" i="1"/>
  <c r="BU159" i="1"/>
  <c r="BU158" i="1"/>
  <c r="BU157" i="1"/>
  <c r="BU156" i="1"/>
  <c r="BU155" i="1"/>
  <c r="BU154" i="1"/>
  <c r="BU153" i="1"/>
  <c r="BU152" i="1"/>
  <c r="BU150" i="1"/>
  <c r="BU149" i="1"/>
  <c r="BU148" i="1"/>
  <c r="BU147" i="1"/>
  <c r="BU146" i="1"/>
  <c r="BU145" i="1"/>
  <c r="BU144" i="1"/>
  <c r="BU143" i="1"/>
  <c r="BU142" i="1"/>
  <c r="BU141" i="1"/>
  <c r="BU140" i="1"/>
  <c r="BU139" i="1"/>
  <c r="BU138" i="1"/>
  <c r="BU137" i="1"/>
  <c r="BU136" i="1"/>
  <c r="BU135" i="1"/>
  <c r="BU134" i="1"/>
  <c r="BU133" i="1"/>
  <c r="BU132" i="1"/>
  <c r="BU131" i="1"/>
  <c r="BU130" i="1"/>
  <c r="BU129" i="1"/>
  <c r="BU128" i="1"/>
  <c r="BU127" i="1"/>
  <c r="BU125" i="1"/>
  <c r="BU123" i="1"/>
  <c r="BU122" i="1"/>
  <c r="BU121" i="1"/>
  <c r="BU120" i="1"/>
  <c r="BU119" i="1"/>
  <c r="BU118" i="1"/>
  <c r="BU117" i="1"/>
  <c r="BU116" i="1"/>
  <c r="BU114" i="1"/>
  <c r="BU113" i="1"/>
  <c r="BU112" i="1"/>
  <c r="BU111" i="1"/>
  <c r="BU110" i="1"/>
  <c r="BU109" i="1"/>
  <c r="BU108" i="1"/>
  <c r="BU107" i="1"/>
  <c r="BU106" i="1"/>
  <c r="BU105" i="1"/>
  <c r="BU104" i="1"/>
  <c r="BU103" i="1"/>
  <c r="BU102" i="1"/>
  <c r="BU101" i="1"/>
  <c r="BU100" i="1"/>
  <c r="BU99" i="1"/>
  <c r="BU97" i="1"/>
  <c r="BU96" i="1"/>
  <c r="BU95" i="1"/>
  <c r="BU94" i="1"/>
  <c r="BU93" i="1"/>
  <c r="BU92" i="1"/>
  <c r="BU91" i="1"/>
  <c r="BU90" i="1"/>
  <c r="BU89" i="1"/>
  <c r="BU88" i="1"/>
  <c r="BU86" i="1"/>
  <c r="BU85" i="1"/>
  <c r="BU84" i="1"/>
  <c r="BU83" i="1"/>
  <c r="BU82" i="1"/>
  <c r="BU81" i="1"/>
  <c r="BU80" i="1"/>
  <c r="BU79" i="1"/>
  <c r="BU78" i="1"/>
  <c r="BU77" i="1"/>
  <c r="BU76" i="1"/>
  <c r="BU75" i="1"/>
  <c r="BU74" i="1"/>
  <c r="BU73" i="1"/>
  <c r="BU72" i="1"/>
  <c r="BU71" i="1"/>
  <c r="BU70" i="1"/>
  <c r="BU69" i="1"/>
  <c r="BU67" i="1"/>
  <c r="BU66" i="1"/>
  <c r="BU65" i="1"/>
  <c r="BU64" i="1"/>
  <c r="BU63" i="1"/>
  <c r="BU61" i="1"/>
  <c r="BU60" i="1"/>
  <c r="BU58" i="1"/>
  <c r="BU57" i="1"/>
  <c r="BU55" i="1"/>
  <c r="BU54" i="1"/>
  <c r="BU53" i="1"/>
  <c r="BU52" i="1"/>
  <c r="BU51" i="1"/>
  <c r="BU49" i="1"/>
  <c r="BU48" i="1"/>
  <c r="BU47" i="1"/>
  <c r="BU46" i="1"/>
  <c r="BU44" i="1"/>
  <c r="BU43" i="1"/>
  <c r="BU42" i="1"/>
  <c r="BU41" i="1"/>
  <c r="BU40" i="1"/>
  <c r="BU39" i="1"/>
  <c r="BU38" i="1"/>
  <c r="BU37" i="1"/>
  <c r="BU36" i="1"/>
  <c r="BU34" i="1"/>
  <c r="BU33" i="1"/>
  <c r="BU31" i="1"/>
  <c r="BU30" i="1"/>
  <c r="BU29" i="1"/>
  <c r="BU27" i="1"/>
  <c r="BU26" i="1"/>
  <c r="BU24" i="1"/>
  <c r="BU23" i="1"/>
  <c r="BU22" i="1"/>
  <c r="BU21" i="1"/>
  <c r="BU20" i="1"/>
  <c r="BU19" i="1"/>
  <c r="BU18" i="1"/>
  <c r="BU17" i="1"/>
  <c r="BU15" i="1"/>
  <c r="BU14" i="1"/>
  <c r="BU13" i="1"/>
  <c r="BU12" i="1"/>
  <c r="BU11" i="1"/>
  <c r="AM344" i="1"/>
  <c r="AM343" i="1"/>
  <c r="AM342" i="1"/>
  <c r="AM341" i="1"/>
  <c r="AM340" i="1"/>
  <c r="AM339" i="1"/>
  <c r="AM338" i="1"/>
  <c r="AM337" i="1"/>
  <c r="AM336" i="1"/>
  <c r="AM335" i="1"/>
  <c r="AM334" i="1"/>
  <c r="AM331" i="1"/>
  <c r="AM330" i="1"/>
  <c r="AM329" i="1"/>
  <c r="AM328" i="1"/>
  <c r="AM327" i="1"/>
  <c r="AM326" i="1"/>
  <c r="AM325" i="1"/>
  <c r="AM324" i="1"/>
  <c r="AM323" i="1"/>
  <c r="AM322" i="1"/>
  <c r="AM321" i="1"/>
  <c r="AM320" i="1"/>
  <c r="AM319" i="1"/>
  <c r="AM318" i="1"/>
  <c r="AM317" i="1"/>
  <c r="AM316" i="1"/>
  <c r="AM315" i="1"/>
  <c r="AM314" i="1"/>
  <c r="AM313" i="1"/>
  <c r="AM312" i="1"/>
  <c r="AM311" i="1"/>
  <c r="AM310" i="1"/>
  <c r="AM309" i="1"/>
  <c r="AM308" i="1"/>
  <c r="AM307" i="1"/>
  <c r="AM306" i="1"/>
  <c r="AM305" i="1"/>
  <c r="AM304" i="1"/>
  <c r="AM303" i="1"/>
  <c r="AM302" i="1"/>
  <c r="AM301" i="1"/>
  <c r="AM300" i="1"/>
  <c r="AM299" i="1"/>
  <c r="AM298" i="1"/>
  <c r="AM297" i="1"/>
  <c r="AM296" i="1"/>
  <c r="AM295" i="1"/>
  <c r="AM294" i="1"/>
  <c r="AM293" i="1"/>
  <c r="AM292" i="1"/>
  <c r="AM291" i="1"/>
  <c r="AM290" i="1"/>
  <c r="AM289" i="1"/>
  <c r="AM288" i="1"/>
  <c r="AM287" i="1"/>
  <c r="AM286" i="1"/>
  <c r="AM285" i="1"/>
  <c r="AM284" i="1"/>
  <c r="AM283" i="1"/>
  <c r="AM282" i="1"/>
  <c r="AM279" i="1"/>
  <c r="AM278" i="1"/>
  <c r="AM276" i="1"/>
  <c r="AM275" i="1"/>
  <c r="AM274" i="1"/>
  <c r="AM273" i="1"/>
  <c r="AM269" i="1"/>
  <c r="AM268" i="1"/>
  <c r="AM267" i="1"/>
  <c r="AM266" i="1"/>
  <c r="AM265" i="1"/>
  <c r="AM263" i="1"/>
  <c r="AM262" i="1"/>
  <c r="AM261" i="1"/>
  <c r="AM258" i="1"/>
  <c r="AM257" i="1"/>
  <c r="AM256" i="1"/>
  <c r="AM255" i="1"/>
  <c r="AM254" i="1"/>
  <c r="AM252" i="1"/>
  <c r="AM251" i="1"/>
  <c r="AM250" i="1"/>
  <c r="AM249" i="1"/>
  <c r="AM248" i="1"/>
  <c r="AM247" i="1"/>
  <c r="AM246" i="1"/>
  <c r="AM245" i="1"/>
  <c r="AM244" i="1"/>
  <c r="AM243" i="1"/>
  <c r="AM242" i="1"/>
  <c r="AM241" i="1"/>
  <c r="AM240" i="1"/>
  <c r="AM239" i="1"/>
  <c r="AM238" i="1"/>
  <c r="AM237" i="1"/>
  <c r="AM236" i="1"/>
  <c r="AM235" i="1"/>
  <c r="AM234" i="1"/>
  <c r="AM232" i="1"/>
  <c r="AM230" i="1"/>
  <c r="AM229" i="1"/>
  <c r="AM228" i="1"/>
  <c r="AM227" i="1"/>
  <c r="AM226" i="1"/>
  <c r="AM225" i="1"/>
  <c r="AM224" i="1"/>
  <c r="AM223" i="1"/>
  <c r="AM222" i="1"/>
  <c r="AM221" i="1"/>
  <c r="AM220" i="1"/>
  <c r="AM219" i="1"/>
  <c r="AM218" i="1"/>
  <c r="AM217" i="1"/>
  <c r="AM216" i="1"/>
  <c r="AM215" i="1"/>
  <c r="AM214" i="1"/>
  <c r="AM212" i="1"/>
  <c r="AM211" i="1"/>
  <c r="AM210" i="1"/>
  <c r="AM209" i="1"/>
  <c r="AM208" i="1"/>
  <c r="AM207" i="1"/>
  <c r="AM206" i="1"/>
  <c r="AM205" i="1"/>
  <c r="AM204" i="1"/>
  <c r="AM202" i="1"/>
  <c r="AM201" i="1"/>
  <c r="AM200" i="1"/>
  <c r="AM199" i="1"/>
  <c r="AM197" i="1"/>
  <c r="AM196" i="1"/>
  <c r="AM195" i="1"/>
  <c r="AM193" i="1"/>
  <c r="AM192" i="1"/>
  <c r="AM191" i="1"/>
  <c r="AM190" i="1"/>
  <c r="AM189" i="1"/>
  <c r="AM188" i="1"/>
  <c r="AM187" i="1"/>
  <c r="AM186" i="1"/>
  <c r="AM184" i="1"/>
  <c r="AM183" i="1"/>
  <c r="AM181" i="1"/>
  <c r="AM180" i="1"/>
  <c r="AM179" i="1"/>
  <c r="AM178" i="1"/>
  <c r="AM177" i="1"/>
  <c r="AM175" i="1"/>
  <c r="AM174" i="1"/>
  <c r="AM173" i="1"/>
  <c r="AM172" i="1"/>
  <c r="AM171" i="1"/>
  <c r="AM170" i="1"/>
  <c r="AM169" i="1"/>
  <c r="AM168" i="1"/>
  <c r="AM167" i="1"/>
  <c r="AM166" i="1"/>
  <c r="AM164" i="1"/>
  <c r="AM163" i="1"/>
  <c r="AM161" i="1"/>
  <c r="AM160" i="1"/>
  <c r="AM159" i="1"/>
  <c r="AM158" i="1"/>
  <c r="AM157" i="1"/>
  <c r="AM156" i="1"/>
  <c r="AM155" i="1"/>
  <c r="AM154" i="1"/>
  <c r="AM153" i="1"/>
  <c r="AM152" i="1"/>
  <c r="AM150" i="1"/>
  <c r="AM149" i="1"/>
  <c r="AM148" i="1"/>
  <c r="AM147" i="1"/>
  <c r="AM146" i="1"/>
  <c r="AM145" i="1"/>
  <c r="AM144" i="1"/>
  <c r="AM143" i="1"/>
  <c r="AM142" i="1"/>
  <c r="AM141" i="1"/>
  <c r="AM140" i="1"/>
  <c r="AM139" i="1"/>
  <c r="AM138" i="1"/>
  <c r="AM137" i="1"/>
  <c r="AM136" i="1"/>
  <c r="AM135" i="1"/>
  <c r="AM134" i="1"/>
  <c r="AM133" i="1"/>
  <c r="AM132" i="1"/>
  <c r="AM131" i="1"/>
  <c r="AM130" i="1"/>
  <c r="AM129" i="1"/>
  <c r="AM128" i="1"/>
  <c r="AM127" i="1"/>
  <c r="AM126" i="1"/>
  <c r="AM125" i="1"/>
  <c r="AM123" i="1"/>
  <c r="AM122" i="1"/>
  <c r="AM121" i="1"/>
  <c r="AM120" i="1"/>
  <c r="AM119" i="1"/>
  <c r="AM118" i="1"/>
  <c r="AM117" i="1"/>
  <c r="AM116" i="1"/>
  <c r="AM114" i="1"/>
  <c r="AM113" i="1"/>
  <c r="AM112" i="1"/>
  <c r="AM111" i="1"/>
  <c r="AM110" i="1"/>
  <c r="AM109" i="1"/>
  <c r="AM108" i="1"/>
  <c r="AM107" i="1"/>
  <c r="AM106" i="1"/>
  <c r="AM105" i="1"/>
  <c r="AM104" i="1"/>
  <c r="AM103" i="1"/>
  <c r="AM102" i="1"/>
  <c r="AM101" i="1"/>
  <c r="AM100" i="1"/>
  <c r="AM99" i="1"/>
  <c r="AM97" i="1"/>
  <c r="AM96" i="1"/>
  <c r="AM95" i="1"/>
  <c r="AM94" i="1"/>
  <c r="AM93" i="1"/>
  <c r="AM92" i="1"/>
  <c r="AM91" i="1"/>
  <c r="AM90" i="1"/>
  <c r="AM89" i="1"/>
  <c r="AM88" i="1"/>
  <c r="AM86" i="1"/>
  <c r="AM85" i="1"/>
  <c r="AM84" i="1"/>
  <c r="AM83" i="1"/>
  <c r="AM82" i="1"/>
  <c r="AM81" i="1"/>
  <c r="AM80" i="1"/>
  <c r="AM79" i="1"/>
  <c r="AM78" i="1"/>
  <c r="AM77" i="1"/>
  <c r="AM76" i="1"/>
  <c r="AM75" i="1"/>
  <c r="AM74" i="1"/>
  <c r="AM73" i="1"/>
  <c r="AM72" i="1"/>
  <c r="AM71" i="1"/>
  <c r="AM70" i="1"/>
  <c r="AM69" i="1"/>
  <c r="AM67" i="1"/>
  <c r="AM66" i="1"/>
  <c r="AM65" i="1"/>
  <c r="AM64" i="1"/>
  <c r="AM63" i="1"/>
  <c r="AM61" i="1"/>
  <c r="AM60" i="1"/>
  <c r="AM58" i="1"/>
  <c r="AM57" i="1"/>
  <c r="AM55" i="1"/>
  <c r="AM54" i="1"/>
  <c r="AM53" i="1"/>
  <c r="AM52" i="1"/>
  <c r="AM51" i="1"/>
  <c r="AM49" i="1"/>
  <c r="AM48" i="1"/>
  <c r="AM47" i="1"/>
  <c r="AM46" i="1"/>
  <c r="AM44" i="1"/>
  <c r="AM43" i="1"/>
  <c r="AM42" i="1"/>
  <c r="AM41" i="1"/>
  <c r="AM40" i="1"/>
  <c r="AM39" i="1"/>
  <c r="AM38" i="1"/>
  <c r="AM37" i="1"/>
  <c r="AM36" i="1"/>
  <c r="AM34" i="1"/>
  <c r="AM33" i="1"/>
  <c r="AM31" i="1"/>
  <c r="AM30" i="1"/>
  <c r="AM29" i="1"/>
  <c r="AM27" i="1"/>
  <c r="AM26" i="1"/>
  <c r="AM24" i="1"/>
  <c r="AM23" i="1"/>
  <c r="AM22" i="1"/>
  <c r="AM21" i="1"/>
  <c r="AM20" i="1"/>
  <c r="AM19" i="1"/>
  <c r="AM18" i="1"/>
  <c r="AM17" i="1"/>
  <c r="AM15" i="1"/>
  <c r="AM14" i="1"/>
  <c r="AM13" i="1"/>
  <c r="AM12" i="1"/>
  <c r="AM11" i="1"/>
  <c r="HO332" i="1"/>
  <c r="FX344" i="1"/>
  <c r="FX343" i="1"/>
  <c r="FX342" i="1"/>
  <c r="FX341" i="1"/>
  <c r="FX340" i="1"/>
  <c r="FX339" i="1"/>
  <c r="FX338" i="1"/>
  <c r="FX337" i="1"/>
  <c r="FX336" i="1"/>
  <c r="FX335" i="1"/>
  <c r="FX334" i="1"/>
  <c r="GR365" i="1"/>
  <c r="GQ365" i="1"/>
  <c r="GP365" i="1"/>
  <c r="GO365" i="1"/>
  <c r="GN365" i="1"/>
  <c r="GM365" i="1"/>
  <c r="GL365" i="1"/>
  <c r="GK365" i="1"/>
  <c r="GJ365" i="1"/>
  <c r="GI365" i="1"/>
  <c r="GH365" i="1"/>
  <c r="GG365" i="1"/>
  <c r="GF365" i="1"/>
  <c r="GE365" i="1"/>
  <c r="GD365" i="1"/>
  <c r="GC365" i="1"/>
  <c r="GB365" i="1"/>
  <c r="GA365" i="1"/>
  <c r="FZ365" i="1"/>
  <c r="FY365" i="1"/>
  <c r="FX331" i="1"/>
  <c r="FX330" i="1"/>
  <c r="FX329" i="1"/>
  <c r="FX328" i="1"/>
  <c r="FX327" i="1"/>
  <c r="FX326" i="1"/>
  <c r="FX325" i="1"/>
  <c r="FX324" i="1"/>
  <c r="FX323" i="1"/>
  <c r="FX322" i="1"/>
  <c r="FX321" i="1"/>
  <c r="FX320" i="1"/>
  <c r="FX319" i="1"/>
  <c r="FX318" i="1"/>
  <c r="FX317" i="1"/>
  <c r="FX316" i="1"/>
  <c r="FX315" i="1"/>
  <c r="FX314" i="1"/>
  <c r="FX313" i="1"/>
  <c r="FX312" i="1"/>
  <c r="FX311" i="1"/>
  <c r="FX310" i="1"/>
  <c r="FX309" i="1"/>
  <c r="FX308" i="1"/>
  <c r="FX307" i="1"/>
  <c r="FX306" i="1"/>
  <c r="FX305" i="1"/>
  <c r="FX304" i="1"/>
  <c r="FX303" i="1"/>
  <c r="FX302" i="1"/>
  <c r="FX301" i="1"/>
  <c r="FX300" i="1"/>
  <c r="FX299" i="1"/>
  <c r="FX298" i="1"/>
  <c r="FX297" i="1"/>
  <c r="FX296" i="1"/>
  <c r="FX295" i="1"/>
  <c r="FX294" i="1"/>
  <c r="FX293" i="1"/>
  <c r="FX292" i="1"/>
  <c r="FX291" i="1"/>
  <c r="FX290" i="1"/>
  <c r="FX289" i="1"/>
  <c r="FX288" i="1"/>
  <c r="FX287" i="1"/>
  <c r="FX286" i="1"/>
  <c r="FX285" i="1"/>
  <c r="FX284" i="1"/>
  <c r="FX283" i="1"/>
  <c r="FX282" i="1"/>
  <c r="FX279" i="1"/>
  <c r="FX278" i="1"/>
  <c r="FX276" i="1"/>
  <c r="FX275" i="1"/>
  <c r="FX274" i="1"/>
  <c r="FX273" i="1"/>
  <c r="FX269" i="1"/>
  <c r="FX268" i="1"/>
  <c r="FX267" i="1"/>
  <c r="FX266" i="1"/>
  <c r="FX265" i="1"/>
  <c r="FX263" i="1"/>
  <c r="FX262" i="1"/>
  <c r="FX261" i="1"/>
  <c r="GP364" i="1"/>
  <c r="GL364" i="1"/>
  <c r="GH364" i="1"/>
  <c r="GD364" i="1"/>
  <c r="FZ364" i="1"/>
  <c r="FX258" i="1"/>
  <c r="FX257" i="1"/>
  <c r="FX256" i="1"/>
  <c r="FX255" i="1"/>
  <c r="FX254" i="1"/>
  <c r="FX252" i="1"/>
  <c r="FX251" i="1"/>
  <c r="FX250" i="1"/>
  <c r="FX249" i="1"/>
  <c r="FX248" i="1"/>
  <c r="FX247" i="1"/>
  <c r="FX246" i="1"/>
  <c r="FX245" i="1"/>
  <c r="FX244" i="1"/>
  <c r="FX243" i="1"/>
  <c r="FX242" i="1"/>
  <c r="FX241" i="1"/>
  <c r="FX240" i="1"/>
  <c r="FX239" i="1"/>
  <c r="FX238" i="1"/>
  <c r="FX237" i="1"/>
  <c r="FX236" i="1"/>
  <c r="FX235" i="1"/>
  <c r="FX234" i="1"/>
  <c r="FX232" i="1"/>
  <c r="FX231" i="1" s="1"/>
  <c r="FX230" i="1"/>
  <c r="FX229" i="1"/>
  <c r="FX228" i="1"/>
  <c r="FX227" i="1"/>
  <c r="FX226" i="1"/>
  <c r="FX225" i="1"/>
  <c r="FX224" i="1"/>
  <c r="FX223" i="1"/>
  <c r="FX222" i="1"/>
  <c r="FX221" i="1"/>
  <c r="FX220" i="1"/>
  <c r="FX219" i="1"/>
  <c r="FX218" i="1"/>
  <c r="FX217" i="1"/>
  <c r="FX216" i="1"/>
  <c r="FX215" i="1"/>
  <c r="FX214" i="1"/>
  <c r="FX212" i="1"/>
  <c r="FX211" i="1"/>
  <c r="FX210" i="1"/>
  <c r="FX209" i="1"/>
  <c r="FX208" i="1"/>
  <c r="FX207" i="1"/>
  <c r="FX206" i="1"/>
  <c r="FX205" i="1"/>
  <c r="FX204" i="1"/>
  <c r="FX202" i="1"/>
  <c r="FX201" i="1"/>
  <c r="FX200" i="1"/>
  <c r="FX199" i="1"/>
  <c r="FX197" i="1"/>
  <c r="FX196" i="1"/>
  <c r="FX195" i="1"/>
  <c r="FX193" i="1"/>
  <c r="FX192" i="1"/>
  <c r="FX191" i="1"/>
  <c r="FX190" i="1"/>
  <c r="FX189" i="1"/>
  <c r="FX188" i="1"/>
  <c r="FX187" i="1"/>
  <c r="FX186" i="1"/>
  <c r="FX184" i="1"/>
  <c r="FX183" i="1"/>
  <c r="FX181" i="1"/>
  <c r="FX180" i="1"/>
  <c r="FX179" i="1"/>
  <c r="FX178" i="1"/>
  <c r="FX177" i="1"/>
  <c r="FX175" i="1"/>
  <c r="FX174" i="1"/>
  <c r="FX173" i="1"/>
  <c r="FX172" i="1"/>
  <c r="FX171" i="1"/>
  <c r="FX170" i="1"/>
  <c r="FX169" i="1"/>
  <c r="FX168" i="1"/>
  <c r="FX167" i="1"/>
  <c r="FX166" i="1"/>
  <c r="FX164" i="1"/>
  <c r="FX163" i="1"/>
  <c r="FX161" i="1"/>
  <c r="FX160" i="1"/>
  <c r="FX159" i="1"/>
  <c r="FX158" i="1"/>
  <c r="FX157" i="1"/>
  <c r="FX156" i="1"/>
  <c r="FX155" i="1"/>
  <c r="FX154" i="1"/>
  <c r="FX153" i="1"/>
  <c r="FX152" i="1"/>
  <c r="GR360" i="1"/>
  <c r="GQ360" i="1"/>
  <c r="GP360" i="1"/>
  <c r="GO360" i="1"/>
  <c r="GN360" i="1"/>
  <c r="GM360" i="1"/>
  <c r="GL360" i="1"/>
  <c r="GK360" i="1"/>
  <c r="GJ360" i="1"/>
  <c r="GI360" i="1"/>
  <c r="GH360" i="1"/>
  <c r="GG360" i="1"/>
  <c r="GF360" i="1"/>
  <c r="GE360" i="1"/>
  <c r="GD360" i="1"/>
  <c r="GC360" i="1"/>
  <c r="GB360" i="1"/>
  <c r="GA360" i="1"/>
  <c r="FZ360" i="1"/>
  <c r="FY360" i="1"/>
  <c r="FX150" i="1"/>
  <c r="FX149" i="1"/>
  <c r="FX148" i="1"/>
  <c r="FX147" i="1"/>
  <c r="FX146" i="1"/>
  <c r="FX145" i="1"/>
  <c r="FX144" i="1"/>
  <c r="FX143" i="1"/>
  <c r="FX142" i="1"/>
  <c r="FX141" i="1"/>
  <c r="FX140" i="1"/>
  <c r="FX139" i="1"/>
  <c r="FX138" i="1"/>
  <c r="FX137" i="1"/>
  <c r="FX136" i="1"/>
  <c r="FX135" i="1"/>
  <c r="FX134" i="1"/>
  <c r="FX133" i="1"/>
  <c r="FX132" i="1"/>
  <c r="FX131" i="1"/>
  <c r="FX130" i="1"/>
  <c r="FX129" i="1"/>
  <c r="FX128" i="1"/>
  <c r="FX127" i="1"/>
  <c r="FX126" i="1"/>
  <c r="FX125" i="1"/>
  <c r="FX123" i="1"/>
  <c r="FX122" i="1"/>
  <c r="FX121" i="1"/>
  <c r="FX120" i="1"/>
  <c r="FX119" i="1"/>
  <c r="FX118" i="1"/>
  <c r="FX117" i="1"/>
  <c r="FX116" i="1"/>
  <c r="FX114" i="1"/>
  <c r="FX113" i="1"/>
  <c r="FX112" i="1"/>
  <c r="FX111" i="1"/>
  <c r="FX110" i="1"/>
  <c r="FX109" i="1"/>
  <c r="FX108" i="1"/>
  <c r="FX107" i="1"/>
  <c r="FX106" i="1"/>
  <c r="FX105" i="1"/>
  <c r="FX104" i="1"/>
  <c r="FX103" i="1"/>
  <c r="FX102" i="1"/>
  <c r="FX101" i="1"/>
  <c r="FX100" i="1"/>
  <c r="FX99" i="1"/>
  <c r="FX97" i="1"/>
  <c r="FX96" i="1"/>
  <c r="FX95" i="1"/>
  <c r="FX94" i="1"/>
  <c r="FX93" i="1"/>
  <c r="FX92" i="1"/>
  <c r="FX91" i="1"/>
  <c r="FX90" i="1"/>
  <c r="FX89" i="1"/>
  <c r="FX88" i="1"/>
  <c r="FX86" i="1"/>
  <c r="FX85" i="1"/>
  <c r="FX84" i="1"/>
  <c r="FX83" i="1"/>
  <c r="FX82" i="1"/>
  <c r="FX81" i="1"/>
  <c r="FX80" i="1"/>
  <c r="FX79" i="1"/>
  <c r="FX78" i="1"/>
  <c r="FX77" i="1"/>
  <c r="FX76" i="1"/>
  <c r="FX75" i="1"/>
  <c r="FX74" i="1"/>
  <c r="FX73" i="1"/>
  <c r="FX72" i="1"/>
  <c r="FX71" i="1"/>
  <c r="FX70" i="1"/>
  <c r="FX69" i="1"/>
  <c r="FX67" i="1"/>
  <c r="FX66" i="1"/>
  <c r="FX65" i="1"/>
  <c r="FX64" i="1"/>
  <c r="FX63" i="1"/>
  <c r="FX61" i="1"/>
  <c r="FX60" i="1"/>
  <c r="FX58" i="1"/>
  <c r="FX57" i="1"/>
  <c r="FX55" i="1"/>
  <c r="FX54" i="1"/>
  <c r="FX53" i="1"/>
  <c r="FX52" i="1"/>
  <c r="FX51" i="1"/>
  <c r="FX49" i="1"/>
  <c r="FX48" i="1"/>
  <c r="FX47" i="1"/>
  <c r="FX46" i="1"/>
  <c r="FX44" i="1"/>
  <c r="FX43" i="1"/>
  <c r="FX42" i="1"/>
  <c r="FX41" i="1"/>
  <c r="FX40" i="1"/>
  <c r="FX39" i="1"/>
  <c r="FX38" i="1"/>
  <c r="FX37" i="1"/>
  <c r="FX36" i="1"/>
  <c r="FX34" i="1"/>
  <c r="FX33" i="1"/>
  <c r="FX31" i="1"/>
  <c r="FX30" i="1"/>
  <c r="FX29" i="1"/>
  <c r="FX27" i="1"/>
  <c r="FX26" i="1"/>
  <c r="FX24" i="1"/>
  <c r="FX23" i="1"/>
  <c r="FX22" i="1"/>
  <c r="FX21" i="1"/>
  <c r="FX20" i="1"/>
  <c r="FX19" i="1"/>
  <c r="FX18" i="1"/>
  <c r="FX17" i="1"/>
  <c r="FX15" i="1"/>
  <c r="FX14" i="1"/>
  <c r="FX13" i="1"/>
  <c r="FX12" i="1"/>
  <c r="FX11" i="1"/>
  <c r="GR10" i="1"/>
  <c r="GQ10" i="1"/>
  <c r="GP10" i="1"/>
  <c r="GO10" i="1"/>
  <c r="GN10" i="1"/>
  <c r="GM10" i="1"/>
  <c r="GL10" i="1"/>
  <c r="GK10" i="1"/>
  <c r="GJ10" i="1"/>
  <c r="GI10" i="1"/>
  <c r="GH10" i="1"/>
  <c r="GG10" i="1"/>
  <c r="GF10" i="1"/>
  <c r="GE10" i="1"/>
  <c r="GD10" i="1"/>
  <c r="GC10" i="1"/>
  <c r="GB10" i="1"/>
  <c r="GA10" i="1"/>
  <c r="FZ10" i="1"/>
  <c r="AM16" i="1" l="1"/>
  <c r="AM25" i="1"/>
  <c r="AM45" i="1"/>
  <c r="AM151" i="1"/>
  <c r="AM264" i="1"/>
  <c r="AM32" i="1"/>
  <c r="DW363" i="1"/>
  <c r="BU213" i="1"/>
  <c r="DW359" i="1"/>
  <c r="DW358" i="1"/>
  <c r="EC361" i="1"/>
  <c r="DW362" i="1"/>
  <c r="FY364" i="1"/>
  <c r="GC364" i="1"/>
  <c r="BV53" i="1"/>
  <c r="BV69" i="1"/>
  <c r="BV73" i="1"/>
  <c r="BV85" i="1"/>
  <c r="BV116" i="1"/>
  <c r="BV129" i="1"/>
  <c r="BV133" i="1"/>
  <c r="BV141" i="1"/>
  <c r="BV145" i="1"/>
  <c r="BV158" i="1"/>
  <c r="BV168" i="1"/>
  <c r="BV181" i="1"/>
  <c r="BV191" i="1"/>
  <c r="BV210" i="1"/>
  <c r="BV227" i="1"/>
  <c r="BV249" i="1"/>
  <c r="BV269" i="1"/>
  <c r="BV295" i="1"/>
  <c r="BV299" i="1"/>
  <c r="BV303" i="1"/>
  <c r="BV311" i="1"/>
  <c r="BV315" i="1"/>
  <c r="BV323" i="1"/>
  <c r="BV327" i="1"/>
  <c r="BV337" i="1"/>
  <c r="BV20" i="1"/>
  <c r="BV30" i="1"/>
  <c r="BV54" i="1"/>
  <c r="BV78" i="1"/>
  <c r="BV82" i="1"/>
  <c r="BV91" i="1"/>
  <c r="BV95" i="1"/>
  <c r="BV121" i="1"/>
  <c r="BV126" i="1"/>
  <c r="BV130" i="1"/>
  <c r="BV134" i="1"/>
  <c r="BV138" i="1"/>
  <c r="BV142" i="1"/>
  <c r="BV146" i="1"/>
  <c r="BV150" i="1"/>
  <c r="BV164" i="1"/>
  <c r="BV169" i="1"/>
  <c r="BV188" i="1"/>
  <c r="BV220" i="1"/>
  <c r="BV224" i="1"/>
  <c r="BV234" i="1"/>
  <c r="BV238" i="1"/>
  <c r="BV246" i="1"/>
  <c r="BV266" i="1"/>
  <c r="BV292" i="1"/>
  <c r="BV304" i="1"/>
  <c r="BV312" i="1"/>
  <c r="BV324" i="1"/>
  <c r="BV328" i="1"/>
  <c r="BV342" i="1"/>
  <c r="FZ363" i="1"/>
  <c r="GD363" i="1"/>
  <c r="GH363" i="1"/>
  <c r="GL363" i="1"/>
  <c r="GP363" i="1"/>
  <c r="BV37" i="1"/>
  <c r="BV41" i="1"/>
  <c r="BV79" i="1"/>
  <c r="BV96" i="1"/>
  <c r="BV122" i="1"/>
  <c r="BV135" i="1"/>
  <c r="BV160" i="1"/>
  <c r="BV166" i="1"/>
  <c r="BV179" i="1"/>
  <c r="BV193" i="1"/>
  <c r="BV212" i="1"/>
  <c r="BV221" i="1"/>
  <c r="BV225" i="1"/>
  <c r="BV235" i="1"/>
  <c r="BV267" i="1"/>
  <c r="BV297" i="1"/>
  <c r="BV305" i="1"/>
  <c r="BV309" i="1"/>
  <c r="BV313" i="1"/>
  <c r="BV317" i="1"/>
  <c r="BV325" i="1"/>
  <c r="BV343" i="1"/>
  <c r="BV27" i="1"/>
  <c r="BV38" i="1"/>
  <c r="BV42" i="1"/>
  <c r="BV80" i="1"/>
  <c r="BV84" i="1"/>
  <c r="BV89" i="1"/>
  <c r="BV93" i="1"/>
  <c r="BV97" i="1"/>
  <c r="BV123" i="1"/>
  <c r="BV132" i="1"/>
  <c r="BV136" i="1"/>
  <c r="BV140" i="1"/>
  <c r="BV148" i="1"/>
  <c r="BV157" i="1"/>
  <c r="BU194" i="1"/>
  <c r="BV222" i="1"/>
  <c r="BV263" i="1"/>
  <c r="BV268" i="1"/>
  <c r="BV294" i="1"/>
  <c r="BV298" i="1"/>
  <c r="BV302" i="1"/>
  <c r="BV310" i="1"/>
  <c r="BV318" i="1"/>
  <c r="BV322" i="1"/>
  <c r="BV326" i="1"/>
  <c r="BV330" i="1"/>
  <c r="BV340" i="1"/>
  <c r="BV344" i="1"/>
  <c r="BW333" i="1"/>
  <c r="BV333" i="1"/>
  <c r="FX277" i="1"/>
  <c r="DW346" i="1"/>
  <c r="DW394" i="1" s="1"/>
  <c r="GG364" i="1"/>
  <c r="GB358" i="1"/>
  <c r="FZ359" i="1"/>
  <c r="GD359" i="1"/>
  <c r="GH359" i="1"/>
  <c r="GL359" i="1"/>
  <c r="GP359" i="1"/>
  <c r="FX162" i="1"/>
  <c r="FX281" i="1"/>
  <c r="FX10" i="1"/>
  <c r="FX176" i="1"/>
  <c r="FX32" i="1"/>
  <c r="FX260" i="1"/>
  <c r="FX332" i="1"/>
  <c r="FX365" i="1" s="1"/>
  <c r="GF358" i="1"/>
  <c r="GJ358" i="1"/>
  <c r="GN358" i="1"/>
  <c r="GR358" i="1"/>
  <c r="GA361" i="1"/>
  <c r="GE361" i="1"/>
  <c r="GI361" i="1"/>
  <c r="GM361" i="1"/>
  <c r="GQ361" i="1"/>
  <c r="GA362" i="1"/>
  <c r="GE362" i="1"/>
  <c r="GI362" i="1"/>
  <c r="GM362" i="1"/>
  <c r="EC359" i="1"/>
  <c r="FX28" i="1"/>
  <c r="FX185" i="1"/>
  <c r="FX253" i="1"/>
  <c r="FX213" i="1"/>
  <c r="FX151" i="1"/>
  <c r="FX360" i="1" s="1"/>
  <c r="FX264" i="1"/>
  <c r="GI346" i="1"/>
  <c r="GI394" i="1" s="1"/>
  <c r="GC358" i="1"/>
  <c r="GA346" i="1"/>
  <c r="GA394" i="1" s="1"/>
  <c r="GG358" i="1"/>
  <c r="GO358" i="1"/>
  <c r="GB357" i="1"/>
  <c r="GF357" i="1"/>
  <c r="GJ357" i="1"/>
  <c r="GB364" i="1"/>
  <c r="GE346" i="1"/>
  <c r="GE394" i="1" s="1"/>
  <c r="FY358" i="1"/>
  <c r="GK358" i="1"/>
  <c r="FZ361" i="1"/>
  <c r="GD361" i="1"/>
  <c r="GH361" i="1"/>
  <c r="GL361" i="1"/>
  <c r="GP361" i="1"/>
  <c r="FY363" i="1"/>
  <c r="GC363" i="1"/>
  <c r="GG363" i="1"/>
  <c r="GK363" i="1"/>
  <c r="GO363" i="1"/>
  <c r="GK364" i="1"/>
  <c r="GO364" i="1"/>
  <c r="EC346" i="1"/>
  <c r="EC394" i="1" s="1"/>
  <c r="EC363" i="1"/>
  <c r="DW364" i="1"/>
  <c r="EC358" i="1"/>
  <c r="EC362" i="1"/>
  <c r="EC364" i="1"/>
  <c r="DW361" i="1"/>
  <c r="DW357" i="1"/>
  <c r="EC357" i="1"/>
  <c r="FX115" i="1"/>
  <c r="FY361" i="1"/>
  <c r="GC361" i="1"/>
  <c r="GG361" i="1"/>
  <c r="GK361" i="1"/>
  <c r="GO361" i="1"/>
  <c r="GA363" i="1"/>
  <c r="FX35" i="1"/>
  <c r="FX68" i="1"/>
  <c r="FX87" i="1"/>
  <c r="GA359" i="1"/>
  <c r="GE359" i="1"/>
  <c r="GI359" i="1"/>
  <c r="GM359" i="1"/>
  <c r="GQ359" i="1"/>
  <c r="FZ362" i="1"/>
  <c r="GD362" i="1"/>
  <c r="GH362" i="1"/>
  <c r="FX25" i="1"/>
  <c r="GA358" i="1"/>
  <c r="GB361" i="1"/>
  <c r="GF361" i="1"/>
  <c r="GJ361" i="1"/>
  <c r="GN361" i="1"/>
  <c r="GR361" i="1"/>
  <c r="FX165" i="1"/>
  <c r="BU50" i="1"/>
  <c r="FY357" i="1"/>
  <c r="FZ346" i="1"/>
  <c r="FZ394" i="1" s="1"/>
  <c r="GD346" i="1"/>
  <c r="GD394" i="1" s="1"/>
  <c r="GH346" i="1"/>
  <c r="GH394" i="1" s="1"/>
  <c r="GL346" i="1"/>
  <c r="GL394" i="1" s="1"/>
  <c r="GP346" i="1"/>
  <c r="GP394" i="1" s="1"/>
  <c r="FX56" i="1"/>
  <c r="FY359" i="1"/>
  <c r="GC359" i="1"/>
  <c r="FY362" i="1"/>
  <c r="GC362" i="1"/>
  <c r="GG362" i="1"/>
  <c r="GK362" i="1"/>
  <c r="GO362" i="1"/>
  <c r="BU10" i="1"/>
  <c r="BU68" i="1"/>
  <c r="BU151" i="1"/>
  <c r="FX45" i="1"/>
  <c r="FX98" i="1"/>
  <c r="FX182" i="1"/>
  <c r="FX194" i="1"/>
  <c r="BU182" i="1"/>
  <c r="FX203" i="1"/>
  <c r="GF364" i="1"/>
  <c r="GJ364" i="1"/>
  <c r="GN364" i="1"/>
  <c r="GR364" i="1"/>
  <c r="GC357" i="1"/>
  <c r="GG357" i="1"/>
  <c r="FX16" i="1"/>
  <c r="FX50" i="1"/>
  <c r="FX59" i="1"/>
  <c r="FZ358" i="1"/>
  <c r="GD358" i="1"/>
  <c r="GH358" i="1"/>
  <c r="GL358" i="1"/>
  <c r="GP358" i="1"/>
  <c r="BU87" i="1"/>
  <c r="BU162" i="1"/>
  <c r="BU231" i="1"/>
  <c r="BU16" i="1"/>
  <c r="BU28" i="1"/>
  <c r="BU32" i="1"/>
  <c r="BU35" i="1"/>
  <c r="BU56" i="1"/>
  <c r="BU59" i="1"/>
  <c r="BU98" i="1"/>
  <c r="BU115" i="1"/>
  <c r="BU25" i="1"/>
  <c r="BU45" i="1"/>
  <c r="BU176" i="1"/>
  <c r="BU198" i="1"/>
  <c r="BU203" i="1"/>
  <c r="BU277" i="1"/>
  <c r="BU165" i="1"/>
  <c r="BU185" i="1"/>
  <c r="BU253" i="1"/>
  <c r="BU260" i="1"/>
  <c r="BU281" i="1"/>
  <c r="BU264" i="1"/>
  <c r="BU332" i="1"/>
  <c r="GK357" i="1"/>
  <c r="GO357" i="1"/>
  <c r="GG359" i="1"/>
  <c r="GK359" i="1"/>
  <c r="GO359" i="1"/>
  <c r="GB362" i="1"/>
  <c r="GF362" i="1"/>
  <c r="GJ362" i="1"/>
  <c r="GN362" i="1"/>
  <c r="GR362" i="1"/>
  <c r="GM346" i="1"/>
  <c r="GM394" i="1" s="1"/>
  <c r="GQ346" i="1"/>
  <c r="GQ394" i="1" s="1"/>
  <c r="GN357" i="1"/>
  <c r="GR357" i="1"/>
  <c r="GE358" i="1"/>
  <c r="GI358" i="1"/>
  <c r="GM358" i="1"/>
  <c r="GQ358" i="1"/>
  <c r="GB359" i="1"/>
  <c r="GF359" i="1"/>
  <c r="GJ359" i="1"/>
  <c r="FX198" i="1"/>
  <c r="GL362" i="1"/>
  <c r="GP362" i="1"/>
  <c r="FX363" i="1"/>
  <c r="GE363" i="1"/>
  <c r="GI363" i="1"/>
  <c r="GM363" i="1"/>
  <c r="GQ363" i="1"/>
  <c r="GN359" i="1"/>
  <c r="GR359" i="1"/>
  <c r="GQ362" i="1"/>
  <c r="GB363" i="1"/>
  <c r="GF363" i="1"/>
  <c r="GJ363" i="1"/>
  <c r="GN363" i="1"/>
  <c r="GR363" i="1"/>
  <c r="GA364" i="1"/>
  <c r="GE364" i="1"/>
  <c r="GI364" i="1"/>
  <c r="GM364" i="1"/>
  <c r="GQ364" i="1"/>
  <c r="GB346" i="1"/>
  <c r="GF346" i="1"/>
  <c r="GJ346" i="1"/>
  <c r="GN346" i="1"/>
  <c r="GR346" i="1"/>
  <c r="FZ357" i="1"/>
  <c r="GD357" i="1"/>
  <c r="GH357" i="1"/>
  <c r="GL357" i="1"/>
  <c r="GP357" i="1"/>
  <c r="FY346" i="1"/>
  <c r="GC346" i="1"/>
  <c r="GG346" i="1"/>
  <c r="GK346" i="1"/>
  <c r="GO346" i="1"/>
  <c r="GA357" i="1"/>
  <c r="GE357" i="1"/>
  <c r="GI357" i="1"/>
  <c r="GM357" i="1"/>
  <c r="GQ357" i="1"/>
  <c r="AN395" i="1"/>
  <c r="AN394" i="1"/>
  <c r="AO366" i="1"/>
  <c r="AO280" i="1"/>
  <c r="AO270" i="1"/>
  <c r="AO233" i="1"/>
  <c r="AO135" i="1"/>
  <c r="AO126" i="1"/>
  <c r="CK365" i="1"/>
  <c r="CK360" i="1"/>
  <c r="CK10" i="1"/>
  <c r="CQ365" i="1"/>
  <c r="CQ360" i="1"/>
  <c r="CQ10" i="1"/>
  <c r="CW332" i="1"/>
  <c r="CW365" i="1" s="1"/>
  <c r="CW281" i="1"/>
  <c r="CW277" i="1"/>
  <c r="CW264" i="1"/>
  <c r="CW260" i="1"/>
  <c r="CW253" i="1"/>
  <c r="CW231" i="1"/>
  <c r="CW213" i="1"/>
  <c r="CW203" i="1"/>
  <c r="CW198" i="1"/>
  <c r="CW194" i="1"/>
  <c r="CW185" i="1"/>
  <c r="CW182" i="1"/>
  <c r="CW176" i="1"/>
  <c r="CW165" i="1"/>
  <c r="CW162" i="1"/>
  <c r="CW151" i="1"/>
  <c r="CW360" i="1" s="1"/>
  <c r="CW115" i="1"/>
  <c r="CW98" i="1"/>
  <c r="CW87" i="1"/>
  <c r="CW68" i="1"/>
  <c r="CW59" i="1"/>
  <c r="CW56" i="1"/>
  <c r="CW50" i="1"/>
  <c r="CW45" i="1"/>
  <c r="CW35" i="1"/>
  <c r="CW32" i="1"/>
  <c r="CW28" i="1"/>
  <c r="CW25" i="1"/>
  <c r="CW16" i="1"/>
  <c r="CW10" i="1"/>
  <c r="DE366" i="1"/>
  <c r="DD366" i="1"/>
  <c r="DE345" i="1"/>
  <c r="DD345" i="1"/>
  <c r="DE280" i="1"/>
  <c r="DD280" i="1"/>
  <c r="DE270" i="1"/>
  <c r="DD270" i="1"/>
  <c r="DE259" i="1"/>
  <c r="DD259" i="1"/>
  <c r="DE233" i="1"/>
  <c r="DD233" i="1"/>
  <c r="DD135" i="1"/>
  <c r="DD126" i="1"/>
  <c r="DE62" i="1"/>
  <c r="DD62" i="1"/>
  <c r="DS365" i="1"/>
  <c r="DS360" i="1"/>
  <c r="DY365" i="1"/>
  <c r="DY360" i="1"/>
  <c r="DY10" i="1"/>
  <c r="EE332" i="1"/>
  <c r="EE365" i="1" s="1"/>
  <c r="EE281" i="1"/>
  <c r="EE277" i="1"/>
  <c r="EE264" i="1"/>
  <c r="EE260" i="1"/>
  <c r="EE253" i="1"/>
  <c r="EE231" i="1"/>
  <c r="EE213" i="1"/>
  <c r="EE203" i="1"/>
  <c r="EE198" i="1"/>
  <c r="EE194" i="1"/>
  <c r="EE185" i="1"/>
  <c r="EE182" i="1"/>
  <c r="EE176" i="1"/>
  <c r="EE165" i="1"/>
  <c r="EE162" i="1"/>
  <c r="EE151" i="1"/>
  <c r="EE360" i="1" s="1"/>
  <c r="EE115" i="1"/>
  <c r="EE98" i="1"/>
  <c r="EE87" i="1"/>
  <c r="EE68" i="1"/>
  <c r="EE59" i="1"/>
  <c r="EE56" i="1"/>
  <c r="EE50" i="1"/>
  <c r="EE45" i="1"/>
  <c r="EE35" i="1"/>
  <c r="EE32" i="1"/>
  <c r="EE28" i="1"/>
  <c r="EE25" i="1"/>
  <c r="EE16" i="1"/>
  <c r="EE10" i="1"/>
  <c r="EK365" i="1"/>
  <c r="EK360" i="1"/>
  <c r="EK10" i="1"/>
  <c r="EQ332" i="1"/>
  <c r="EQ365" i="1" s="1"/>
  <c r="EQ281" i="1"/>
  <c r="EQ277" i="1"/>
  <c r="EQ264" i="1"/>
  <c r="EQ260" i="1"/>
  <c r="EQ253" i="1"/>
  <c r="EQ231" i="1"/>
  <c r="EQ213" i="1"/>
  <c r="EQ203" i="1"/>
  <c r="EQ198" i="1"/>
  <c r="EQ194" i="1"/>
  <c r="EQ185" i="1"/>
  <c r="EQ182" i="1"/>
  <c r="EQ176" i="1"/>
  <c r="EQ165" i="1"/>
  <c r="EQ162" i="1"/>
  <c r="EQ151" i="1"/>
  <c r="EQ360" i="1" s="1"/>
  <c r="EQ115" i="1"/>
  <c r="EQ98" i="1"/>
  <c r="EQ87" i="1"/>
  <c r="EQ68" i="1"/>
  <c r="EQ59" i="1"/>
  <c r="EQ56" i="1"/>
  <c r="EQ50" i="1"/>
  <c r="EQ45" i="1"/>
  <c r="EQ35" i="1"/>
  <c r="EQ32" i="1"/>
  <c r="EQ28" i="1"/>
  <c r="EQ25" i="1"/>
  <c r="EQ16" i="1"/>
  <c r="EQ10" i="1"/>
  <c r="EW365" i="1"/>
  <c r="EW360" i="1"/>
  <c r="EW10" i="1"/>
  <c r="FH10" i="1"/>
  <c r="FH16" i="1"/>
  <c r="FH25" i="1"/>
  <c r="FH28" i="1"/>
  <c r="FH32" i="1"/>
  <c r="FH35" i="1"/>
  <c r="FH45" i="1"/>
  <c r="FH50" i="1"/>
  <c r="FH56" i="1"/>
  <c r="FH59" i="1"/>
  <c r="FH68" i="1"/>
  <c r="FH87" i="1"/>
  <c r="FH98" i="1"/>
  <c r="FH115" i="1"/>
  <c r="FH151" i="1"/>
  <c r="FH360" i="1" s="1"/>
  <c r="FH162" i="1"/>
  <c r="FH165" i="1"/>
  <c r="FH176" i="1"/>
  <c r="FH182" i="1"/>
  <c r="FH185" i="1"/>
  <c r="FH194" i="1"/>
  <c r="FH198" i="1"/>
  <c r="FH203" i="1"/>
  <c r="FH213" i="1"/>
  <c r="FH231" i="1"/>
  <c r="FH253" i="1"/>
  <c r="FH260" i="1"/>
  <c r="FH264" i="1"/>
  <c r="FF264" i="1" s="1"/>
  <c r="FH277" i="1"/>
  <c r="FH281" i="1"/>
  <c r="FH332" i="1"/>
  <c r="FH365" i="1" s="1"/>
  <c r="FG366" i="1"/>
  <c r="FF366" i="1"/>
  <c r="FG345" i="1"/>
  <c r="FF345" i="1"/>
  <c r="FG344" i="1"/>
  <c r="FF344" i="1"/>
  <c r="FG343" i="1"/>
  <c r="FF343" i="1"/>
  <c r="FG342" i="1"/>
  <c r="FF342" i="1"/>
  <c r="FG341" i="1"/>
  <c r="FF341" i="1"/>
  <c r="FG340" i="1"/>
  <c r="FF340" i="1"/>
  <c r="FG339" i="1"/>
  <c r="FF339" i="1"/>
  <c r="FG338" i="1"/>
  <c r="FF338" i="1"/>
  <c r="FG337" i="1"/>
  <c r="FF337" i="1"/>
  <c r="FG336" i="1"/>
  <c r="FF336" i="1"/>
  <c r="FG335" i="1"/>
  <c r="FF335" i="1"/>
  <c r="FG334" i="1"/>
  <c r="FF334" i="1"/>
  <c r="FG333" i="1"/>
  <c r="FF333" i="1"/>
  <c r="FG331" i="1"/>
  <c r="FF331" i="1"/>
  <c r="FG330" i="1"/>
  <c r="FF330" i="1"/>
  <c r="FG329" i="1"/>
  <c r="FF329" i="1"/>
  <c r="FG328" i="1"/>
  <c r="FF328" i="1"/>
  <c r="FG327" i="1"/>
  <c r="FF327" i="1"/>
  <c r="FG326" i="1"/>
  <c r="FF326" i="1"/>
  <c r="FG325" i="1"/>
  <c r="FF325" i="1"/>
  <c r="FG324" i="1"/>
  <c r="FF324" i="1"/>
  <c r="FG323" i="1"/>
  <c r="FF323" i="1"/>
  <c r="FG322" i="1"/>
  <c r="FF322" i="1"/>
  <c r="FG321" i="1"/>
  <c r="FF321" i="1"/>
  <c r="FG320" i="1"/>
  <c r="FF320" i="1"/>
  <c r="FG319" i="1"/>
  <c r="FF319" i="1"/>
  <c r="FG318" i="1"/>
  <c r="FF318" i="1"/>
  <c r="FG317" i="1"/>
  <c r="FF317" i="1"/>
  <c r="FG316" i="1"/>
  <c r="FF316" i="1"/>
  <c r="FG315" i="1"/>
  <c r="FF315" i="1"/>
  <c r="FG314" i="1"/>
  <c r="FF314" i="1"/>
  <c r="FG313" i="1"/>
  <c r="FF313" i="1"/>
  <c r="FG312" i="1"/>
  <c r="FF312" i="1"/>
  <c r="FG311" i="1"/>
  <c r="FF311" i="1"/>
  <c r="FG310" i="1"/>
  <c r="FF310" i="1"/>
  <c r="FG309" i="1"/>
  <c r="FF309" i="1"/>
  <c r="FG308" i="1"/>
  <c r="FF308" i="1"/>
  <c r="FG307" i="1"/>
  <c r="FF307" i="1"/>
  <c r="FG306" i="1"/>
  <c r="FF306" i="1"/>
  <c r="FG305" i="1"/>
  <c r="FF305" i="1"/>
  <c r="FG304" i="1"/>
  <c r="FF304" i="1"/>
  <c r="FG303" i="1"/>
  <c r="FF303" i="1"/>
  <c r="FG302" i="1"/>
  <c r="FF302" i="1"/>
  <c r="FG301" i="1"/>
  <c r="FF301" i="1"/>
  <c r="FG300" i="1"/>
  <c r="FF300" i="1"/>
  <c r="FG299" i="1"/>
  <c r="FF299" i="1"/>
  <c r="FG298" i="1"/>
  <c r="FF298" i="1"/>
  <c r="FG297" i="1"/>
  <c r="FF297" i="1"/>
  <c r="FG296" i="1"/>
  <c r="FF296" i="1"/>
  <c r="FG295" i="1"/>
  <c r="FF295" i="1"/>
  <c r="FG294" i="1"/>
  <c r="FF294" i="1"/>
  <c r="FG293" i="1"/>
  <c r="FF293" i="1"/>
  <c r="FG292" i="1"/>
  <c r="FF292" i="1"/>
  <c r="FG291" i="1"/>
  <c r="FF291" i="1"/>
  <c r="FG290" i="1"/>
  <c r="FF290" i="1"/>
  <c r="FG289" i="1"/>
  <c r="FF289" i="1"/>
  <c r="FG288" i="1"/>
  <c r="FF288" i="1"/>
  <c r="FG287" i="1"/>
  <c r="FF287" i="1"/>
  <c r="FG286" i="1"/>
  <c r="FF286" i="1"/>
  <c r="FG285" i="1"/>
  <c r="FF285" i="1"/>
  <c r="FG284" i="1"/>
  <c r="FF284" i="1"/>
  <c r="FG283" i="1"/>
  <c r="FF283" i="1"/>
  <c r="FG282" i="1"/>
  <c r="FF282" i="1"/>
  <c r="FG280" i="1"/>
  <c r="FF280" i="1"/>
  <c r="FG279" i="1"/>
  <c r="FF279" i="1"/>
  <c r="FG278" i="1"/>
  <c r="FF278" i="1"/>
  <c r="FG276" i="1"/>
  <c r="FF276" i="1"/>
  <c r="FG275" i="1"/>
  <c r="FF275" i="1"/>
  <c r="FG274" i="1"/>
  <c r="FF274" i="1"/>
  <c r="FG273" i="1"/>
  <c r="FF273" i="1"/>
  <c r="FG270" i="1"/>
  <c r="FF270" i="1"/>
  <c r="FG269" i="1"/>
  <c r="FF269" i="1"/>
  <c r="FG268" i="1"/>
  <c r="FF268" i="1"/>
  <c r="FG267" i="1"/>
  <c r="FF267" i="1"/>
  <c r="FG266" i="1"/>
  <c r="FF266" i="1"/>
  <c r="FG265" i="1"/>
  <c r="FF265" i="1"/>
  <c r="FG263" i="1"/>
  <c r="FF263" i="1"/>
  <c r="FG262" i="1"/>
  <c r="FF262" i="1"/>
  <c r="FG261" i="1"/>
  <c r="FF261" i="1"/>
  <c r="FG259" i="1"/>
  <c r="FF259" i="1"/>
  <c r="FG258" i="1"/>
  <c r="FF258" i="1"/>
  <c r="FG257" i="1"/>
  <c r="FF257" i="1"/>
  <c r="FG256" i="1"/>
  <c r="FF256" i="1"/>
  <c r="FG255" i="1"/>
  <c r="FF255" i="1"/>
  <c r="FG254" i="1"/>
  <c r="FF254" i="1"/>
  <c r="FG252" i="1"/>
  <c r="FF252" i="1"/>
  <c r="FG251" i="1"/>
  <c r="FF251" i="1"/>
  <c r="FG250" i="1"/>
  <c r="FF250" i="1"/>
  <c r="FG249" i="1"/>
  <c r="FF249" i="1"/>
  <c r="FG248" i="1"/>
  <c r="FF248" i="1"/>
  <c r="FG247" i="1"/>
  <c r="FF247" i="1"/>
  <c r="FG246" i="1"/>
  <c r="FF246" i="1"/>
  <c r="FG245" i="1"/>
  <c r="FF245" i="1"/>
  <c r="FG244" i="1"/>
  <c r="FF244" i="1"/>
  <c r="FG243" i="1"/>
  <c r="FF243" i="1"/>
  <c r="FG242" i="1"/>
  <c r="FF242" i="1"/>
  <c r="FG241" i="1"/>
  <c r="FF241" i="1"/>
  <c r="FG240" i="1"/>
  <c r="FF240" i="1"/>
  <c r="FG239" i="1"/>
  <c r="FF239" i="1"/>
  <c r="FG238" i="1"/>
  <c r="FF238" i="1"/>
  <c r="FG237" i="1"/>
  <c r="FF237" i="1"/>
  <c r="FG236" i="1"/>
  <c r="FF236" i="1"/>
  <c r="FG235" i="1"/>
  <c r="FF235" i="1"/>
  <c r="FG234" i="1"/>
  <c r="FF234" i="1"/>
  <c r="FG233" i="1"/>
  <c r="FF233" i="1"/>
  <c r="FG232" i="1"/>
  <c r="FF232" i="1"/>
  <c r="FG230" i="1"/>
  <c r="FF230" i="1"/>
  <c r="FG229" i="1"/>
  <c r="FF229" i="1"/>
  <c r="FG228" i="1"/>
  <c r="FF228" i="1"/>
  <c r="FG227" i="1"/>
  <c r="FF227" i="1"/>
  <c r="FG226" i="1"/>
  <c r="FF226" i="1"/>
  <c r="FG225" i="1"/>
  <c r="FF225" i="1"/>
  <c r="FG224" i="1"/>
  <c r="FF224" i="1"/>
  <c r="FG223" i="1"/>
  <c r="FF223" i="1"/>
  <c r="FG222" i="1"/>
  <c r="FF222" i="1"/>
  <c r="FG221" i="1"/>
  <c r="FF221" i="1"/>
  <c r="FG220" i="1"/>
  <c r="FF220" i="1"/>
  <c r="FG219" i="1"/>
  <c r="FF219" i="1"/>
  <c r="FG218" i="1"/>
  <c r="FF218" i="1"/>
  <c r="FG217" i="1"/>
  <c r="FF217" i="1"/>
  <c r="FG216" i="1"/>
  <c r="FF216" i="1"/>
  <c r="FG215" i="1"/>
  <c r="FF215" i="1"/>
  <c r="FG214" i="1"/>
  <c r="FF214" i="1"/>
  <c r="FG212" i="1"/>
  <c r="FF212" i="1"/>
  <c r="FG211" i="1"/>
  <c r="FF211" i="1"/>
  <c r="FG210" i="1"/>
  <c r="FF210" i="1"/>
  <c r="FG209" i="1"/>
  <c r="FF209" i="1"/>
  <c r="FG208" i="1"/>
  <c r="FF208" i="1"/>
  <c r="FG207" i="1"/>
  <c r="FF207" i="1"/>
  <c r="FG206" i="1"/>
  <c r="FF206" i="1"/>
  <c r="FG205" i="1"/>
  <c r="FF205" i="1"/>
  <c r="FG204" i="1"/>
  <c r="FF204" i="1"/>
  <c r="FG202" i="1"/>
  <c r="FF202" i="1"/>
  <c r="FG201" i="1"/>
  <c r="FF201" i="1"/>
  <c r="FG200" i="1"/>
  <c r="FF200" i="1"/>
  <c r="FG199" i="1"/>
  <c r="FF199" i="1"/>
  <c r="FG197" i="1"/>
  <c r="FF197" i="1"/>
  <c r="FG196" i="1"/>
  <c r="FF196" i="1"/>
  <c r="FG195" i="1"/>
  <c r="FF195" i="1"/>
  <c r="FG193" i="1"/>
  <c r="FF193" i="1"/>
  <c r="FG192" i="1"/>
  <c r="FF192" i="1"/>
  <c r="FG191" i="1"/>
  <c r="FF191" i="1"/>
  <c r="FG190" i="1"/>
  <c r="FF190" i="1"/>
  <c r="FG189" i="1"/>
  <c r="FF189" i="1"/>
  <c r="FG188" i="1"/>
  <c r="FF188" i="1"/>
  <c r="FG187" i="1"/>
  <c r="FF187" i="1"/>
  <c r="FG186" i="1"/>
  <c r="FF186" i="1"/>
  <c r="FG184" i="1"/>
  <c r="FF184" i="1"/>
  <c r="FG183" i="1"/>
  <c r="FF183" i="1"/>
  <c r="FG181" i="1"/>
  <c r="FF181" i="1"/>
  <c r="FG180" i="1"/>
  <c r="FF180" i="1"/>
  <c r="FG179" i="1"/>
  <c r="FF179" i="1"/>
  <c r="FG178" i="1"/>
  <c r="FF178" i="1"/>
  <c r="FG177" i="1"/>
  <c r="FF177" i="1"/>
  <c r="FF176" i="1"/>
  <c r="FG175" i="1"/>
  <c r="FF175" i="1"/>
  <c r="FG174" i="1"/>
  <c r="FF174" i="1"/>
  <c r="FG173" i="1"/>
  <c r="FF173" i="1"/>
  <c r="FG172" i="1"/>
  <c r="FF172" i="1"/>
  <c r="FG171" i="1"/>
  <c r="FF171" i="1"/>
  <c r="FG170" i="1"/>
  <c r="FF170" i="1"/>
  <c r="FG169" i="1"/>
  <c r="FF169" i="1"/>
  <c r="FG168" i="1"/>
  <c r="FF168" i="1"/>
  <c r="FG167" i="1"/>
  <c r="FF167" i="1"/>
  <c r="FG166" i="1"/>
  <c r="FF166" i="1"/>
  <c r="FG164" i="1"/>
  <c r="FF164" i="1"/>
  <c r="FG163" i="1"/>
  <c r="FF163" i="1"/>
  <c r="FG161" i="1"/>
  <c r="FF161" i="1"/>
  <c r="FG160" i="1"/>
  <c r="FF160" i="1"/>
  <c r="FG159" i="1"/>
  <c r="FF159" i="1"/>
  <c r="FG158" i="1"/>
  <c r="FF158" i="1"/>
  <c r="FG157" i="1"/>
  <c r="FF157" i="1"/>
  <c r="FG156" i="1"/>
  <c r="FF156" i="1"/>
  <c r="FG155" i="1"/>
  <c r="FF155" i="1"/>
  <c r="FG154" i="1"/>
  <c r="FF154" i="1"/>
  <c r="FG153" i="1"/>
  <c r="FF153" i="1"/>
  <c r="FG150" i="1"/>
  <c r="FF150" i="1"/>
  <c r="FG149" i="1"/>
  <c r="FF149" i="1"/>
  <c r="FG148" i="1"/>
  <c r="FF148" i="1"/>
  <c r="FG147" i="1"/>
  <c r="FF147" i="1"/>
  <c r="FG146" i="1"/>
  <c r="FF146" i="1"/>
  <c r="FG145" i="1"/>
  <c r="FF145" i="1"/>
  <c r="FG144" i="1"/>
  <c r="FF144" i="1"/>
  <c r="FG143" i="1"/>
  <c r="FF143" i="1"/>
  <c r="FG142" i="1"/>
  <c r="FF142" i="1"/>
  <c r="FG141" i="1"/>
  <c r="FF141" i="1"/>
  <c r="FG140" i="1"/>
  <c r="FF140" i="1"/>
  <c r="FG139" i="1"/>
  <c r="FF139" i="1"/>
  <c r="FG138" i="1"/>
  <c r="FF138" i="1"/>
  <c r="FG137" i="1"/>
  <c r="FF137" i="1"/>
  <c r="FG136" i="1"/>
  <c r="FF136" i="1"/>
  <c r="FG134" i="1"/>
  <c r="FF134" i="1"/>
  <c r="FG133" i="1"/>
  <c r="FF133" i="1"/>
  <c r="FG132" i="1"/>
  <c r="FF132" i="1"/>
  <c r="FG131" i="1"/>
  <c r="FF131" i="1"/>
  <c r="FG130" i="1"/>
  <c r="FF130" i="1"/>
  <c r="FG129" i="1"/>
  <c r="FF129" i="1"/>
  <c r="FG128" i="1"/>
  <c r="FF128" i="1"/>
  <c r="FG127" i="1"/>
  <c r="FF127" i="1"/>
  <c r="FG125" i="1"/>
  <c r="FF125" i="1"/>
  <c r="FG123" i="1"/>
  <c r="FF123" i="1"/>
  <c r="FG122" i="1"/>
  <c r="FF122" i="1"/>
  <c r="FG121" i="1"/>
  <c r="FF121" i="1"/>
  <c r="FG120" i="1"/>
  <c r="FF120" i="1"/>
  <c r="FG119" i="1"/>
  <c r="FF119" i="1"/>
  <c r="FG118" i="1"/>
  <c r="FF118" i="1"/>
  <c r="FG117" i="1"/>
  <c r="FF117" i="1"/>
  <c r="FG116" i="1"/>
  <c r="FF116" i="1"/>
  <c r="FG114" i="1"/>
  <c r="FF114" i="1"/>
  <c r="FG113" i="1"/>
  <c r="FF113" i="1"/>
  <c r="FG112" i="1"/>
  <c r="FF112" i="1"/>
  <c r="FG111" i="1"/>
  <c r="FF111" i="1"/>
  <c r="FG110" i="1"/>
  <c r="FF110" i="1"/>
  <c r="FG109" i="1"/>
  <c r="FF109" i="1"/>
  <c r="FG108" i="1"/>
  <c r="FF108" i="1"/>
  <c r="FG107" i="1"/>
  <c r="FF107" i="1"/>
  <c r="FG106" i="1"/>
  <c r="FF106" i="1"/>
  <c r="FG105" i="1"/>
  <c r="FF105" i="1"/>
  <c r="FG104" i="1"/>
  <c r="FF104" i="1"/>
  <c r="FG103" i="1"/>
  <c r="FF103" i="1"/>
  <c r="FG102" i="1"/>
  <c r="FF102" i="1"/>
  <c r="FG101" i="1"/>
  <c r="FF101" i="1"/>
  <c r="FG100" i="1"/>
  <c r="FF100" i="1"/>
  <c r="FG99" i="1"/>
  <c r="FF99" i="1"/>
  <c r="FG97" i="1"/>
  <c r="FF97" i="1"/>
  <c r="FG96" i="1"/>
  <c r="FF96" i="1"/>
  <c r="FG95" i="1"/>
  <c r="FF95" i="1"/>
  <c r="FG94" i="1"/>
  <c r="FF94" i="1"/>
  <c r="FG93" i="1"/>
  <c r="FF93" i="1"/>
  <c r="FG92" i="1"/>
  <c r="FF92" i="1"/>
  <c r="FG91" i="1"/>
  <c r="FF91" i="1"/>
  <c r="FG90" i="1"/>
  <c r="FF90" i="1"/>
  <c r="FG89" i="1"/>
  <c r="FF89" i="1"/>
  <c r="FG88" i="1"/>
  <c r="FF88" i="1"/>
  <c r="FG86" i="1"/>
  <c r="FF86" i="1"/>
  <c r="FG85" i="1"/>
  <c r="FF85" i="1"/>
  <c r="FG84" i="1"/>
  <c r="FF84" i="1"/>
  <c r="FG83" i="1"/>
  <c r="FF83" i="1"/>
  <c r="FG82" i="1"/>
  <c r="FF82" i="1"/>
  <c r="FG81" i="1"/>
  <c r="FF81" i="1"/>
  <c r="FG80" i="1"/>
  <c r="FF80" i="1"/>
  <c r="FG79" i="1"/>
  <c r="FF79" i="1"/>
  <c r="FG78" i="1"/>
  <c r="FF78" i="1"/>
  <c r="FG77" i="1"/>
  <c r="FF77" i="1"/>
  <c r="FG76" i="1"/>
  <c r="FF76" i="1"/>
  <c r="FG75" i="1"/>
  <c r="FF75" i="1"/>
  <c r="FG74" i="1"/>
  <c r="FF74" i="1"/>
  <c r="FG73" i="1"/>
  <c r="FF73" i="1"/>
  <c r="FG72" i="1"/>
  <c r="FF72" i="1"/>
  <c r="FG71" i="1"/>
  <c r="FF71" i="1"/>
  <c r="FG70" i="1"/>
  <c r="FF70" i="1"/>
  <c r="FG69" i="1"/>
  <c r="FF69" i="1"/>
  <c r="FG67" i="1"/>
  <c r="FF67" i="1"/>
  <c r="FG66" i="1"/>
  <c r="FF66" i="1"/>
  <c r="FG65" i="1"/>
  <c r="FF65" i="1"/>
  <c r="FG64" i="1"/>
  <c r="FF64" i="1"/>
  <c r="FG63" i="1"/>
  <c r="FF63" i="1"/>
  <c r="FG62" i="1"/>
  <c r="FF62" i="1"/>
  <c r="FG61" i="1"/>
  <c r="FF61" i="1"/>
  <c r="FG60" i="1"/>
  <c r="FF60" i="1"/>
  <c r="FG58" i="1"/>
  <c r="FF58" i="1"/>
  <c r="FG57" i="1"/>
  <c r="FF57" i="1"/>
  <c r="FG55" i="1"/>
  <c r="FF55" i="1"/>
  <c r="FG54" i="1"/>
  <c r="FF54" i="1"/>
  <c r="FG53" i="1"/>
  <c r="FF53" i="1"/>
  <c r="FG52" i="1"/>
  <c r="FF52" i="1"/>
  <c r="FG51" i="1"/>
  <c r="FF51" i="1"/>
  <c r="FG49" i="1"/>
  <c r="FF49" i="1"/>
  <c r="FG48" i="1"/>
  <c r="FF48" i="1"/>
  <c r="FG47" i="1"/>
  <c r="FF47" i="1"/>
  <c r="FG46" i="1"/>
  <c r="FF46" i="1"/>
  <c r="FF45" i="1"/>
  <c r="FG44" i="1"/>
  <c r="FF44" i="1"/>
  <c r="FG43" i="1"/>
  <c r="FF43" i="1"/>
  <c r="FG42" i="1"/>
  <c r="FF42" i="1"/>
  <c r="FG41" i="1"/>
  <c r="FF41" i="1"/>
  <c r="FG40" i="1"/>
  <c r="FF40" i="1"/>
  <c r="FG39" i="1"/>
  <c r="FF39" i="1"/>
  <c r="FG38" i="1"/>
  <c r="FF38" i="1"/>
  <c r="FG37" i="1"/>
  <c r="FF37" i="1"/>
  <c r="FG36" i="1"/>
  <c r="FF36" i="1"/>
  <c r="FG34" i="1"/>
  <c r="FF34" i="1"/>
  <c r="FG33" i="1"/>
  <c r="FF33" i="1"/>
  <c r="FG31" i="1"/>
  <c r="FF31" i="1"/>
  <c r="FG30" i="1"/>
  <c r="FF30" i="1"/>
  <c r="FG29" i="1"/>
  <c r="FF29" i="1"/>
  <c r="FF28" i="1"/>
  <c r="FG27" i="1"/>
  <c r="FF27" i="1"/>
  <c r="FG26" i="1"/>
  <c r="FF26" i="1"/>
  <c r="FF25" i="1"/>
  <c r="FG24" i="1"/>
  <c r="FF24" i="1"/>
  <c r="FG23" i="1"/>
  <c r="FF23" i="1"/>
  <c r="FG22" i="1"/>
  <c r="FF22" i="1"/>
  <c r="FG21" i="1"/>
  <c r="FF21" i="1"/>
  <c r="FG20" i="1"/>
  <c r="FF20" i="1"/>
  <c r="FG19" i="1"/>
  <c r="FF19" i="1"/>
  <c r="FG18" i="1"/>
  <c r="FF18" i="1"/>
  <c r="FG17" i="1"/>
  <c r="FF17" i="1"/>
  <c r="FG15" i="1"/>
  <c r="FF15" i="1"/>
  <c r="FG14" i="1"/>
  <c r="FF14" i="1"/>
  <c r="FG13" i="1"/>
  <c r="FF13" i="1"/>
  <c r="FG12" i="1"/>
  <c r="FF12" i="1"/>
  <c r="FG11" i="1"/>
  <c r="FF11" i="1"/>
  <c r="FE10" i="1"/>
  <c r="FE357" i="1" s="1"/>
  <c r="FE356" i="1" s="1"/>
  <c r="GU10" i="1"/>
  <c r="GV10" i="1"/>
  <c r="GW10" i="1"/>
  <c r="GX10" i="1"/>
  <c r="GY10" i="1"/>
  <c r="GZ10" i="1"/>
  <c r="HA10" i="1"/>
  <c r="HB10" i="1"/>
  <c r="HC10" i="1"/>
  <c r="HD10" i="1"/>
  <c r="HE10" i="1"/>
  <c r="HF10" i="1"/>
  <c r="HG10" i="1"/>
  <c r="HH10" i="1"/>
  <c r="HI10" i="1"/>
  <c r="HJ10" i="1"/>
  <c r="HK10" i="1"/>
  <c r="HL10" i="1"/>
  <c r="HM10" i="1"/>
  <c r="HN10" i="1"/>
  <c r="HO10" i="1"/>
  <c r="GT11" i="1"/>
  <c r="GT12" i="1"/>
  <c r="GT13" i="1"/>
  <c r="GT14" i="1"/>
  <c r="GT15" i="1"/>
  <c r="GV16" i="1"/>
  <c r="GW16" i="1"/>
  <c r="GX16" i="1"/>
  <c r="GY16" i="1"/>
  <c r="GZ16" i="1"/>
  <c r="HA16" i="1"/>
  <c r="HB16" i="1"/>
  <c r="HC16" i="1"/>
  <c r="HD16" i="1"/>
  <c r="HE16" i="1"/>
  <c r="HF16" i="1"/>
  <c r="HG16" i="1"/>
  <c r="HH16" i="1"/>
  <c r="HI16" i="1"/>
  <c r="HJ16" i="1"/>
  <c r="HK16" i="1"/>
  <c r="HL16" i="1"/>
  <c r="HM16" i="1"/>
  <c r="HN16" i="1"/>
  <c r="HO16" i="1"/>
  <c r="GT17" i="1"/>
  <c r="GT18" i="1"/>
  <c r="GT19" i="1"/>
  <c r="GT20" i="1"/>
  <c r="GT21" i="1"/>
  <c r="GT22" i="1"/>
  <c r="GT23" i="1"/>
  <c r="GT24" i="1"/>
  <c r="GT26" i="1"/>
  <c r="GT27" i="1"/>
  <c r="GV28" i="1"/>
  <c r="GW28" i="1"/>
  <c r="GX28" i="1"/>
  <c r="GY28" i="1"/>
  <c r="GZ28" i="1"/>
  <c r="HA28" i="1"/>
  <c r="HB28" i="1"/>
  <c r="HC28" i="1"/>
  <c r="HD28" i="1"/>
  <c r="HE28" i="1"/>
  <c r="HF28" i="1"/>
  <c r="HG28" i="1"/>
  <c r="HH28" i="1"/>
  <c r="HI28" i="1"/>
  <c r="HJ28" i="1"/>
  <c r="HK28" i="1"/>
  <c r="HL28" i="1"/>
  <c r="HM28" i="1"/>
  <c r="HN28" i="1"/>
  <c r="HO28" i="1"/>
  <c r="GT29" i="1"/>
  <c r="GT30" i="1"/>
  <c r="GT31" i="1"/>
  <c r="GU32" i="1"/>
  <c r="GV32" i="1"/>
  <c r="GW32" i="1"/>
  <c r="GX32" i="1"/>
  <c r="GY32" i="1"/>
  <c r="GZ32" i="1"/>
  <c r="HA32" i="1"/>
  <c r="HB32" i="1"/>
  <c r="HC32" i="1"/>
  <c r="HD32" i="1"/>
  <c r="HE32" i="1"/>
  <c r="HF32" i="1"/>
  <c r="HG32" i="1"/>
  <c r="HH32" i="1"/>
  <c r="HI32" i="1"/>
  <c r="HJ32" i="1"/>
  <c r="HK32" i="1"/>
  <c r="HL32" i="1"/>
  <c r="HM32" i="1"/>
  <c r="HN32" i="1"/>
  <c r="HO32" i="1"/>
  <c r="GT33" i="1"/>
  <c r="GT34" i="1"/>
  <c r="GU35" i="1"/>
  <c r="GV35" i="1"/>
  <c r="GW35" i="1"/>
  <c r="GX35" i="1"/>
  <c r="GY35" i="1"/>
  <c r="GZ35" i="1"/>
  <c r="HA35" i="1"/>
  <c r="HB35" i="1"/>
  <c r="HC35" i="1"/>
  <c r="HD35" i="1"/>
  <c r="HE35" i="1"/>
  <c r="HF35" i="1"/>
  <c r="HG35" i="1"/>
  <c r="HH35" i="1"/>
  <c r="HI35" i="1"/>
  <c r="HJ35" i="1"/>
  <c r="HK35" i="1"/>
  <c r="HL35" i="1"/>
  <c r="HM35" i="1"/>
  <c r="HN35" i="1"/>
  <c r="HO35" i="1"/>
  <c r="GT36" i="1"/>
  <c r="GT37" i="1"/>
  <c r="GT38" i="1"/>
  <c r="GT39" i="1"/>
  <c r="GT40" i="1"/>
  <c r="GT41" i="1"/>
  <c r="GT42" i="1"/>
  <c r="GT43" i="1"/>
  <c r="GT44" i="1"/>
  <c r="GU45" i="1"/>
  <c r="GV45" i="1"/>
  <c r="GW45" i="1"/>
  <c r="GX45" i="1"/>
  <c r="GY45" i="1"/>
  <c r="GZ45" i="1"/>
  <c r="HA45" i="1"/>
  <c r="HB45" i="1"/>
  <c r="HC45" i="1"/>
  <c r="HD45" i="1"/>
  <c r="HE45" i="1"/>
  <c r="HF45" i="1"/>
  <c r="HG45" i="1"/>
  <c r="HH45" i="1"/>
  <c r="HI45" i="1"/>
  <c r="HJ45" i="1"/>
  <c r="HK45" i="1"/>
  <c r="HL45" i="1"/>
  <c r="HM45" i="1"/>
  <c r="HN45" i="1"/>
  <c r="HO45" i="1"/>
  <c r="GT46" i="1"/>
  <c r="GT47" i="1"/>
  <c r="GT48" i="1"/>
  <c r="GT49" i="1"/>
  <c r="GU50" i="1"/>
  <c r="GV50" i="1"/>
  <c r="GW50" i="1"/>
  <c r="GX50" i="1"/>
  <c r="GY50" i="1"/>
  <c r="GZ50" i="1"/>
  <c r="HA50" i="1"/>
  <c r="HB50" i="1"/>
  <c r="HC50" i="1"/>
  <c r="HD50" i="1"/>
  <c r="HE50" i="1"/>
  <c r="HF50" i="1"/>
  <c r="HG50" i="1"/>
  <c r="HH50" i="1"/>
  <c r="HI50" i="1"/>
  <c r="HJ50" i="1"/>
  <c r="HK50" i="1"/>
  <c r="HL50" i="1"/>
  <c r="HM50" i="1"/>
  <c r="HN50" i="1"/>
  <c r="HO50" i="1"/>
  <c r="GT51" i="1"/>
  <c r="GT52" i="1"/>
  <c r="GT53" i="1"/>
  <c r="GT54" i="1"/>
  <c r="GT55" i="1"/>
  <c r="GU56" i="1"/>
  <c r="GV56" i="1"/>
  <c r="GW56" i="1"/>
  <c r="GX56" i="1"/>
  <c r="GY56" i="1"/>
  <c r="GZ56" i="1"/>
  <c r="HA56" i="1"/>
  <c r="HB56" i="1"/>
  <c r="HC56" i="1"/>
  <c r="HD56" i="1"/>
  <c r="HE56" i="1"/>
  <c r="HF56" i="1"/>
  <c r="HG56" i="1"/>
  <c r="HH56" i="1"/>
  <c r="HI56" i="1"/>
  <c r="HJ56" i="1"/>
  <c r="HK56" i="1"/>
  <c r="HL56" i="1"/>
  <c r="HM56" i="1"/>
  <c r="HN56" i="1"/>
  <c r="HO56" i="1"/>
  <c r="GT57" i="1"/>
  <c r="GT58" i="1"/>
  <c r="GU59" i="1"/>
  <c r="GV59" i="1"/>
  <c r="GW59" i="1"/>
  <c r="GX59" i="1"/>
  <c r="GY59" i="1"/>
  <c r="GZ59" i="1"/>
  <c r="HA59" i="1"/>
  <c r="HB59" i="1"/>
  <c r="HC59" i="1"/>
  <c r="HD59" i="1"/>
  <c r="HE59" i="1"/>
  <c r="HF59" i="1"/>
  <c r="HG59" i="1"/>
  <c r="HH59" i="1"/>
  <c r="HI59" i="1"/>
  <c r="HJ59" i="1"/>
  <c r="HK59" i="1"/>
  <c r="HL59" i="1"/>
  <c r="HM59" i="1"/>
  <c r="HN59" i="1"/>
  <c r="HO59" i="1"/>
  <c r="GT60" i="1"/>
  <c r="GT61" i="1"/>
  <c r="GT63" i="1"/>
  <c r="GT64" i="1"/>
  <c r="GT65" i="1"/>
  <c r="GT66" i="1"/>
  <c r="GT67" i="1"/>
  <c r="GU68" i="1"/>
  <c r="GV68" i="1"/>
  <c r="GW68" i="1"/>
  <c r="GX68" i="1"/>
  <c r="GY68" i="1"/>
  <c r="GZ68" i="1"/>
  <c r="HA68" i="1"/>
  <c r="HB68" i="1"/>
  <c r="HC68" i="1"/>
  <c r="HD68" i="1"/>
  <c r="HE68" i="1"/>
  <c r="HF68" i="1"/>
  <c r="HG68" i="1"/>
  <c r="HH68" i="1"/>
  <c r="HI68" i="1"/>
  <c r="HJ68" i="1"/>
  <c r="HK68" i="1"/>
  <c r="HL68" i="1"/>
  <c r="HM68" i="1"/>
  <c r="HN68" i="1"/>
  <c r="HO68" i="1"/>
  <c r="GT69" i="1"/>
  <c r="GT70" i="1"/>
  <c r="GT71" i="1"/>
  <c r="GT72" i="1"/>
  <c r="GT73" i="1"/>
  <c r="GT74" i="1"/>
  <c r="GT75" i="1"/>
  <c r="GT76" i="1"/>
  <c r="GT77" i="1"/>
  <c r="GT78" i="1"/>
  <c r="GT79" i="1"/>
  <c r="GT80" i="1"/>
  <c r="GT81" i="1"/>
  <c r="GT82" i="1"/>
  <c r="GT83" i="1"/>
  <c r="GT84" i="1"/>
  <c r="GT85" i="1"/>
  <c r="GT86" i="1"/>
  <c r="GU87" i="1"/>
  <c r="GV87" i="1"/>
  <c r="GW87" i="1"/>
  <c r="GX87" i="1"/>
  <c r="GY87" i="1"/>
  <c r="GZ87" i="1"/>
  <c r="HA87" i="1"/>
  <c r="HB87" i="1"/>
  <c r="HC87" i="1"/>
  <c r="HD87" i="1"/>
  <c r="HE87" i="1"/>
  <c r="HF87" i="1"/>
  <c r="HG87" i="1"/>
  <c r="HH87" i="1"/>
  <c r="HI87" i="1"/>
  <c r="HJ87" i="1"/>
  <c r="HK87" i="1"/>
  <c r="HL87" i="1"/>
  <c r="HM87" i="1"/>
  <c r="HN87" i="1"/>
  <c r="HO87" i="1"/>
  <c r="GT88" i="1"/>
  <c r="GT89" i="1"/>
  <c r="GT90" i="1"/>
  <c r="GT91" i="1"/>
  <c r="GT92" i="1"/>
  <c r="GT93" i="1"/>
  <c r="GT94" i="1"/>
  <c r="GT95" i="1"/>
  <c r="GT96" i="1"/>
  <c r="GT97" i="1"/>
  <c r="GU98" i="1"/>
  <c r="GV98" i="1"/>
  <c r="GW98" i="1"/>
  <c r="GX98" i="1"/>
  <c r="GY98" i="1"/>
  <c r="GZ98" i="1"/>
  <c r="HA98" i="1"/>
  <c r="HB98" i="1"/>
  <c r="HC98" i="1"/>
  <c r="HD98" i="1"/>
  <c r="HE98" i="1"/>
  <c r="HF98" i="1"/>
  <c r="HG98" i="1"/>
  <c r="HH98" i="1"/>
  <c r="HI98" i="1"/>
  <c r="HJ98" i="1"/>
  <c r="HK98" i="1"/>
  <c r="HL98" i="1"/>
  <c r="HM98" i="1"/>
  <c r="HN98" i="1"/>
  <c r="HO98" i="1"/>
  <c r="GT99" i="1"/>
  <c r="GT100" i="1"/>
  <c r="GT101" i="1"/>
  <c r="GT102" i="1"/>
  <c r="GT103" i="1"/>
  <c r="GT104" i="1"/>
  <c r="GT105" i="1"/>
  <c r="GT106" i="1"/>
  <c r="GT107" i="1"/>
  <c r="GT108" i="1"/>
  <c r="GT109" i="1"/>
  <c r="GT110" i="1"/>
  <c r="GT111" i="1"/>
  <c r="GT112" i="1"/>
  <c r="GT113" i="1"/>
  <c r="GT114" i="1"/>
  <c r="GU115" i="1"/>
  <c r="GV115" i="1"/>
  <c r="GW115" i="1"/>
  <c r="GX115" i="1"/>
  <c r="GY115" i="1"/>
  <c r="GZ115" i="1"/>
  <c r="GZ359" i="1" s="1"/>
  <c r="HA115" i="1"/>
  <c r="HB115" i="1"/>
  <c r="HC115" i="1"/>
  <c r="HD115" i="1"/>
  <c r="HE115" i="1"/>
  <c r="HF115" i="1"/>
  <c r="HG115" i="1"/>
  <c r="HH115" i="1"/>
  <c r="HH359" i="1" s="1"/>
  <c r="HI115" i="1"/>
  <c r="HJ115" i="1"/>
  <c r="HK115" i="1"/>
  <c r="HL115" i="1"/>
  <c r="HM115" i="1"/>
  <c r="HN115" i="1"/>
  <c r="HO115" i="1"/>
  <c r="GT116" i="1"/>
  <c r="GT117" i="1"/>
  <c r="GT118" i="1"/>
  <c r="GT119" i="1"/>
  <c r="GT120" i="1"/>
  <c r="GT121" i="1"/>
  <c r="GT122" i="1"/>
  <c r="GT123" i="1"/>
  <c r="GT125" i="1"/>
  <c r="GT126" i="1"/>
  <c r="GT127" i="1"/>
  <c r="GT128" i="1"/>
  <c r="GT129" i="1"/>
  <c r="GT130" i="1"/>
  <c r="GT131" i="1"/>
  <c r="GT132" i="1"/>
  <c r="GT133" i="1"/>
  <c r="GT134" i="1"/>
  <c r="GT135" i="1"/>
  <c r="GT136" i="1"/>
  <c r="GT137" i="1"/>
  <c r="GT138" i="1"/>
  <c r="GT139" i="1"/>
  <c r="GT140" i="1"/>
  <c r="GT141" i="1"/>
  <c r="GT142" i="1"/>
  <c r="GT143" i="1"/>
  <c r="GT144" i="1"/>
  <c r="GT145" i="1"/>
  <c r="GT146" i="1"/>
  <c r="GT147" i="1"/>
  <c r="GT148" i="1"/>
  <c r="GT149" i="1"/>
  <c r="GT150" i="1"/>
  <c r="GU151" i="1"/>
  <c r="GU360" i="1" s="1"/>
  <c r="GV151" i="1"/>
  <c r="GW151" i="1"/>
  <c r="GW360" i="1" s="1"/>
  <c r="GX151" i="1"/>
  <c r="GX360" i="1" s="1"/>
  <c r="GY151" i="1"/>
  <c r="GY360" i="1" s="1"/>
  <c r="GZ151" i="1"/>
  <c r="GZ360" i="1" s="1"/>
  <c r="HA151" i="1"/>
  <c r="HA360" i="1" s="1"/>
  <c r="HB151" i="1"/>
  <c r="HB360" i="1" s="1"/>
  <c r="HC151" i="1"/>
  <c r="HC360" i="1" s="1"/>
  <c r="HD151" i="1"/>
  <c r="HE151" i="1"/>
  <c r="HE360" i="1" s="1"/>
  <c r="HF151" i="1"/>
  <c r="HF360" i="1" s="1"/>
  <c r="HG151" i="1"/>
  <c r="HG360" i="1" s="1"/>
  <c r="HH151" i="1"/>
  <c r="HH360" i="1" s="1"/>
  <c r="HI151" i="1"/>
  <c r="HI360" i="1" s="1"/>
  <c r="HJ151" i="1"/>
  <c r="HJ360" i="1" s="1"/>
  <c r="HK151" i="1"/>
  <c r="HK360" i="1" s="1"/>
  <c r="HL151" i="1"/>
  <c r="HM151" i="1"/>
  <c r="HM360" i="1" s="1"/>
  <c r="HN151" i="1"/>
  <c r="HN360" i="1" s="1"/>
  <c r="HO151" i="1"/>
  <c r="HO360" i="1" s="1"/>
  <c r="GT152" i="1"/>
  <c r="GT153" i="1"/>
  <c r="GT154" i="1"/>
  <c r="GT155" i="1"/>
  <c r="GT156" i="1"/>
  <c r="GT157" i="1"/>
  <c r="GT158" i="1"/>
  <c r="GT159" i="1"/>
  <c r="GT160" i="1"/>
  <c r="GT161" i="1"/>
  <c r="GU162" i="1"/>
  <c r="GV162" i="1"/>
  <c r="GW162" i="1"/>
  <c r="GX162" i="1"/>
  <c r="GY162" i="1"/>
  <c r="GZ162" i="1"/>
  <c r="HA162" i="1"/>
  <c r="HB162" i="1"/>
  <c r="HC162" i="1"/>
  <c r="HD162" i="1"/>
  <c r="HE162" i="1"/>
  <c r="HF162" i="1"/>
  <c r="HG162" i="1"/>
  <c r="HH162" i="1"/>
  <c r="HI162" i="1"/>
  <c r="HJ162" i="1"/>
  <c r="HK162" i="1"/>
  <c r="HL162" i="1"/>
  <c r="HM162" i="1"/>
  <c r="HN162" i="1"/>
  <c r="HO162" i="1"/>
  <c r="GT163" i="1"/>
  <c r="GT164" i="1"/>
  <c r="GU165" i="1"/>
  <c r="GV165" i="1"/>
  <c r="GW165" i="1"/>
  <c r="GX165" i="1"/>
  <c r="GY165" i="1"/>
  <c r="GZ165" i="1"/>
  <c r="HA165" i="1"/>
  <c r="HB165" i="1"/>
  <c r="HC165" i="1"/>
  <c r="HD165" i="1"/>
  <c r="HE165" i="1"/>
  <c r="HF165" i="1"/>
  <c r="HG165" i="1"/>
  <c r="HH165" i="1"/>
  <c r="HI165" i="1"/>
  <c r="HJ165" i="1"/>
  <c r="HK165" i="1"/>
  <c r="HL165" i="1"/>
  <c r="HM165" i="1"/>
  <c r="HN165" i="1"/>
  <c r="HO165" i="1"/>
  <c r="GT166" i="1"/>
  <c r="GT167" i="1"/>
  <c r="GT168" i="1"/>
  <c r="GT169" i="1"/>
  <c r="GT170" i="1"/>
  <c r="GT171" i="1"/>
  <c r="GT172" i="1"/>
  <c r="GT173" i="1"/>
  <c r="GT174" i="1"/>
  <c r="GT175" i="1"/>
  <c r="GU176" i="1"/>
  <c r="GV176" i="1"/>
  <c r="GW176" i="1"/>
  <c r="GX176" i="1"/>
  <c r="GY176" i="1"/>
  <c r="GZ176" i="1"/>
  <c r="HA176" i="1"/>
  <c r="HB176" i="1"/>
  <c r="HC176" i="1"/>
  <c r="HD176" i="1"/>
  <c r="HE176" i="1"/>
  <c r="HF176" i="1"/>
  <c r="HG176" i="1"/>
  <c r="HH176" i="1"/>
  <c r="HI176" i="1"/>
  <c r="HJ176" i="1"/>
  <c r="HK176" i="1"/>
  <c r="HL176" i="1"/>
  <c r="HM176" i="1"/>
  <c r="HN176" i="1"/>
  <c r="HO176" i="1"/>
  <c r="GT177" i="1"/>
  <c r="GT178" i="1"/>
  <c r="GT179" i="1"/>
  <c r="GT180" i="1"/>
  <c r="GT181" i="1"/>
  <c r="GU182" i="1"/>
  <c r="GV182" i="1"/>
  <c r="GW182" i="1"/>
  <c r="GX182" i="1"/>
  <c r="GY182" i="1"/>
  <c r="GZ182" i="1"/>
  <c r="HA182" i="1"/>
  <c r="HB182" i="1"/>
  <c r="HC182" i="1"/>
  <c r="HD182" i="1"/>
  <c r="HE182" i="1"/>
  <c r="HF182" i="1"/>
  <c r="HG182" i="1"/>
  <c r="HH182" i="1"/>
  <c r="HI182" i="1"/>
  <c r="HJ182" i="1"/>
  <c r="HK182" i="1"/>
  <c r="HL182" i="1"/>
  <c r="HM182" i="1"/>
  <c r="HN182" i="1"/>
  <c r="HO182" i="1"/>
  <c r="GT183" i="1"/>
  <c r="GT184" i="1"/>
  <c r="GU185" i="1"/>
  <c r="GV185" i="1"/>
  <c r="GW185" i="1"/>
  <c r="GX185" i="1"/>
  <c r="GY185" i="1"/>
  <c r="GZ185" i="1"/>
  <c r="HA185" i="1"/>
  <c r="HB185" i="1"/>
  <c r="HC185" i="1"/>
  <c r="HD185" i="1"/>
  <c r="HE185" i="1"/>
  <c r="HF185" i="1"/>
  <c r="HG185" i="1"/>
  <c r="HH185" i="1"/>
  <c r="HI185" i="1"/>
  <c r="HJ185" i="1"/>
  <c r="HK185" i="1"/>
  <c r="HL185" i="1"/>
  <c r="HM185" i="1"/>
  <c r="HN185" i="1"/>
  <c r="HO185" i="1"/>
  <c r="GT186" i="1"/>
  <c r="GT187" i="1"/>
  <c r="GT188" i="1"/>
  <c r="GT189" i="1"/>
  <c r="GT190" i="1"/>
  <c r="GT191" i="1"/>
  <c r="GT192" i="1"/>
  <c r="GT193" i="1"/>
  <c r="GU194" i="1"/>
  <c r="GV194" i="1"/>
  <c r="GW194" i="1"/>
  <c r="GX194" i="1"/>
  <c r="GY194" i="1"/>
  <c r="GZ194" i="1"/>
  <c r="HA194" i="1"/>
  <c r="HB194" i="1"/>
  <c r="HC194" i="1"/>
  <c r="HD194" i="1"/>
  <c r="HE194" i="1"/>
  <c r="HF194" i="1"/>
  <c r="HG194" i="1"/>
  <c r="HH194" i="1"/>
  <c r="HI194" i="1"/>
  <c r="HJ194" i="1"/>
  <c r="HK194" i="1"/>
  <c r="HL194" i="1"/>
  <c r="HM194" i="1"/>
  <c r="HN194" i="1"/>
  <c r="HO194" i="1"/>
  <c r="GT195" i="1"/>
  <c r="GT196" i="1"/>
  <c r="GT197" i="1"/>
  <c r="GU198" i="1"/>
  <c r="GV198" i="1"/>
  <c r="GW198" i="1"/>
  <c r="GX198" i="1"/>
  <c r="GY198" i="1"/>
  <c r="GZ198" i="1"/>
  <c r="HA198" i="1"/>
  <c r="HB198" i="1"/>
  <c r="HC198" i="1"/>
  <c r="HD198" i="1"/>
  <c r="HE198" i="1"/>
  <c r="HF198" i="1"/>
  <c r="HG198" i="1"/>
  <c r="HH198" i="1"/>
  <c r="HI198" i="1"/>
  <c r="HJ198" i="1"/>
  <c r="HK198" i="1"/>
  <c r="HL198" i="1"/>
  <c r="HM198" i="1"/>
  <c r="HN198" i="1"/>
  <c r="HO198" i="1"/>
  <c r="GT199" i="1"/>
  <c r="GT200" i="1"/>
  <c r="GT201" i="1"/>
  <c r="GT202" i="1"/>
  <c r="GU203" i="1"/>
  <c r="GV203" i="1"/>
  <c r="GW203" i="1"/>
  <c r="GX203" i="1"/>
  <c r="GY203" i="1"/>
  <c r="GZ203" i="1"/>
  <c r="HA203" i="1"/>
  <c r="HB203" i="1"/>
  <c r="HC203" i="1"/>
  <c r="HD203" i="1"/>
  <c r="HE203" i="1"/>
  <c r="HF203" i="1"/>
  <c r="HG203" i="1"/>
  <c r="HH203" i="1"/>
  <c r="HI203" i="1"/>
  <c r="HJ203" i="1"/>
  <c r="HK203" i="1"/>
  <c r="HL203" i="1"/>
  <c r="HM203" i="1"/>
  <c r="HN203" i="1"/>
  <c r="HO203" i="1"/>
  <c r="GT204" i="1"/>
  <c r="GT205" i="1"/>
  <c r="GT206" i="1"/>
  <c r="GT207" i="1"/>
  <c r="GT208" i="1"/>
  <c r="GT209" i="1"/>
  <c r="GT210" i="1"/>
  <c r="GT211" i="1"/>
  <c r="GT212" i="1"/>
  <c r="GU213" i="1"/>
  <c r="GV213" i="1"/>
  <c r="GW213" i="1"/>
  <c r="GX213" i="1"/>
  <c r="GY213" i="1"/>
  <c r="GZ213" i="1"/>
  <c r="HA213" i="1"/>
  <c r="HB213" i="1"/>
  <c r="HC213" i="1"/>
  <c r="HD213" i="1"/>
  <c r="HE213" i="1"/>
  <c r="HF213" i="1"/>
  <c r="HG213" i="1"/>
  <c r="HH213" i="1"/>
  <c r="HI213" i="1"/>
  <c r="HJ213" i="1"/>
  <c r="HK213" i="1"/>
  <c r="HL213" i="1"/>
  <c r="HM213" i="1"/>
  <c r="HN213" i="1"/>
  <c r="HO213" i="1"/>
  <c r="GT214" i="1"/>
  <c r="GT215" i="1"/>
  <c r="GT216" i="1"/>
  <c r="GT217" i="1"/>
  <c r="GT218" i="1"/>
  <c r="GT219" i="1"/>
  <c r="GT220" i="1"/>
  <c r="GT221" i="1"/>
  <c r="GT222" i="1"/>
  <c r="GT223" i="1"/>
  <c r="GT224" i="1"/>
  <c r="GT225" i="1"/>
  <c r="GT226" i="1"/>
  <c r="GT227" i="1"/>
  <c r="GT228" i="1"/>
  <c r="GT229" i="1"/>
  <c r="GT230" i="1"/>
  <c r="GU231" i="1"/>
  <c r="GV231" i="1"/>
  <c r="GW231" i="1"/>
  <c r="GX231" i="1"/>
  <c r="GY231" i="1"/>
  <c r="GZ231" i="1"/>
  <c r="HA231" i="1"/>
  <c r="HB231" i="1"/>
  <c r="HC231" i="1"/>
  <c r="HD231" i="1"/>
  <c r="HE231" i="1"/>
  <c r="HF231" i="1"/>
  <c r="HG231" i="1"/>
  <c r="HH231" i="1"/>
  <c r="HI231" i="1"/>
  <c r="HJ231" i="1"/>
  <c r="HK231" i="1"/>
  <c r="HL231" i="1"/>
  <c r="HM231" i="1"/>
  <c r="HN231" i="1"/>
  <c r="HO231" i="1"/>
  <c r="GT232" i="1"/>
  <c r="GT231" i="1" s="1"/>
  <c r="GT234" i="1"/>
  <c r="GT235" i="1"/>
  <c r="GT236" i="1"/>
  <c r="GT237" i="1"/>
  <c r="GT238" i="1"/>
  <c r="GT239" i="1"/>
  <c r="GT240" i="1"/>
  <c r="GT241" i="1"/>
  <c r="GT242" i="1"/>
  <c r="GT243" i="1"/>
  <c r="GT244" i="1"/>
  <c r="GT245" i="1"/>
  <c r="GT246" i="1"/>
  <c r="GT247" i="1"/>
  <c r="GT248" i="1"/>
  <c r="GT249" i="1"/>
  <c r="GT250" i="1"/>
  <c r="GT251" i="1"/>
  <c r="GT252" i="1"/>
  <c r="GU253" i="1"/>
  <c r="GV253" i="1"/>
  <c r="GW253" i="1"/>
  <c r="GX253" i="1"/>
  <c r="GY253" i="1"/>
  <c r="GZ253" i="1"/>
  <c r="HA253" i="1"/>
  <c r="HB253" i="1"/>
  <c r="HC253" i="1"/>
  <c r="HD253" i="1"/>
  <c r="HE253" i="1"/>
  <c r="HF253" i="1"/>
  <c r="HG253" i="1"/>
  <c r="HH253" i="1"/>
  <c r="HI253" i="1"/>
  <c r="HJ253" i="1"/>
  <c r="HK253" i="1"/>
  <c r="HL253" i="1"/>
  <c r="HM253" i="1"/>
  <c r="HN253" i="1"/>
  <c r="HO253" i="1"/>
  <c r="GT254" i="1"/>
  <c r="GT255" i="1"/>
  <c r="GT256" i="1"/>
  <c r="GT257" i="1"/>
  <c r="GT258" i="1"/>
  <c r="GU260" i="1"/>
  <c r="GV260" i="1"/>
  <c r="GW260" i="1"/>
  <c r="GX260" i="1"/>
  <c r="GY260" i="1"/>
  <c r="GZ260" i="1"/>
  <c r="HA260" i="1"/>
  <c r="HB260" i="1"/>
  <c r="HC260" i="1"/>
  <c r="HD260" i="1"/>
  <c r="HE260" i="1"/>
  <c r="HF260" i="1"/>
  <c r="HG260" i="1"/>
  <c r="HH260" i="1"/>
  <c r="HI260" i="1"/>
  <c r="HJ260" i="1"/>
  <c r="HK260" i="1"/>
  <c r="HL260" i="1"/>
  <c r="HM260" i="1"/>
  <c r="HN260" i="1"/>
  <c r="HO260" i="1"/>
  <c r="GT261" i="1"/>
  <c r="GT262" i="1"/>
  <c r="GT263" i="1"/>
  <c r="GU264" i="1"/>
  <c r="GV264" i="1"/>
  <c r="GW264" i="1"/>
  <c r="GX264" i="1"/>
  <c r="GY264" i="1"/>
  <c r="GZ264" i="1"/>
  <c r="HA264" i="1"/>
  <c r="HB264" i="1"/>
  <c r="HC264" i="1"/>
  <c r="HD264" i="1"/>
  <c r="HE264" i="1"/>
  <c r="HF264" i="1"/>
  <c r="HG264" i="1"/>
  <c r="HH264" i="1"/>
  <c r="HI264" i="1"/>
  <c r="HJ264" i="1"/>
  <c r="HK264" i="1"/>
  <c r="HL264" i="1"/>
  <c r="HM264" i="1"/>
  <c r="HN264" i="1"/>
  <c r="HO264" i="1"/>
  <c r="GT265" i="1"/>
  <c r="GT266" i="1"/>
  <c r="GT267" i="1"/>
  <c r="GT268" i="1"/>
  <c r="GT269" i="1"/>
  <c r="GT273" i="1"/>
  <c r="GT274" i="1"/>
  <c r="GT275" i="1"/>
  <c r="GT276" i="1"/>
  <c r="GU277" i="1"/>
  <c r="GV277" i="1"/>
  <c r="GW277" i="1"/>
  <c r="GX277" i="1"/>
  <c r="GY277" i="1"/>
  <c r="GZ277" i="1"/>
  <c r="HA277" i="1"/>
  <c r="HB277" i="1"/>
  <c r="HC277" i="1"/>
  <c r="HD277" i="1"/>
  <c r="HE277" i="1"/>
  <c r="HF277" i="1"/>
  <c r="HG277" i="1"/>
  <c r="HH277" i="1"/>
  <c r="HI277" i="1"/>
  <c r="HJ277" i="1"/>
  <c r="HK277" i="1"/>
  <c r="HL277" i="1"/>
  <c r="HM277" i="1"/>
  <c r="HN277" i="1"/>
  <c r="HO277" i="1"/>
  <c r="GT278" i="1"/>
  <c r="GT279" i="1"/>
  <c r="GU281" i="1"/>
  <c r="GV281" i="1"/>
  <c r="GW281" i="1"/>
  <c r="GX281" i="1"/>
  <c r="GY281" i="1"/>
  <c r="GZ281" i="1"/>
  <c r="HA281" i="1"/>
  <c r="HB281" i="1"/>
  <c r="HC281" i="1"/>
  <c r="HD281" i="1"/>
  <c r="HE281" i="1"/>
  <c r="HF281" i="1"/>
  <c r="HG281" i="1"/>
  <c r="HH281" i="1"/>
  <c r="HI281" i="1"/>
  <c r="HJ281" i="1"/>
  <c r="HK281" i="1"/>
  <c r="HL281" i="1"/>
  <c r="HM281" i="1"/>
  <c r="HN281" i="1"/>
  <c r="HO281" i="1"/>
  <c r="GT282" i="1"/>
  <c r="GT283" i="1"/>
  <c r="GT284" i="1"/>
  <c r="GT285" i="1"/>
  <c r="GT286" i="1"/>
  <c r="GT287" i="1"/>
  <c r="GT288" i="1"/>
  <c r="GT289" i="1"/>
  <c r="GT290" i="1"/>
  <c r="GT291" i="1"/>
  <c r="GT292" i="1"/>
  <c r="GT293" i="1"/>
  <c r="GT294" i="1"/>
  <c r="GT295" i="1"/>
  <c r="GT296" i="1"/>
  <c r="GT297" i="1"/>
  <c r="GT298" i="1"/>
  <c r="GT299" i="1"/>
  <c r="GT300" i="1"/>
  <c r="GT301" i="1"/>
  <c r="GT302" i="1"/>
  <c r="GT303" i="1"/>
  <c r="GT304" i="1"/>
  <c r="GT305" i="1"/>
  <c r="GT306" i="1"/>
  <c r="GT307" i="1"/>
  <c r="GT308" i="1"/>
  <c r="GT309" i="1"/>
  <c r="GT310" i="1"/>
  <c r="GT311" i="1"/>
  <c r="GT312" i="1"/>
  <c r="GT313" i="1"/>
  <c r="GT314" i="1"/>
  <c r="GT315" i="1"/>
  <c r="GT316" i="1"/>
  <c r="GT317" i="1"/>
  <c r="GT318" i="1"/>
  <c r="GT319" i="1"/>
  <c r="GT320" i="1"/>
  <c r="GT321" i="1"/>
  <c r="GT322" i="1"/>
  <c r="GT323" i="1"/>
  <c r="GT324" i="1"/>
  <c r="GT325" i="1"/>
  <c r="GT326" i="1"/>
  <c r="GT327" i="1"/>
  <c r="GT328" i="1"/>
  <c r="GT329" i="1"/>
  <c r="GT330" i="1"/>
  <c r="GT331" i="1"/>
  <c r="GU332" i="1"/>
  <c r="GU365" i="1" s="1"/>
  <c r="GV332" i="1"/>
  <c r="GW332" i="1"/>
  <c r="GX332" i="1"/>
  <c r="GX365" i="1" s="1"/>
  <c r="GY332" i="1"/>
  <c r="GY365" i="1" s="1"/>
  <c r="GZ332" i="1"/>
  <c r="HA332" i="1"/>
  <c r="HA365" i="1" s="1"/>
  <c r="HB332" i="1"/>
  <c r="HB365" i="1" s="1"/>
  <c r="HC332" i="1"/>
  <c r="HC365" i="1" s="1"/>
  <c r="HD332" i="1"/>
  <c r="HE332" i="1"/>
  <c r="HE365" i="1" s="1"/>
  <c r="HF332" i="1"/>
  <c r="HF365" i="1" s="1"/>
  <c r="HG332" i="1"/>
  <c r="HG365" i="1" s="1"/>
  <c r="HH332" i="1"/>
  <c r="HH365" i="1" s="1"/>
  <c r="HI332" i="1"/>
  <c r="HI365" i="1" s="1"/>
  <c r="HJ332" i="1"/>
  <c r="HJ365" i="1" s="1"/>
  <c r="HK332" i="1"/>
  <c r="HK365" i="1" s="1"/>
  <c r="HL332" i="1"/>
  <c r="HL365" i="1" s="1"/>
  <c r="HM332" i="1"/>
  <c r="HM365" i="1" s="1"/>
  <c r="HN332" i="1"/>
  <c r="HN365" i="1" s="1"/>
  <c r="GT333" i="1"/>
  <c r="GT334" i="1"/>
  <c r="GT335" i="1"/>
  <c r="GT336" i="1"/>
  <c r="GT337" i="1"/>
  <c r="GT338" i="1"/>
  <c r="GT339" i="1"/>
  <c r="GT340" i="1"/>
  <c r="GT341" i="1"/>
  <c r="GT342" i="1"/>
  <c r="GT343" i="1"/>
  <c r="GT344" i="1"/>
  <c r="GV360" i="1"/>
  <c r="HD360" i="1"/>
  <c r="HL360" i="1"/>
  <c r="GW365" i="1"/>
  <c r="HO365" i="1"/>
  <c r="HK358" i="1" l="1"/>
  <c r="GU358" i="1"/>
  <c r="HM363" i="1"/>
  <c r="HI363" i="1"/>
  <c r="HE363" i="1"/>
  <c r="HA363" i="1"/>
  <c r="HM359" i="1"/>
  <c r="HI359" i="1"/>
  <c r="HE359" i="1"/>
  <c r="HA359" i="1"/>
  <c r="GW359" i="1"/>
  <c r="HN362" i="1"/>
  <c r="GX362" i="1"/>
  <c r="GW363" i="1"/>
  <c r="HL364" i="1"/>
  <c r="HL363" i="1"/>
  <c r="HH363" i="1"/>
  <c r="HD363" i="1"/>
  <c r="GZ363" i="1"/>
  <c r="HO358" i="1"/>
  <c r="HG358" i="1"/>
  <c r="HC358" i="1"/>
  <c r="GY358" i="1"/>
  <c r="HC361" i="1"/>
  <c r="GV363" i="1"/>
  <c r="HO361" i="1"/>
  <c r="HK361" i="1"/>
  <c r="HG361" i="1"/>
  <c r="GY361" i="1"/>
  <c r="GU361" i="1"/>
  <c r="HJ362" i="1"/>
  <c r="HF362" i="1"/>
  <c r="HB362" i="1"/>
  <c r="HL359" i="1"/>
  <c r="HD359" i="1"/>
  <c r="GV359" i="1"/>
  <c r="HK357" i="1"/>
  <c r="GU357" i="1"/>
  <c r="HD346" i="1"/>
  <c r="HD394" i="1" s="1"/>
  <c r="GZ346" i="1"/>
  <c r="GZ394" i="1" s="1"/>
  <c r="GV346" i="1"/>
  <c r="GV394" i="1" s="1"/>
  <c r="HO364" i="1"/>
  <c r="HK364" i="1"/>
  <c r="HG364" i="1"/>
  <c r="HC364" i="1"/>
  <c r="GY364" i="1"/>
  <c r="GU364" i="1"/>
  <c r="HN361" i="1"/>
  <c r="HJ361" i="1"/>
  <c r="HF361" i="1"/>
  <c r="HB361" i="1"/>
  <c r="GX361" i="1"/>
  <c r="HN358" i="1"/>
  <c r="HJ358" i="1"/>
  <c r="HF358" i="1"/>
  <c r="HB358" i="1"/>
  <c r="GX358" i="1"/>
  <c r="FX361" i="1"/>
  <c r="FX359" i="1"/>
  <c r="GZ364" i="1"/>
  <c r="GV364" i="1"/>
  <c r="HO357" i="1"/>
  <c r="HG357" i="1"/>
  <c r="HC357" i="1"/>
  <c r="GY357" i="1"/>
  <c r="HJ346" i="1"/>
  <c r="HJ394" i="1" s="1"/>
  <c r="FX364" i="1"/>
  <c r="GW346" i="1"/>
  <c r="GW394" i="1" s="1"/>
  <c r="GH356" i="1"/>
  <c r="GH395" i="1" s="1"/>
  <c r="BU360" i="1"/>
  <c r="HO363" i="1"/>
  <c r="HK363" i="1"/>
  <c r="HG363" i="1"/>
  <c r="HC363" i="1"/>
  <c r="HH364" i="1"/>
  <c r="GY363" i="1"/>
  <c r="GU363" i="1"/>
  <c r="HE364" i="1"/>
  <c r="HA364" i="1"/>
  <c r="GW364" i="1"/>
  <c r="HL358" i="1"/>
  <c r="HH358" i="1"/>
  <c r="HD358" i="1"/>
  <c r="GZ358" i="1"/>
  <c r="GV358" i="1"/>
  <c r="HN359" i="1"/>
  <c r="HJ359" i="1"/>
  <c r="HF359" i="1"/>
  <c r="HB359" i="1"/>
  <c r="GX359" i="1"/>
  <c r="GB356" i="1"/>
  <c r="GB395" i="1" s="1"/>
  <c r="GQ356" i="1"/>
  <c r="GQ395" i="1" s="1"/>
  <c r="GA356" i="1"/>
  <c r="GA395" i="1" s="1"/>
  <c r="GL356" i="1"/>
  <c r="GL395" i="1" s="1"/>
  <c r="FX358" i="1"/>
  <c r="HN364" i="1"/>
  <c r="HJ364" i="1"/>
  <c r="HF364" i="1"/>
  <c r="HD364" i="1"/>
  <c r="HO359" i="1"/>
  <c r="HK359" i="1"/>
  <c r="HG359" i="1"/>
  <c r="HC359" i="1"/>
  <c r="GY359" i="1"/>
  <c r="GU359" i="1"/>
  <c r="CK359" i="1"/>
  <c r="CK363" i="1"/>
  <c r="HB364" i="1"/>
  <c r="GX364" i="1"/>
  <c r="HM362" i="1"/>
  <c r="HI362" i="1"/>
  <c r="HE362" i="1"/>
  <c r="HA362" i="1"/>
  <c r="GW362" i="1"/>
  <c r="HL362" i="1"/>
  <c r="HH362" i="1"/>
  <c r="HD362" i="1"/>
  <c r="GZ362" i="1"/>
  <c r="GV362" i="1"/>
  <c r="HM361" i="1"/>
  <c r="HI361" i="1"/>
  <c r="HE361" i="1"/>
  <c r="HA361" i="1"/>
  <c r="GW361" i="1"/>
  <c r="HL361" i="1"/>
  <c r="HH361" i="1"/>
  <c r="HD361" i="1"/>
  <c r="GZ361" i="1"/>
  <c r="GV361" i="1"/>
  <c r="HM358" i="1"/>
  <c r="HI358" i="1"/>
  <c r="HE358" i="1"/>
  <c r="HA358" i="1"/>
  <c r="GW358" i="1"/>
  <c r="HO346" i="1"/>
  <c r="HO394" i="1" s="1"/>
  <c r="GU346" i="1"/>
  <c r="GU394" i="1" s="1"/>
  <c r="HL357" i="1"/>
  <c r="HH357" i="1"/>
  <c r="HD357" i="1"/>
  <c r="GZ357" i="1"/>
  <c r="GV357" i="1"/>
  <c r="HN346" i="1"/>
  <c r="HN394" i="1" s="1"/>
  <c r="HJ357" i="1"/>
  <c r="HF357" i="1"/>
  <c r="HB357" i="1"/>
  <c r="GX357" i="1"/>
  <c r="HN363" i="1"/>
  <c r="HJ363" i="1"/>
  <c r="HF363" i="1"/>
  <c r="HB363" i="1"/>
  <c r="GX363" i="1"/>
  <c r="HO362" i="1"/>
  <c r="HK362" i="1"/>
  <c r="HG362" i="1"/>
  <c r="HC362" i="1"/>
  <c r="GY362" i="1"/>
  <c r="GU362" i="1"/>
  <c r="HK346" i="1"/>
  <c r="HK394" i="1" s="1"/>
  <c r="HC346" i="1"/>
  <c r="HC394" i="1" s="1"/>
  <c r="HM357" i="1"/>
  <c r="HI357" i="1"/>
  <c r="HE357" i="1"/>
  <c r="HA357" i="1"/>
  <c r="GW357" i="1"/>
  <c r="FX357" i="1"/>
  <c r="HN357" i="1"/>
  <c r="HM346" i="1"/>
  <c r="HM394" i="1" s="1"/>
  <c r="HA346" i="1"/>
  <c r="HA394" i="1" s="1"/>
  <c r="GC356" i="1"/>
  <c r="GC395" i="1" s="1"/>
  <c r="HH346" i="1"/>
  <c r="HH394" i="1" s="1"/>
  <c r="HI346" i="1"/>
  <c r="HI394" i="1" s="1"/>
  <c r="HF346" i="1"/>
  <c r="HF394" i="1" s="1"/>
  <c r="HL346" i="1"/>
  <c r="HL394" i="1" s="1"/>
  <c r="GD356" i="1"/>
  <c r="GD395" i="1" s="1"/>
  <c r="FX362" i="1"/>
  <c r="GG356" i="1"/>
  <c r="GG395" i="1" s="1"/>
  <c r="HB346" i="1"/>
  <c r="HB394" i="1" s="1"/>
  <c r="HG346" i="1"/>
  <c r="HG394" i="1" s="1"/>
  <c r="HD365" i="1"/>
  <c r="GZ365" i="1"/>
  <c r="GV365" i="1"/>
  <c r="HM364" i="1"/>
  <c r="HI364" i="1"/>
  <c r="GP356" i="1"/>
  <c r="GP395" i="1" s="1"/>
  <c r="FZ356" i="1"/>
  <c r="FZ395" i="1" s="1"/>
  <c r="GJ356" i="1"/>
  <c r="GJ395" i="1" s="1"/>
  <c r="DW356" i="1"/>
  <c r="EC356" i="1"/>
  <c r="BU358" i="1"/>
  <c r="GI356" i="1"/>
  <c r="GI395" i="1" s="1"/>
  <c r="GN356" i="1"/>
  <c r="GN395" i="1" s="1"/>
  <c r="CK358" i="1"/>
  <c r="GR356" i="1"/>
  <c r="GR395" i="1" s="1"/>
  <c r="GY346" i="1"/>
  <c r="GY394" i="1" s="1"/>
  <c r="HE346" i="1"/>
  <c r="HE394" i="1" s="1"/>
  <c r="EK357" i="1"/>
  <c r="EK358" i="1"/>
  <c r="EK362" i="1"/>
  <c r="GT281" i="1"/>
  <c r="FH359" i="1"/>
  <c r="DS361" i="1"/>
  <c r="AM365" i="1"/>
  <c r="GF356" i="1"/>
  <c r="GF395" i="1" s="1"/>
  <c r="DY359" i="1"/>
  <c r="DY363" i="1"/>
  <c r="GT277" i="1"/>
  <c r="GT176" i="1"/>
  <c r="BU357" i="1"/>
  <c r="FY356" i="1"/>
  <c r="FY395" i="1" s="1"/>
  <c r="BU363" i="1"/>
  <c r="BU365" i="1"/>
  <c r="BU361" i="1"/>
  <c r="BU364" i="1"/>
  <c r="BU362" i="1"/>
  <c r="BU359" i="1"/>
  <c r="BU346" i="1"/>
  <c r="GT332" i="1"/>
  <c r="GT365" i="1" s="1"/>
  <c r="FH363" i="1"/>
  <c r="FH357" i="1"/>
  <c r="DY358" i="1"/>
  <c r="DY361" i="1"/>
  <c r="DY362" i="1"/>
  <c r="DS359" i="1"/>
  <c r="DS363" i="1"/>
  <c r="FX346" i="1"/>
  <c r="EK364" i="1"/>
  <c r="CK362" i="1"/>
  <c r="GO356" i="1"/>
  <c r="GO395" i="1" s="1"/>
  <c r="FH364" i="1"/>
  <c r="FH358" i="1"/>
  <c r="EK361" i="1"/>
  <c r="GK356" i="1"/>
  <c r="GK395" i="1" s="1"/>
  <c r="GX346" i="1"/>
  <c r="GX394" i="1" s="1"/>
  <c r="GT260" i="1"/>
  <c r="GT198" i="1"/>
  <c r="GT194" i="1"/>
  <c r="GT182" i="1"/>
  <c r="GT162" i="1"/>
  <c r="FH361" i="1"/>
  <c r="GT213" i="1"/>
  <c r="GT59" i="1"/>
  <c r="FF10" i="1"/>
  <c r="EW358" i="1"/>
  <c r="EW361" i="1"/>
  <c r="EW362" i="1"/>
  <c r="EE358" i="1"/>
  <c r="DY346" i="1"/>
  <c r="DY394" i="1" s="1"/>
  <c r="DS346" i="1"/>
  <c r="DS394" i="1" s="1"/>
  <c r="GT87" i="1"/>
  <c r="GT50" i="1"/>
  <c r="GT45" i="1"/>
  <c r="GT25" i="1"/>
  <c r="EW346" i="1"/>
  <c r="EW394" i="1" s="1"/>
  <c r="EW359" i="1"/>
  <c r="EW363" i="1"/>
  <c r="EQ363" i="1"/>
  <c r="EK346" i="1"/>
  <c r="EK394" i="1" s="1"/>
  <c r="EK359" i="1"/>
  <c r="EK363" i="1"/>
  <c r="EE346" i="1"/>
  <c r="EE394" i="1" s="1"/>
  <c r="EE359" i="1"/>
  <c r="EE363" i="1"/>
  <c r="EW364" i="1"/>
  <c r="DS358" i="1"/>
  <c r="DS362" i="1"/>
  <c r="DY364" i="1"/>
  <c r="DS364" i="1"/>
  <c r="CW358" i="1"/>
  <c r="CW346" i="1"/>
  <c r="CW394" i="1" s="1"/>
  <c r="CW359" i="1"/>
  <c r="CW363" i="1"/>
  <c r="CQ346" i="1"/>
  <c r="CQ394" i="1" s="1"/>
  <c r="CQ359" i="1"/>
  <c r="CQ363" i="1"/>
  <c r="CQ361" i="1"/>
  <c r="CK361" i="1"/>
  <c r="GM356" i="1"/>
  <c r="GM395" i="1" s="1"/>
  <c r="GE356" i="1"/>
  <c r="CW364" i="1"/>
  <c r="CK364" i="1"/>
  <c r="GO394" i="1"/>
  <c r="FY394" i="1"/>
  <c r="GJ394" i="1"/>
  <c r="EQ358" i="1"/>
  <c r="EQ362" i="1"/>
  <c r="EE364" i="1"/>
  <c r="CW362" i="1"/>
  <c r="GK394" i="1"/>
  <c r="GF394" i="1"/>
  <c r="EQ361" i="1"/>
  <c r="CW361" i="1"/>
  <c r="CQ358" i="1"/>
  <c r="CQ362" i="1"/>
  <c r="CQ364" i="1"/>
  <c r="GG394" i="1"/>
  <c r="GR394" i="1"/>
  <c r="GB394" i="1"/>
  <c r="EQ346" i="1"/>
  <c r="EQ394" i="1" s="1"/>
  <c r="EQ359" i="1"/>
  <c r="EQ364" i="1"/>
  <c r="EE361" i="1"/>
  <c r="EE362" i="1"/>
  <c r="CK346" i="1"/>
  <c r="GC394" i="1"/>
  <c r="GN394" i="1"/>
  <c r="CK357" i="1"/>
  <c r="CQ357" i="1"/>
  <c r="CW357" i="1"/>
  <c r="DS357" i="1"/>
  <c r="DY357" i="1"/>
  <c r="EE357" i="1"/>
  <c r="EQ357" i="1"/>
  <c r="EW357" i="1"/>
  <c r="FH362" i="1"/>
  <c r="FH346" i="1"/>
  <c r="FH394" i="1" s="1"/>
  <c r="FE346" i="1"/>
  <c r="FF87" i="1"/>
  <c r="AM360" i="1"/>
  <c r="GT264" i="1"/>
  <c r="GT56" i="1"/>
  <c r="GT32" i="1"/>
  <c r="GT16" i="1"/>
  <c r="GT10" i="1"/>
  <c r="GT185" i="1"/>
  <c r="GT165" i="1"/>
  <c r="GT68" i="1"/>
  <c r="GT35" i="1"/>
  <c r="GT253" i="1"/>
  <c r="GT363" i="1" s="1"/>
  <c r="GT115" i="1"/>
  <c r="GT203" i="1"/>
  <c r="GT151" i="1"/>
  <c r="GT360" i="1" s="1"/>
  <c r="GT98" i="1"/>
  <c r="GT28" i="1"/>
  <c r="DF153" i="1"/>
  <c r="DH153" i="1" s="1"/>
  <c r="GZ356" i="1" l="1"/>
  <c r="HE356" i="1"/>
  <c r="HK356" i="1"/>
  <c r="HK395" i="1" s="1"/>
  <c r="CW356" i="1"/>
  <c r="CW395" i="1" s="1"/>
  <c r="GV356" i="1"/>
  <c r="HG356" i="1"/>
  <c r="HG395" i="1" s="1"/>
  <c r="GT361" i="1"/>
  <c r="GW356" i="1"/>
  <c r="GW395" i="1" s="1"/>
  <c r="HC356" i="1"/>
  <c r="HC395" i="1" s="1"/>
  <c r="HH356" i="1"/>
  <c r="HH395" i="1" s="1"/>
  <c r="GY356" i="1"/>
  <c r="HO356" i="1"/>
  <c r="HO395" i="1" s="1"/>
  <c r="HN356" i="1"/>
  <c r="HM356" i="1"/>
  <c r="HM395" i="1" s="1"/>
  <c r="HL356" i="1"/>
  <c r="HF356" i="1"/>
  <c r="FH356" i="1"/>
  <c r="FH395" i="1" s="1"/>
  <c r="FX356" i="1"/>
  <c r="FX395" i="1" s="1"/>
  <c r="HI356" i="1"/>
  <c r="HI395" i="1" s="1"/>
  <c r="HB356" i="1"/>
  <c r="GX356" i="1"/>
  <c r="GX395" i="1" s="1"/>
  <c r="GU356" i="1"/>
  <c r="HA356" i="1"/>
  <c r="HA395" i="1" s="1"/>
  <c r="HJ356" i="1"/>
  <c r="HJ395" i="1" s="1"/>
  <c r="EK356" i="1"/>
  <c r="EK395" i="1" s="1"/>
  <c r="HD356" i="1"/>
  <c r="GT358" i="1"/>
  <c r="GT364" i="1"/>
  <c r="AM358" i="1"/>
  <c r="U70" i="1" s="1"/>
  <c r="EW356" i="1"/>
  <c r="EW395" i="1" s="1"/>
  <c r="FX394" i="1"/>
  <c r="EQ356" i="1"/>
  <c r="EQ395" i="1" s="1"/>
  <c r="DY356" i="1"/>
  <c r="DY395" i="1" s="1"/>
  <c r="U293" i="1"/>
  <c r="U309" i="1"/>
  <c r="U325" i="1"/>
  <c r="U343" i="1"/>
  <c r="U333" i="1"/>
  <c r="U337" i="1"/>
  <c r="U341" i="1"/>
  <c r="U305" i="1"/>
  <c r="U329" i="1"/>
  <c r="U302" i="1"/>
  <c r="U318" i="1"/>
  <c r="U336" i="1"/>
  <c r="U287" i="1"/>
  <c r="U303" i="1"/>
  <c r="U319" i="1"/>
  <c r="U300" i="1"/>
  <c r="U316" i="1"/>
  <c r="U334" i="1"/>
  <c r="U289" i="1"/>
  <c r="U313" i="1"/>
  <c r="U335" i="1"/>
  <c r="U290" i="1"/>
  <c r="U306" i="1"/>
  <c r="U322" i="1"/>
  <c r="U340" i="1"/>
  <c r="U291" i="1"/>
  <c r="U307" i="1"/>
  <c r="U323" i="1"/>
  <c r="U288" i="1"/>
  <c r="U304" i="1"/>
  <c r="U320" i="1"/>
  <c r="U338" i="1"/>
  <c r="U297" i="1"/>
  <c r="U317" i="1"/>
  <c r="U339" i="1"/>
  <c r="U294" i="1"/>
  <c r="U310" i="1"/>
  <c r="U326" i="1"/>
  <c r="U344" i="1"/>
  <c r="U295" i="1"/>
  <c r="U311" i="1"/>
  <c r="U327" i="1"/>
  <c r="U292" i="1"/>
  <c r="U308" i="1"/>
  <c r="U324" i="1"/>
  <c r="U342" i="1"/>
  <c r="U301" i="1"/>
  <c r="U321" i="1"/>
  <c r="U298" i="1"/>
  <c r="U314" i="1"/>
  <c r="U330" i="1"/>
  <c r="U299" i="1"/>
  <c r="U315" i="1"/>
  <c r="U331" i="1"/>
  <c r="U296" i="1"/>
  <c r="U312" i="1"/>
  <c r="U328" i="1"/>
  <c r="GT359" i="1"/>
  <c r="U140" i="1"/>
  <c r="U129" i="1"/>
  <c r="U145" i="1"/>
  <c r="U148" i="1"/>
  <c r="U126" i="1"/>
  <c r="U142" i="1"/>
  <c r="U127" i="1"/>
  <c r="U143" i="1"/>
  <c r="U153" i="1"/>
  <c r="U133" i="1"/>
  <c r="U149" i="1"/>
  <c r="U130" i="1"/>
  <c r="U146" i="1"/>
  <c r="U137" i="1"/>
  <c r="U123" i="1"/>
  <c r="U134" i="1"/>
  <c r="U125" i="1"/>
  <c r="U144" i="1"/>
  <c r="U139" i="1"/>
  <c r="U141" i="1"/>
  <c r="U122" i="1"/>
  <c r="U147" i="1"/>
  <c r="U138" i="1"/>
  <c r="U131" i="1"/>
  <c r="U152" i="1"/>
  <c r="U128" i="1"/>
  <c r="U136" i="1"/>
  <c r="U150" i="1"/>
  <c r="U132" i="1"/>
  <c r="U135" i="1"/>
  <c r="DW395" i="1"/>
  <c r="EC395" i="1"/>
  <c r="BU356" i="1"/>
  <c r="GT357" i="1"/>
  <c r="AM363" i="1"/>
  <c r="AM359" i="1"/>
  <c r="AM364" i="1"/>
  <c r="AM361" i="1"/>
  <c r="AM357" i="1"/>
  <c r="AM362" i="1"/>
  <c r="BU394" i="1"/>
  <c r="CK356" i="1"/>
  <c r="HE395" i="1"/>
  <c r="EE356" i="1"/>
  <c r="EE395" i="1" s="1"/>
  <c r="DS356" i="1"/>
  <c r="CQ356" i="1"/>
  <c r="CQ395" i="1" s="1"/>
  <c r="GE395" i="1"/>
  <c r="CK394" i="1"/>
  <c r="GT362" i="1"/>
  <c r="GT346" i="1"/>
  <c r="GT394" i="1" s="1"/>
  <c r="FE394" i="1"/>
  <c r="DG153" i="1"/>
  <c r="GZ395" i="1" l="1"/>
  <c r="GV395" i="1"/>
  <c r="HL395" i="1"/>
  <c r="GY395" i="1"/>
  <c r="HN395" i="1"/>
  <c r="U85" i="1"/>
  <c r="U76" i="1"/>
  <c r="U75" i="1"/>
  <c r="U89" i="1"/>
  <c r="HF395" i="1"/>
  <c r="U77" i="1"/>
  <c r="HD395" i="1"/>
  <c r="U91" i="1"/>
  <c r="U81" i="1"/>
  <c r="U95" i="1"/>
  <c r="U72" i="1"/>
  <c r="U94" i="1"/>
  <c r="U80" i="1"/>
  <c r="GU395" i="1"/>
  <c r="U79" i="1"/>
  <c r="U84" i="1"/>
  <c r="U90" i="1"/>
  <c r="U83" i="1"/>
  <c r="U73" i="1"/>
  <c r="U97" i="1"/>
  <c r="U86" i="1"/>
  <c r="U82" i="1"/>
  <c r="U96" i="1"/>
  <c r="U78" i="1"/>
  <c r="HB395" i="1"/>
  <c r="U88" i="1"/>
  <c r="U92" i="1"/>
  <c r="U74" i="1"/>
  <c r="U93" i="1"/>
  <c r="U69" i="1"/>
  <c r="U71" i="1"/>
  <c r="U18" i="1"/>
  <c r="U47" i="1"/>
  <c r="U19" i="1"/>
  <c r="U64" i="1"/>
  <c r="U22" i="1"/>
  <c r="U30" i="1"/>
  <c r="U40" i="1"/>
  <c r="U54" i="1"/>
  <c r="U27" i="1"/>
  <c r="U57" i="1"/>
  <c r="U17" i="1"/>
  <c r="U26" i="1"/>
  <c r="U46" i="1"/>
  <c r="U55" i="1"/>
  <c r="U34" i="1"/>
  <c r="U43" i="1"/>
  <c r="U53" i="1"/>
  <c r="U38" i="1"/>
  <c r="U67" i="1"/>
  <c r="U11" i="1"/>
  <c r="U20" i="1"/>
  <c r="U60" i="1"/>
  <c r="U63" i="1"/>
  <c r="U14" i="1"/>
  <c r="U23" i="1"/>
  <c r="U58" i="1"/>
  <c r="U36" i="1"/>
  <c r="U44" i="1"/>
  <c r="U33" i="1"/>
  <c r="U39" i="1"/>
  <c r="U15" i="1"/>
  <c r="U65" i="1"/>
  <c r="U13" i="1"/>
  <c r="U31" i="1"/>
  <c r="U48" i="1"/>
  <c r="U52" i="1"/>
  <c r="U24" i="1"/>
  <c r="U42" i="1"/>
  <c r="U61" i="1"/>
  <c r="U12" i="1"/>
  <c r="U21" i="1"/>
  <c r="U37" i="1"/>
  <c r="U51" i="1"/>
  <c r="U66" i="1"/>
  <c r="U29" i="1"/>
  <c r="U49" i="1"/>
  <c r="U41" i="1"/>
  <c r="U248" i="1"/>
  <c r="U238" i="1"/>
  <c r="U255" i="1"/>
  <c r="U240" i="1"/>
  <c r="U235" i="1"/>
  <c r="U251" i="1"/>
  <c r="U252" i="1"/>
  <c r="U242" i="1"/>
  <c r="U236" i="1"/>
  <c r="U227" i="1"/>
  <c r="U234" i="1"/>
  <c r="U247" i="1"/>
  <c r="U245" i="1"/>
  <c r="U246" i="1"/>
  <c r="U229" i="1"/>
  <c r="U256" i="1"/>
  <c r="U226" i="1"/>
  <c r="U232" i="1"/>
  <c r="U249" i="1"/>
  <c r="U244" i="1"/>
  <c r="U250" i="1"/>
  <c r="U239" i="1"/>
  <c r="U230" i="1"/>
  <c r="U237" i="1"/>
  <c r="U254" i="1"/>
  <c r="U228" i="1"/>
  <c r="U243" i="1"/>
  <c r="U257" i="1"/>
  <c r="U241" i="1"/>
  <c r="U258" i="1"/>
  <c r="U167" i="1"/>
  <c r="U172" i="1"/>
  <c r="U159" i="1"/>
  <c r="U157" i="1"/>
  <c r="U156" i="1"/>
  <c r="U170" i="1"/>
  <c r="U163" i="1"/>
  <c r="U161" i="1"/>
  <c r="U164" i="1"/>
  <c r="U173" i="1"/>
  <c r="U171" i="1"/>
  <c r="U154" i="1"/>
  <c r="U168" i="1"/>
  <c r="U177" i="1"/>
  <c r="U175" i="1"/>
  <c r="U155" i="1"/>
  <c r="U178" i="1"/>
  <c r="U160" i="1"/>
  <c r="U174" i="1"/>
  <c r="U166" i="1"/>
  <c r="U158" i="1"/>
  <c r="U169" i="1"/>
  <c r="U265" i="1"/>
  <c r="U279" i="1"/>
  <c r="U276" i="1"/>
  <c r="U266" i="1"/>
  <c r="U261" i="1"/>
  <c r="U267" i="1"/>
  <c r="U285" i="1"/>
  <c r="U263" i="1"/>
  <c r="U286" i="1"/>
  <c r="U284" i="1"/>
  <c r="U273" i="1"/>
  <c r="U268" i="1"/>
  <c r="U269" i="1"/>
  <c r="U274" i="1"/>
  <c r="U275" i="1"/>
  <c r="U283" i="1"/>
  <c r="U278" i="1"/>
  <c r="U262" i="1"/>
  <c r="U282" i="1"/>
  <c r="U102" i="1"/>
  <c r="U110" i="1"/>
  <c r="U119" i="1"/>
  <c r="U103" i="1"/>
  <c r="U111" i="1"/>
  <c r="U120" i="1"/>
  <c r="U100" i="1"/>
  <c r="U108" i="1"/>
  <c r="U117" i="1"/>
  <c r="U114" i="1"/>
  <c r="U112" i="1"/>
  <c r="U109" i="1"/>
  <c r="U118" i="1"/>
  <c r="U99" i="1"/>
  <c r="U121" i="1"/>
  <c r="U101" i="1"/>
  <c r="U107" i="1"/>
  <c r="U106" i="1"/>
  <c r="U113" i="1"/>
  <c r="U116" i="1"/>
  <c r="U104" i="1"/>
  <c r="U105" i="1"/>
  <c r="U214" i="1"/>
  <c r="U181" i="1"/>
  <c r="U196" i="1"/>
  <c r="U219" i="1"/>
  <c r="U205" i="1"/>
  <c r="U192" i="1"/>
  <c r="U220" i="1"/>
  <c r="U184" i="1"/>
  <c r="U199" i="1"/>
  <c r="U208" i="1"/>
  <c r="U180" i="1"/>
  <c r="U187" i="1"/>
  <c r="U223" i="1"/>
  <c r="U197" i="1"/>
  <c r="U211" i="1"/>
  <c r="U224" i="1"/>
  <c r="U200" i="1"/>
  <c r="U201" i="1"/>
  <c r="U190" i="1"/>
  <c r="U207" i="1"/>
  <c r="U209" i="1"/>
  <c r="U193" i="1"/>
  <c r="U225" i="1"/>
  <c r="U222" i="1"/>
  <c r="U210" i="1"/>
  <c r="U191" i="1"/>
  <c r="U183" i="1"/>
  <c r="U216" i="1"/>
  <c r="U179" i="1"/>
  <c r="U212" i="1"/>
  <c r="U188" i="1"/>
  <c r="U186" i="1"/>
  <c r="U204" i="1"/>
  <c r="U217" i="1"/>
  <c r="U215" i="1"/>
  <c r="U202" i="1"/>
  <c r="U195" i="1"/>
  <c r="U189" i="1"/>
  <c r="U221" i="1"/>
  <c r="U218" i="1"/>
  <c r="U206" i="1"/>
  <c r="BU395" i="1"/>
  <c r="GT356" i="1"/>
  <c r="GT395" i="1" s="1"/>
  <c r="CK395" i="1"/>
  <c r="AM356" i="1"/>
  <c r="DS395" i="1"/>
  <c r="FE395" i="1"/>
  <c r="DF135" i="1"/>
  <c r="DF126" i="1"/>
  <c r="DE126" i="1" s="1"/>
  <c r="L362" i="1" l="1"/>
  <c r="L358" i="1"/>
  <c r="L344" i="1"/>
  <c r="L340" i="1"/>
  <c r="L336" i="1"/>
  <c r="L328" i="1"/>
  <c r="L324" i="1"/>
  <c r="L320" i="1"/>
  <c r="L316" i="1"/>
  <c r="L312" i="1"/>
  <c r="L308" i="1"/>
  <c r="L304" i="1"/>
  <c r="L300" i="1"/>
  <c r="L296" i="1"/>
  <c r="L292" i="1"/>
  <c r="L288" i="1"/>
  <c r="L284" i="1"/>
  <c r="L279" i="1"/>
  <c r="L275" i="1"/>
  <c r="L268" i="1"/>
  <c r="L255" i="1"/>
  <c r="L251" i="1"/>
  <c r="L247" i="1"/>
  <c r="L243" i="1"/>
  <c r="L239" i="1"/>
  <c r="L235" i="1"/>
  <c r="L230" i="1"/>
  <c r="L226" i="1"/>
  <c r="L222" i="1"/>
  <c r="L218" i="1"/>
  <c r="L214" i="1"/>
  <c r="L210" i="1"/>
  <c r="L206" i="1"/>
  <c r="L202" i="1"/>
  <c r="L190" i="1"/>
  <c r="L186" i="1"/>
  <c r="L178" i="1"/>
  <c r="L174" i="1"/>
  <c r="L170" i="1"/>
  <c r="L166" i="1"/>
  <c r="L158" i="1"/>
  <c r="L154" i="1"/>
  <c r="L150" i="1"/>
  <c r="L146" i="1"/>
  <c r="L142" i="1"/>
  <c r="L138" i="1"/>
  <c r="L134" i="1"/>
  <c r="L130" i="1"/>
  <c r="L126" i="1"/>
  <c r="L121" i="1"/>
  <c r="L117" i="1"/>
  <c r="L113" i="1"/>
  <c r="L109" i="1"/>
  <c r="L105" i="1"/>
  <c r="L101" i="1"/>
  <c r="L97" i="1"/>
  <c r="L93" i="1"/>
  <c r="L89" i="1"/>
  <c r="L85" i="1"/>
  <c r="L81" i="1"/>
  <c r="L77" i="1"/>
  <c r="L73" i="1"/>
  <c r="L69" i="1"/>
  <c r="L65" i="1"/>
  <c r="L60" i="1"/>
  <c r="L52" i="1"/>
  <c r="L48" i="1"/>
  <c r="L44" i="1"/>
  <c r="L40" i="1"/>
  <c r="L36" i="1"/>
  <c r="L24" i="1"/>
  <c r="L20" i="1"/>
  <c r="L12" i="1"/>
  <c r="L365" i="1"/>
  <c r="L361" i="1"/>
  <c r="L357" i="1"/>
  <c r="L343" i="1"/>
  <c r="L339" i="1"/>
  <c r="L335" i="1"/>
  <c r="L331" i="1"/>
  <c r="L327" i="1"/>
  <c r="L323" i="1"/>
  <c r="L319" i="1"/>
  <c r="L315" i="1"/>
  <c r="L311" i="1"/>
  <c r="L307" i="1"/>
  <c r="L303" i="1"/>
  <c r="L299" i="1"/>
  <c r="L295" i="1"/>
  <c r="L291" i="1"/>
  <c r="L287" i="1"/>
  <c r="L283" i="1"/>
  <c r="L278" i="1"/>
  <c r="L274" i="1"/>
  <c r="L267" i="1"/>
  <c r="L263" i="1"/>
  <c r="L258" i="1"/>
  <c r="L254" i="1"/>
  <c r="L250" i="1"/>
  <c r="L246" i="1"/>
  <c r="L242" i="1"/>
  <c r="L238" i="1"/>
  <c r="L234" i="1"/>
  <c r="L229" i="1"/>
  <c r="L225" i="1"/>
  <c r="L221" i="1"/>
  <c r="L217" i="1"/>
  <c r="L209" i="1"/>
  <c r="L205" i="1"/>
  <c r="L201" i="1"/>
  <c r="L197" i="1"/>
  <c r="L193" i="1"/>
  <c r="L189" i="1"/>
  <c r="L181" i="1"/>
  <c r="L177" i="1"/>
  <c r="L173" i="1"/>
  <c r="L169" i="1"/>
  <c r="L161" i="1"/>
  <c r="L157" i="1"/>
  <c r="L153" i="1"/>
  <c r="L149" i="1"/>
  <c r="L145" i="1"/>
  <c r="L141" i="1"/>
  <c r="L137" i="1"/>
  <c r="L133" i="1"/>
  <c r="L129" i="1"/>
  <c r="L125" i="1"/>
  <c r="L120" i="1"/>
  <c r="L116" i="1"/>
  <c r="L112" i="1"/>
  <c r="L108" i="1"/>
  <c r="L360" i="1"/>
  <c r="L356" i="1"/>
  <c r="L342" i="1"/>
  <c r="L338" i="1"/>
  <c r="L334" i="1"/>
  <c r="L330" i="1"/>
  <c r="L326" i="1"/>
  <c r="L322" i="1"/>
  <c r="L318" i="1"/>
  <c r="L314" i="1"/>
  <c r="L310" i="1"/>
  <c r="L306" i="1"/>
  <c r="L302" i="1"/>
  <c r="L298" i="1"/>
  <c r="L294" i="1"/>
  <c r="L290" i="1"/>
  <c r="L286" i="1"/>
  <c r="L282" i="1"/>
  <c r="L273" i="1"/>
  <c r="L266" i="1"/>
  <c r="L262" i="1"/>
  <c r="L257" i="1"/>
  <c r="L249" i="1"/>
  <c r="L245" i="1"/>
  <c r="L241" i="1"/>
  <c r="L237" i="1"/>
  <c r="L232" i="1"/>
  <c r="L228" i="1"/>
  <c r="L224" i="1"/>
  <c r="L220" i="1"/>
  <c r="L216" i="1"/>
  <c r="L212" i="1"/>
  <c r="L208" i="1"/>
  <c r="L204" i="1"/>
  <c r="L200" i="1"/>
  <c r="L196" i="1"/>
  <c r="L192" i="1"/>
  <c r="L188" i="1"/>
  <c r="L184" i="1"/>
  <c r="L180" i="1"/>
  <c r="L172" i="1"/>
  <c r="L168" i="1"/>
  <c r="L164" i="1"/>
  <c r="L160" i="1"/>
  <c r="L156" i="1"/>
  <c r="L152" i="1"/>
  <c r="L148" i="1"/>
  <c r="L144" i="1"/>
  <c r="L140" i="1"/>
  <c r="L136" i="1"/>
  <c r="L132" i="1"/>
  <c r="L128" i="1"/>
  <c r="L123" i="1"/>
  <c r="L119" i="1"/>
  <c r="L111" i="1"/>
  <c r="L107" i="1"/>
  <c r="L103" i="1"/>
  <c r="L99" i="1"/>
  <c r="L95" i="1"/>
  <c r="L91" i="1"/>
  <c r="L83" i="1"/>
  <c r="L79" i="1"/>
  <c r="L75" i="1"/>
  <c r="L71" i="1"/>
  <c r="L67" i="1"/>
  <c r="L63" i="1"/>
  <c r="L58" i="1"/>
  <c r="L54" i="1"/>
  <c r="L46" i="1"/>
  <c r="L42" i="1"/>
  <c r="L38" i="1"/>
  <c r="L34" i="1"/>
  <c r="L30" i="1"/>
  <c r="L26" i="1"/>
  <c r="L22" i="1"/>
  <c r="L18" i="1"/>
  <c r="L14" i="1"/>
  <c r="L341" i="1"/>
  <c r="L325" i="1"/>
  <c r="L309" i="1"/>
  <c r="L293" i="1"/>
  <c r="L276" i="1"/>
  <c r="L256" i="1"/>
  <c r="L240" i="1"/>
  <c r="L223" i="1"/>
  <c r="L207" i="1"/>
  <c r="L191" i="1"/>
  <c r="L175" i="1"/>
  <c r="L159" i="1"/>
  <c r="L143" i="1"/>
  <c r="L127" i="1"/>
  <c r="L110" i="1"/>
  <c r="L100" i="1"/>
  <c r="L92" i="1"/>
  <c r="L84" i="1"/>
  <c r="L76" i="1"/>
  <c r="L51" i="1"/>
  <c r="L43" i="1"/>
  <c r="L27" i="1"/>
  <c r="L19" i="1"/>
  <c r="L11" i="1"/>
  <c r="L261" i="1"/>
  <c r="L211" i="1"/>
  <c r="L163" i="1"/>
  <c r="L114" i="1"/>
  <c r="L86" i="1"/>
  <c r="L70" i="1"/>
  <c r="L37" i="1"/>
  <c r="L21" i="1"/>
  <c r="L363" i="1"/>
  <c r="L337" i="1"/>
  <c r="L321" i="1"/>
  <c r="L305" i="1"/>
  <c r="L289" i="1"/>
  <c r="L269" i="1"/>
  <c r="L252" i="1"/>
  <c r="L236" i="1"/>
  <c r="L219" i="1"/>
  <c r="L187" i="1"/>
  <c r="L171" i="1"/>
  <c r="L155" i="1"/>
  <c r="L139" i="1"/>
  <c r="L122" i="1"/>
  <c r="L106" i="1"/>
  <c r="L90" i="1"/>
  <c r="L82" i="1"/>
  <c r="L74" i="1"/>
  <c r="L66" i="1"/>
  <c r="L57" i="1"/>
  <c r="L49" i="1"/>
  <c r="L41" i="1"/>
  <c r="L33" i="1"/>
  <c r="L17" i="1"/>
  <c r="L346" i="1"/>
  <c r="L244" i="1"/>
  <c r="L179" i="1"/>
  <c r="L131" i="1"/>
  <c r="L94" i="1"/>
  <c r="L53" i="1"/>
  <c r="L29" i="1"/>
  <c r="L13" i="1"/>
  <c r="L359" i="1"/>
  <c r="L333" i="1"/>
  <c r="L317" i="1"/>
  <c r="L301" i="1"/>
  <c r="L285" i="1"/>
  <c r="L265" i="1"/>
  <c r="L248" i="1"/>
  <c r="L215" i="1"/>
  <c r="L199" i="1"/>
  <c r="L183" i="1"/>
  <c r="L167" i="1"/>
  <c r="L135" i="1"/>
  <c r="L118" i="1"/>
  <c r="L104" i="1"/>
  <c r="L96" i="1"/>
  <c r="L88" i="1"/>
  <c r="L80" i="1"/>
  <c r="L72" i="1"/>
  <c r="L64" i="1"/>
  <c r="L55" i="1"/>
  <c r="L47" i="1"/>
  <c r="L39" i="1"/>
  <c r="L31" i="1"/>
  <c r="L23" i="1"/>
  <c r="L15" i="1"/>
  <c r="L329" i="1"/>
  <c r="L313" i="1"/>
  <c r="L297" i="1"/>
  <c r="L227" i="1"/>
  <c r="L195" i="1"/>
  <c r="L147" i="1"/>
  <c r="L102" i="1"/>
  <c r="L78" i="1"/>
  <c r="L61" i="1"/>
  <c r="L364" i="1"/>
  <c r="DH135" i="1"/>
  <c r="DE135" i="1"/>
  <c r="DG135" i="1"/>
  <c r="DG126" i="1"/>
  <c r="DH126" i="1"/>
  <c r="CL87" i="1" l="1"/>
  <c r="CL10" i="1"/>
  <c r="BX153" i="1" l="1"/>
  <c r="BX135" i="1"/>
  <c r="BW135" i="1" s="1"/>
  <c r="BX126" i="1"/>
  <c r="BW126" i="1" s="1"/>
  <c r="AQ126" i="1"/>
  <c r="AP126" i="1" s="1"/>
  <c r="AQ135" i="1"/>
  <c r="AP135" i="1" s="1"/>
  <c r="AQ153" i="1"/>
  <c r="AS153" i="1" l="1"/>
  <c r="AO153" i="1"/>
  <c r="AP153" i="1"/>
  <c r="BV153" i="1"/>
  <c r="BW153" i="1"/>
  <c r="AS126" i="1"/>
  <c r="BZ126" i="1"/>
  <c r="BY135" i="1"/>
  <c r="BZ135" i="1"/>
  <c r="BY126" i="1"/>
  <c r="AS135" i="1"/>
  <c r="DZ151" i="1"/>
  <c r="DZ360" i="1" s="1"/>
  <c r="CL59" i="1"/>
  <c r="AQ11" i="1"/>
  <c r="AQ344" i="1"/>
  <c r="AQ343" i="1"/>
  <c r="AQ342" i="1"/>
  <c r="AQ341" i="1"/>
  <c r="AQ340" i="1"/>
  <c r="AQ339" i="1"/>
  <c r="AQ338" i="1"/>
  <c r="AQ337" i="1"/>
  <c r="AQ336" i="1"/>
  <c r="AQ335" i="1"/>
  <c r="AQ334" i="1"/>
  <c r="AQ333" i="1"/>
  <c r="AQ331" i="1"/>
  <c r="AQ330" i="1"/>
  <c r="AQ329" i="1"/>
  <c r="AQ328" i="1"/>
  <c r="AQ327" i="1"/>
  <c r="AQ326" i="1"/>
  <c r="AQ325" i="1"/>
  <c r="AQ324" i="1"/>
  <c r="AQ323" i="1"/>
  <c r="AQ322" i="1"/>
  <c r="AQ321" i="1"/>
  <c r="AQ320" i="1"/>
  <c r="AQ319" i="1"/>
  <c r="AQ318" i="1"/>
  <c r="AQ317" i="1"/>
  <c r="AQ316" i="1"/>
  <c r="AQ315" i="1"/>
  <c r="AQ314" i="1"/>
  <c r="AQ313" i="1"/>
  <c r="AQ312" i="1"/>
  <c r="AQ311" i="1"/>
  <c r="AQ310" i="1"/>
  <c r="AQ309" i="1"/>
  <c r="AQ308" i="1"/>
  <c r="AQ307" i="1"/>
  <c r="AQ306" i="1"/>
  <c r="AQ305" i="1"/>
  <c r="AQ304" i="1"/>
  <c r="AQ303" i="1"/>
  <c r="AQ302" i="1"/>
  <c r="AQ301" i="1"/>
  <c r="AQ300" i="1"/>
  <c r="AQ299" i="1"/>
  <c r="AQ298" i="1"/>
  <c r="AQ297" i="1"/>
  <c r="AQ296" i="1"/>
  <c r="AQ295" i="1"/>
  <c r="AQ294" i="1"/>
  <c r="AQ293" i="1"/>
  <c r="AO293" i="1" s="1"/>
  <c r="AQ292" i="1"/>
  <c r="AQ291" i="1"/>
  <c r="AQ290" i="1"/>
  <c r="AQ289" i="1"/>
  <c r="AQ288" i="1"/>
  <c r="AQ287" i="1"/>
  <c r="AQ286" i="1"/>
  <c r="AQ285" i="1"/>
  <c r="AQ284" i="1"/>
  <c r="AQ283" i="1"/>
  <c r="AQ282" i="1"/>
  <c r="AQ279" i="1"/>
  <c r="AQ278" i="1"/>
  <c r="AQ276" i="1"/>
  <c r="AQ275" i="1"/>
  <c r="AQ274" i="1"/>
  <c r="AQ273" i="1"/>
  <c r="AQ269" i="1"/>
  <c r="AQ268" i="1"/>
  <c r="AQ267" i="1"/>
  <c r="AQ266" i="1"/>
  <c r="AQ265" i="1"/>
  <c r="AQ263" i="1"/>
  <c r="AQ262" i="1"/>
  <c r="AQ261" i="1"/>
  <c r="AQ258" i="1"/>
  <c r="AQ257" i="1"/>
  <c r="AQ256" i="1"/>
  <c r="AQ255" i="1"/>
  <c r="AQ254" i="1"/>
  <c r="AQ252" i="1"/>
  <c r="AQ251" i="1"/>
  <c r="AQ250" i="1"/>
  <c r="AQ249" i="1"/>
  <c r="AQ248" i="1"/>
  <c r="AQ247" i="1"/>
  <c r="AQ246" i="1"/>
  <c r="AQ245" i="1"/>
  <c r="AQ244" i="1"/>
  <c r="AQ243" i="1"/>
  <c r="AQ242" i="1"/>
  <c r="AQ241" i="1"/>
  <c r="AQ240" i="1"/>
  <c r="AO240" i="1" s="1"/>
  <c r="AQ239" i="1"/>
  <c r="AQ238" i="1"/>
  <c r="AQ237" i="1"/>
  <c r="AQ236" i="1"/>
  <c r="AQ235" i="1"/>
  <c r="AQ234" i="1"/>
  <c r="AQ232" i="1"/>
  <c r="AQ230" i="1"/>
  <c r="AQ229" i="1"/>
  <c r="AQ228" i="1"/>
  <c r="AQ227" i="1"/>
  <c r="AO227" i="1" s="1"/>
  <c r="AQ226" i="1"/>
  <c r="AQ225" i="1"/>
  <c r="AQ224" i="1"/>
  <c r="AQ223" i="1"/>
  <c r="AQ222" i="1"/>
  <c r="AQ221" i="1"/>
  <c r="AQ220" i="1"/>
  <c r="AQ219" i="1"/>
  <c r="AQ218" i="1"/>
  <c r="AQ217" i="1"/>
  <c r="AQ216" i="1"/>
  <c r="AQ215" i="1"/>
  <c r="AQ214" i="1"/>
  <c r="AO214" i="1" s="1"/>
  <c r="AQ212" i="1"/>
  <c r="AQ211" i="1"/>
  <c r="AQ210" i="1"/>
  <c r="AQ209" i="1"/>
  <c r="AQ208" i="1"/>
  <c r="AQ207" i="1"/>
  <c r="AQ206" i="1"/>
  <c r="AQ205" i="1"/>
  <c r="AQ204" i="1"/>
  <c r="AQ202" i="1"/>
  <c r="AQ201" i="1"/>
  <c r="AQ200" i="1"/>
  <c r="AQ199" i="1"/>
  <c r="AQ197" i="1"/>
  <c r="AQ196" i="1"/>
  <c r="AQ195" i="1"/>
  <c r="AQ193" i="1"/>
  <c r="AQ192" i="1"/>
  <c r="AQ191" i="1"/>
  <c r="AQ190" i="1"/>
  <c r="AQ189" i="1"/>
  <c r="AQ188" i="1"/>
  <c r="AQ187" i="1"/>
  <c r="AQ186" i="1"/>
  <c r="AQ184" i="1"/>
  <c r="AQ183" i="1"/>
  <c r="AO183" i="1" s="1"/>
  <c r="AQ181" i="1"/>
  <c r="AQ180" i="1"/>
  <c r="AQ179" i="1"/>
  <c r="AQ178" i="1"/>
  <c r="AQ177" i="1"/>
  <c r="AQ175" i="1"/>
  <c r="AQ174" i="1"/>
  <c r="AQ173" i="1"/>
  <c r="AQ172" i="1"/>
  <c r="AQ171" i="1"/>
  <c r="AQ170" i="1"/>
  <c r="AQ169" i="1"/>
  <c r="AQ168" i="1"/>
  <c r="AQ167" i="1"/>
  <c r="AQ166" i="1"/>
  <c r="AQ164" i="1"/>
  <c r="AQ163" i="1"/>
  <c r="AQ161" i="1"/>
  <c r="AQ160" i="1"/>
  <c r="AQ159" i="1"/>
  <c r="AQ158" i="1"/>
  <c r="AQ157" i="1"/>
  <c r="AQ156" i="1"/>
  <c r="AQ155" i="1"/>
  <c r="AQ154" i="1"/>
  <c r="AO154" i="1" s="1"/>
  <c r="AQ152" i="1"/>
  <c r="AQ150" i="1"/>
  <c r="AQ149" i="1"/>
  <c r="AQ148" i="1"/>
  <c r="AQ147" i="1"/>
  <c r="AQ146" i="1"/>
  <c r="AQ145" i="1"/>
  <c r="AQ144" i="1"/>
  <c r="AQ143" i="1"/>
  <c r="AQ142" i="1"/>
  <c r="AQ141" i="1"/>
  <c r="AQ140" i="1"/>
  <c r="AQ139" i="1"/>
  <c r="AO139" i="1" s="1"/>
  <c r="AQ138" i="1"/>
  <c r="AQ137" i="1"/>
  <c r="AQ136" i="1"/>
  <c r="AQ134" i="1"/>
  <c r="AQ133" i="1"/>
  <c r="AQ132" i="1"/>
  <c r="AQ131" i="1"/>
  <c r="AQ130" i="1"/>
  <c r="AQ129" i="1"/>
  <c r="AQ128" i="1"/>
  <c r="AQ127" i="1"/>
  <c r="AQ125" i="1"/>
  <c r="AQ123" i="1"/>
  <c r="AQ122" i="1"/>
  <c r="AQ121" i="1"/>
  <c r="AQ120" i="1"/>
  <c r="AQ119" i="1"/>
  <c r="AQ118" i="1"/>
  <c r="AQ117" i="1"/>
  <c r="AQ116" i="1"/>
  <c r="AQ114" i="1"/>
  <c r="AQ113" i="1"/>
  <c r="AQ112" i="1"/>
  <c r="AQ111" i="1"/>
  <c r="AQ110" i="1"/>
  <c r="AQ109" i="1"/>
  <c r="AQ108" i="1"/>
  <c r="AQ107" i="1"/>
  <c r="AQ106" i="1"/>
  <c r="AQ105" i="1"/>
  <c r="AQ104" i="1"/>
  <c r="AQ103" i="1"/>
  <c r="AQ102" i="1"/>
  <c r="AQ101" i="1"/>
  <c r="AQ100" i="1"/>
  <c r="AQ99" i="1"/>
  <c r="AQ97" i="1"/>
  <c r="AQ96" i="1"/>
  <c r="AQ95" i="1"/>
  <c r="AQ94" i="1"/>
  <c r="AO94" i="1" s="1"/>
  <c r="AQ93" i="1"/>
  <c r="AQ92" i="1"/>
  <c r="AQ91" i="1"/>
  <c r="AQ90" i="1"/>
  <c r="AQ89" i="1"/>
  <c r="AQ88" i="1"/>
  <c r="AO88" i="1" s="1"/>
  <c r="AQ86" i="1"/>
  <c r="AQ84" i="1"/>
  <c r="AQ83" i="1"/>
  <c r="AQ82" i="1"/>
  <c r="AQ81" i="1"/>
  <c r="AQ80" i="1"/>
  <c r="AQ79" i="1"/>
  <c r="AQ78" i="1"/>
  <c r="AQ77" i="1"/>
  <c r="AQ76" i="1"/>
  <c r="AQ75" i="1"/>
  <c r="AQ74" i="1"/>
  <c r="AQ73" i="1"/>
  <c r="AQ72" i="1"/>
  <c r="AQ71" i="1"/>
  <c r="AQ70" i="1"/>
  <c r="AQ69" i="1"/>
  <c r="AQ67" i="1"/>
  <c r="AQ66" i="1"/>
  <c r="AQ65" i="1"/>
  <c r="AQ64" i="1"/>
  <c r="AQ63" i="1"/>
  <c r="AQ61" i="1"/>
  <c r="AQ60" i="1"/>
  <c r="AQ58" i="1"/>
  <c r="AQ57" i="1"/>
  <c r="AQ55" i="1"/>
  <c r="AQ54" i="1"/>
  <c r="AQ53" i="1"/>
  <c r="AQ52" i="1"/>
  <c r="AQ51" i="1"/>
  <c r="AQ49" i="1"/>
  <c r="AQ48" i="1"/>
  <c r="AQ47" i="1"/>
  <c r="AQ46" i="1"/>
  <c r="AQ44" i="1"/>
  <c r="AQ43" i="1"/>
  <c r="AQ42" i="1"/>
  <c r="AQ41" i="1"/>
  <c r="AQ40" i="1"/>
  <c r="AQ39" i="1"/>
  <c r="AQ38" i="1"/>
  <c r="AQ37" i="1"/>
  <c r="AQ36" i="1"/>
  <c r="AQ34" i="1"/>
  <c r="AQ33" i="1"/>
  <c r="AQ31" i="1"/>
  <c r="AQ30" i="1"/>
  <c r="AQ29" i="1"/>
  <c r="AQ27" i="1"/>
  <c r="AQ26" i="1"/>
  <c r="AQ24" i="1"/>
  <c r="AQ23" i="1"/>
  <c r="AQ22" i="1"/>
  <c r="AQ21" i="1"/>
  <c r="AQ20" i="1"/>
  <c r="AQ19" i="1"/>
  <c r="AQ18" i="1"/>
  <c r="AQ17" i="1"/>
  <c r="AQ15" i="1"/>
  <c r="AQ14" i="1"/>
  <c r="AQ13" i="1"/>
  <c r="AQ12" i="1"/>
  <c r="AU11" i="1"/>
  <c r="AS11" i="1" s="1"/>
  <c r="BX344" i="1"/>
  <c r="BW344" i="1" s="1"/>
  <c r="BX343" i="1"/>
  <c r="BW343" i="1" s="1"/>
  <c r="BX342" i="1"/>
  <c r="BW342" i="1" s="1"/>
  <c r="BX341" i="1"/>
  <c r="BX340" i="1"/>
  <c r="BW340" i="1" s="1"/>
  <c r="BX339" i="1"/>
  <c r="BX338" i="1"/>
  <c r="BX337" i="1"/>
  <c r="BW337" i="1" s="1"/>
  <c r="BX336" i="1"/>
  <c r="BX335" i="1"/>
  <c r="BX334" i="1"/>
  <c r="BX331" i="1"/>
  <c r="BX330" i="1"/>
  <c r="BW330" i="1" s="1"/>
  <c r="BX329" i="1"/>
  <c r="BX328" i="1"/>
  <c r="BW328" i="1" s="1"/>
  <c r="BX327" i="1"/>
  <c r="BW327" i="1" s="1"/>
  <c r="BX326" i="1"/>
  <c r="BW326" i="1" s="1"/>
  <c r="BX325" i="1"/>
  <c r="BW325" i="1" s="1"/>
  <c r="BX324" i="1"/>
  <c r="BW324" i="1" s="1"/>
  <c r="BX323" i="1"/>
  <c r="BW323" i="1" s="1"/>
  <c r="BX322" i="1"/>
  <c r="BW322" i="1" s="1"/>
  <c r="BX321" i="1"/>
  <c r="BX320" i="1"/>
  <c r="BX319" i="1"/>
  <c r="BX318" i="1"/>
  <c r="BW318" i="1" s="1"/>
  <c r="BX317" i="1"/>
  <c r="BW317" i="1" s="1"/>
  <c r="BX316" i="1"/>
  <c r="BX315" i="1"/>
  <c r="BW315" i="1" s="1"/>
  <c r="BX314" i="1"/>
  <c r="BX313" i="1"/>
  <c r="BW313" i="1" s="1"/>
  <c r="BX312" i="1"/>
  <c r="BW312" i="1" s="1"/>
  <c r="BX311" i="1"/>
  <c r="BW311" i="1" s="1"/>
  <c r="BX310" i="1"/>
  <c r="BW310" i="1" s="1"/>
  <c r="BX309" i="1"/>
  <c r="BW309" i="1" s="1"/>
  <c r="BX308" i="1"/>
  <c r="BX307" i="1"/>
  <c r="BX306" i="1"/>
  <c r="BX305" i="1"/>
  <c r="BW305" i="1" s="1"/>
  <c r="BX304" i="1"/>
  <c r="BW304" i="1" s="1"/>
  <c r="BX303" i="1"/>
  <c r="BW303" i="1" s="1"/>
  <c r="BX302" i="1"/>
  <c r="BW302" i="1" s="1"/>
  <c r="BX301" i="1"/>
  <c r="BX300" i="1"/>
  <c r="BX299" i="1"/>
  <c r="BW299" i="1" s="1"/>
  <c r="BX298" i="1"/>
  <c r="BW298" i="1" s="1"/>
  <c r="BX297" i="1"/>
  <c r="BW297" i="1" s="1"/>
  <c r="BX296" i="1"/>
  <c r="BX295" i="1"/>
  <c r="BW295" i="1" s="1"/>
  <c r="BX294" i="1"/>
  <c r="BW294" i="1" s="1"/>
  <c r="BX293" i="1"/>
  <c r="BX292" i="1"/>
  <c r="BW292" i="1" s="1"/>
  <c r="BX291" i="1"/>
  <c r="BX290" i="1"/>
  <c r="BX289" i="1"/>
  <c r="BX288" i="1"/>
  <c r="BX287" i="1"/>
  <c r="BX286" i="1"/>
  <c r="BX285" i="1"/>
  <c r="BX284" i="1"/>
  <c r="BX283" i="1"/>
  <c r="BX282" i="1"/>
  <c r="BX279" i="1"/>
  <c r="BX278" i="1"/>
  <c r="BX276" i="1"/>
  <c r="BX275" i="1"/>
  <c r="BX274" i="1"/>
  <c r="BX273" i="1"/>
  <c r="BX269" i="1"/>
  <c r="BW269" i="1" s="1"/>
  <c r="BX268" i="1"/>
  <c r="BW268" i="1" s="1"/>
  <c r="BX267" i="1"/>
  <c r="BW267" i="1" s="1"/>
  <c r="BX266" i="1"/>
  <c r="BW266" i="1" s="1"/>
  <c r="BX265" i="1"/>
  <c r="BX263" i="1"/>
  <c r="BW263" i="1" s="1"/>
  <c r="BX262" i="1"/>
  <c r="BX261" i="1"/>
  <c r="BX258" i="1"/>
  <c r="BX257" i="1"/>
  <c r="BX256" i="1"/>
  <c r="BX255" i="1"/>
  <c r="BX254" i="1"/>
  <c r="BX252" i="1"/>
  <c r="BX251" i="1"/>
  <c r="BX250" i="1"/>
  <c r="BX249" i="1"/>
  <c r="BW249" i="1" s="1"/>
  <c r="BX248" i="1"/>
  <c r="BX247" i="1"/>
  <c r="BX246" i="1"/>
  <c r="BW246" i="1" s="1"/>
  <c r="BX245" i="1"/>
  <c r="BX244" i="1"/>
  <c r="BX243" i="1"/>
  <c r="BX242" i="1"/>
  <c r="BX241" i="1"/>
  <c r="BX240" i="1"/>
  <c r="BX239" i="1"/>
  <c r="BX238" i="1"/>
  <c r="BW238" i="1" s="1"/>
  <c r="BX237" i="1"/>
  <c r="BX236" i="1"/>
  <c r="BX235" i="1"/>
  <c r="BW235" i="1" s="1"/>
  <c r="BX234" i="1"/>
  <c r="BW234" i="1" s="1"/>
  <c r="BX232" i="1"/>
  <c r="BX230" i="1"/>
  <c r="BX229" i="1"/>
  <c r="BX228" i="1"/>
  <c r="BX227" i="1"/>
  <c r="BW227" i="1" s="1"/>
  <c r="BX226" i="1"/>
  <c r="BX225" i="1"/>
  <c r="BW225" i="1" s="1"/>
  <c r="BX224" i="1"/>
  <c r="BW224" i="1" s="1"/>
  <c r="BX223" i="1"/>
  <c r="BX222" i="1"/>
  <c r="BW222" i="1" s="1"/>
  <c r="BX221" i="1"/>
  <c r="BW221" i="1" s="1"/>
  <c r="BX220" i="1"/>
  <c r="BW220" i="1" s="1"/>
  <c r="BX219" i="1"/>
  <c r="BX218" i="1"/>
  <c r="BX217" i="1"/>
  <c r="BX216" i="1"/>
  <c r="BX215" i="1"/>
  <c r="BX214" i="1"/>
  <c r="BX212" i="1"/>
  <c r="BW212" i="1" s="1"/>
  <c r="BX211" i="1"/>
  <c r="BX210" i="1"/>
  <c r="BW210" i="1" s="1"/>
  <c r="BX209" i="1"/>
  <c r="BX208" i="1"/>
  <c r="BX207" i="1"/>
  <c r="BX206" i="1"/>
  <c r="BX205" i="1"/>
  <c r="BX204" i="1"/>
  <c r="BX202" i="1"/>
  <c r="BX201" i="1"/>
  <c r="BX200" i="1"/>
  <c r="BX199" i="1"/>
  <c r="BX197" i="1"/>
  <c r="BX196" i="1"/>
  <c r="BX195" i="1"/>
  <c r="BX193" i="1"/>
  <c r="BW193" i="1" s="1"/>
  <c r="BX192" i="1"/>
  <c r="BX191" i="1"/>
  <c r="BW191" i="1" s="1"/>
  <c r="BX190" i="1"/>
  <c r="BX189" i="1"/>
  <c r="BX188" i="1"/>
  <c r="BW188" i="1" s="1"/>
  <c r="BX187" i="1"/>
  <c r="BX186" i="1"/>
  <c r="BX184" i="1"/>
  <c r="BX183" i="1"/>
  <c r="BX181" i="1"/>
  <c r="BW181" i="1" s="1"/>
  <c r="BX180" i="1"/>
  <c r="BX179" i="1"/>
  <c r="BW179" i="1" s="1"/>
  <c r="BX178" i="1"/>
  <c r="BX177" i="1"/>
  <c r="BX175" i="1"/>
  <c r="BX174" i="1"/>
  <c r="BX173" i="1"/>
  <c r="BX172" i="1"/>
  <c r="BX171" i="1"/>
  <c r="BX170" i="1"/>
  <c r="BX169" i="1"/>
  <c r="BW169" i="1" s="1"/>
  <c r="BX168" i="1"/>
  <c r="BW168" i="1" s="1"/>
  <c r="BX167" i="1"/>
  <c r="BX166" i="1"/>
  <c r="BW166" i="1" s="1"/>
  <c r="BX164" i="1"/>
  <c r="BW164" i="1" s="1"/>
  <c r="BX163" i="1"/>
  <c r="BX161" i="1"/>
  <c r="BX160" i="1"/>
  <c r="BW160" i="1" s="1"/>
  <c r="BX159" i="1"/>
  <c r="BX158" i="1"/>
  <c r="BW158" i="1" s="1"/>
  <c r="BX157" i="1"/>
  <c r="BW157" i="1" s="1"/>
  <c r="BX156" i="1"/>
  <c r="BX155" i="1"/>
  <c r="BX154" i="1"/>
  <c r="BX152" i="1"/>
  <c r="BX150" i="1"/>
  <c r="BW150" i="1" s="1"/>
  <c r="BX149" i="1"/>
  <c r="BX148" i="1"/>
  <c r="BW148" i="1" s="1"/>
  <c r="BX147" i="1"/>
  <c r="BX146" i="1"/>
  <c r="BW146" i="1" s="1"/>
  <c r="BX145" i="1"/>
  <c r="BW145" i="1" s="1"/>
  <c r="BX144" i="1"/>
  <c r="BX143" i="1"/>
  <c r="BX142" i="1"/>
  <c r="BW142" i="1" s="1"/>
  <c r="BX141" i="1"/>
  <c r="BW141" i="1" s="1"/>
  <c r="BX140" i="1"/>
  <c r="BW140" i="1" s="1"/>
  <c r="BX139" i="1"/>
  <c r="BX138" i="1"/>
  <c r="BW138" i="1" s="1"/>
  <c r="BX137" i="1"/>
  <c r="BX136" i="1"/>
  <c r="BW136" i="1" s="1"/>
  <c r="BX134" i="1"/>
  <c r="BW134" i="1" s="1"/>
  <c r="BX133" i="1"/>
  <c r="BW133" i="1" s="1"/>
  <c r="BX132" i="1"/>
  <c r="BW132" i="1" s="1"/>
  <c r="BX131" i="1"/>
  <c r="BX130" i="1"/>
  <c r="BW130" i="1" s="1"/>
  <c r="BX129" i="1"/>
  <c r="BW129" i="1" s="1"/>
  <c r="BX128" i="1"/>
  <c r="BX127" i="1"/>
  <c r="BX125" i="1"/>
  <c r="BX123" i="1"/>
  <c r="BW123" i="1" s="1"/>
  <c r="BX122" i="1"/>
  <c r="BW122" i="1" s="1"/>
  <c r="BX121" i="1"/>
  <c r="BW121" i="1" s="1"/>
  <c r="BX120" i="1"/>
  <c r="BX119" i="1"/>
  <c r="BX118" i="1"/>
  <c r="BX117" i="1"/>
  <c r="BX116" i="1"/>
  <c r="BW116" i="1" s="1"/>
  <c r="BX114" i="1"/>
  <c r="BX113" i="1"/>
  <c r="BX112" i="1"/>
  <c r="BX111" i="1"/>
  <c r="BX110" i="1"/>
  <c r="BX109" i="1"/>
  <c r="BX108" i="1"/>
  <c r="BX107" i="1"/>
  <c r="BX106" i="1"/>
  <c r="BX105" i="1"/>
  <c r="BX104" i="1"/>
  <c r="BX103" i="1"/>
  <c r="BX102" i="1"/>
  <c r="BX101" i="1"/>
  <c r="BX100" i="1"/>
  <c r="BX99" i="1"/>
  <c r="BX97" i="1"/>
  <c r="BW97" i="1" s="1"/>
  <c r="BX96" i="1"/>
  <c r="BW96" i="1" s="1"/>
  <c r="BX95" i="1"/>
  <c r="BW95" i="1" s="1"/>
  <c r="BX94" i="1"/>
  <c r="BX93" i="1"/>
  <c r="BW93" i="1" s="1"/>
  <c r="BX92" i="1"/>
  <c r="BX91" i="1"/>
  <c r="BW91" i="1" s="1"/>
  <c r="BX90" i="1"/>
  <c r="BX89" i="1"/>
  <c r="BW89" i="1" s="1"/>
  <c r="BX88" i="1"/>
  <c r="BX86" i="1"/>
  <c r="BX85" i="1"/>
  <c r="BW85" i="1" s="1"/>
  <c r="BX84" i="1"/>
  <c r="BW84" i="1" s="1"/>
  <c r="BX83" i="1"/>
  <c r="BX82" i="1"/>
  <c r="BW82" i="1" s="1"/>
  <c r="BX81" i="1"/>
  <c r="BX80" i="1"/>
  <c r="BW80" i="1" s="1"/>
  <c r="BX79" i="1"/>
  <c r="BW79" i="1" s="1"/>
  <c r="BX78" i="1"/>
  <c r="BW78" i="1" s="1"/>
  <c r="BX77" i="1"/>
  <c r="BX76" i="1"/>
  <c r="BX75" i="1"/>
  <c r="BX74" i="1"/>
  <c r="BX73" i="1"/>
  <c r="BW73" i="1" s="1"/>
  <c r="BX72" i="1"/>
  <c r="BX71" i="1"/>
  <c r="BX70" i="1"/>
  <c r="BX69" i="1"/>
  <c r="BW69" i="1" s="1"/>
  <c r="BX67" i="1"/>
  <c r="BX66" i="1"/>
  <c r="BX65" i="1"/>
  <c r="BX64" i="1"/>
  <c r="BX63" i="1"/>
  <c r="BX61" i="1"/>
  <c r="BX60" i="1"/>
  <c r="BX58" i="1"/>
  <c r="BX57" i="1"/>
  <c r="BX55" i="1"/>
  <c r="BX54" i="1"/>
  <c r="BW54" i="1" s="1"/>
  <c r="BX53" i="1"/>
  <c r="BW53" i="1" s="1"/>
  <c r="BX52" i="1"/>
  <c r="BX51" i="1"/>
  <c r="BX49" i="1"/>
  <c r="BX48" i="1"/>
  <c r="BX47" i="1"/>
  <c r="BX46" i="1"/>
  <c r="BX44" i="1"/>
  <c r="BX43" i="1"/>
  <c r="BX42" i="1"/>
  <c r="BW42" i="1" s="1"/>
  <c r="BX41" i="1"/>
  <c r="BW41" i="1" s="1"/>
  <c r="BX40" i="1"/>
  <c r="BX39" i="1"/>
  <c r="BX38" i="1"/>
  <c r="BW38" i="1" s="1"/>
  <c r="BX37" i="1"/>
  <c r="BW37" i="1" s="1"/>
  <c r="BX36" i="1"/>
  <c r="BX34" i="1"/>
  <c r="BX33" i="1"/>
  <c r="BX31" i="1"/>
  <c r="BX30" i="1"/>
  <c r="BW30" i="1" s="1"/>
  <c r="BX29" i="1"/>
  <c r="BX27" i="1"/>
  <c r="BW27" i="1" s="1"/>
  <c r="BX26" i="1"/>
  <c r="BX24" i="1"/>
  <c r="BX23" i="1"/>
  <c r="BX22" i="1"/>
  <c r="BX21" i="1"/>
  <c r="BX20" i="1"/>
  <c r="BW20" i="1" s="1"/>
  <c r="BX19" i="1"/>
  <c r="BX18" i="1"/>
  <c r="BX17" i="1"/>
  <c r="BX15" i="1"/>
  <c r="BX14" i="1"/>
  <c r="BX13" i="1"/>
  <c r="BX12" i="1"/>
  <c r="BX11" i="1"/>
  <c r="CA11" i="1"/>
  <c r="DF11" i="1"/>
  <c r="DF344" i="1"/>
  <c r="DF343" i="1"/>
  <c r="DG343" i="1" s="1"/>
  <c r="DF342" i="1"/>
  <c r="DF341" i="1"/>
  <c r="DF340" i="1"/>
  <c r="DF339" i="1"/>
  <c r="DF338" i="1"/>
  <c r="DF337" i="1"/>
  <c r="DF336" i="1"/>
  <c r="DF335" i="1"/>
  <c r="DF334" i="1"/>
  <c r="DF331" i="1"/>
  <c r="DF330" i="1"/>
  <c r="DF329" i="1"/>
  <c r="DF328" i="1"/>
  <c r="DF327" i="1"/>
  <c r="DF326" i="1"/>
  <c r="DF325" i="1"/>
  <c r="DF324" i="1"/>
  <c r="DF323" i="1"/>
  <c r="DF322" i="1"/>
  <c r="DF321" i="1"/>
  <c r="DF320" i="1"/>
  <c r="DF319" i="1"/>
  <c r="DF318" i="1"/>
  <c r="DF317" i="1"/>
  <c r="DG317" i="1" s="1"/>
  <c r="DF316" i="1"/>
  <c r="DF315" i="1"/>
  <c r="DF314" i="1"/>
  <c r="DF313" i="1"/>
  <c r="DF312" i="1"/>
  <c r="DF311" i="1"/>
  <c r="DF310" i="1"/>
  <c r="DF309" i="1"/>
  <c r="DF308" i="1"/>
  <c r="DG308" i="1" s="1"/>
  <c r="DF307" i="1"/>
  <c r="DF306" i="1"/>
  <c r="DF305" i="1"/>
  <c r="DF304" i="1"/>
  <c r="DF303" i="1"/>
  <c r="DF302" i="1"/>
  <c r="DF301" i="1"/>
  <c r="DF300" i="1"/>
  <c r="DF299" i="1"/>
  <c r="DG299" i="1" s="1"/>
  <c r="DF298" i="1"/>
  <c r="DF297" i="1"/>
  <c r="DF296" i="1"/>
  <c r="DF295" i="1"/>
  <c r="DF294" i="1"/>
  <c r="DF293" i="1"/>
  <c r="DF292" i="1"/>
  <c r="DF291" i="1"/>
  <c r="DF290" i="1"/>
  <c r="DF289" i="1"/>
  <c r="DF288" i="1"/>
  <c r="DF287" i="1"/>
  <c r="DF286" i="1"/>
  <c r="DF285" i="1"/>
  <c r="DF284" i="1"/>
  <c r="DF283" i="1"/>
  <c r="DF282" i="1"/>
  <c r="DF279" i="1"/>
  <c r="DF278" i="1"/>
  <c r="DF276" i="1"/>
  <c r="DF275" i="1"/>
  <c r="DF274" i="1"/>
  <c r="DF273" i="1"/>
  <c r="DF269" i="1"/>
  <c r="DG269" i="1" s="1"/>
  <c r="DF268" i="1"/>
  <c r="DG268" i="1" s="1"/>
  <c r="DF267" i="1"/>
  <c r="DG267" i="1" s="1"/>
  <c r="DF266" i="1"/>
  <c r="DF265" i="1"/>
  <c r="DF263" i="1"/>
  <c r="DF262" i="1"/>
  <c r="DF261" i="1"/>
  <c r="DF258" i="1"/>
  <c r="DF257" i="1"/>
  <c r="DF256" i="1"/>
  <c r="DF255" i="1"/>
  <c r="DF254" i="1"/>
  <c r="DF252" i="1"/>
  <c r="DF251" i="1"/>
  <c r="DF250" i="1"/>
  <c r="DF249" i="1"/>
  <c r="DG249" i="1" s="1"/>
  <c r="DF248" i="1"/>
  <c r="DF247" i="1"/>
  <c r="DF246" i="1"/>
  <c r="DF245" i="1"/>
  <c r="DF244" i="1"/>
  <c r="DF243" i="1"/>
  <c r="DF242" i="1"/>
  <c r="DF241" i="1"/>
  <c r="DF240" i="1"/>
  <c r="DF239" i="1"/>
  <c r="DF238" i="1"/>
  <c r="DF237" i="1"/>
  <c r="DF236" i="1"/>
  <c r="DF235" i="1"/>
  <c r="DF234" i="1"/>
  <c r="DF232" i="1"/>
  <c r="DF230" i="1"/>
  <c r="DF229" i="1"/>
  <c r="DF228" i="1"/>
  <c r="DF227" i="1"/>
  <c r="DF226" i="1"/>
  <c r="DF225" i="1"/>
  <c r="DF224" i="1"/>
  <c r="DF223" i="1"/>
  <c r="DF222" i="1"/>
  <c r="DF221" i="1"/>
  <c r="DF220" i="1"/>
  <c r="DF219" i="1"/>
  <c r="DF218" i="1"/>
  <c r="DF217" i="1"/>
  <c r="DF216" i="1"/>
  <c r="DF215" i="1"/>
  <c r="DF214" i="1"/>
  <c r="DF212" i="1"/>
  <c r="DF211" i="1"/>
  <c r="DF210" i="1"/>
  <c r="DF209" i="1"/>
  <c r="DF208" i="1"/>
  <c r="DF207" i="1"/>
  <c r="DF206" i="1"/>
  <c r="DF205" i="1"/>
  <c r="DF204" i="1"/>
  <c r="DF202" i="1"/>
  <c r="DF201" i="1"/>
  <c r="DF200" i="1"/>
  <c r="DF199" i="1"/>
  <c r="DF197" i="1"/>
  <c r="DF196" i="1"/>
  <c r="DF195" i="1"/>
  <c r="DF193" i="1"/>
  <c r="DF192" i="1"/>
  <c r="DF191" i="1"/>
  <c r="DG191" i="1" s="1"/>
  <c r="DF190" i="1"/>
  <c r="DF189" i="1"/>
  <c r="DF188" i="1"/>
  <c r="DF187" i="1"/>
  <c r="DF186" i="1"/>
  <c r="DF184" i="1"/>
  <c r="DF183" i="1"/>
  <c r="DF181" i="1"/>
  <c r="DG181" i="1" s="1"/>
  <c r="DF180" i="1"/>
  <c r="DF179" i="1"/>
  <c r="DF178" i="1"/>
  <c r="DF177" i="1"/>
  <c r="DF175" i="1"/>
  <c r="DF174" i="1"/>
  <c r="DF173" i="1"/>
  <c r="DF172" i="1"/>
  <c r="DF171" i="1"/>
  <c r="DF170" i="1"/>
  <c r="DF169" i="1"/>
  <c r="DF168" i="1"/>
  <c r="DF167" i="1"/>
  <c r="DF166" i="1"/>
  <c r="DF164" i="1"/>
  <c r="DF163" i="1"/>
  <c r="DF161" i="1"/>
  <c r="DF160" i="1"/>
  <c r="DF159" i="1"/>
  <c r="DF158" i="1"/>
  <c r="DG158" i="1" s="1"/>
  <c r="DF157" i="1"/>
  <c r="DF156" i="1"/>
  <c r="DF155" i="1"/>
  <c r="DF154" i="1"/>
  <c r="DF152" i="1"/>
  <c r="DF150" i="1"/>
  <c r="DF149" i="1"/>
  <c r="DF148" i="1"/>
  <c r="DF147" i="1"/>
  <c r="DF146" i="1"/>
  <c r="DF145" i="1"/>
  <c r="DF144" i="1"/>
  <c r="DF143" i="1"/>
  <c r="DF142" i="1"/>
  <c r="DG142" i="1" s="1"/>
  <c r="DF141" i="1"/>
  <c r="DF140" i="1"/>
  <c r="DF139" i="1"/>
  <c r="DF138" i="1"/>
  <c r="DF137" i="1"/>
  <c r="DF136" i="1"/>
  <c r="DG136" i="1" s="1"/>
  <c r="DF134" i="1"/>
  <c r="DF133" i="1"/>
  <c r="DG133" i="1" s="1"/>
  <c r="DF132" i="1"/>
  <c r="DF131" i="1"/>
  <c r="DF130" i="1"/>
  <c r="DF129" i="1"/>
  <c r="DF128" i="1"/>
  <c r="DF127" i="1"/>
  <c r="DF125" i="1"/>
  <c r="DF123" i="1"/>
  <c r="DF122" i="1"/>
  <c r="DG122" i="1" s="1"/>
  <c r="DF121" i="1"/>
  <c r="DG121" i="1" s="1"/>
  <c r="DF120" i="1"/>
  <c r="DF119" i="1"/>
  <c r="DF118" i="1"/>
  <c r="DF117" i="1"/>
  <c r="DF116" i="1"/>
  <c r="DF114" i="1"/>
  <c r="DF113" i="1"/>
  <c r="DF112" i="1"/>
  <c r="DF111" i="1"/>
  <c r="DF110" i="1"/>
  <c r="DF109" i="1"/>
  <c r="DF108" i="1"/>
  <c r="DF107" i="1"/>
  <c r="DF106" i="1"/>
  <c r="DF105" i="1"/>
  <c r="DF104" i="1"/>
  <c r="DF103" i="1"/>
  <c r="DF102" i="1"/>
  <c r="DF101" i="1"/>
  <c r="DF100" i="1"/>
  <c r="DF99" i="1"/>
  <c r="DF97" i="1"/>
  <c r="DF96" i="1"/>
  <c r="DF95" i="1"/>
  <c r="DF94" i="1"/>
  <c r="DF93" i="1"/>
  <c r="DF92" i="1"/>
  <c r="DF91" i="1"/>
  <c r="DF90" i="1"/>
  <c r="DF89" i="1"/>
  <c r="DF88" i="1"/>
  <c r="DF86" i="1"/>
  <c r="DF84" i="1"/>
  <c r="DF83" i="1"/>
  <c r="DF82" i="1"/>
  <c r="DG82" i="1" s="1"/>
  <c r="DF81" i="1"/>
  <c r="DF80" i="1"/>
  <c r="DF79" i="1"/>
  <c r="DF78" i="1"/>
  <c r="DF77" i="1"/>
  <c r="DF76" i="1"/>
  <c r="DF75" i="1"/>
  <c r="DF74" i="1"/>
  <c r="DF73" i="1"/>
  <c r="DF72" i="1"/>
  <c r="DF71" i="1"/>
  <c r="DF70" i="1"/>
  <c r="DF69" i="1"/>
  <c r="DF67" i="1"/>
  <c r="DF66" i="1"/>
  <c r="DF65" i="1"/>
  <c r="DF64" i="1"/>
  <c r="DF63" i="1"/>
  <c r="DF61" i="1"/>
  <c r="DF60" i="1"/>
  <c r="DF58" i="1"/>
  <c r="DF57" i="1"/>
  <c r="DF55" i="1"/>
  <c r="DF54" i="1"/>
  <c r="DF53" i="1"/>
  <c r="DF52" i="1"/>
  <c r="DF51" i="1"/>
  <c r="DF49" i="1"/>
  <c r="DF48" i="1"/>
  <c r="DF47" i="1"/>
  <c r="DF46" i="1"/>
  <c r="DF44" i="1"/>
  <c r="DF43" i="1"/>
  <c r="DF42" i="1"/>
  <c r="DF41" i="1"/>
  <c r="DG41" i="1" s="1"/>
  <c r="DF40" i="1"/>
  <c r="DF39" i="1"/>
  <c r="DF38" i="1"/>
  <c r="DF37" i="1"/>
  <c r="DG37" i="1" s="1"/>
  <c r="DF36" i="1"/>
  <c r="DF34" i="1"/>
  <c r="DF33" i="1"/>
  <c r="DF31" i="1"/>
  <c r="DF30" i="1"/>
  <c r="DF29" i="1"/>
  <c r="DF27" i="1"/>
  <c r="DF26" i="1"/>
  <c r="DF24" i="1"/>
  <c r="DF23" i="1"/>
  <c r="DF22" i="1"/>
  <c r="DF21" i="1"/>
  <c r="DF20" i="1"/>
  <c r="DF19" i="1"/>
  <c r="DF18" i="1"/>
  <c r="DF17" i="1"/>
  <c r="DF15" i="1"/>
  <c r="DF14" i="1"/>
  <c r="DF13" i="1"/>
  <c r="DF12" i="1"/>
  <c r="DG312" i="1"/>
  <c r="DI11" i="1"/>
  <c r="FJ366" i="1"/>
  <c r="FI366" i="1"/>
  <c r="FJ345" i="1"/>
  <c r="FI345" i="1"/>
  <c r="FJ344" i="1"/>
  <c r="FI344" i="1"/>
  <c r="FJ343" i="1"/>
  <c r="FI343" i="1"/>
  <c r="FJ342" i="1"/>
  <c r="FI342" i="1"/>
  <c r="FJ341" i="1"/>
  <c r="FI341" i="1"/>
  <c r="FJ340" i="1"/>
  <c r="FI340" i="1"/>
  <c r="FJ339" i="1"/>
  <c r="FI339" i="1"/>
  <c r="FJ338" i="1"/>
  <c r="FI338" i="1"/>
  <c r="FJ337" i="1"/>
  <c r="FI337" i="1"/>
  <c r="FJ336" i="1"/>
  <c r="FI336" i="1"/>
  <c r="FJ335" i="1"/>
  <c r="FI335" i="1"/>
  <c r="FJ334" i="1"/>
  <c r="FI334" i="1"/>
  <c r="FJ333" i="1"/>
  <c r="FI333" i="1"/>
  <c r="FJ331" i="1"/>
  <c r="FI331" i="1"/>
  <c r="FJ330" i="1"/>
  <c r="FI330" i="1"/>
  <c r="FJ329" i="1"/>
  <c r="FI329" i="1"/>
  <c r="FJ328" i="1"/>
  <c r="FI328" i="1"/>
  <c r="FJ327" i="1"/>
  <c r="FI327" i="1"/>
  <c r="FJ326" i="1"/>
  <c r="FI326" i="1"/>
  <c r="FJ325" i="1"/>
  <c r="FI325" i="1"/>
  <c r="FJ324" i="1"/>
  <c r="FI324" i="1"/>
  <c r="FJ323" i="1"/>
  <c r="FI323" i="1"/>
  <c r="FJ322" i="1"/>
  <c r="FI322" i="1"/>
  <c r="FJ321" i="1"/>
  <c r="FI321" i="1"/>
  <c r="FJ320" i="1"/>
  <c r="FI320" i="1"/>
  <c r="FJ319" i="1"/>
  <c r="FI319" i="1"/>
  <c r="FJ318" i="1"/>
  <c r="FI318" i="1"/>
  <c r="FJ317" i="1"/>
  <c r="FI317" i="1"/>
  <c r="FJ316" i="1"/>
  <c r="FI316" i="1"/>
  <c r="FJ315" i="1"/>
  <c r="FI315" i="1"/>
  <c r="FJ314" i="1"/>
  <c r="FI314" i="1"/>
  <c r="FJ313" i="1"/>
  <c r="FI313" i="1"/>
  <c r="FJ312" i="1"/>
  <c r="FI312" i="1"/>
  <c r="FJ311" i="1"/>
  <c r="FI311" i="1"/>
  <c r="FJ310" i="1"/>
  <c r="FI310" i="1"/>
  <c r="FJ309" i="1"/>
  <c r="FI309" i="1"/>
  <c r="FJ308" i="1"/>
  <c r="FI308" i="1"/>
  <c r="FJ307" i="1"/>
  <c r="FI307" i="1"/>
  <c r="FJ306" i="1"/>
  <c r="FI306" i="1"/>
  <c r="FJ305" i="1"/>
  <c r="FI305" i="1"/>
  <c r="FJ304" i="1"/>
  <c r="FI304" i="1"/>
  <c r="FJ303" i="1"/>
  <c r="FI303" i="1"/>
  <c r="FJ302" i="1"/>
  <c r="FI302" i="1"/>
  <c r="FJ301" i="1"/>
  <c r="FI301" i="1"/>
  <c r="FJ300" i="1"/>
  <c r="FI300" i="1"/>
  <c r="FJ299" i="1"/>
  <c r="FI299" i="1"/>
  <c r="FJ298" i="1"/>
  <c r="FI298" i="1"/>
  <c r="FJ297" i="1"/>
  <c r="FI297" i="1"/>
  <c r="FJ296" i="1"/>
  <c r="FI296" i="1"/>
  <c r="FJ295" i="1"/>
  <c r="FI295" i="1"/>
  <c r="FJ294" i="1"/>
  <c r="FI294" i="1"/>
  <c r="FJ293" i="1"/>
  <c r="FI293" i="1"/>
  <c r="FJ292" i="1"/>
  <c r="FI292" i="1"/>
  <c r="FJ291" i="1"/>
  <c r="FI291" i="1"/>
  <c r="FJ290" i="1"/>
  <c r="FI290" i="1"/>
  <c r="FJ289" i="1"/>
  <c r="FI289" i="1"/>
  <c r="FJ288" i="1"/>
  <c r="FI288" i="1"/>
  <c r="FJ287" i="1"/>
  <c r="FI287" i="1"/>
  <c r="FJ286" i="1"/>
  <c r="FI286" i="1"/>
  <c r="FJ285" i="1"/>
  <c r="FI285" i="1"/>
  <c r="FJ284" i="1"/>
  <c r="FI284" i="1"/>
  <c r="FJ283" i="1"/>
  <c r="FI283" i="1"/>
  <c r="FJ282" i="1"/>
  <c r="FI282" i="1"/>
  <c r="FJ280" i="1"/>
  <c r="FI280" i="1"/>
  <c r="FJ279" i="1"/>
  <c r="FI279" i="1"/>
  <c r="FJ278" i="1"/>
  <c r="FI278" i="1"/>
  <c r="FJ276" i="1"/>
  <c r="FI276" i="1"/>
  <c r="FJ275" i="1"/>
  <c r="FI275" i="1"/>
  <c r="FJ274" i="1"/>
  <c r="FI274" i="1"/>
  <c r="FJ273" i="1"/>
  <c r="FI273" i="1"/>
  <c r="FJ270" i="1"/>
  <c r="FI270" i="1"/>
  <c r="FJ269" i="1"/>
  <c r="FI269" i="1"/>
  <c r="FJ268" i="1"/>
  <c r="FI268" i="1"/>
  <c r="FJ267" i="1"/>
  <c r="FI267" i="1"/>
  <c r="FJ266" i="1"/>
  <c r="FI266" i="1"/>
  <c r="FJ265" i="1"/>
  <c r="FI265" i="1"/>
  <c r="FG264" i="1"/>
  <c r="FJ263" i="1"/>
  <c r="FI263" i="1"/>
  <c r="FJ262" i="1"/>
  <c r="FI262" i="1"/>
  <c r="FJ261" i="1"/>
  <c r="FI261" i="1"/>
  <c r="FJ259" i="1"/>
  <c r="FI259" i="1"/>
  <c r="FJ258" i="1"/>
  <c r="FI258" i="1"/>
  <c r="FJ257" i="1"/>
  <c r="FI257" i="1"/>
  <c r="FJ256" i="1"/>
  <c r="FI256" i="1"/>
  <c r="FJ255" i="1"/>
  <c r="FI255" i="1"/>
  <c r="FJ254" i="1"/>
  <c r="FI254" i="1"/>
  <c r="FJ252" i="1"/>
  <c r="FI252" i="1"/>
  <c r="FJ251" i="1"/>
  <c r="FI251" i="1"/>
  <c r="FJ250" i="1"/>
  <c r="FI250" i="1"/>
  <c r="FJ249" i="1"/>
  <c r="FI249" i="1"/>
  <c r="FJ248" i="1"/>
  <c r="FI248" i="1"/>
  <c r="FJ247" i="1"/>
  <c r="FI247" i="1"/>
  <c r="FJ246" i="1"/>
  <c r="FI246" i="1"/>
  <c r="FJ245" i="1"/>
  <c r="FI245" i="1"/>
  <c r="FJ244" i="1"/>
  <c r="FI244" i="1"/>
  <c r="FJ243" i="1"/>
  <c r="FI243" i="1"/>
  <c r="FJ242" i="1"/>
  <c r="FI242" i="1"/>
  <c r="FJ241" i="1"/>
  <c r="FI241" i="1"/>
  <c r="FJ240" i="1"/>
  <c r="FI240" i="1"/>
  <c r="FJ239" i="1"/>
  <c r="FI239" i="1"/>
  <c r="FJ238" i="1"/>
  <c r="FI238" i="1"/>
  <c r="FJ237" i="1"/>
  <c r="FI237" i="1"/>
  <c r="FJ236" i="1"/>
  <c r="FI236" i="1"/>
  <c r="FJ235" i="1"/>
  <c r="FI235" i="1"/>
  <c r="FJ234" i="1"/>
  <c r="FI234" i="1"/>
  <c r="FJ233" i="1"/>
  <c r="FI233" i="1"/>
  <c r="FJ232" i="1"/>
  <c r="FI232" i="1"/>
  <c r="FJ230" i="1"/>
  <c r="FI230" i="1"/>
  <c r="FJ229" i="1"/>
  <c r="FI229" i="1"/>
  <c r="FJ228" i="1"/>
  <c r="FI228" i="1"/>
  <c r="FJ227" i="1"/>
  <c r="FI227" i="1"/>
  <c r="FJ226" i="1"/>
  <c r="FI226" i="1"/>
  <c r="FJ225" i="1"/>
  <c r="FI225" i="1"/>
  <c r="FJ224" i="1"/>
  <c r="FI224" i="1"/>
  <c r="FJ223" i="1"/>
  <c r="FI223" i="1"/>
  <c r="FJ222" i="1"/>
  <c r="FI222" i="1"/>
  <c r="FJ221" i="1"/>
  <c r="FI221" i="1"/>
  <c r="FJ220" i="1"/>
  <c r="FI220" i="1"/>
  <c r="FJ219" i="1"/>
  <c r="FI219" i="1"/>
  <c r="FJ218" i="1"/>
  <c r="FI218" i="1"/>
  <c r="FJ217" i="1"/>
  <c r="FI217" i="1"/>
  <c r="FJ216" i="1"/>
  <c r="FI216" i="1"/>
  <c r="FJ215" i="1"/>
  <c r="FI215" i="1"/>
  <c r="FJ214" i="1"/>
  <c r="FI214" i="1"/>
  <c r="FJ212" i="1"/>
  <c r="FI212" i="1"/>
  <c r="FJ211" i="1"/>
  <c r="FI211" i="1"/>
  <c r="FJ210" i="1"/>
  <c r="FI210" i="1"/>
  <c r="FJ209" i="1"/>
  <c r="FI209" i="1"/>
  <c r="FJ208" i="1"/>
  <c r="FI208" i="1"/>
  <c r="FJ207" i="1"/>
  <c r="FI207" i="1"/>
  <c r="FJ206" i="1"/>
  <c r="FI206" i="1"/>
  <c r="FJ205" i="1"/>
  <c r="FI205" i="1"/>
  <c r="FJ204" i="1"/>
  <c r="FI204" i="1"/>
  <c r="FJ202" i="1"/>
  <c r="FI202" i="1"/>
  <c r="FJ201" i="1"/>
  <c r="FI201" i="1"/>
  <c r="FJ200" i="1"/>
  <c r="FI200" i="1"/>
  <c r="FJ199" i="1"/>
  <c r="FI199" i="1"/>
  <c r="FJ197" i="1"/>
  <c r="FI197" i="1"/>
  <c r="FJ196" i="1"/>
  <c r="FI196" i="1"/>
  <c r="FJ195" i="1"/>
  <c r="FI195" i="1"/>
  <c r="FJ193" i="1"/>
  <c r="FI193" i="1"/>
  <c r="FJ192" i="1"/>
  <c r="FI192" i="1"/>
  <c r="FJ191" i="1"/>
  <c r="FI191" i="1"/>
  <c r="FJ190" i="1"/>
  <c r="FI190" i="1"/>
  <c r="FJ189" i="1"/>
  <c r="FI189" i="1"/>
  <c r="FJ188" i="1"/>
  <c r="FI188" i="1"/>
  <c r="FJ187" i="1"/>
  <c r="FI187" i="1"/>
  <c r="FJ186" i="1"/>
  <c r="FI186" i="1"/>
  <c r="FJ184" i="1"/>
  <c r="FI184" i="1"/>
  <c r="FJ183" i="1"/>
  <c r="FI183" i="1"/>
  <c r="FJ181" i="1"/>
  <c r="FI181" i="1"/>
  <c r="FJ180" i="1"/>
  <c r="FI180" i="1"/>
  <c r="FJ179" i="1"/>
  <c r="FI179" i="1"/>
  <c r="FJ178" i="1"/>
  <c r="FI178" i="1"/>
  <c r="FJ177" i="1"/>
  <c r="FI177" i="1"/>
  <c r="FG176" i="1"/>
  <c r="FJ175" i="1"/>
  <c r="FI175" i="1"/>
  <c r="FJ174" i="1"/>
  <c r="FI174" i="1"/>
  <c r="FJ173" i="1"/>
  <c r="FI173" i="1"/>
  <c r="FJ172" i="1"/>
  <c r="FI172" i="1"/>
  <c r="FJ171" i="1"/>
  <c r="FI171" i="1"/>
  <c r="FJ170" i="1"/>
  <c r="FI170" i="1"/>
  <c r="FJ169" i="1"/>
  <c r="FI169" i="1"/>
  <c r="FJ168" i="1"/>
  <c r="FI168" i="1"/>
  <c r="FJ167" i="1"/>
  <c r="FI167" i="1"/>
  <c r="FJ166" i="1"/>
  <c r="FI166" i="1"/>
  <c r="FJ164" i="1"/>
  <c r="FI164" i="1"/>
  <c r="FJ163" i="1"/>
  <c r="FI163" i="1"/>
  <c r="FJ161" i="1"/>
  <c r="FI161" i="1"/>
  <c r="FJ160" i="1"/>
  <c r="FI160" i="1"/>
  <c r="FJ159" i="1"/>
  <c r="FI159" i="1"/>
  <c r="FJ158" i="1"/>
  <c r="FI158" i="1"/>
  <c r="FJ157" i="1"/>
  <c r="FI157" i="1"/>
  <c r="FJ156" i="1"/>
  <c r="FI156" i="1"/>
  <c r="FJ155" i="1"/>
  <c r="FI155" i="1"/>
  <c r="FJ154" i="1"/>
  <c r="FI154" i="1"/>
  <c r="FJ153" i="1"/>
  <c r="FI153" i="1"/>
  <c r="FI152" i="1"/>
  <c r="FJ150" i="1"/>
  <c r="FI150" i="1"/>
  <c r="FJ149" i="1"/>
  <c r="FI149" i="1"/>
  <c r="FJ148" i="1"/>
  <c r="FI148" i="1"/>
  <c r="FJ147" i="1"/>
  <c r="FI147" i="1"/>
  <c r="FJ146" i="1"/>
  <c r="FI146" i="1"/>
  <c r="FJ145" i="1"/>
  <c r="FI145" i="1"/>
  <c r="FJ144" i="1"/>
  <c r="FI144" i="1"/>
  <c r="FJ143" i="1"/>
  <c r="FI143" i="1"/>
  <c r="FJ142" i="1"/>
  <c r="FI142" i="1"/>
  <c r="FJ141" i="1"/>
  <c r="FI141" i="1"/>
  <c r="FJ140" i="1"/>
  <c r="FI140" i="1"/>
  <c r="FJ139" i="1"/>
  <c r="FI139" i="1"/>
  <c r="FJ138" i="1"/>
  <c r="FI138" i="1"/>
  <c r="FJ137" i="1"/>
  <c r="FI137" i="1"/>
  <c r="FJ136" i="1"/>
  <c r="FI136" i="1"/>
  <c r="FJ134" i="1"/>
  <c r="FI134" i="1"/>
  <c r="FJ133" i="1"/>
  <c r="FI133" i="1"/>
  <c r="FJ132" i="1"/>
  <c r="FI132" i="1"/>
  <c r="FJ131" i="1"/>
  <c r="FI131" i="1"/>
  <c r="FJ130" i="1"/>
  <c r="FI130" i="1"/>
  <c r="FJ129" i="1"/>
  <c r="FI129" i="1"/>
  <c r="FJ128" i="1"/>
  <c r="FI128" i="1"/>
  <c r="FJ127" i="1"/>
  <c r="FI127" i="1"/>
  <c r="FJ125" i="1"/>
  <c r="FI125" i="1"/>
  <c r="FJ123" i="1"/>
  <c r="FI123" i="1"/>
  <c r="FJ122" i="1"/>
  <c r="FI122" i="1"/>
  <c r="FJ121" i="1"/>
  <c r="FI121" i="1"/>
  <c r="FJ120" i="1"/>
  <c r="FI120" i="1"/>
  <c r="FJ119" i="1"/>
  <c r="FI119" i="1"/>
  <c r="FJ118" i="1"/>
  <c r="FI118" i="1"/>
  <c r="FJ117" i="1"/>
  <c r="FI117" i="1"/>
  <c r="FJ116" i="1"/>
  <c r="FI116" i="1"/>
  <c r="FJ114" i="1"/>
  <c r="FI114" i="1"/>
  <c r="FJ113" i="1"/>
  <c r="FI113" i="1"/>
  <c r="FJ112" i="1"/>
  <c r="FI112" i="1"/>
  <c r="FJ111" i="1"/>
  <c r="FI111" i="1"/>
  <c r="FJ110" i="1"/>
  <c r="FI110" i="1"/>
  <c r="FJ109" i="1"/>
  <c r="FI109" i="1"/>
  <c r="FJ108" i="1"/>
  <c r="FI108" i="1"/>
  <c r="FJ107" i="1"/>
  <c r="FI107" i="1"/>
  <c r="FJ106" i="1"/>
  <c r="FI106" i="1"/>
  <c r="FJ105" i="1"/>
  <c r="FI105" i="1"/>
  <c r="FJ104" i="1"/>
  <c r="FI104" i="1"/>
  <c r="FJ103" i="1"/>
  <c r="FI103" i="1"/>
  <c r="FJ102" i="1"/>
  <c r="FI102" i="1"/>
  <c r="FJ101" i="1"/>
  <c r="FI101" i="1"/>
  <c r="FJ100" i="1"/>
  <c r="FI100" i="1"/>
  <c r="FJ99" i="1"/>
  <c r="FI99" i="1"/>
  <c r="FJ97" i="1"/>
  <c r="FI97" i="1"/>
  <c r="FJ96" i="1"/>
  <c r="FI96" i="1"/>
  <c r="FJ95" i="1"/>
  <c r="FI95" i="1"/>
  <c r="FJ94" i="1"/>
  <c r="FI94" i="1"/>
  <c r="FJ93" i="1"/>
  <c r="FI93" i="1"/>
  <c r="FJ92" i="1"/>
  <c r="FI92" i="1"/>
  <c r="FJ91" i="1"/>
  <c r="FI91" i="1"/>
  <c r="FJ90" i="1"/>
  <c r="FI90" i="1"/>
  <c r="FJ89" i="1"/>
  <c r="FI89" i="1"/>
  <c r="FJ88" i="1"/>
  <c r="FI88" i="1"/>
  <c r="FG87" i="1"/>
  <c r="FJ86" i="1"/>
  <c r="FI86" i="1"/>
  <c r="FJ85" i="1"/>
  <c r="FI85" i="1"/>
  <c r="FJ84" i="1"/>
  <c r="FI84" i="1"/>
  <c r="FJ83" i="1"/>
  <c r="FI83" i="1"/>
  <c r="FJ82" i="1"/>
  <c r="FI82" i="1"/>
  <c r="FJ81" i="1"/>
  <c r="FI81" i="1"/>
  <c r="FJ80" i="1"/>
  <c r="FI80" i="1"/>
  <c r="FJ79" i="1"/>
  <c r="FI79" i="1"/>
  <c r="FJ78" i="1"/>
  <c r="FI78" i="1"/>
  <c r="FJ77" i="1"/>
  <c r="FI77" i="1"/>
  <c r="FJ76" i="1"/>
  <c r="FI76" i="1"/>
  <c r="FJ75" i="1"/>
  <c r="FI75" i="1"/>
  <c r="FJ74" i="1"/>
  <c r="FI74" i="1"/>
  <c r="FJ73" i="1"/>
  <c r="FI73" i="1"/>
  <c r="FJ72" i="1"/>
  <c r="FI72" i="1"/>
  <c r="FJ71" i="1"/>
  <c r="FI71" i="1"/>
  <c r="FJ70" i="1"/>
  <c r="FI70" i="1"/>
  <c r="FJ69" i="1"/>
  <c r="FI69" i="1"/>
  <c r="FJ67" i="1"/>
  <c r="FI67" i="1"/>
  <c r="FJ66" i="1"/>
  <c r="FI66" i="1"/>
  <c r="FJ65" i="1"/>
  <c r="FI65" i="1"/>
  <c r="FJ64" i="1"/>
  <c r="FI64" i="1"/>
  <c r="FJ63" i="1"/>
  <c r="FI63" i="1"/>
  <c r="FJ62" i="1"/>
  <c r="FI62" i="1"/>
  <c r="FJ61" i="1"/>
  <c r="FI61" i="1"/>
  <c r="FJ60" i="1"/>
  <c r="FI60" i="1"/>
  <c r="FJ58" i="1"/>
  <c r="FI58" i="1"/>
  <c r="FJ57" i="1"/>
  <c r="FI57" i="1"/>
  <c r="FJ55" i="1"/>
  <c r="FI55" i="1"/>
  <c r="FJ54" i="1"/>
  <c r="FI54" i="1"/>
  <c r="FJ53" i="1"/>
  <c r="FI53" i="1"/>
  <c r="FJ52" i="1"/>
  <c r="FI52" i="1"/>
  <c r="FJ51" i="1"/>
  <c r="FI51" i="1"/>
  <c r="FJ49" i="1"/>
  <c r="FI49" i="1"/>
  <c r="FJ48" i="1"/>
  <c r="FI48" i="1"/>
  <c r="FJ47" i="1"/>
  <c r="FI47" i="1"/>
  <c r="FJ46" i="1"/>
  <c r="FI46" i="1"/>
  <c r="FG45" i="1"/>
  <c r="FJ44" i="1"/>
  <c r="FI44" i="1"/>
  <c r="FJ43" i="1"/>
  <c r="FI43" i="1"/>
  <c r="FJ42" i="1"/>
  <c r="FI42" i="1"/>
  <c r="FJ41" i="1"/>
  <c r="FI41" i="1"/>
  <c r="FJ40" i="1"/>
  <c r="FI40" i="1"/>
  <c r="FJ39" i="1"/>
  <c r="FI39" i="1"/>
  <c r="FJ38" i="1"/>
  <c r="FI38" i="1"/>
  <c r="FJ37" i="1"/>
  <c r="FI37" i="1"/>
  <c r="FJ36" i="1"/>
  <c r="FI36" i="1"/>
  <c r="FJ34" i="1"/>
  <c r="FI34" i="1"/>
  <c r="FJ33" i="1"/>
  <c r="FI33" i="1"/>
  <c r="FJ31" i="1"/>
  <c r="FI31" i="1"/>
  <c r="FJ30" i="1"/>
  <c r="FI30" i="1"/>
  <c r="FJ29" i="1"/>
  <c r="FI29" i="1"/>
  <c r="FG28" i="1"/>
  <c r="FJ27" i="1"/>
  <c r="FI27" i="1"/>
  <c r="FJ26" i="1"/>
  <c r="FI26" i="1"/>
  <c r="FG25" i="1"/>
  <c r="FJ24" i="1"/>
  <c r="FI24" i="1"/>
  <c r="FJ23" i="1"/>
  <c r="FI23" i="1"/>
  <c r="FJ22" i="1"/>
  <c r="FI22" i="1"/>
  <c r="FJ21" i="1"/>
  <c r="FI21" i="1"/>
  <c r="FJ20" i="1"/>
  <c r="FI20" i="1"/>
  <c r="FJ19" i="1"/>
  <c r="FI19" i="1"/>
  <c r="FJ18" i="1"/>
  <c r="FI18" i="1"/>
  <c r="FJ17" i="1"/>
  <c r="FI17" i="1"/>
  <c r="FJ15" i="1"/>
  <c r="FI15" i="1"/>
  <c r="FJ14" i="1"/>
  <c r="FI14" i="1"/>
  <c r="FJ13" i="1"/>
  <c r="FI13" i="1"/>
  <c r="FJ12" i="1"/>
  <c r="FI12" i="1"/>
  <c r="FJ11" i="1"/>
  <c r="FI11" i="1"/>
  <c r="FG10" i="1"/>
  <c r="EX332" i="1"/>
  <c r="EX281" i="1"/>
  <c r="EX277" i="1"/>
  <c r="EX264" i="1"/>
  <c r="EX260" i="1"/>
  <c r="EX253" i="1"/>
  <c r="EX231" i="1"/>
  <c r="EX213" i="1"/>
  <c r="EX203" i="1"/>
  <c r="EX198" i="1"/>
  <c r="EX194" i="1"/>
  <c r="EX185" i="1"/>
  <c r="EX182" i="1"/>
  <c r="EX176" i="1"/>
  <c r="EX165" i="1"/>
  <c r="EX162" i="1"/>
  <c r="EX151" i="1"/>
  <c r="EX115" i="1"/>
  <c r="EX98" i="1"/>
  <c r="EX87" i="1"/>
  <c r="EX68" i="1"/>
  <c r="EX59" i="1"/>
  <c r="EX56" i="1"/>
  <c r="EX50" i="1"/>
  <c r="EX45" i="1"/>
  <c r="EX35" i="1"/>
  <c r="EX32" i="1"/>
  <c r="EX28" i="1"/>
  <c r="EX25" i="1"/>
  <c r="EX16" i="1"/>
  <c r="EX10" i="1"/>
  <c r="ER332" i="1"/>
  <c r="ER281" i="1"/>
  <c r="ER277" i="1"/>
  <c r="ER264" i="1"/>
  <c r="ER260" i="1"/>
  <c r="ER253" i="1"/>
  <c r="ER231" i="1"/>
  <c r="ER213" i="1"/>
  <c r="ER203" i="1"/>
  <c r="ER198" i="1"/>
  <c r="ER194" i="1"/>
  <c r="ER185" i="1"/>
  <c r="ER182" i="1"/>
  <c r="ER176" i="1"/>
  <c r="ER165" i="1"/>
  <c r="ER162" i="1"/>
  <c r="ER151" i="1"/>
  <c r="ER115" i="1"/>
  <c r="ER98" i="1"/>
  <c r="ER87" i="1"/>
  <c r="ER68" i="1"/>
  <c r="ER59" i="1"/>
  <c r="ER56" i="1"/>
  <c r="ER50" i="1"/>
  <c r="ER45" i="1"/>
  <c r="ER35" i="1"/>
  <c r="ER32" i="1"/>
  <c r="ER28" i="1"/>
  <c r="ER25" i="1"/>
  <c r="ER16" i="1"/>
  <c r="ER10" i="1"/>
  <c r="EL332" i="1"/>
  <c r="EL281" i="1"/>
  <c r="EL277" i="1"/>
  <c r="EL264" i="1"/>
  <c r="EL260" i="1"/>
  <c r="EL253" i="1"/>
  <c r="EL231" i="1"/>
  <c r="EL213" i="1"/>
  <c r="EL203" i="1"/>
  <c r="EL198" i="1"/>
  <c r="EL194" i="1"/>
  <c r="EL185" i="1"/>
  <c r="EL182" i="1"/>
  <c r="EL176" i="1"/>
  <c r="EL165" i="1"/>
  <c r="EL162" i="1"/>
  <c r="EL151" i="1"/>
  <c r="EL115" i="1"/>
  <c r="EL98" i="1"/>
  <c r="EL87" i="1"/>
  <c r="EL68" i="1"/>
  <c r="EL59" i="1"/>
  <c r="EL56" i="1"/>
  <c r="EL50" i="1"/>
  <c r="EL45" i="1"/>
  <c r="EL35" i="1"/>
  <c r="EL32" i="1"/>
  <c r="EL28" i="1"/>
  <c r="EL25" i="1"/>
  <c r="EL16" i="1"/>
  <c r="EL10" i="1"/>
  <c r="EF332" i="1"/>
  <c r="EF281" i="1"/>
  <c r="EF277" i="1"/>
  <c r="EF264" i="1"/>
  <c r="EF260" i="1"/>
  <c r="EF253" i="1"/>
  <c r="EF231" i="1"/>
  <c r="EF213" i="1"/>
  <c r="EF203" i="1"/>
  <c r="EF198" i="1"/>
  <c r="EF194" i="1"/>
  <c r="EF185" i="1"/>
  <c r="EF182" i="1"/>
  <c r="EF176" i="1"/>
  <c r="EF165" i="1"/>
  <c r="EF162" i="1"/>
  <c r="EF151" i="1"/>
  <c r="EF115" i="1"/>
  <c r="EF98" i="1"/>
  <c r="EF87" i="1"/>
  <c r="EF68" i="1"/>
  <c r="EF59" i="1"/>
  <c r="EF56" i="1"/>
  <c r="EF50" i="1"/>
  <c r="EF45" i="1"/>
  <c r="EF35" i="1"/>
  <c r="EF32" i="1"/>
  <c r="EF28" i="1"/>
  <c r="EF25" i="1"/>
  <c r="EF16" i="1"/>
  <c r="EF10" i="1"/>
  <c r="DZ332" i="1"/>
  <c r="DZ281" i="1"/>
  <c r="DZ277" i="1"/>
  <c r="DZ264" i="1"/>
  <c r="DZ260" i="1"/>
  <c r="DZ253" i="1"/>
  <c r="DZ231" i="1"/>
  <c r="DZ213" i="1"/>
  <c r="DZ203" i="1"/>
  <c r="DZ198" i="1"/>
  <c r="DZ194" i="1"/>
  <c r="DZ185" i="1"/>
  <c r="DZ182" i="1"/>
  <c r="DZ176" i="1"/>
  <c r="DZ165" i="1"/>
  <c r="DZ162" i="1"/>
  <c r="DZ115" i="1"/>
  <c r="DZ98" i="1"/>
  <c r="DZ87" i="1"/>
  <c r="DZ68" i="1"/>
  <c r="DZ59" i="1"/>
  <c r="DZ56" i="1"/>
  <c r="DZ50" i="1"/>
  <c r="DZ45" i="1"/>
  <c r="DZ35" i="1"/>
  <c r="DZ32" i="1"/>
  <c r="DZ28" i="1"/>
  <c r="DZ25" i="1"/>
  <c r="DZ16" i="1"/>
  <c r="DZ10" i="1"/>
  <c r="DT332" i="1"/>
  <c r="DT281" i="1"/>
  <c r="DT277" i="1"/>
  <c r="DT264" i="1"/>
  <c r="DT260" i="1"/>
  <c r="DT253" i="1"/>
  <c r="DT231" i="1"/>
  <c r="DT213" i="1"/>
  <c r="DT203" i="1"/>
  <c r="DT198" i="1"/>
  <c r="DT194" i="1"/>
  <c r="DT185" i="1"/>
  <c r="DT182" i="1"/>
  <c r="DT176" i="1"/>
  <c r="DT165" i="1"/>
  <c r="DT162" i="1"/>
  <c r="DT151" i="1"/>
  <c r="DT115" i="1"/>
  <c r="DT98" i="1"/>
  <c r="DT87" i="1"/>
  <c r="DT68" i="1"/>
  <c r="DT59" i="1"/>
  <c r="DT56" i="1"/>
  <c r="DT50" i="1"/>
  <c r="DT45" i="1"/>
  <c r="DT35" i="1"/>
  <c r="DT32" i="1"/>
  <c r="DT28" i="1"/>
  <c r="DT25" i="1"/>
  <c r="DT16" i="1"/>
  <c r="DT10" i="1"/>
  <c r="DH366" i="1"/>
  <c r="DG366" i="1"/>
  <c r="DH345" i="1"/>
  <c r="DG345" i="1"/>
  <c r="DG344" i="1"/>
  <c r="DH280" i="1"/>
  <c r="DG280" i="1"/>
  <c r="DH270" i="1"/>
  <c r="DG270" i="1"/>
  <c r="DG263" i="1"/>
  <c r="DH259" i="1"/>
  <c r="DG259" i="1"/>
  <c r="DH233" i="1"/>
  <c r="DG233" i="1"/>
  <c r="DF151" i="1"/>
  <c r="DH62" i="1"/>
  <c r="DG62" i="1"/>
  <c r="DG42" i="1"/>
  <c r="CX332" i="1"/>
  <c r="CX281" i="1"/>
  <c r="CX277" i="1"/>
  <c r="CX264" i="1"/>
  <c r="CX260" i="1"/>
  <c r="CX253" i="1"/>
  <c r="CX231" i="1"/>
  <c r="CX213" i="1"/>
  <c r="CX203" i="1"/>
  <c r="CX198" i="1"/>
  <c r="CX194" i="1"/>
  <c r="CX185" i="1"/>
  <c r="CX182" i="1"/>
  <c r="CX176" i="1"/>
  <c r="CX165" i="1"/>
  <c r="CX162" i="1"/>
  <c r="CX151" i="1"/>
  <c r="CX115" i="1"/>
  <c r="CX98" i="1"/>
  <c r="CX87" i="1"/>
  <c r="CX68" i="1"/>
  <c r="CX59" i="1"/>
  <c r="CX56" i="1"/>
  <c r="CX50" i="1"/>
  <c r="CX45" i="1"/>
  <c r="CX35" i="1"/>
  <c r="CX32" i="1"/>
  <c r="CX28" i="1"/>
  <c r="CX25" i="1"/>
  <c r="CX16" i="1"/>
  <c r="CX10" i="1"/>
  <c r="CR332" i="1"/>
  <c r="CR281" i="1"/>
  <c r="CR277" i="1"/>
  <c r="CR264" i="1"/>
  <c r="CR260" i="1"/>
  <c r="CR253" i="1"/>
  <c r="CR231" i="1"/>
  <c r="CR213" i="1"/>
  <c r="CR203" i="1"/>
  <c r="CR198" i="1"/>
  <c r="CR194" i="1"/>
  <c r="CR185" i="1"/>
  <c r="CR182" i="1"/>
  <c r="CR176" i="1"/>
  <c r="CR165" i="1"/>
  <c r="CR162" i="1"/>
  <c r="CR151" i="1"/>
  <c r="CR115" i="1"/>
  <c r="CR98" i="1"/>
  <c r="CR87" i="1"/>
  <c r="CR68" i="1"/>
  <c r="CR59" i="1"/>
  <c r="CR56" i="1"/>
  <c r="CR50" i="1"/>
  <c r="CR45" i="1"/>
  <c r="CR35" i="1"/>
  <c r="CR32" i="1"/>
  <c r="CR28" i="1"/>
  <c r="CR25" i="1"/>
  <c r="CR16" i="1"/>
  <c r="CR10" i="1"/>
  <c r="CL332" i="1"/>
  <c r="CL281" i="1"/>
  <c r="CL277" i="1"/>
  <c r="CL264" i="1"/>
  <c r="CL260" i="1"/>
  <c r="CL253" i="1"/>
  <c r="CL231" i="1"/>
  <c r="CL213" i="1"/>
  <c r="CL203" i="1"/>
  <c r="CL198" i="1"/>
  <c r="CL194" i="1"/>
  <c r="CL185" i="1"/>
  <c r="CL182" i="1"/>
  <c r="CL176" i="1"/>
  <c r="CL165" i="1"/>
  <c r="CL162" i="1"/>
  <c r="CL151" i="1"/>
  <c r="CL115" i="1"/>
  <c r="CL98" i="1"/>
  <c r="CL68" i="1"/>
  <c r="CL56" i="1"/>
  <c r="CL50" i="1"/>
  <c r="CL45" i="1"/>
  <c r="CL35" i="1"/>
  <c r="CL32" i="1"/>
  <c r="CL28" i="1"/>
  <c r="CL25" i="1"/>
  <c r="CL16" i="1"/>
  <c r="BZ366" i="1"/>
  <c r="BY366" i="1"/>
  <c r="BZ345" i="1"/>
  <c r="BY345" i="1"/>
  <c r="BZ153" i="1"/>
  <c r="BY153" i="1"/>
  <c r="BZ62" i="1"/>
  <c r="BY62" i="1"/>
  <c r="AR395" i="1"/>
  <c r="AR394" i="1"/>
  <c r="AS366" i="1"/>
  <c r="AS280" i="1"/>
  <c r="AS270" i="1"/>
  <c r="AS233" i="1"/>
  <c r="AP152" i="1" l="1"/>
  <c r="AO152" i="1"/>
  <c r="BV152" i="1"/>
  <c r="BW152" i="1"/>
  <c r="DD152" i="1"/>
  <c r="DE152" i="1"/>
  <c r="DF198" i="1"/>
  <c r="BW125" i="1"/>
  <c r="BV125" i="1"/>
  <c r="BW139" i="1"/>
  <c r="BV139" i="1"/>
  <c r="BW178" i="1"/>
  <c r="BV178" i="1"/>
  <c r="BW250" i="1"/>
  <c r="BV250" i="1"/>
  <c r="BW296" i="1"/>
  <c r="BV296" i="1"/>
  <c r="BW320" i="1"/>
  <c r="BV320" i="1"/>
  <c r="BW14" i="1"/>
  <c r="BV14" i="1"/>
  <c r="BV19" i="1"/>
  <c r="BW19" i="1"/>
  <c r="BV23" i="1"/>
  <c r="BW23" i="1"/>
  <c r="BW29" i="1"/>
  <c r="BV29" i="1"/>
  <c r="BW34" i="1"/>
  <c r="BV34" i="1"/>
  <c r="BV39" i="1"/>
  <c r="BW39" i="1"/>
  <c r="BV43" i="1"/>
  <c r="BW43" i="1"/>
  <c r="BW48" i="1"/>
  <c r="BV48" i="1"/>
  <c r="BW58" i="1"/>
  <c r="BV58" i="1"/>
  <c r="BW64" i="1"/>
  <c r="BV64" i="1"/>
  <c r="BW77" i="1"/>
  <c r="BV77" i="1"/>
  <c r="BW81" i="1"/>
  <c r="BV81" i="1"/>
  <c r="BV90" i="1"/>
  <c r="BW90" i="1"/>
  <c r="BW94" i="1"/>
  <c r="BV94" i="1"/>
  <c r="BW99" i="1"/>
  <c r="BV99" i="1"/>
  <c r="BW103" i="1"/>
  <c r="BV103" i="1"/>
  <c r="BW107" i="1"/>
  <c r="BV107" i="1"/>
  <c r="BW111" i="1"/>
  <c r="BV111" i="1"/>
  <c r="BV120" i="1"/>
  <c r="BW120" i="1"/>
  <c r="BV143" i="1"/>
  <c r="BW143" i="1"/>
  <c r="BV147" i="1"/>
  <c r="BW147" i="1"/>
  <c r="BW161" i="1"/>
  <c r="BV161" i="1"/>
  <c r="BV167" i="1"/>
  <c r="BW167" i="1"/>
  <c r="BW171" i="1"/>
  <c r="BV171" i="1"/>
  <c r="BW175" i="1"/>
  <c r="BV175" i="1"/>
  <c r="BV180" i="1"/>
  <c r="BW180" i="1"/>
  <c r="BW186" i="1"/>
  <c r="BV186" i="1"/>
  <c r="BW190" i="1"/>
  <c r="BV190" i="1"/>
  <c r="BV195" i="1"/>
  <c r="BW195" i="1"/>
  <c r="BW200" i="1"/>
  <c r="BV200" i="1"/>
  <c r="BV205" i="1"/>
  <c r="BW205" i="1"/>
  <c r="BW209" i="1"/>
  <c r="BV209" i="1"/>
  <c r="BV214" i="1"/>
  <c r="BW214" i="1"/>
  <c r="BW218" i="1"/>
  <c r="BV218" i="1"/>
  <c r="BW226" i="1"/>
  <c r="BV226" i="1"/>
  <c r="BV230" i="1"/>
  <c r="BW230" i="1"/>
  <c r="BV236" i="1"/>
  <c r="BW236" i="1"/>
  <c r="BV240" i="1"/>
  <c r="BW240" i="1"/>
  <c r="BW244" i="1"/>
  <c r="BV244" i="1"/>
  <c r="BV248" i="1"/>
  <c r="BW248" i="1"/>
  <c r="BW252" i="1"/>
  <c r="BV252" i="1"/>
  <c r="BV257" i="1"/>
  <c r="BW257" i="1"/>
  <c r="BW275" i="1"/>
  <c r="BV275" i="1"/>
  <c r="BV282" i="1"/>
  <c r="BW282" i="1"/>
  <c r="BV286" i="1"/>
  <c r="BW286" i="1"/>
  <c r="BV290" i="1"/>
  <c r="BW290" i="1"/>
  <c r="BV306" i="1"/>
  <c r="BW306" i="1"/>
  <c r="BV314" i="1"/>
  <c r="BW314" i="1"/>
  <c r="BW336" i="1"/>
  <c r="BV336" i="1"/>
  <c r="BV11" i="1"/>
  <c r="BW11" i="1"/>
  <c r="BV15" i="1"/>
  <c r="BW15" i="1"/>
  <c r="BW24" i="1"/>
  <c r="BV24" i="1"/>
  <c r="BW36" i="1"/>
  <c r="BV36" i="1"/>
  <c r="BW40" i="1"/>
  <c r="BV40" i="1"/>
  <c r="BW44" i="1"/>
  <c r="BV44" i="1"/>
  <c r="BW49" i="1"/>
  <c r="BV49" i="1"/>
  <c r="BW60" i="1"/>
  <c r="BV60" i="1"/>
  <c r="BW65" i="1"/>
  <c r="BV65" i="1"/>
  <c r="BW70" i="1"/>
  <c r="BV70" i="1"/>
  <c r="BV74" i="1"/>
  <c r="BW74" i="1"/>
  <c r="BW86" i="1"/>
  <c r="BV86" i="1"/>
  <c r="BW100" i="1"/>
  <c r="BV100" i="1"/>
  <c r="BV104" i="1"/>
  <c r="BW104" i="1"/>
  <c r="BW108" i="1"/>
  <c r="BV108" i="1"/>
  <c r="BW112" i="1"/>
  <c r="BV112" i="1"/>
  <c r="BW117" i="1"/>
  <c r="BV117" i="1"/>
  <c r="BV127" i="1"/>
  <c r="BW127" i="1"/>
  <c r="BW131" i="1"/>
  <c r="BV131" i="1"/>
  <c r="BW144" i="1"/>
  <c r="BV144" i="1"/>
  <c r="BW154" i="1"/>
  <c r="BV154" i="1"/>
  <c r="BW163" i="1"/>
  <c r="BV163" i="1"/>
  <c r="BW172" i="1"/>
  <c r="BV172" i="1"/>
  <c r="BW177" i="1"/>
  <c r="BV177" i="1"/>
  <c r="BW187" i="1"/>
  <c r="BV187" i="1"/>
  <c r="BW196" i="1"/>
  <c r="BV196" i="1"/>
  <c r="BW201" i="1"/>
  <c r="BV201" i="1"/>
  <c r="BW206" i="1"/>
  <c r="BV206" i="1"/>
  <c r="BW215" i="1"/>
  <c r="BV215" i="1"/>
  <c r="BW219" i="1"/>
  <c r="BV219" i="1"/>
  <c r="BW223" i="1"/>
  <c r="BV223" i="1"/>
  <c r="BW232" i="1"/>
  <c r="BV232" i="1"/>
  <c r="BW237" i="1"/>
  <c r="BV237" i="1"/>
  <c r="BW241" i="1"/>
  <c r="BV241" i="1"/>
  <c r="BW245" i="1"/>
  <c r="BV245" i="1"/>
  <c r="BW254" i="1"/>
  <c r="BV254" i="1"/>
  <c r="BW258" i="1"/>
  <c r="BV258" i="1"/>
  <c r="BW265" i="1"/>
  <c r="BV265" i="1"/>
  <c r="BW276" i="1"/>
  <c r="BV276" i="1"/>
  <c r="BW283" i="1"/>
  <c r="BV283" i="1"/>
  <c r="BW287" i="1"/>
  <c r="BV287" i="1"/>
  <c r="BW291" i="1"/>
  <c r="BV291" i="1"/>
  <c r="BW307" i="1"/>
  <c r="BV307" i="1"/>
  <c r="BW319" i="1"/>
  <c r="BV319" i="1"/>
  <c r="BW331" i="1"/>
  <c r="BV331" i="1"/>
  <c r="BW341" i="1"/>
  <c r="BV341" i="1"/>
  <c r="BV12" i="1"/>
  <c r="BW12" i="1"/>
  <c r="BW17" i="1"/>
  <c r="BV17" i="1"/>
  <c r="BV21" i="1"/>
  <c r="BW21" i="1"/>
  <c r="BW26" i="1"/>
  <c r="BV26" i="1"/>
  <c r="BW31" i="1"/>
  <c r="BV31" i="1"/>
  <c r="BW46" i="1"/>
  <c r="BV46" i="1"/>
  <c r="BV51" i="1"/>
  <c r="BW51" i="1"/>
  <c r="BW55" i="1"/>
  <c r="BV55" i="1"/>
  <c r="BV61" i="1"/>
  <c r="BW61" i="1"/>
  <c r="BW66" i="1"/>
  <c r="BV66" i="1"/>
  <c r="BV71" i="1"/>
  <c r="BW71" i="1"/>
  <c r="BW75" i="1"/>
  <c r="BV75" i="1"/>
  <c r="BW83" i="1"/>
  <c r="BV83" i="1"/>
  <c r="BV88" i="1"/>
  <c r="BW88" i="1"/>
  <c r="BW92" i="1"/>
  <c r="BV92" i="1"/>
  <c r="BW101" i="1"/>
  <c r="BV101" i="1"/>
  <c r="BV105" i="1"/>
  <c r="BW105" i="1"/>
  <c r="BW109" i="1"/>
  <c r="BV109" i="1"/>
  <c r="BV113" i="1"/>
  <c r="BW113" i="1"/>
  <c r="BW118" i="1"/>
  <c r="BV118" i="1"/>
  <c r="BW128" i="1"/>
  <c r="BV128" i="1"/>
  <c r="BV137" i="1"/>
  <c r="BW137" i="1"/>
  <c r="BV149" i="1"/>
  <c r="BW149" i="1"/>
  <c r="BW155" i="1"/>
  <c r="BV155" i="1"/>
  <c r="BW159" i="1"/>
  <c r="BV159" i="1"/>
  <c r="BW173" i="1"/>
  <c r="BV173" i="1"/>
  <c r="BW183" i="1"/>
  <c r="BV183" i="1"/>
  <c r="BW192" i="1"/>
  <c r="BV192" i="1"/>
  <c r="BW197" i="1"/>
  <c r="BV197" i="1"/>
  <c r="BW202" i="1"/>
  <c r="BV202" i="1"/>
  <c r="BW207" i="1"/>
  <c r="BV207" i="1"/>
  <c r="BW211" i="1"/>
  <c r="BV211" i="1"/>
  <c r="BW216" i="1"/>
  <c r="BV216" i="1"/>
  <c r="BW228" i="1"/>
  <c r="BV228" i="1"/>
  <c r="BW242" i="1"/>
  <c r="BV242" i="1"/>
  <c r="BW255" i="1"/>
  <c r="BV255" i="1"/>
  <c r="BW261" i="1"/>
  <c r="BV261" i="1"/>
  <c r="BW273" i="1"/>
  <c r="BV273" i="1"/>
  <c r="BW278" i="1"/>
  <c r="BV278" i="1"/>
  <c r="BW284" i="1"/>
  <c r="BV284" i="1"/>
  <c r="BW288" i="1"/>
  <c r="BV288" i="1"/>
  <c r="BW300" i="1"/>
  <c r="BV300" i="1"/>
  <c r="BW308" i="1"/>
  <c r="BV308" i="1"/>
  <c r="BW316" i="1"/>
  <c r="BV316" i="1"/>
  <c r="BX332" i="1"/>
  <c r="BW334" i="1"/>
  <c r="BV334" i="1"/>
  <c r="BW338" i="1"/>
  <c r="BV338" i="1"/>
  <c r="BW13" i="1"/>
  <c r="BV13" i="1"/>
  <c r="BW18" i="1"/>
  <c r="BV18" i="1"/>
  <c r="BW22" i="1"/>
  <c r="BV22" i="1"/>
  <c r="BW33" i="1"/>
  <c r="BV33" i="1"/>
  <c r="BV47" i="1"/>
  <c r="BW47" i="1"/>
  <c r="BV52" i="1"/>
  <c r="BW52" i="1"/>
  <c r="BW57" i="1"/>
  <c r="BV57" i="1"/>
  <c r="BW63" i="1"/>
  <c r="BV63" i="1"/>
  <c r="BW67" i="1"/>
  <c r="BV67" i="1"/>
  <c r="BW72" i="1"/>
  <c r="BV72" i="1"/>
  <c r="BW76" i="1"/>
  <c r="BV76" i="1"/>
  <c r="BW102" i="1"/>
  <c r="BV102" i="1"/>
  <c r="BW106" i="1"/>
  <c r="BV106" i="1"/>
  <c r="BV110" i="1"/>
  <c r="BW110" i="1"/>
  <c r="BV114" i="1"/>
  <c r="BW114" i="1"/>
  <c r="BW119" i="1"/>
  <c r="BV119" i="1"/>
  <c r="BV156" i="1"/>
  <c r="BW156" i="1"/>
  <c r="BV170" i="1"/>
  <c r="BW170" i="1"/>
  <c r="BV174" i="1"/>
  <c r="BW174" i="1"/>
  <c r="BW184" i="1"/>
  <c r="BV184" i="1"/>
  <c r="BW189" i="1"/>
  <c r="BV189" i="1"/>
  <c r="BW199" i="1"/>
  <c r="BV199" i="1"/>
  <c r="BW204" i="1"/>
  <c r="BV204" i="1"/>
  <c r="BW208" i="1"/>
  <c r="BV208" i="1"/>
  <c r="BW217" i="1"/>
  <c r="BV217" i="1"/>
  <c r="BV229" i="1"/>
  <c r="BW229" i="1"/>
  <c r="BW239" i="1"/>
  <c r="BV239" i="1"/>
  <c r="BW243" i="1"/>
  <c r="BV243" i="1"/>
  <c r="BW247" i="1"/>
  <c r="BV247" i="1"/>
  <c r="BW251" i="1"/>
  <c r="BV251" i="1"/>
  <c r="BW256" i="1"/>
  <c r="BV256" i="1"/>
  <c r="BW262" i="1"/>
  <c r="BV262" i="1"/>
  <c r="BW274" i="1"/>
  <c r="BV274" i="1"/>
  <c r="BW279" i="1"/>
  <c r="BV279" i="1"/>
  <c r="BW285" i="1"/>
  <c r="BV285" i="1"/>
  <c r="BW289" i="1"/>
  <c r="BV289" i="1"/>
  <c r="BW293" i="1"/>
  <c r="BV293" i="1"/>
  <c r="BW301" i="1"/>
  <c r="BV301" i="1"/>
  <c r="BW321" i="1"/>
  <c r="BV321" i="1"/>
  <c r="BW329" i="1"/>
  <c r="BV329" i="1"/>
  <c r="BW335" i="1"/>
  <c r="BV335" i="1"/>
  <c r="BV339" i="1"/>
  <c r="BW339" i="1"/>
  <c r="DH11" i="1"/>
  <c r="FG68" i="1"/>
  <c r="FF68" i="1"/>
  <c r="FF151" i="1"/>
  <c r="FG151" i="1"/>
  <c r="FG162" i="1"/>
  <c r="FF162" i="1"/>
  <c r="FG253" i="1"/>
  <c r="FF253" i="1"/>
  <c r="FG281" i="1"/>
  <c r="FF281" i="1"/>
  <c r="FF16" i="1"/>
  <c r="FG16" i="1"/>
  <c r="FG165" i="1"/>
  <c r="FF165" i="1"/>
  <c r="FG182" i="1"/>
  <c r="FF182" i="1"/>
  <c r="FG231" i="1"/>
  <c r="FF231" i="1"/>
  <c r="FG260" i="1"/>
  <c r="FF260" i="1"/>
  <c r="FG277" i="1"/>
  <c r="FF277" i="1"/>
  <c r="FG332" i="1"/>
  <c r="FF332" i="1"/>
  <c r="FF32" i="1"/>
  <c r="FG32" i="1"/>
  <c r="FG56" i="1"/>
  <c r="FF56" i="1"/>
  <c r="FG98" i="1"/>
  <c r="FF98" i="1"/>
  <c r="FG185" i="1"/>
  <c r="FF185" i="1"/>
  <c r="FG198" i="1"/>
  <c r="FF198" i="1"/>
  <c r="FF213" i="1"/>
  <c r="FG213" i="1"/>
  <c r="FG35" i="1"/>
  <c r="FF35" i="1"/>
  <c r="FG50" i="1"/>
  <c r="FF50" i="1"/>
  <c r="FG59" i="1"/>
  <c r="FF59" i="1"/>
  <c r="FG115" i="1"/>
  <c r="FF115" i="1"/>
  <c r="FF194" i="1"/>
  <c r="FG194" i="1"/>
  <c r="FG203" i="1"/>
  <c r="FF203" i="1"/>
  <c r="DT360" i="1"/>
  <c r="DF213" i="1"/>
  <c r="DG297" i="1"/>
  <c r="DG193" i="1"/>
  <c r="DG305" i="1"/>
  <c r="DG129" i="1"/>
  <c r="CL360" i="1"/>
  <c r="CL365" i="1"/>
  <c r="EL360" i="1"/>
  <c r="EL365" i="1"/>
  <c r="FI176" i="1"/>
  <c r="DF10" i="1"/>
  <c r="DZ365" i="1"/>
  <c r="EX360" i="1"/>
  <c r="FI87" i="1"/>
  <c r="DG123" i="1"/>
  <c r="DG292" i="1"/>
  <c r="DG11" i="1"/>
  <c r="CR360" i="1"/>
  <c r="CR365" i="1"/>
  <c r="DT365" i="1"/>
  <c r="FI10" i="1"/>
  <c r="DG84" i="1"/>
  <c r="DG138" i="1"/>
  <c r="DG212" i="1"/>
  <c r="EX358" i="1"/>
  <c r="DF56" i="1"/>
  <c r="DF50" i="1"/>
  <c r="EF360" i="1"/>
  <c r="EF365" i="1"/>
  <c r="DT359" i="1"/>
  <c r="DT363" i="1"/>
  <c r="DZ346" i="1"/>
  <c r="DZ394" i="1" s="1"/>
  <c r="DZ359" i="1"/>
  <c r="DZ363" i="1"/>
  <c r="EL358" i="1"/>
  <c r="ER360" i="1"/>
  <c r="ER365" i="1"/>
  <c r="EX361" i="1"/>
  <c r="CL359" i="1"/>
  <c r="CL361" i="1"/>
  <c r="CL363" i="1"/>
  <c r="CR357" i="1"/>
  <c r="CR361" i="1"/>
  <c r="CX358" i="1"/>
  <c r="CX360" i="1"/>
  <c r="CX362" i="1"/>
  <c r="CX364" i="1"/>
  <c r="CX365" i="1"/>
  <c r="CX361" i="1"/>
  <c r="DT358" i="1"/>
  <c r="DZ361" i="1"/>
  <c r="EF346" i="1"/>
  <c r="EF394" i="1" s="1"/>
  <c r="EF359" i="1"/>
  <c r="EF363" i="1"/>
  <c r="ER358" i="1"/>
  <c r="EX362" i="1"/>
  <c r="EX364" i="1"/>
  <c r="EX365" i="1"/>
  <c r="DG38" i="1"/>
  <c r="DG150" i="1"/>
  <c r="CL346" i="1"/>
  <c r="CR358" i="1"/>
  <c r="DG331" i="1"/>
  <c r="DT346" i="1"/>
  <c r="DF176" i="1"/>
  <c r="DF28" i="1"/>
  <c r="DG315" i="1"/>
  <c r="DG130" i="1"/>
  <c r="DG134" i="1"/>
  <c r="DF115" i="1"/>
  <c r="DF16" i="1"/>
  <c r="FI45" i="1"/>
  <c r="FI25" i="1"/>
  <c r="EL362" i="1"/>
  <c r="EL364" i="1"/>
  <c r="ER362" i="1"/>
  <c r="ER364" i="1"/>
  <c r="DF32" i="1"/>
  <c r="DF85" i="1"/>
  <c r="DZ358" i="1"/>
  <c r="DZ362" i="1"/>
  <c r="DZ364" i="1"/>
  <c r="EF362" i="1"/>
  <c r="EF364" i="1"/>
  <c r="EL361" i="1"/>
  <c r="ER346" i="1"/>
  <c r="ER394" i="1" s="1"/>
  <c r="ER361" i="1"/>
  <c r="EX346" i="1"/>
  <c r="EX359" i="1"/>
  <c r="EX363" i="1"/>
  <c r="DT361" i="1"/>
  <c r="DT362" i="1"/>
  <c r="DT364" i="1"/>
  <c r="EF361" i="1"/>
  <c r="EL346" i="1"/>
  <c r="EL359" i="1"/>
  <c r="EL363" i="1"/>
  <c r="ER359" i="1"/>
  <c r="ER363" i="1"/>
  <c r="AQ85" i="1"/>
  <c r="AT11" i="1"/>
  <c r="DF360" i="1"/>
  <c r="FI28" i="1"/>
  <c r="FI264" i="1"/>
  <c r="EX357" i="1"/>
  <c r="ER357" i="1"/>
  <c r="EL357" i="1"/>
  <c r="EF357" i="1"/>
  <c r="DZ357" i="1"/>
  <c r="DT357" i="1"/>
  <c r="DF45" i="1"/>
  <c r="DF68" i="1"/>
  <c r="DG210" i="1"/>
  <c r="DF35" i="1"/>
  <c r="DF231" i="1"/>
  <c r="DF25" i="1"/>
  <c r="DF87" i="1"/>
  <c r="DG294" i="1"/>
  <c r="DF162" i="1"/>
  <c r="DF182" i="1"/>
  <c r="DF98" i="1"/>
  <c r="DG141" i="1"/>
  <c r="DF260" i="1"/>
  <c r="DF59" i="1"/>
  <c r="DG243" i="1"/>
  <c r="DF165" i="1"/>
  <c r="DF185" i="1"/>
  <c r="DG224" i="1"/>
  <c r="DG318" i="1"/>
  <c r="DF194" i="1"/>
  <c r="DF264" i="1"/>
  <c r="DG266" i="1"/>
  <c r="DF281" i="1"/>
  <c r="DG302" i="1"/>
  <c r="DG326" i="1"/>
  <c r="DF203" i="1"/>
  <c r="DG220" i="1"/>
  <c r="DF253" i="1"/>
  <c r="DF277" i="1"/>
  <c r="DF332" i="1"/>
  <c r="CL358" i="1"/>
  <c r="CL362" i="1"/>
  <c r="CL364" i="1"/>
  <c r="CX346" i="1"/>
  <c r="CX394" i="1" s="1"/>
  <c r="CX359" i="1"/>
  <c r="CX363" i="1"/>
  <c r="CR346" i="1"/>
  <c r="CR359" i="1"/>
  <c r="CR363" i="1"/>
  <c r="CR362" i="1"/>
  <c r="CR364" i="1"/>
  <c r="CX357" i="1"/>
  <c r="CL357" i="1"/>
  <c r="BW332" i="1" l="1"/>
  <c r="BV332" i="1"/>
  <c r="FG359" i="1"/>
  <c r="FF359" i="1"/>
  <c r="FG363" i="1"/>
  <c r="FF363" i="1"/>
  <c r="FF358" i="1"/>
  <c r="FG358" i="1"/>
  <c r="FG361" i="1"/>
  <c r="FF361" i="1"/>
  <c r="FF360" i="1"/>
  <c r="FG360" i="1"/>
  <c r="FG346" i="1"/>
  <c r="FF346" i="1"/>
  <c r="FG357" i="1"/>
  <c r="FF357" i="1"/>
  <c r="FG362" i="1"/>
  <c r="FF362" i="1"/>
  <c r="FF364" i="1"/>
  <c r="FG364" i="1"/>
  <c r="FG365" i="1"/>
  <c r="FF365" i="1"/>
  <c r="AQ359" i="1"/>
  <c r="AQ365" i="1"/>
  <c r="V293" i="1" s="1"/>
  <c r="ER356" i="1"/>
  <c r="EF358" i="1"/>
  <c r="AQ358" i="1" s="1"/>
  <c r="CL394" i="1"/>
  <c r="AQ363" i="1"/>
  <c r="CR394" i="1"/>
  <c r="DT394" i="1"/>
  <c r="DT356" i="1"/>
  <c r="DZ356" i="1"/>
  <c r="EL356" i="1"/>
  <c r="EL394" i="1"/>
  <c r="DF365" i="1"/>
  <c r="EX394" i="1"/>
  <c r="EX356" i="1"/>
  <c r="AQ361" i="1"/>
  <c r="AQ360" i="1"/>
  <c r="CR356" i="1"/>
  <c r="AQ362" i="1"/>
  <c r="AQ357" i="1"/>
  <c r="AQ364" i="1"/>
  <c r="DF362" i="1"/>
  <c r="DF361" i="1"/>
  <c r="DF363" i="1"/>
  <c r="DF364" i="1"/>
  <c r="DF359" i="1"/>
  <c r="DF357" i="1"/>
  <c r="DF358" i="1"/>
  <c r="DF346" i="1"/>
  <c r="CL356" i="1"/>
  <c r="CX356" i="1"/>
  <c r="AU142" i="1"/>
  <c r="AT142" i="1" s="1"/>
  <c r="DI142" i="1"/>
  <c r="CA142" i="1"/>
  <c r="V85" i="1" l="1"/>
  <c r="FF394" i="1"/>
  <c r="FG356" i="1"/>
  <c r="FG395" i="1" s="1"/>
  <c r="FF356" i="1"/>
  <c r="FF395" i="1" s="1"/>
  <c r="FG394" i="1"/>
  <c r="V99" i="1"/>
  <c r="V116" i="1"/>
  <c r="V108" i="1"/>
  <c r="V117" i="1"/>
  <c r="V105" i="1"/>
  <c r="V114" i="1"/>
  <c r="V107" i="1"/>
  <c r="V100" i="1"/>
  <c r="V109" i="1"/>
  <c r="V118" i="1"/>
  <c r="V102" i="1"/>
  <c r="V110" i="1"/>
  <c r="V119" i="1"/>
  <c r="V120" i="1"/>
  <c r="V104" i="1"/>
  <c r="V112" i="1"/>
  <c r="V121" i="1"/>
  <c r="V101" i="1"/>
  <c r="V103" i="1"/>
  <c r="V111" i="1"/>
  <c r="V113" i="1"/>
  <c r="V106" i="1"/>
  <c r="V188" i="1"/>
  <c r="V223" i="1"/>
  <c r="V222" i="1"/>
  <c r="V237" i="1"/>
  <c r="V314" i="1"/>
  <c r="V340" i="1"/>
  <c r="V303" i="1"/>
  <c r="V311" i="1"/>
  <c r="V292" i="1"/>
  <c r="V302" i="1"/>
  <c r="V319" i="1"/>
  <c r="V326" i="1"/>
  <c r="V318" i="1"/>
  <c r="V312" i="1"/>
  <c r="V313" i="1"/>
  <c r="V301" i="1"/>
  <c r="V295" i="1"/>
  <c r="V339" i="1"/>
  <c r="V310" i="1"/>
  <c r="V297" i="1"/>
  <c r="V331" i="1"/>
  <c r="V334" i="1"/>
  <c r="V328" i="1"/>
  <c r="V300" i="1"/>
  <c r="V289" i="1"/>
  <c r="V291" i="1"/>
  <c r="V308" i="1"/>
  <c r="V309" i="1"/>
  <c r="V336" i="1"/>
  <c r="V327" i="1"/>
  <c r="V306" i="1"/>
  <c r="V329" i="1"/>
  <c r="V316" i="1"/>
  <c r="V342" i="1"/>
  <c r="V330" i="1"/>
  <c r="V307" i="1"/>
  <c r="V341" i="1"/>
  <c r="V321" i="1"/>
  <c r="V288" i="1"/>
  <c r="V296" i="1"/>
  <c r="V322" i="1"/>
  <c r="V299" i="1"/>
  <c r="V294" i="1"/>
  <c r="V317" i="1"/>
  <c r="V298" i="1"/>
  <c r="V323" i="1"/>
  <c r="V324" i="1"/>
  <c r="V335" i="1"/>
  <c r="V287" i="1"/>
  <c r="V338" i="1"/>
  <c r="V344" i="1"/>
  <c r="V290" i="1"/>
  <c r="V325" i="1"/>
  <c r="V315" i="1"/>
  <c r="V333" i="1"/>
  <c r="V343" i="1"/>
  <c r="V320" i="1"/>
  <c r="V305" i="1"/>
  <c r="V304" i="1"/>
  <c r="V337" i="1"/>
  <c r="V73" i="1"/>
  <c r="V71" i="1"/>
  <c r="V97" i="1"/>
  <c r="V84" i="1"/>
  <c r="V89" i="1"/>
  <c r="V74" i="1"/>
  <c r="V83" i="1"/>
  <c r="V81" i="1"/>
  <c r="V69" i="1"/>
  <c r="V96" i="1"/>
  <c r="V70" i="1"/>
  <c r="V80" i="1"/>
  <c r="DH142" i="1"/>
  <c r="CX395" i="1"/>
  <c r="ER395" i="1"/>
  <c r="EF356" i="1"/>
  <c r="AQ356" i="1" s="1"/>
  <c r="V142" i="1"/>
  <c r="V153" i="1"/>
  <c r="V135" i="1"/>
  <c r="V126" i="1"/>
  <c r="V91" i="1"/>
  <c r="V77" i="1"/>
  <c r="V95" i="1"/>
  <c r="V76" i="1"/>
  <c r="V82" i="1"/>
  <c r="V88" i="1"/>
  <c r="V92" i="1"/>
  <c r="V94" i="1"/>
  <c r="V75" i="1"/>
  <c r="V90" i="1"/>
  <c r="V79" i="1"/>
  <c r="V72" i="1"/>
  <c r="V78" i="1"/>
  <c r="V93" i="1"/>
  <c r="V86" i="1"/>
  <c r="V243" i="1"/>
  <c r="V247" i="1"/>
  <c r="V248" i="1"/>
  <c r="V234" i="1"/>
  <c r="V246" i="1"/>
  <c r="V244" i="1"/>
  <c r="V258" i="1"/>
  <c r="V235" i="1"/>
  <c r="V240" i="1"/>
  <c r="V238" i="1"/>
  <c r="V254" i="1"/>
  <c r="V236" i="1"/>
  <c r="V249" i="1"/>
  <c r="V239" i="1"/>
  <c r="V226" i="1"/>
  <c r="V250" i="1"/>
  <c r="V227" i="1"/>
  <c r="V241" i="1"/>
  <c r="V230" i="1"/>
  <c r="V229" i="1"/>
  <c r="V228" i="1"/>
  <c r="V245" i="1"/>
  <c r="V252" i="1"/>
  <c r="V251" i="1"/>
  <c r="V242" i="1"/>
  <c r="V256" i="1"/>
  <c r="V257" i="1"/>
  <c r="V255" i="1"/>
  <c r="V232" i="1"/>
  <c r="CR395" i="1"/>
  <c r="DT395" i="1"/>
  <c r="V158" i="1"/>
  <c r="DZ395" i="1"/>
  <c r="EL395" i="1"/>
  <c r="EX395" i="1"/>
  <c r="V167" i="1"/>
  <c r="V172" i="1"/>
  <c r="V164" i="1"/>
  <c r="V178" i="1"/>
  <c r="V166" i="1"/>
  <c r="V169" i="1"/>
  <c r="V157" i="1"/>
  <c r="V163" i="1"/>
  <c r="V155" i="1"/>
  <c r="V156" i="1"/>
  <c r="V159" i="1"/>
  <c r="V174" i="1"/>
  <c r="V154" i="1"/>
  <c r="V171" i="1"/>
  <c r="V177" i="1"/>
  <c r="V170" i="1"/>
  <c r="V175" i="1"/>
  <c r="V160" i="1"/>
  <c r="V173" i="1"/>
  <c r="V161" i="1"/>
  <c r="V168" i="1"/>
  <c r="V150" i="1"/>
  <c r="V134" i="1"/>
  <c r="V149" i="1"/>
  <c r="V138" i="1"/>
  <c r="V125" i="1"/>
  <c r="V147" i="1"/>
  <c r="V127" i="1"/>
  <c r="V123" i="1"/>
  <c r="V136" i="1"/>
  <c r="V122" i="1"/>
  <c r="V141" i="1"/>
  <c r="V139" i="1"/>
  <c r="V129" i="1"/>
  <c r="V137" i="1"/>
  <c r="V132" i="1"/>
  <c r="V130" i="1"/>
  <c r="V144" i="1"/>
  <c r="V128" i="1"/>
  <c r="V148" i="1"/>
  <c r="V152" i="1"/>
  <c r="V146" i="1"/>
  <c r="V140" i="1"/>
  <c r="V145" i="1"/>
  <c r="V143" i="1"/>
  <c r="V133" i="1"/>
  <c r="V131" i="1"/>
  <c r="V17" i="1"/>
  <c r="V31" i="1"/>
  <c r="V41" i="1"/>
  <c r="V66" i="1"/>
  <c r="V18" i="1"/>
  <c r="V67" i="1"/>
  <c r="V23" i="1"/>
  <c r="V34" i="1"/>
  <c r="V43" i="1"/>
  <c r="V53" i="1"/>
  <c r="V15" i="1"/>
  <c r="V24" i="1"/>
  <c r="V40" i="1"/>
  <c r="V12" i="1"/>
  <c r="V46" i="1"/>
  <c r="V51" i="1"/>
  <c r="V61" i="1"/>
  <c r="V27" i="1"/>
  <c r="V38" i="1"/>
  <c r="V47" i="1"/>
  <c r="V57" i="1"/>
  <c r="V64" i="1"/>
  <c r="V20" i="1"/>
  <c r="V30" i="1"/>
  <c r="V36" i="1"/>
  <c r="V49" i="1"/>
  <c r="V60" i="1"/>
  <c r="V26" i="1"/>
  <c r="V37" i="1"/>
  <c r="V11" i="1"/>
  <c r="V42" i="1"/>
  <c r="V19" i="1"/>
  <c r="V29" i="1"/>
  <c r="V39" i="1"/>
  <c r="V48" i="1"/>
  <c r="V58" i="1"/>
  <c r="V21" i="1"/>
  <c r="V55" i="1"/>
  <c r="V13" i="1"/>
  <c r="V22" i="1"/>
  <c r="V33" i="1"/>
  <c r="V52" i="1"/>
  <c r="V63" i="1"/>
  <c r="V14" i="1"/>
  <c r="V44" i="1"/>
  <c r="V54" i="1"/>
  <c r="V65" i="1"/>
  <c r="V269" i="1"/>
  <c r="V273" i="1"/>
  <c r="V267" i="1"/>
  <c r="V279" i="1"/>
  <c r="V263" i="1"/>
  <c r="V282" i="1"/>
  <c r="V265" i="1"/>
  <c r="V283" i="1"/>
  <c r="V266" i="1"/>
  <c r="V284" i="1"/>
  <c r="V262" i="1"/>
  <c r="V275" i="1"/>
  <c r="V278" i="1"/>
  <c r="V274" i="1"/>
  <c r="V268" i="1"/>
  <c r="V286" i="1"/>
  <c r="V276" i="1"/>
  <c r="V261" i="1"/>
  <c r="V285" i="1"/>
  <c r="V179" i="1"/>
  <c r="V189" i="1"/>
  <c r="V199" i="1"/>
  <c r="V212" i="1"/>
  <c r="V180" i="1"/>
  <c r="V214" i="1"/>
  <c r="V187" i="1"/>
  <c r="V196" i="1"/>
  <c r="V206" i="1"/>
  <c r="V215" i="1"/>
  <c r="V183" i="1"/>
  <c r="V192" i="1"/>
  <c r="V202" i="1"/>
  <c r="V211" i="1"/>
  <c r="V220" i="1"/>
  <c r="V221" i="1"/>
  <c r="V190" i="1"/>
  <c r="V200" i="1"/>
  <c r="V184" i="1"/>
  <c r="V193" i="1"/>
  <c r="V208" i="1"/>
  <c r="V186" i="1"/>
  <c r="V209" i="1"/>
  <c r="V181" i="1"/>
  <c r="V191" i="1"/>
  <c r="V201" i="1"/>
  <c r="V210" i="1"/>
  <c r="V219" i="1"/>
  <c r="V197" i="1"/>
  <c r="V207" i="1"/>
  <c r="V216" i="1"/>
  <c r="V224" i="1"/>
  <c r="V204" i="1"/>
  <c r="V217" i="1"/>
  <c r="V225" i="1"/>
  <c r="V195" i="1"/>
  <c r="V205" i="1"/>
  <c r="V218" i="1"/>
  <c r="DF356" i="1"/>
  <c r="DF394" i="1"/>
  <c r="CL395" i="1"/>
  <c r="BJ237" i="1"/>
  <c r="FQ345" i="1"/>
  <c r="FQ344" i="1"/>
  <c r="FQ343" i="1"/>
  <c r="FQ342" i="1"/>
  <c r="FQ341" i="1"/>
  <c r="FQ340" i="1"/>
  <c r="FQ339" i="1"/>
  <c r="FQ338" i="1"/>
  <c r="FQ337" i="1"/>
  <c r="FQ336" i="1"/>
  <c r="FQ335" i="1"/>
  <c r="FQ334" i="1"/>
  <c r="FQ333" i="1"/>
  <c r="FQ331" i="1"/>
  <c r="FQ330" i="1"/>
  <c r="FQ329" i="1"/>
  <c r="FQ328" i="1"/>
  <c r="FQ327" i="1"/>
  <c r="FQ326" i="1"/>
  <c r="FQ325" i="1"/>
  <c r="FQ324" i="1"/>
  <c r="FQ323" i="1"/>
  <c r="FQ322" i="1"/>
  <c r="FQ321" i="1"/>
  <c r="FQ320" i="1"/>
  <c r="FQ319" i="1"/>
  <c r="FQ318" i="1"/>
  <c r="FQ317" i="1"/>
  <c r="FQ316" i="1"/>
  <c r="FQ315" i="1"/>
  <c r="FQ314" i="1"/>
  <c r="FQ313" i="1"/>
  <c r="FQ312" i="1"/>
  <c r="FQ311" i="1"/>
  <c r="FQ310" i="1"/>
  <c r="FQ309" i="1"/>
  <c r="FQ308" i="1"/>
  <c r="FQ307" i="1"/>
  <c r="FQ306" i="1"/>
  <c r="FQ305" i="1"/>
  <c r="FQ304" i="1"/>
  <c r="FQ303" i="1"/>
  <c r="FQ302" i="1"/>
  <c r="FQ301" i="1"/>
  <c r="FQ300" i="1"/>
  <c r="FQ299" i="1"/>
  <c r="FQ298" i="1"/>
  <c r="FQ297" i="1"/>
  <c r="FQ296" i="1"/>
  <c r="FQ295" i="1"/>
  <c r="FQ294" i="1"/>
  <c r="FQ293" i="1"/>
  <c r="FQ292" i="1"/>
  <c r="FQ291" i="1"/>
  <c r="FQ290" i="1"/>
  <c r="FQ289" i="1"/>
  <c r="FQ288" i="1"/>
  <c r="FQ287" i="1"/>
  <c r="FQ286" i="1"/>
  <c r="FQ285" i="1"/>
  <c r="FQ284" i="1"/>
  <c r="FQ283" i="1"/>
  <c r="FQ282" i="1"/>
  <c r="FQ280" i="1"/>
  <c r="FQ279" i="1"/>
  <c r="FQ278" i="1"/>
  <c r="FQ276" i="1"/>
  <c r="FQ275" i="1"/>
  <c r="FQ274" i="1"/>
  <c r="FQ273" i="1"/>
  <c r="FQ270" i="1"/>
  <c r="FQ269" i="1"/>
  <c r="FQ268" i="1"/>
  <c r="FQ267" i="1"/>
  <c r="FQ266" i="1"/>
  <c r="FQ265" i="1"/>
  <c r="FQ263" i="1"/>
  <c r="FQ262" i="1"/>
  <c r="FQ261" i="1"/>
  <c r="FQ259" i="1"/>
  <c r="FQ258" i="1"/>
  <c r="FQ257" i="1"/>
  <c r="FQ256" i="1"/>
  <c r="FQ255" i="1"/>
  <c r="FQ254" i="1"/>
  <c r="FQ252" i="1"/>
  <c r="FQ251" i="1"/>
  <c r="FQ250" i="1"/>
  <c r="FQ249" i="1"/>
  <c r="FQ248" i="1"/>
  <c r="FQ247" i="1"/>
  <c r="FQ246" i="1"/>
  <c r="FQ245" i="1"/>
  <c r="FQ244" i="1"/>
  <c r="FQ243" i="1"/>
  <c r="FQ242" i="1"/>
  <c r="FQ241" i="1"/>
  <c r="FQ240" i="1"/>
  <c r="FQ239" i="1"/>
  <c r="FQ238" i="1"/>
  <c r="FQ237" i="1"/>
  <c r="FQ236" i="1"/>
  <c r="FQ235" i="1"/>
  <c r="FQ234" i="1"/>
  <c r="FQ233" i="1"/>
  <c r="FQ232" i="1"/>
  <c r="FQ230" i="1"/>
  <c r="FQ229" i="1"/>
  <c r="FQ228" i="1"/>
  <c r="FQ227" i="1"/>
  <c r="FQ226" i="1"/>
  <c r="FQ225" i="1"/>
  <c r="FQ224" i="1"/>
  <c r="FQ223" i="1"/>
  <c r="FQ222" i="1"/>
  <c r="FQ221" i="1"/>
  <c r="FQ220" i="1"/>
  <c r="FQ219" i="1"/>
  <c r="FQ218" i="1"/>
  <c r="FQ217" i="1"/>
  <c r="FQ216" i="1"/>
  <c r="FQ215" i="1"/>
  <c r="FQ214" i="1"/>
  <c r="FQ212" i="1"/>
  <c r="FQ211" i="1"/>
  <c r="FQ210" i="1"/>
  <c r="FQ209" i="1"/>
  <c r="FQ208" i="1"/>
  <c r="FQ207" i="1"/>
  <c r="FQ206" i="1"/>
  <c r="FQ205" i="1"/>
  <c r="FQ204" i="1"/>
  <c r="FQ202" i="1"/>
  <c r="FQ201" i="1"/>
  <c r="FQ200" i="1"/>
  <c r="FQ199" i="1"/>
  <c r="FQ197" i="1"/>
  <c r="FQ196" i="1"/>
  <c r="FQ195" i="1"/>
  <c r="FQ193" i="1"/>
  <c r="FQ192" i="1"/>
  <c r="FQ191" i="1"/>
  <c r="FQ190" i="1"/>
  <c r="FQ189" i="1"/>
  <c r="FQ188" i="1"/>
  <c r="FQ187" i="1"/>
  <c r="FQ186" i="1"/>
  <c r="FQ184" i="1"/>
  <c r="FQ183" i="1"/>
  <c r="FQ181" i="1"/>
  <c r="FQ180" i="1"/>
  <c r="FQ179" i="1"/>
  <c r="FQ178" i="1"/>
  <c r="FQ177" i="1"/>
  <c r="FQ175" i="1"/>
  <c r="FQ174" i="1"/>
  <c r="FQ173" i="1"/>
  <c r="FQ172" i="1"/>
  <c r="FQ171" i="1"/>
  <c r="FQ170" i="1"/>
  <c r="FQ169" i="1"/>
  <c r="FQ168" i="1"/>
  <c r="FQ167" i="1"/>
  <c r="FQ166" i="1"/>
  <c r="FQ164" i="1"/>
  <c r="FQ163" i="1"/>
  <c r="FQ161" i="1"/>
  <c r="FQ160" i="1"/>
  <c r="FQ159" i="1"/>
  <c r="FQ158" i="1"/>
  <c r="FQ157" i="1"/>
  <c r="FQ156" i="1"/>
  <c r="FQ155" i="1"/>
  <c r="FQ154" i="1"/>
  <c r="FQ153" i="1"/>
  <c r="FQ152" i="1"/>
  <c r="FQ150" i="1"/>
  <c r="FQ149" i="1"/>
  <c r="FQ148" i="1"/>
  <c r="FQ147" i="1"/>
  <c r="FQ146" i="1"/>
  <c r="FQ145" i="1"/>
  <c r="FQ144" i="1"/>
  <c r="FQ143" i="1"/>
  <c r="FQ142" i="1"/>
  <c r="FQ141" i="1"/>
  <c r="FQ140" i="1"/>
  <c r="FQ139" i="1"/>
  <c r="FQ138" i="1"/>
  <c r="FQ137" i="1"/>
  <c r="FQ136" i="1"/>
  <c r="FQ134" i="1"/>
  <c r="FQ133" i="1"/>
  <c r="FQ132" i="1"/>
  <c r="FQ131" i="1"/>
  <c r="FQ130" i="1"/>
  <c r="FQ129" i="1"/>
  <c r="FQ128" i="1"/>
  <c r="FQ127" i="1"/>
  <c r="FQ125" i="1"/>
  <c r="FQ124" i="1"/>
  <c r="FQ123" i="1"/>
  <c r="FQ122" i="1"/>
  <c r="FQ121" i="1"/>
  <c r="FQ120" i="1"/>
  <c r="FQ119" i="1"/>
  <c r="FQ118" i="1"/>
  <c r="FQ117" i="1"/>
  <c r="FQ116" i="1"/>
  <c r="FQ114" i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7" i="1"/>
  <c r="FQ96" i="1"/>
  <c r="FQ95" i="1"/>
  <c r="FQ94" i="1"/>
  <c r="FQ93" i="1"/>
  <c r="FQ92" i="1"/>
  <c r="FQ91" i="1"/>
  <c r="FQ90" i="1"/>
  <c r="FQ89" i="1"/>
  <c r="FQ88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7" i="1"/>
  <c r="FQ66" i="1"/>
  <c r="FQ65" i="1"/>
  <c r="FQ64" i="1"/>
  <c r="FQ63" i="1"/>
  <c r="FQ62" i="1"/>
  <c r="FQ61" i="1"/>
  <c r="FQ60" i="1"/>
  <c r="FQ58" i="1"/>
  <c r="FQ57" i="1"/>
  <c r="FQ55" i="1"/>
  <c r="FQ54" i="1"/>
  <c r="FQ53" i="1"/>
  <c r="FQ52" i="1"/>
  <c r="FQ51" i="1"/>
  <c r="FQ49" i="1"/>
  <c r="FQ48" i="1"/>
  <c r="FQ47" i="1"/>
  <c r="FQ46" i="1"/>
  <c r="FQ44" i="1"/>
  <c r="FQ43" i="1"/>
  <c r="FQ42" i="1"/>
  <c r="FQ41" i="1"/>
  <c r="FQ40" i="1"/>
  <c r="FQ39" i="1"/>
  <c r="FQ38" i="1"/>
  <c r="FQ37" i="1"/>
  <c r="FQ36" i="1"/>
  <c r="FQ34" i="1"/>
  <c r="FQ33" i="1"/>
  <c r="FQ31" i="1"/>
  <c r="FQ30" i="1"/>
  <c r="FQ29" i="1"/>
  <c r="FQ27" i="1"/>
  <c r="FQ26" i="1"/>
  <c r="FQ24" i="1"/>
  <c r="FQ23" i="1"/>
  <c r="FQ22" i="1"/>
  <c r="FQ21" i="1"/>
  <c r="FQ20" i="1"/>
  <c r="FQ19" i="1"/>
  <c r="FQ18" i="1"/>
  <c r="FQ17" i="1"/>
  <c r="FQ15" i="1"/>
  <c r="FQ14" i="1"/>
  <c r="FQ13" i="1"/>
  <c r="FQ12" i="1"/>
  <c r="FQ11" i="1"/>
  <c r="M359" i="1" l="1"/>
  <c r="M361" i="1"/>
  <c r="M360" i="1"/>
  <c r="M86" i="1"/>
  <c r="M85" i="1"/>
  <c r="EF395" i="1"/>
  <c r="M142" i="1"/>
  <c r="M153" i="1"/>
  <c r="M126" i="1"/>
  <c r="M135" i="1"/>
  <c r="M364" i="1"/>
  <c r="M362" i="1"/>
  <c r="M356" i="1"/>
  <c r="M346" i="1"/>
  <c r="M365" i="1"/>
  <c r="M12" i="1"/>
  <c r="M51" i="1"/>
  <c r="M61" i="1"/>
  <c r="M75" i="1"/>
  <c r="M105" i="1"/>
  <c r="M187" i="1"/>
  <c r="M196" i="1"/>
  <c r="M206" i="1"/>
  <c r="M215" i="1"/>
  <c r="M223" i="1"/>
  <c r="M232" i="1"/>
  <c r="M265" i="1"/>
  <c r="M283" i="1"/>
  <c r="M344" i="1"/>
  <c r="M27" i="1"/>
  <c r="M38" i="1"/>
  <c r="M47" i="1"/>
  <c r="M57" i="1"/>
  <c r="M76" i="1"/>
  <c r="M84" i="1"/>
  <c r="M93" i="1"/>
  <c r="M110" i="1"/>
  <c r="M119" i="1"/>
  <c r="M128" i="1"/>
  <c r="M137" i="1"/>
  <c r="M145" i="1"/>
  <c r="M155" i="1"/>
  <c r="M164" i="1"/>
  <c r="M173" i="1"/>
  <c r="M183" i="1"/>
  <c r="M192" i="1"/>
  <c r="M202" i="1"/>
  <c r="M211" i="1"/>
  <c r="M220" i="1"/>
  <c r="M228" i="1"/>
  <c r="M238" i="1"/>
  <c r="M246" i="1"/>
  <c r="M255" i="1"/>
  <c r="M266" i="1"/>
  <c r="M284" i="1"/>
  <c r="M292" i="1"/>
  <c r="M300" i="1"/>
  <c r="M308" i="1"/>
  <c r="M316" i="1"/>
  <c r="M324" i="1"/>
  <c r="M333" i="1"/>
  <c r="M14" i="1"/>
  <c r="M64" i="1"/>
  <c r="M81" i="1"/>
  <c r="M90" i="1"/>
  <c r="M208" i="1"/>
  <c r="M221" i="1"/>
  <c r="M229" i="1"/>
  <c r="M239" i="1"/>
  <c r="M247" i="1"/>
  <c r="M256" i="1"/>
  <c r="M289" i="1"/>
  <c r="M36" i="1"/>
  <c r="M49" i="1"/>
  <c r="M60" i="1"/>
  <c r="M70" i="1"/>
  <c r="M78" i="1"/>
  <c r="M95" i="1"/>
  <c r="M190" i="1"/>
  <c r="M200" i="1"/>
  <c r="M222" i="1"/>
  <c r="M230" i="1"/>
  <c r="M240" i="1"/>
  <c r="M248" i="1"/>
  <c r="M257" i="1"/>
  <c r="M275" i="1"/>
  <c r="M305" i="1"/>
  <c r="M321" i="1"/>
  <c r="M338" i="1"/>
  <c r="M26" i="1"/>
  <c r="M37" i="1"/>
  <c r="M71" i="1"/>
  <c r="M83" i="1"/>
  <c r="M92" i="1"/>
  <c r="M101" i="1"/>
  <c r="M109" i="1"/>
  <c r="M118" i="1"/>
  <c r="M127" i="1"/>
  <c r="M136" i="1"/>
  <c r="M144" i="1"/>
  <c r="M154" i="1"/>
  <c r="M163" i="1"/>
  <c r="M172" i="1"/>
  <c r="M241" i="1"/>
  <c r="M249" i="1"/>
  <c r="M258" i="1"/>
  <c r="M291" i="1"/>
  <c r="M299" i="1"/>
  <c r="M307" i="1"/>
  <c r="M315" i="1"/>
  <c r="M323" i="1"/>
  <c r="M331" i="1"/>
  <c r="M11" i="1"/>
  <c r="M18" i="1"/>
  <c r="M67" i="1"/>
  <c r="M102" i="1"/>
  <c r="M278" i="1"/>
  <c r="M341" i="1"/>
  <c r="M19" i="1"/>
  <c r="M29" i="1"/>
  <c r="M39" i="1"/>
  <c r="M48" i="1"/>
  <c r="M73" i="1"/>
  <c r="M103" i="1"/>
  <c r="M111" i="1"/>
  <c r="M120" i="1"/>
  <c r="M129" i="1"/>
  <c r="M138" i="1"/>
  <c r="M150" i="1"/>
  <c r="M160" i="1"/>
  <c r="M174" i="1"/>
  <c r="M184" i="1"/>
  <c r="M193" i="1"/>
  <c r="M217" i="1"/>
  <c r="M274" i="1"/>
  <c r="M104" i="1"/>
  <c r="M108" i="1"/>
  <c r="M121" i="1"/>
  <c r="M130" i="1"/>
  <c r="M139" i="1"/>
  <c r="M147" i="1"/>
  <c r="M157" i="1"/>
  <c r="M167" i="1"/>
  <c r="M175" i="1"/>
  <c r="M186" i="1"/>
  <c r="M209" i="1"/>
  <c r="M268" i="1"/>
  <c r="M286" i="1"/>
  <c r="M294" i="1"/>
  <c r="M302" i="1"/>
  <c r="M310" i="1"/>
  <c r="M318" i="1"/>
  <c r="M326" i="1"/>
  <c r="M335" i="1"/>
  <c r="M343" i="1"/>
  <c r="M309" i="1"/>
  <c r="M325" i="1"/>
  <c r="M342" i="1"/>
  <c r="M21" i="1"/>
  <c r="M46" i="1"/>
  <c r="M55" i="1"/>
  <c r="M79" i="1"/>
  <c r="M88" i="1"/>
  <c r="M181" i="1"/>
  <c r="M191" i="1"/>
  <c r="M201" i="1"/>
  <c r="M210" i="1"/>
  <c r="M219" i="1"/>
  <c r="M227" i="1"/>
  <c r="M276" i="1"/>
  <c r="M340" i="1"/>
  <c r="M13" i="1"/>
  <c r="M22" i="1"/>
  <c r="M33" i="1"/>
  <c r="M52" i="1"/>
  <c r="M63" i="1"/>
  <c r="M80" i="1"/>
  <c r="M97" i="1"/>
  <c r="M114" i="1"/>
  <c r="M123" i="1"/>
  <c r="M132" i="1"/>
  <c r="M141" i="1"/>
  <c r="M149" i="1"/>
  <c r="M159" i="1"/>
  <c r="M169" i="1"/>
  <c r="M178" i="1"/>
  <c r="M188" i="1"/>
  <c r="M197" i="1"/>
  <c r="M207" i="1"/>
  <c r="M216" i="1"/>
  <c r="M224" i="1"/>
  <c r="M234" i="1"/>
  <c r="M242" i="1"/>
  <c r="M250" i="1"/>
  <c r="M261" i="1"/>
  <c r="M288" i="1"/>
  <c r="M296" i="1"/>
  <c r="M304" i="1"/>
  <c r="M312" i="1"/>
  <c r="M320" i="1"/>
  <c r="M328" i="1"/>
  <c r="M94" i="1"/>
  <c r="M170" i="1"/>
  <c r="M204" i="1"/>
  <c r="M225" i="1"/>
  <c r="M235" i="1"/>
  <c r="M243" i="1"/>
  <c r="M251" i="1"/>
  <c r="M267" i="1"/>
  <c r="M285" i="1"/>
  <c r="M293" i="1"/>
  <c r="M20" i="1"/>
  <c r="M30" i="1"/>
  <c r="M44" i="1"/>
  <c r="M54" i="1"/>
  <c r="M65" i="1"/>
  <c r="M74" i="1"/>
  <c r="M82" i="1"/>
  <c r="M91" i="1"/>
  <c r="M100" i="1"/>
  <c r="M117" i="1"/>
  <c r="M195" i="1"/>
  <c r="M205" i="1"/>
  <c r="M218" i="1"/>
  <c r="M226" i="1"/>
  <c r="M236" i="1"/>
  <c r="M244" i="1"/>
  <c r="M252" i="1"/>
  <c r="M282" i="1"/>
  <c r="M297" i="1"/>
  <c r="M313" i="1"/>
  <c r="M329" i="1"/>
  <c r="M17" i="1"/>
  <c r="M31" i="1"/>
  <c r="M41" i="1"/>
  <c r="M66" i="1"/>
  <c r="M96" i="1"/>
  <c r="M113" i="1"/>
  <c r="M122" i="1"/>
  <c r="M131" i="1"/>
  <c r="M140" i="1"/>
  <c r="M148" i="1"/>
  <c r="M158" i="1"/>
  <c r="M168" i="1"/>
  <c r="M177" i="1"/>
  <c r="M237" i="1"/>
  <c r="M245" i="1"/>
  <c r="M254" i="1"/>
  <c r="M269" i="1"/>
  <c r="M287" i="1"/>
  <c r="M295" i="1"/>
  <c r="M303" i="1"/>
  <c r="M311" i="1"/>
  <c r="M319" i="1"/>
  <c r="M327" i="1"/>
  <c r="M336" i="1"/>
  <c r="M42" i="1"/>
  <c r="M72" i="1"/>
  <c r="M89" i="1"/>
  <c r="M106" i="1"/>
  <c r="M273" i="1"/>
  <c r="M337" i="1"/>
  <c r="M23" i="1"/>
  <c r="M34" i="1"/>
  <c r="M43" i="1"/>
  <c r="M53" i="1"/>
  <c r="M58" i="1"/>
  <c r="M69" i="1"/>
  <c r="M77" i="1"/>
  <c r="M99" i="1"/>
  <c r="M107" i="1"/>
  <c r="M116" i="1"/>
  <c r="M133" i="1"/>
  <c r="M146" i="1"/>
  <c r="M156" i="1"/>
  <c r="M166" i="1"/>
  <c r="M179" i="1"/>
  <c r="M189" i="1"/>
  <c r="M199" i="1"/>
  <c r="M212" i="1"/>
  <c r="M262" i="1"/>
  <c r="M279" i="1"/>
  <c r="M15" i="1"/>
  <c r="M24" i="1"/>
  <c r="M40" i="1"/>
  <c r="M112" i="1"/>
  <c r="M125" i="1"/>
  <c r="M134" i="1"/>
  <c r="M143" i="1"/>
  <c r="M152" i="1"/>
  <c r="M161" i="1"/>
  <c r="M171" i="1"/>
  <c r="M180" i="1"/>
  <c r="M214" i="1"/>
  <c r="M263" i="1"/>
  <c r="M290" i="1"/>
  <c r="M298" i="1"/>
  <c r="M306" i="1"/>
  <c r="M314" i="1"/>
  <c r="M322" i="1"/>
  <c r="M330" i="1"/>
  <c r="M339" i="1"/>
  <c r="M301" i="1"/>
  <c r="M317" i="1"/>
  <c r="M334" i="1"/>
  <c r="M363" i="1"/>
  <c r="M358" i="1"/>
  <c r="M357" i="1"/>
  <c r="DF395" i="1"/>
  <c r="AV394" i="1"/>
  <c r="AZ394" i="1"/>
  <c r="BD394" i="1"/>
  <c r="BH394" i="1"/>
  <c r="BL394" i="1"/>
  <c r="BP394" i="1"/>
  <c r="BT394" i="1"/>
  <c r="FB394" i="1"/>
  <c r="FD394" i="1"/>
  <c r="FO394" i="1"/>
  <c r="FS394" i="1"/>
  <c r="FW394" i="1"/>
  <c r="CD62" i="1" l="1"/>
  <c r="DL43" i="1"/>
  <c r="DL42" i="1"/>
  <c r="BG151" i="1"/>
  <c r="BG360" i="1" s="1"/>
  <c r="CN151" i="1"/>
  <c r="CO151" i="1"/>
  <c r="CP151" i="1"/>
  <c r="CP360" i="1" s="1"/>
  <c r="CT151" i="1"/>
  <c r="CU151" i="1"/>
  <c r="CV151" i="1"/>
  <c r="CZ151" i="1"/>
  <c r="CZ360" i="1" s="1"/>
  <c r="DB151" i="1"/>
  <c r="DV151" i="1"/>
  <c r="EB151" i="1"/>
  <c r="EJ151" i="1"/>
  <c r="EJ360" i="1" s="1"/>
  <c r="EI151" i="1"/>
  <c r="EH151" i="1"/>
  <c r="EN151" i="1"/>
  <c r="EN360" i="1" s="1"/>
  <c r="EV151" i="1"/>
  <c r="EV360" i="1" s="1"/>
  <c r="EU151" i="1"/>
  <c r="EU360" i="1" s="1"/>
  <c r="ET151" i="1"/>
  <c r="ET360" i="1" s="1"/>
  <c r="EZ151" i="1"/>
  <c r="DR11" i="1"/>
  <c r="DL11" i="1"/>
  <c r="CJ11" i="1"/>
  <c r="CG11" i="1"/>
  <c r="CD11" i="1"/>
  <c r="CJ344" i="1"/>
  <c r="CJ343" i="1"/>
  <c r="CJ342" i="1"/>
  <c r="CJ341" i="1"/>
  <c r="CJ340" i="1"/>
  <c r="CJ339" i="1"/>
  <c r="CJ338" i="1"/>
  <c r="CJ337" i="1"/>
  <c r="CJ336" i="1"/>
  <c r="CJ335" i="1"/>
  <c r="CJ334" i="1"/>
  <c r="CJ333" i="1"/>
  <c r="DB332" i="1"/>
  <c r="CJ331" i="1"/>
  <c r="CJ330" i="1"/>
  <c r="CJ329" i="1"/>
  <c r="CJ328" i="1"/>
  <c r="CJ327" i="1"/>
  <c r="CJ326" i="1"/>
  <c r="CJ325" i="1"/>
  <c r="CJ324" i="1"/>
  <c r="CJ323" i="1"/>
  <c r="CJ322" i="1"/>
  <c r="CJ321" i="1"/>
  <c r="CJ320" i="1"/>
  <c r="CJ319" i="1"/>
  <c r="CJ318" i="1"/>
  <c r="CJ317" i="1"/>
  <c r="CJ316" i="1"/>
  <c r="CJ315" i="1"/>
  <c r="CJ314" i="1"/>
  <c r="CJ313" i="1"/>
  <c r="CJ312" i="1"/>
  <c r="CJ311" i="1"/>
  <c r="CJ310" i="1"/>
  <c r="CJ309" i="1"/>
  <c r="CJ308" i="1"/>
  <c r="CJ307" i="1"/>
  <c r="CJ306" i="1"/>
  <c r="CJ305" i="1"/>
  <c r="CJ304" i="1"/>
  <c r="CJ303" i="1"/>
  <c r="CJ302" i="1"/>
  <c r="CJ301" i="1"/>
  <c r="CJ300" i="1"/>
  <c r="CJ299" i="1"/>
  <c r="CJ298" i="1"/>
  <c r="CJ297" i="1"/>
  <c r="CJ296" i="1"/>
  <c r="CJ295" i="1"/>
  <c r="CJ294" i="1"/>
  <c r="CJ293" i="1"/>
  <c r="CJ292" i="1"/>
  <c r="CJ291" i="1"/>
  <c r="CJ290" i="1"/>
  <c r="CJ289" i="1"/>
  <c r="CJ288" i="1"/>
  <c r="CJ287" i="1"/>
  <c r="CJ286" i="1"/>
  <c r="CJ285" i="1"/>
  <c r="CJ284" i="1"/>
  <c r="CJ283" i="1"/>
  <c r="CJ282" i="1"/>
  <c r="DB281" i="1"/>
  <c r="CJ280" i="1"/>
  <c r="CJ279" i="1"/>
  <c r="CJ278" i="1"/>
  <c r="DB277" i="1"/>
  <c r="CJ276" i="1"/>
  <c r="CJ275" i="1"/>
  <c r="CJ274" i="1"/>
  <c r="CJ273" i="1"/>
  <c r="CJ269" i="1"/>
  <c r="CJ268" i="1"/>
  <c r="CJ267" i="1"/>
  <c r="CJ266" i="1"/>
  <c r="CJ265" i="1"/>
  <c r="DB264" i="1"/>
  <c r="CJ263" i="1"/>
  <c r="CJ262" i="1"/>
  <c r="CJ261" i="1"/>
  <c r="DB260" i="1"/>
  <c r="CJ258" i="1"/>
  <c r="CJ257" i="1"/>
  <c r="CJ256" i="1"/>
  <c r="CJ255" i="1"/>
  <c r="CJ254" i="1"/>
  <c r="DB253" i="1"/>
  <c r="CJ252" i="1"/>
  <c r="CJ251" i="1"/>
  <c r="CJ250" i="1"/>
  <c r="CJ249" i="1"/>
  <c r="CJ248" i="1"/>
  <c r="CJ247" i="1"/>
  <c r="CJ246" i="1"/>
  <c r="CJ245" i="1"/>
  <c r="CJ244" i="1"/>
  <c r="CJ243" i="1"/>
  <c r="CJ242" i="1"/>
  <c r="CJ241" i="1"/>
  <c r="CJ240" i="1"/>
  <c r="CJ239" i="1"/>
  <c r="CJ238" i="1"/>
  <c r="CJ237" i="1"/>
  <c r="CJ236" i="1"/>
  <c r="CJ235" i="1"/>
  <c r="CJ234" i="1"/>
  <c r="CJ233" i="1"/>
  <c r="CJ232" i="1"/>
  <c r="DB231" i="1"/>
  <c r="CJ230" i="1"/>
  <c r="CJ229" i="1"/>
  <c r="CJ228" i="1"/>
  <c r="CJ227" i="1"/>
  <c r="CJ226" i="1"/>
  <c r="CJ225" i="1"/>
  <c r="CJ224" i="1"/>
  <c r="CJ223" i="1"/>
  <c r="CJ222" i="1"/>
  <c r="CJ221" i="1"/>
  <c r="CJ220" i="1"/>
  <c r="CJ219" i="1"/>
  <c r="CJ218" i="1"/>
  <c r="CJ217" i="1"/>
  <c r="CJ216" i="1"/>
  <c r="CJ215" i="1"/>
  <c r="CJ214" i="1"/>
  <c r="DB213" i="1"/>
  <c r="CJ212" i="1"/>
  <c r="CJ211" i="1"/>
  <c r="CJ210" i="1"/>
  <c r="CJ209" i="1"/>
  <c r="CJ208" i="1"/>
  <c r="CJ207" i="1"/>
  <c r="CJ206" i="1"/>
  <c r="CJ205" i="1"/>
  <c r="CJ204" i="1"/>
  <c r="DB203" i="1"/>
  <c r="CJ202" i="1"/>
  <c r="CJ201" i="1"/>
  <c r="CJ200" i="1"/>
  <c r="CJ199" i="1"/>
  <c r="DB198" i="1"/>
  <c r="CJ197" i="1"/>
  <c r="CJ196" i="1"/>
  <c r="CJ195" i="1"/>
  <c r="DB194" i="1"/>
  <c r="CJ193" i="1"/>
  <c r="CJ192" i="1"/>
  <c r="CJ191" i="1"/>
  <c r="CJ190" i="1"/>
  <c r="CJ189" i="1"/>
  <c r="CJ188" i="1"/>
  <c r="CJ187" i="1"/>
  <c r="CJ186" i="1"/>
  <c r="DB185" i="1"/>
  <c r="CJ184" i="1"/>
  <c r="CJ183" i="1"/>
  <c r="DB182" i="1"/>
  <c r="CJ181" i="1"/>
  <c r="CJ180" i="1"/>
  <c r="CJ179" i="1"/>
  <c r="CJ178" i="1"/>
  <c r="CJ177" i="1"/>
  <c r="DB176" i="1"/>
  <c r="CJ175" i="1"/>
  <c r="CJ174" i="1"/>
  <c r="CJ173" i="1"/>
  <c r="CJ172" i="1"/>
  <c r="CJ171" i="1"/>
  <c r="CJ170" i="1"/>
  <c r="CJ169" i="1"/>
  <c r="CJ168" i="1"/>
  <c r="CJ167" i="1"/>
  <c r="CJ166" i="1"/>
  <c r="DB165" i="1"/>
  <c r="CJ164" i="1"/>
  <c r="CJ163" i="1"/>
  <c r="DB162" i="1"/>
  <c r="CJ161" i="1"/>
  <c r="CJ160" i="1"/>
  <c r="CJ159" i="1"/>
  <c r="CJ158" i="1"/>
  <c r="CJ157" i="1"/>
  <c r="CJ156" i="1"/>
  <c r="CJ155" i="1"/>
  <c r="CJ154" i="1"/>
  <c r="CJ152" i="1"/>
  <c r="CJ150" i="1"/>
  <c r="CJ149" i="1"/>
  <c r="CJ148" i="1"/>
  <c r="CJ147" i="1"/>
  <c r="CJ146" i="1"/>
  <c r="CJ145" i="1"/>
  <c r="CJ144" i="1"/>
  <c r="CJ143" i="1"/>
  <c r="CJ141" i="1"/>
  <c r="CJ140" i="1"/>
  <c r="CJ139" i="1"/>
  <c r="CJ138" i="1"/>
  <c r="CJ137" i="1"/>
  <c r="CJ136" i="1"/>
  <c r="CJ134" i="1"/>
  <c r="CJ133" i="1"/>
  <c r="CJ132" i="1"/>
  <c r="CJ131" i="1"/>
  <c r="CJ130" i="1"/>
  <c r="CJ129" i="1"/>
  <c r="CJ128" i="1"/>
  <c r="CJ127" i="1"/>
  <c r="CJ125" i="1"/>
  <c r="CJ124" i="1"/>
  <c r="CJ123" i="1"/>
  <c r="CJ122" i="1"/>
  <c r="CJ121" i="1"/>
  <c r="CJ120" i="1"/>
  <c r="CJ119" i="1"/>
  <c r="CJ118" i="1"/>
  <c r="CJ117" i="1"/>
  <c r="CJ116" i="1"/>
  <c r="DB115" i="1"/>
  <c r="CJ114" i="1"/>
  <c r="CJ113" i="1"/>
  <c r="CJ112" i="1"/>
  <c r="CJ111" i="1"/>
  <c r="CJ110" i="1"/>
  <c r="CJ109" i="1"/>
  <c r="CJ108" i="1"/>
  <c r="CJ107" i="1"/>
  <c r="CJ106" i="1"/>
  <c r="CJ105" i="1"/>
  <c r="CJ104" i="1"/>
  <c r="CJ103" i="1"/>
  <c r="CJ102" i="1"/>
  <c r="CJ101" i="1"/>
  <c r="CJ100" i="1"/>
  <c r="CJ99" i="1"/>
  <c r="DB98" i="1"/>
  <c r="CJ97" i="1"/>
  <c r="CJ96" i="1"/>
  <c r="CJ95" i="1"/>
  <c r="CJ94" i="1"/>
  <c r="CJ93" i="1"/>
  <c r="CJ92" i="1"/>
  <c r="CJ91" i="1"/>
  <c r="CJ90" i="1"/>
  <c r="CJ89" i="1"/>
  <c r="CJ88" i="1"/>
  <c r="DB87" i="1"/>
  <c r="CJ86" i="1"/>
  <c r="CJ84" i="1"/>
  <c r="CJ83" i="1"/>
  <c r="CJ82" i="1"/>
  <c r="CJ81" i="1"/>
  <c r="CJ80" i="1"/>
  <c r="CJ79" i="1"/>
  <c r="CJ78" i="1"/>
  <c r="CJ77" i="1"/>
  <c r="CJ76" i="1"/>
  <c r="CJ75" i="1"/>
  <c r="CJ74" i="1"/>
  <c r="CJ73" i="1"/>
  <c r="CJ72" i="1"/>
  <c r="CJ71" i="1"/>
  <c r="CJ70" i="1"/>
  <c r="CJ69" i="1"/>
  <c r="DB68" i="1"/>
  <c r="CJ67" i="1"/>
  <c r="CJ66" i="1"/>
  <c r="CJ65" i="1"/>
  <c r="CJ64" i="1"/>
  <c r="CJ63" i="1"/>
  <c r="CJ62" i="1"/>
  <c r="CJ61" i="1"/>
  <c r="CJ60" i="1"/>
  <c r="DB59" i="1"/>
  <c r="CJ58" i="1"/>
  <c r="CJ57" i="1"/>
  <c r="DB56" i="1"/>
  <c r="CJ55" i="1"/>
  <c r="CJ54" i="1"/>
  <c r="CJ53" i="1"/>
  <c r="CJ52" i="1"/>
  <c r="CJ51" i="1"/>
  <c r="DB50" i="1"/>
  <c r="CJ49" i="1"/>
  <c r="CJ48" i="1"/>
  <c r="CJ47" i="1"/>
  <c r="CJ46" i="1"/>
  <c r="DB45" i="1"/>
  <c r="CJ44" i="1"/>
  <c r="CJ43" i="1"/>
  <c r="CJ42" i="1"/>
  <c r="CJ41" i="1"/>
  <c r="CJ40" i="1"/>
  <c r="CJ39" i="1"/>
  <c r="CJ38" i="1"/>
  <c r="CJ37" i="1"/>
  <c r="CJ36" i="1"/>
  <c r="DB35" i="1"/>
  <c r="CJ34" i="1"/>
  <c r="CJ33" i="1"/>
  <c r="DB32" i="1"/>
  <c r="CJ31" i="1"/>
  <c r="CJ30" i="1"/>
  <c r="CJ29" i="1"/>
  <c r="DB28" i="1"/>
  <c r="CJ27" i="1"/>
  <c r="CJ26" i="1"/>
  <c r="DB25" i="1"/>
  <c r="CJ24" i="1"/>
  <c r="CJ23" i="1"/>
  <c r="CJ22" i="1"/>
  <c r="CJ21" i="1"/>
  <c r="CJ20" i="1"/>
  <c r="CJ19" i="1"/>
  <c r="CJ18" i="1"/>
  <c r="CJ17" i="1"/>
  <c r="DB16" i="1"/>
  <c r="CJ15" i="1"/>
  <c r="CJ14" i="1"/>
  <c r="CJ13" i="1"/>
  <c r="CJ12" i="1"/>
  <c r="DB10" i="1"/>
  <c r="CD344" i="1"/>
  <c r="CD343" i="1"/>
  <c r="CD342" i="1"/>
  <c r="CD341" i="1"/>
  <c r="CE341" i="1" s="1"/>
  <c r="CD340" i="1"/>
  <c r="CD339" i="1"/>
  <c r="CD338" i="1"/>
  <c r="CD337" i="1"/>
  <c r="CD336" i="1"/>
  <c r="CD335" i="1"/>
  <c r="CD334" i="1"/>
  <c r="CD333" i="1"/>
  <c r="CD331" i="1"/>
  <c r="CD330" i="1"/>
  <c r="CD329" i="1"/>
  <c r="CD328" i="1"/>
  <c r="CD327" i="1"/>
  <c r="CD326" i="1"/>
  <c r="CD325" i="1"/>
  <c r="CD324" i="1"/>
  <c r="CD323" i="1"/>
  <c r="CD322" i="1"/>
  <c r="CD321" i="1"/>
  <c r="CD320" i="1"/>
  <c r="CD319" i="1"/>
  <c r="CD318" i="1"/>
  <c r="CD317" i="1"/>
  <c r="CE317" i="1" s="1"/>
  <c r="CD316" i="1"/>
  <c r="CD315" i="1"/>
  <c r="CD314" i="1"/>
  <c r="CD313" i="1"/>
  <c r="CD312" i="1"/>
  <c r="CD311" i="1"/>
  <c r="CD310" i="1"/>
  <c r="CD309" i="1"/>
  <c r="CD308" i="1"/>
  <c r="CD307" i="1"/>
  <c r="CD306" i="1"/>
  <c r="CD305" i="1"/>
  <c r="CD304" i="1"/>
  <c r="CD303" i="1"/>
  <c r="CD302" i="1"/>
  <c r="CD301" i="1"/>
  <c r="CD300" i="1"/>
  <c r="CD299" i="1"/>
  <c r="CD298" i="1"/>
  <c r="CD297" i="1"/>
  <c r="CD296" i="1"/>
  <c r="CD295" i="1"/>
  <c r="CD294" i="1"/>
  <c r="CD293" i="1"/>
  <c r="CD292" i="1"/>
  <c r="CD291" i="1"/>
  <c r="CD290" i="1"/>
  <c r="CD289" i="1"/>
  <c r="CD288" i="1"/>
  <c r="CD287" i="1"/>
  <c r="CD286" i="1"/>
  <c r="CD285" i="1"/>
  <c r="CD284" i="1"/>
  <c r="CD283" i="1"/>
  <c r="CD282" i="1"/>
  <c r="CD279" i="1"/>
  <c r="CD278" i="1"/>
  <c r="CD276" i="1"/>
  <c r="CD275" i="1"/>
  <c r="CD274" i="1"/>
  <c r="CD273" i="1"/>
  <c r="CD269" i="1"/>
  <c r="CD268" i="1"/>
  <c r="CD267" i="1"/>
  <c r="CD266" i="1"/>
  <c r="CD265" i="1"/>
  <c r="CD263" i="1"/>
  <c r="CE263" i="1" s="1"/>
  <c r="CD262" i="1"/>
  <c r="CD261" i="1"/>
  <c r="CD258" i="1"/>
  <c r="CD257" i="1"/>
  <c r="CD256" i="1"/>
  <c r="CD255" i="1"/>
  <c r="CD254" i="1"/>
  <c r="CD252" i="1"/>
  <c r="CD251" i="1"/>
  <c r="CD250" i="1"/>
  <c r="CD249" i="1"/>
  <c r="CE249" i="1" s="1"/>
  <c r="CD248" i="1"/>
  <c r="CD247" i="1"/>
  <c r="CD246" i="1"/>
  <c r="CD245" i="1"/>
  <c r="CD244" i="1"/>
  <c r="CD243" i="1"/>
  <c r="CD242" i="1"/>
  <c r="CD241" i="1"/>
  <c r="CD240" i="1"/>
  <c r="CD239" i="1"/>
  <c r="CD238" i="1"/>
  <c r="CD237" i="1"/>
  <c r="CD236" i="1"/>
  <c r="CD235" i="1"/>
  <c r="CD234" i="1"/>
  <c r="CD232" i="1"/>
  <c r="CD230" i="1"/>
  <c r="CD229" i="1"/>
  <c r="CD228" i="1"/>
  <c r="CD227" i="1"/>
  <c r="CD226" i="1"/>
  <c r="CD225" i="1"/>
  <c r="CD224" i="1"/>
  <c r="CD223" i="1"/>
  <c r="CD222" i="1"/>
  <c r="CD221" i="1"/>
  <c r="CD220" i="1"/>
  <c r="CD219" i="1"/>
  <c r="CD218" i="1"/>
  <c r="CD217" i="1"/>
  <c r="CD216" i="1"/>
  <c r="CD215" i="1"/>
  <c r="CD214" i="1"/>
  <c r="CD212" i="1"/>
  <c r="CD211" i="1"/>
  <c r="CD210" i="1"/>
  <c r="CD209" i="1"/>
  <c r="CD208" i="1"/>
  <c r="CD207" i="1"/>
  <c r="CD206" i="1"/>
  <c r="CD205" i="1"/>
  <c r="CD204" i="1"/>
  <c r="CD202" i="1"/>
  <c r="CD201" i="1"/>
  <c r="CD200" i="1"/>
  <c r="CD199" i="1"/>
  <c r="CD197" i="1"/>
  <c r="CD196" i="1"/>
  <c r="CD195" i="1"/>
  <c r="CD193" i="1"/>
  <c r="CD192" i="1"/>
  <c r="CD191" i="1"/>
  <c r="CD190" i="1"/>
  <c r="CD189" i="1"/>
  <c r="CD188" i="1"/>
  <c r="CD187" i="1"/>
  <c r="CD186" i="1"/>
  <c r="CD184" i="1"/>
  <c r="CD183" i="1"/>
  <c r="CD181" i="1"/>
  <c r="CE181" i="1" s="1"/>
  <c r="CD180" i="1"/>
  <c r="CD179" i="1"/>
  <c r="CD178" i="1"/>
  <c r="CD177" i="1"/>
  <c r="CD175" i="1"/>
  <c r="CD174" i="1"/>
  <c r="CD173" i="1"/>
  <c r="CD172" i="1"/>
  <c r="CD171" i="1"/>
  <c r="CD170" i="1"/>
  <c r="CD169" i="1"/>
  <c r="CD168" i="1"/>
  <c r="CD167" i="1"/>
  <c r="CD166" i="1"/>
  <c r="CD164" i="1"/>
  <c r="CD163" i="1"/>
  <c r="CD161" i="1"/>
  <c r="CD160" i="1"/>
  <c r="CD159" i="1"/>
  <c r="CD158" i="1"/>
  <c r="CD157" i="1"/>
  <c r="CD156" i="1"/>
  <c r="CD155" i="1"/>
  <c r="CD154" i="1"/>
  <c r="CD152" i="1"/>
  <c r="CD150" i="1"/>
  <c r="CD149" i="1"/>
  <c r="CD148" i="1"/>
  <c r="CD147" i="1"/>
  <c r="CD146" i="1"/>
  <c r="CD145" i="1"/>
  <c r="CD144" i="1"/>
  <c r="CD143" i="1"/>
  <c r="CD141" i="1"/>
  <c r="CD140" i="1"/>
  <c r="CD139" i="1"/>
  <c r="CD138" i="1"/>
  <c r="CD137" i="1"/>
  <c r="CD136" i="1"/>
  <c r="CD134" i="1"/>
  <c r="CD133" i="1"/>
  <c r="CD132" i="1"/>
  <c r="CD131" i="1"/>
  <c r="CD130" i="1"/>
  <c r="CD129" i="1"/>
  <c r="CD128" i="1"/>
  <c r="CD127" i="1"/>
  <c r="CD125" i="1"/>
  <c r="CD124" i="1"/>
  <c r="CD123" i="1"/>
  <c r="CD122" i="1"/>
  <c r="CD121" i="1"/>
  <c r="CD120" i="1"/>
  <c r="CD119" i="1"/>
  <c r="CD118" i="1"/>
  <c r="CD117" i="1"/>
  <c r="CD116" i="1"/>
  <c r="CD114" i="1"/>
  <c r="CD113" i="1"/>
  <c r="CD112" i="1"/>
  <c r="CD111" i="1"/>
  <c r="CD110" i="1"/>
  <c r="CD109" i="1"/>
  <c r="CD108" i="1"/>
  <c r="CD107" i="1"/>
  <c r="CD106" i="1"/>
  <c r="CD105" i="1"/>
  <c r="CD104" i="1"/>
  <c r="CD103" i="1"/>
  <c r="CD102" i="1"/>
  <c r="CD101" i="1"/>
  <c r="CD100" i="1"/>
  <c r="CD99" i="1"/>
  <c r="CD97" i="1"/>
  <c r="CD96" i="1"/>
  <c r="CD95" i="1"/>
  <c r="CD94" i="1"/>
  <c r="CD93" i="1"/>
  <c r="CD92" i="1"/>
  <c r="CD91" i="1"/>
  <c r="CD90" i="1"/>
  <c r="CD89" i="1"/>
  <c r="CD88" i="1"/>
  <c r="CD86" i="1"/>
  <c r="CD84" i="1"/>
  <c r="CD83" i="1"/>
  <c r="CD82" i="1"/>
  <c r="CD81" i="1"/>
  <c r="CD80" i="1"/>
  <c r="CD79" i="1"/>
  <c r="CD78" i="1"/>
  <c r="CD77" i="1"/>
  <c r="CD76" i="1"/>
  <c r="CD75" i="1"/>
  <c r="CD74" i="1"/>
  <c r="CD73" i="1"/>
  <c r="CD72" i="1"/>
  <c r="CD71" i="1"/>
  <c r="CD70" i="1"/>
  <c r="CD69" i="1"/>
  <c r="CD67" i="1"/>
  <c r="CD66" i="1"/>
  <c r="CD65" i="1"/>
  <c r="CD64" i="1"/>
  <c r="CD63" i="1"/>
  <c r="CD61" i="1"/>
  <c r="CD60" i="1"/>
  <c r="CD58" i="1"/>
  <c r="CD57" i="1"/>
  <c r="CD55" i="1"/>
  <c r="CD54" i="1"/>
  <c r="CD53" i="1"/>
  <c r="CD52" i="1"/>
  <c r="CD51" i="1"/>
  <c r="CD49" i="1"/>
  <c r="CD48" i="1"/>
  <c r="CD47" i="1"/>
  <c r="CD46" i="1"/>
  <c r="CD44" i="1"/>
  <c r="CD43" i="1"/>
  <c r="CD42" i="1"/>
  <c r="CD41" i="1"/>
  <c r="CD40" i="1"/>
  <c r="CD39" i="1"/>
  <c r="CD38" i="1"/>
  <c r="CD37" i="1"/>
  <c r="CD36" i="1"/>
  <c r="CD34" i="1"/>
  <c r="CD33" i="1"/>
  <c r="CD31" i="1"/>
  <c r="CD30" i="1"/>
  <c r="CD29" i="1"/>
  <c r="CD27" i="1"/>
  <c r="CD26" i="1"/>
  <c r="CD24" i="1"/>
  <c r="CD23" i="1"/>
  <c r="CD22" i="1"/>
  <c r="CD21" i="1"/>
  <c r="CD20" i="1"/>
  <c r="CD19" i="1"/>
  <c r="CD18" i="1"/>
  <c r="CD17" i="1"/>
  <c r="CD15" i="1"/>
  <c r="CD14" i="1"/>
  <c r="CD13" i="1"/>
  <c r="CD12" i="1"/>
  <c r="AY344" i="1"/>
  <c r="AY343" i="1"/>
  <c r="AY342" i="1"/>
  <c r="AY341" i="1"/>
  <c r="AY340" i="1"/>
  <c r="AY339" i="1"/>
  <c r="AY338" i="1"/>
  <c r="AY337" i="1"/>
  <c r="AY336" i="1"/>
  <c r="AY335" i="1"/>
  <c r="AY334" i="1"/>
  <c r="AY333" i="1"/>
  <c r="AY331" i="1"/>
  <c r="AY330" i="1"/>
  <c r="AY329" i="1"/>
  <c r="AY328" i="1"/>
  <c r="AY327" i="1"/>
  <c r="AY326" i="1"/>
  <c r="AY325" i="1"/>
  <c r="AY324" i="1"/>
  <c r="AY323" i="1"/>
  <c r="AY322" i="1"/>
  <c r="AY321" i="1"/>
  <c r="AY320" i="1"/>
  <c r="AY319" i="1"/>
  <c r="AY318" i="1"/>
  <c r="AY317" i="1"/>
  <c r="AY316" i="1"/>
  <c r="AY315" i="1"/>
  <c r="AY314" i="1"/>
  <c r="AY313" i="1"/>
  <c r="AY312" i="1"/>
  <c r="AY311" i="1"/>
  <c r="AY310" i="1"/>
  <c r="AY309" i="1"/>
  <c r="AY308" i="1"/>
  <c r="AY307" i="1"/>
  <c r="AY306" i="1"/>
  <c r="AY305" i="1"/>
  <c r="AY304" i="1"/>
  <c r="AY303" i="1"/>
  <c r="AY302" i="1"/>
  <c r="AY301" i="1"/>
  <c r="AY300" i="1"/>
  <c r="AY299" i="1"/>
  <c r="AY298" i="1"/>
  <c r="AY297" i="1"/>
  <c r="AY296" i="1"/>
  <c r="AY295" i="1"/>
  <c r="AY294" i="1"/>
  <c r="AY293" i="1"/>
  <c r="AY292" i="1"/>
  <c r="AY291" i="1"/>
  <c r="AY290" i="1"/>
  <c r="AY289" i="1"/>
  <c r="AY288" i="1"/>
  <c r="AY287" i="1"/>
  <c r="AY286" i="1"/>
  <c r="AY285" i="1"/>
  <c r="AY284" i="1"/>
  <c r="AY283" i="1"/>
  <c r="AY282" i="1"/>
  <c r="AY279" i="1"/>
  <c r="AY278" i="1"/>
  <c r="AY276" i="1"/>
  <c r="AY275" i="1"/>
  <c r="AY274" i="1"/>
  <c r="AY273" i="1"/>
  <c r="AY269" i="1"/>
  <c r="AY268" i="1"/>
  <c r="AY267" i="1"/>
  <c r="AY266" i="1"/>
  <c r="AY265" i="1"/>
  <c r="AY263" i="1"/>
  <c r="AY262" i="1"/>
  <c r="AY261" i="1"/>
  <c r="AY258" i="1"/>
  <c r="AY257" i="1"/>
  <c r="AY256" i="1"/>
  <c r="AY255" i="1"/>
  <c r="AY254" i="1"/>
  <c r="AY252" i="1"/>
  <c r="AY251" i="1"/>
  <c r="AY250" i="1"/>
  <c r="AY249" i="1"/>
  <c r="AY248" i="1"/>
  <c r="AY247" i="1"/>
  <c r="AY246" i="1"/>
  <c r="AY245" i="1"/>
  <c r="AY244" i="1"/>
  <c r="AY243" i="1"/>
  <c r="AY242" i="1"/>
  <c r="AY241" i="1"/>
  <c r="AY240" i="1"/>
  <c r="AY239" i="1"/>
  <c r="AY238" i="1"/>
  <c r="AY237" i="1"/>
  <c r="AY236" i="1"/>
  <c r="AY235" i="1"/>
  <c r="AY234" i="1"/>
  <c r="AY232" i="1"/>
  <c r="AY231" i="1" s="1"/>
  <c r="AY230" i="1"/>
  <c r="AY229" i="1"/>
  <c r="AY228" i="1"/>
  <c r="AY227" i="1"/>
  <c r="AY226" i="1"/>
  <c r="AY225" i="1"/>
  <c r="AY224" i="1"/>
  <c r="AY223" i="1"/>
  <c r="AY222" i="1"/>
  <c r="AY221" i="1"/>
  <c r="AY220" i="1"/>
  <c r="AY219" i="1"/>
  <c r="AY218" i="1"/>
  <c r="AY217" i="1"/>
  <c r="AY216" i="1"/>
  <c r="AY215" i="1"/>
  <c r="AY214" i="1"/>
  <c r="AY212" i="1"/>
  <c r="AY211" i="1"/>
  <c r="AY210" i="1"/>
  <c r="AY209" i="1"/>
  <c r="AY208" i="1"/>
  <c r="AY207" i="1"/>
  <c r="AY206" i="1"/>
  <c r="AY205" i="1"/>
  <c r="AY204" i="1"/>
  <c r="AY202" i="1"/>
  <c r="AY201" i="1"/>
  <c r="AY200" i="1"/>
  <c r="AY199" i="1"/>
  <c r="AY197" i="1"/>
  <c r="AY196" i="1"/>
  <c r="AY195" i="1"/>
  <c r="AY193" i="1"/>
  <c r="AY192" i="1"/>
  <c r="AY191" i="1"/>
  <c r="AY190" i="1"/>
  <c r="AY189" i="1"/>
  <c r="AY188" i="1"/>
  <c r="AY187" i="1"/>
  <c r="AY186" i="1"/>
  <c r="AY184" i="1"/>
  <c r="AY183" i="1"/>
  <c r="AY181" i="1"/>
  <c r="AY180" i="1"/>
  <c r="AY179" i="1"/>
  <c r="AY178" i="1"/>
  <c r="AY177" i="1"/>
  <c r="AY175" i="1"/>
  <c r="AY174" i="1"/>
  <c r="AY173" i="1"/>
  <c r="AY172" i="1"/>
  <c r="AY171" i="1"/>
  <c r="AY170" i="1"/>
  <c r="AY169" i="1"/>
  <c r="AY168" i="1"/>
  <c r="AY167" i="1"/>
  <c r="AY166" i="1"/>
  <c r="AY164" i="1"/>
  <c r="AY163" i="1"/>
  <c r="AY161" i="1"/>
  <c r="AY160" i="1"/>
  <c r="AY159" i="1"/>
  <c r="AY158" i="1"/>
  <c r="AY157" i="1"/>
  <c r="AY156" i="1"/>
  <c r="AY155" i="1"/>
  <c r="AY154" i="1"/>
  <c r="AY152" i="1"/>
  <c r="AY150" i="1"/>
  <c r="AY149" i="1"/>
  <c r="AY148" i="1"/>
  <c r="AY147" i="1"/>
  <c r="AY146" i="1"/>
  <c r="AY145" i="1"/>
  <c r="AY144" i="1"/>
  <c r="AY143" i="1"/>
  <c r="AY141" i="1"/>
  <c r="AY140" i="1"/>
  <c r="AY139" i="1"/>
  <c r="AY138" i="1"/>
  <c r="AY137" i="1"/>
  <c r="AY136" i="1"/>
  <c r="AY134" i="1"/>
  <c r="AY133" i="1"/>
  <c r="AY132" i="1"/>
  <c r="AY131" i="1"/>
  <c r="AY130" i="1"/>
  <c r="AY129" i="1"/>
  <c r="AY128" i="1"/>
  <c r="AY127" i="1"/>
  <c r="AY125" i="1"/>
  <c r="AY124" i="1"/>
  <c r="AY123" i="1"/>
  <c r="AY122" i="1"/>
  <c r="AY121" i="1"/>
  <c r="AY120" i="1"/>
  <c r="AY119" i="1"/>
  <c r="AY118" i="1"/>
  <c r="AY117" i="1"/>
  <c r="AY116" i="1"/>
  <c r="AY114" i="1"/>
  <c r="AY113" i="1"/>
  <c r="AY112" i="1"/>
  <c r="AY111" i="1"/>
  <c r="AY110" i="1"/>
  <c r="AY109" i="1"/>
  <c r="AY108" i="1"/>
  <c r="AY107" i="1"/>
  <c r="AY106" i="1"/>
  <c r="AY105" i="1"/>
  <c r="AY104" i="1"/>
  <c r="AY103" i="1"/>
  <c r="AY102" i="1"/>
  <c r="AY101" i="1"/>
  <c r="AY100" i="1"/>
  <c r="AY99" i="1"/>
  <c r="AY97" i="1"/>
  <c r="AY96" i="1"/>
  <c r="AY95" i="1"/>
  <c r="AY94" i="1"/>
  <c r="AY93" i="1"/>
  <c r="AY92" i="1"/>
  <c r="AY91" i="1"/>
  <c r="AY90" i="1"/>
  <c r="AY89" i="1"/>
  <c r="AY88" i="1"/>
  <c r="AY86" i="1"/>
  <c r="AY84" i="1"/>
  <c r="AY83" i="1"/>
  <c r="AY82" i="1"/>
  <c r="AY81" i="1"/>
  <c r="AY80" i="1"/>
  <c r="AY79" i="1"/>
  <c r="AY78" i="1"/>
  <c r="AY77" i="1"/>
  <c r="AY76" i="1"/>
  <c r="AY75" i="1"/>
  <c r="AY74" i="1"/>
  <c r="AY73" i="1"/>
  <c r="AY72" i="1"/>
  <c r="AY71" i="1"/>
  <c r="AY70" i="1"/>
  <c r="AY69" i="1"/>
  <c r="AY67" i="1"/>
  <c r="AY66" i="1"/>
  <c r="AY65" i="1"/>
  <c r="AY64" i="1"/>
  <c r="AY63" i="1"/>
  <c r="AY62" i="1"/>
  <c r="AY61" i="1"/>
  <c r="AY60" i="1"/>
  <c r="AY58" i="1"/>
  <c r="AY57" i="1"/>
  <c r="AY55" i="1"/>
  <c r="AY54" i="1"/>
  <c r="AY53" i="1"/>
  <c r="AY52" i="1"/>
  <c r="AY51" i="1"/>
  <c r="AY49" i="1"/>
  <c r="AY48" i="1"/>
  <c r="AY47" i="1"/>
  <c r="AY46" i="1"/>
  <c r="AY44" i="1"/>
  <c r="AY43" i="1"/>
  <c r="AY42" i="1"/>
  <c r="AY41" i="1"/>
  <c r="AY40" i="1"/>
  <c r="AY39" i="1"/>
  <c r="AY38" i="1"/>
  <c r="AY37" i="1"/>
  <c r="AY36" i="1"/>
  <c r="AY34" i="1"/>
  <c r="AY33" i="1"/>
  <c r="AY31" i="1"/>
  <c r="AY30" i="1"/>
  <c r="AY29" i="1"/>
  <c r="AY27" i="1"/>
  <c r="AY26" i="1"/>
  <c r="AY24" i="1"/>
  <c r="AY23" i="1"/>
  <c r="AY22" i="1"/>
  <c r="AY21" i="1"/>
  <c r="AY20" i="1"/>
  <c r="AY19" i="1"/>
  <c r="AY18" i="1"/>
  <c r="AY17" i="1"/>
  <c r="AY15" i="1"/>
  <c r="AY14" i="1"/>
  <c r="AY13" i="1"/>
  <c r="AY12" i="1"/>
  <c r="AY11" i="1"/>
  <c r="AV395" i="1"/>
  <c r="AZ395" i="1"/>
  <c r="BD395" i="1"/>
  <c r="BH395" i="1"/>
  <c r="BL395" i="1"/>
  <c r="BP395" i="1"/>
  <c r="BT395" i="1"/>
  <c r="FB395" i="1"/>
  <c r="FD395" i="1"/>
  <c r="FO395" i="1"/>
  <c r="FS395" i="1"/>
  <c r="FW395" i="1"/>
  <c r="CE366" i="1"/>
  <c r="DL344" i="1"/>
  <c r="DL343" i="1"/>
  <c r="DL342" i="1"/>
  <c r="DL341" i="1"/>
  <c r="DL340" i="1"/>
  <c r="DL339" i="1"/>
  <c r="DL338" i="1"/>
  <c r="DL337" i="1"/>
  <c r="DL336" i="1"/>
  <c r="DL335" i="1"/>
  <c r="DL334" i="1"/>
  <c r="DL333" i="1"/>
  <c r="DL331" i="1"/>
  <c r="DL330" i="1"/>
  <c r="DL329" i="1"/>
  <c r="DL328" i="1"/>
  <c r="DL327" i="1"/>
  <c r="DL326" i="1"/>
  <c r="DL325" i="1"/>
  <c r="DL324" i="1"/>
  <c r="DL323" i="1"/>
  <c r="DL322" i="1"/>
  <c r="DL321" i="1"/>
  <c r="DL320" i="1"/>
  <c r="DL319" i="1"/>
  <c r="DL318" i="1"/>
  <c r="DL317" i="1"/>
  <c r="DL316" i="1"/>
  <c r="DL315" i="1"/>
  <c r="DL314" i="1"/>
  <c r="DL313" i="1"/>
  <c r="DL312" i="1"/>
  <c r="DL311" i="1"/>
  <c r="DL310" i="1"/>
  <c r="DL309" i="1"/>
  <c r="DL308" i="1"/>
  <c r="DL307" i="1"/>
  <c r="DL306" i="1"/>
  <c r="DL305" i="1"/>
  <c r="DL304" i="1"/>
  <c r="DL303" i="1"/>
  <c r="DL302" i="1"/>
  <c r="DL301" i="1"/>
  <c r="DL300" i="1"/>
  <c r="DL299" i="1"/>
  <c r="DL298" i="1"/>
  <c r="DL297" i="1"/>
  <c r="DL296" i="1"/>
  <c r="DL295" i="1"/>
  <c r="DL294" i="1"/>
  <c r="DL293" i="1"/>
  <c r="DL292" i="1"/>
  <c r="DL291" i="1"/>
  <c r="DL290" i="1"/>
  <c r="DL289" i="1"/>
  <c r="DL288" i="1"/>
  <c r="DL287" i="1"/>
  <c r="DL286" i="1"/>
  <c r="DL285" i="1"/>
  <c r="DL284" i="1"/>
  <c r="DL283" i="1"/>
  <c r="DL282" i="1"/>
  <c r="DL279" i="1"/>
  <c r="DL278" i="1"/>
  <c r="DL276" i="1"/>
  <c r="DL275" i="1"/>
  <c r="DL274" i="1"/>
  <c r="DL273" i="1"/>
  <c r="DL269" i="1"/>
  <c r="DL268" i="1"/>
  <c r="DL267" i="1"/>
  <c r="DL266" i="1"/>
  <c r="DL265" i="1"/>
  <c r="DL263" i="1"/>
  <c r="DL262" i="1"/>
  <c r="DL261" i="1"/>
  <c r="DL258" i="1"/>
  <c r="DL257" i="1"/>
  <c r="DL256" i="1"/>
  <c r="DL255" i="1"/>
  <c r="DL254" i="1"/>
  <c r="DL252" i="1"/>
  <c r="DL251" i="1"/>
  <c r="DL250" i="1"/>
  <c r="DL249" i="1"/>
  <c r="DL248" i="1"/>
  <c r="DL247" i="1"/>
  <c r="DL246" i="1"/>
  <c r="DL245" i="1"/>
  <c r="DL244" i="1"/>
  <c r="DL243" i="1"/>
  <c r="DL242" i="1"/>
  <c r="DL241" i="1"/>
  <c r="DL240" i="1"/>
  <c r="DL239" i="1"/>
  <c r="DL238" i="1"/>
  <c r="DL237" i="1"/>
  <c r="DL236" i="1"/>
  <c r="DL235" i="1"/>
  <c r="DL234" i="1"/>
  <c r="DL232" i="1"/>
  <c r="DL230" i="1"/>
  <c r="DL229" i="1"/>
  <c r="DL228" i="1"/>
  <c r="DL227" i="1"/>
  <c r="DL226" i="1"/>
  <c r="DL225" i="1"/>
  <c r="DL224" i="1"/>
  <c r="DL223" i="1"/>
  <c r="DL222" i="1"/>
  <c r="DL221" i="1"/>
  <c r="DL220" i="1"/>
  <c r="DL219" i="1"/>
  <c r="DL218" i="1"/>
  <c r="DL217" i="1"/>
  <c r="DL216" i="1"/>
  <c r="DL215" i="1"/>
  <c r="DL214" i="1"/>
  <c r="DL212" i="1"/>
  <c r="DL211" i="1"/>
  <c r="DL210" i="1"/>
  <c r="DL209" i="1"/>
  <c r="DL208" i="1"/>
  <c r="DL207" i="1"/>
  <c r="DL206" i="1"/>
  <c r="DL205" i="1"/>
  <c r="DL204" i="1"/>
  <c r="DL202" i="1"/>
  <c r="DL201" i="1"/>
  <c r="DL200" i="1"/>
  <c r="DL199" i="1"/>
  <c r="DL197" i="1"/>
  <c r="DL196" i="1"/>
  <c r="DL195" i="1"/>
  <c r="DL193" i="1"/>
  <c r="DL192" i="1"/>
  <c r="DL191" i="1"/>
  <c r="DL190" i="1"/>
  <c r="DL189" i="1"/>
  <c r="DL188" i="1"/>
  <c r="DL187" i="1"/>
  <c r="DL186" i="1"/>
  <c r="DL184" i="1"/>
  <c r="DL183" i="1"/>
  <c r="DL181" i="1"/>
  <c r="DL180" i="1"/>
  <c r="DL179" i="1"/>
  <c r="DL178" i="1"/>
  <c r="DL177" i="1"/>
  <c r="DL175" i="1"/>
  <c r="DL174" i="1"/>
  <c r="DL173" i="1"/>
  <c r="DL172" i="1"/>
  <c r="DL171" i="1"/>
  <c r="DL170" i="1"/>
  <c r="DL169" i="1"/>
  <c r="DL168" i="1"/>
  <c r="DL167" i="1"/>
  <c r="DL166" i="1"/>
  <c r="DL164" i="1"/>
  <c r="DL163" i="1"/>
  <c r="DL161" i="1"/>
  <c r="DL160" i="1"/>
  <c r="DL159" i="1"/>
  <c r="DL158" i="1"/>
  <c r="DL157" i="1"/>
  <c r="DL156" i="1"/>
  <c r="DL155" i="1"/>
  <c r="DL154" i="1"/>
  <c r="DL152" i="1"/>
  <c r="DL150" i="1"/>
  <c r="DL149" i="1"/>
  <c r="DL148" i="1"/>
  <c r="DL147" i="1"/>
  <c r="DL146" i="1"/>
  <c r="DL145" i="1"/>
  <c r="DL144" i="1"/>
  <c r="DL143" i="1"/>
  <c r="DL141" i="1"/>
  <c r="DL140" i="1"/>
  <c r="DL139" i="1"/>
  <c r="DL138" i="1"/>
  <c r="DL137" i="1"/>
  <c r="DL136" i="1"/>
  <c r="DL134" i="1"/>
  <c r="DL133" i="1"/>
  <c r="DL132" i="1"/>
  <c r="DL131" i="1"/>
  <c r="DL130" i="1"/>
  <c r="DL129" i="1"/>
  <c r="DL128" i="1"/>
  <c r="DL127" i="1"/>
  <c r="DL125" i="1"/>
  <c r="DL124" i="1"/>
  <c r="DL123" i="1"/>
  <c r="DL122" i="1"/>
  <c r="DL121" i="1"/>
  <c r="DL120" i="1"/>
  <c r="DL119" i="1"/>
  <c r="DL118" i="1"/>
  <c r="DL117" i="1"/>
  <c r="DL116" i="1"/>
  <c r="DL114" i="1"/>
  <c r="DL113" i="1"/>
  <c r="DL112" i="1"/>
  <c r="DL111" i="1"/>
  <c r="DL110" i="1"/>
  <c r="DL109" i="1"/>
  <c r="DL108" i="1"/>
  <c r="DL107" i="1"/>
  <c r="DL106" i="1"/>
  <c r="DL105" i="1"/>
  <c r="DL104" i="1"/>
  <c r="DL103" i="1"/>
  <c r="DL102" i="1"/>
  <c r="DL101" i="1"/>
  <c r="DL100" i="1"/>
  <c r="DL99" i="1"/>
  <c r="DL97" i="1"/>
  <c r="DL96" i="1"/>
  <c r="DL95" i="1"/>
  <c r="DL94" i="1"/>
  <c r="DL93" i="1"/>
  <c r="DL92" i="1"/>
  <c r="DL91" i="1"/>
  <c r="DL90" i="1"/>
  <c r="DL89" i="1"/>
  <c r="DL88" i="1"/>
  <c r="DL86" i="1"/>
  <c r="DL84" i="1"/>
  <c r="DL83" i="1"/>
  <c r="DL82" i="1"/>
  <c r="DL81" i="1"/>
  <c r="DL80" i="1"/>
  <c r="DL79" i="1"/>
  <c r="DL78" i="1"/>
  <c r="DL77" i="1"/>
  <c r="DL76" i="1"/>
  <c r="DL75" i="1"/>
  <c r="DL74" i="1"/>
  <c r="DL73" i="1"/>
  <c r="DL72" i="1"/>
  <c r="DL71" i="1"/>
  <c r="DL70" i="1"/>
  <c r="DL69" i="1"/>
  <c r="DL67" i="1"/>
  <c r="DL66" i="1"/>
  <c r="DL65" i="1"/>
  <c r="DL64" i="1"/>
  <c r="DL63" i="1"/>
  <c r="DL61" i="1"/>
  <c r="DL60" i="1"/>
  <c r="DL58" i="1"/>
  <c r="DL57" i="1"/>
  <c r="DL55" i="1"/>
  <c r="DL54" i="1"/>
  <c r="DL53" i="1"/>
  <c r="DL52" i="1"/>
  <c r="DL51" i="1"/>
  <c r="DL49" i="1"/>
  <c r="DL48" i="1"/>
  <c r="DL47" i="1"/>
  <c r="DL46" i="1"/>
  <c r="DL44" i="1"/>
  <c r="DL41" i="1"/>
  <c r="DL40" i="1"/>
  <c r="DL39" i="1"/>
  <c r="DL38" i="1"/>
  <c r="DL37" i="1"/>
  <c r="DL36" i="1"/>
  <c r="DL34" i="1"/>
  <c r="DL33" i="1"/>
  <c r="DL31" i="1"/>
  <c r="DL30" i="1"/>
  <c r="DL29" i="1"/>
  <c r="DL27" i="1"/>
  <c r="DL26" i="1"/>
  <c r="DL24" i="1"/>
  <c r="DL23" i="1"/>
  <c r="DL22" i="1"/>
  <c r="DL21" i="1"/>
  <c r="DL20" i="1"/>
  <c r="DL19" i="1"/>
  <c r="DL18" i="1"/>
  <c r="DL17" i="1"/>
  <c r="DL15" i="1"/>
  <c r="DL14" i="1"/>
  <c r="DL13" i="1"/>
  <c r="DL12" i="1"/>
  <c r="DI51" i="1"/>
  <c r="CF85" i="1"/>
  <c r="DN345" i="1"/>
  <c r="DM345" i="1"/>
  <c r="DN280" i="1"/>
  <c r="DM280" i="1"/>
  <c r="DN270" i="1"/>
  <c r="DM270" i="1"/>
  <c r="DN259" i="1"/>
  <c r="DM259" i="1"/>
  <c r="DN153" i="1"/>
  <c r="DM153" i="1"/>
  <c r="DN142" i="1"/>
  <c r="DM142" i="1"/>
  <c r="DN85" i="1"/>
  <c r="DM85" i="1"/>
  <c r="CF345" i="1"/>
  <c r="CE345" i="1"/>
  <c r="CF280" i="1"/>
  <c r="CE280" i="1"/>
  <c r="CF270" i="1"/>
  <c r="CE270" i="1"/>
  <c r="CF259" i="1"/>
  <c r="CE259" i="1"/>
  <c r="CF153" i="1"/>
  <c r="CE153" i="1"/>
  <c r="CF142" i="1"/>
  <c r="CE142" i="1"/>
  <c r="CE85" i="1"/>
  <c r="CF366" i="1"/>
  <c r="FN360" i="1"/>
  <c r="FN332" i="1"/>
  <c r="FN281" i="1"/>
  <c r="FN277" i="1"/>
  <c r="FN264" i="1"/>
  <c r="FN260" i="1"/>
  <c r="FN253" i="1"/>
  <c r="FN231" i="1"/>
  <c r="FN213" i="1"/>
  <c r="FN203" i="1"/>
  <c r="FN198" i="1"/>
  <c r="FN194" i="1"/>
  <c r="FN185" i="1"/>
  <c r="FN182" i="1"/>
  <c r="FN176" i="1"/>
  <c r="FN165" i="1"/>
  <c r="FN162" i="1"/>
  <c r="FN115" i="1"/>
  <c r="FN98" i="1"/>
  <c r="FN87" i="1"/>
  <c r="FN68" i="1"/>
  <c r="FN59" i="1"/>
  <c r="FN56" i="1"/>
  <c r="FN50" i="1"/>
  <c r="FN45" i="1"/>
  <c r="FN35" i="1"/>
  <c r="FN32" i="1"/>
  <c r="FN28" i="1"/>
  <c r="FN25" i="1"/>
  <c r="FN16" i="1"/>
  <c r="FN10" i="1"/>
  <c r="EZ332" i="1"/>
  <c r="EZ281" i="1"/>
  <c r="EZ277" i="1"/>
  <c r="EZ264" i="1"/>
  <c r="EZ260" i="1"/>
  <c r="EZ253" i="1"/>
  <c r="EZ231" i="1"/>
  <c r="EZ213" i="1"/>
  <c r="EZ203" i="1"/>
  <c r="EZ198" i="1"/>
  <c r="EZ194" i="1"/>
  <c r="EZ185" i="1"/>
  <c r="EZ182" i="1"/>
  <c r="EZ176" i="1"/>
  <c r="EZ165" i="1"/>
  <c r="EZ162" i="1"/>
  <c r="EZ115" i="1"/>
  <c r="EZ98" i="1"/>
  <c r="EZ87" i="1"/>
  <c r="EZ68" i="1"/>
  <c r="EZ59" i="1"/>
  <c r="EZ56" i="1"/>
  <c r="EZ50" i="1"/>
  <c r="EZ45" i="1"/>
  <c r="EZ35" i="1"/>
  <c r="EZ32" i="1"/>
  <c r="EZ28" i="1"/>
  <c r="EZ25" i="1"/>
  <c r="EZ16" i="1"/>
  <c r="EZ10" i="1"/>
  <c r="ET332" i="1"/>
  <c r="ET281" i="1"/>
  <c r="ET277" i="1"/>
  <c r="ET264" i="1"/>
  <c r="ET260" i="1"/>
  <c r="ET253" i="1"/>
  <c r="ET231" i="1"/>
  <c r="ET213" i="1"/>
  <c r="ET203" i="1"/>
  <c r="ET198" i="1"/>
  <c r="ET194" i="1"/>
  <c r="ET185" i="1"/>
  <c r="ET182" i="1"/>
  <c r="ET176" i="1"/>
  <c r="ET165" i="1"/>
  <c r="ET162" i="1"/>
  <c r="ET115" i="1"/>
  <c r="ET98" i="1"/>
  <c r="ET87" i="1"/>
  <c r="ET68" i="1"/>
  <c r="ET59" i="1"/>
  <c r="ET56" i="1"/>
  <c r="ET50" i="1"/>
  <c r="ET45" i="1"/>
  <c r="ET35" i="1"/>
  <c r="ET32" i="1"/>
  <c r="ET28" i="1"/>
  <c r="ET25" i="1"/>
  <c r="ET16" i="1"/>
  <c r="ET10" i="1"/>
  <c r="EN332" i="1"/>
  <c r="EN281" i="1"/>
  <c r="EN277" i="1"/>
  <c r="EN264" i="1"/>
  <c r="EN260" i="1"/>
  <c r="EN253" i="1"/>
  <c r="EN231" i="1"/>
  <c r="EN213" i="1"/>
  <c r="EN203" i="1"/>
  <c r="EN198" i="1"/>
  <c r="EN194" i="1"/>
  <c r="EN185" i="1"/>
  <c r="EN182" i="1"/>
  <c r="EN176" i="1"/>
  <c r="EN165" i="1"/>
  <c r="EN162" i="1"/>
  <c r="EN115" i="1"/>
  <c r="EN98" i="1"/>
  <c r="EN87" i="1"/>
  <c r="EN68" i="1"/>
  <c r="EN59" i="1"/>
  <c r="EN56" i="1"/>
  <c r="EN50" i="1"/>
  <c r="EN45" i="1"/>
  <c r="EN35" i="1"/>
  <c r="EN32" i="1"/>
  <c r="EN28" i="1"/>
  <c r="EN25" i="1"/>
  <c r="EN16" i="1"/>
  <c r="EN10" i="1"/>
  <c r="EH332" i="1"/>
  <c r="EH281" i="1"/>
  <c r="EH277" i="1"/>
  <c r="EH264" i="1"/>
  <c r="EH260" i="1"/>
  <c r="EH253" i="1"/>
  <c r="EH231" i="1"/>
  <c r="EH213" i="1"/>
  <c r="EH203" i="1"/>
  <c r="EH198" i="1"/>
  <c r="EH194" i="1"/>
  <c r="EH185" i="1"/>
  <c r="EH182" i="1"/>
  <c r="EH165" i="1"/>
  <c r="EH162" i="1"/>
  <c r="EH115" i="1"/>
  <c r="EH98" i="1"/>
  <c r="EH87" i="1"/>
  <c r="EH68" i="1"/>
  <c r="EH59" i="1"/>
  <c r="EH56" i="1"/>
  <c r="EH50" i="1"/>
  <c r="EH45" i="1"/>
  <c r="EH35" i="1"/>
  <c r="EH32" i="1"/>
  <c r="EH28" i="1"/>
  <c r="EH25" i="1"/>
  <c r="EH16" i="1"/>
  <c r="EH10" i="1"/>
  <c r="EB332" i="1"/>
  <c r="EB281" i="1"/>
  <c r="EB277" i="1"/>
  <c r="EB264" i="1"/>
  <c r="EB260" i="1"/>
  <c r="EB253" i="1"/>
  <c r="EB231" i="1"/>
  <c r="EB213" i="1"/>
  <c r="EB203" i="1"/>
  <c r="EB198" i="1"/>
  <c r="EB194" i="1"/>
  <c r="EB185" i="1"/>
  <c r="EB182" i="1"/>
  <c r="EB176" i="1"/>
  <c r="EB165" i="1"/>
  <c r="EB162" i="1"/>
  <c r="EB115" i="1"/>
  <c r="EB98" i="1"/>
  <c r="EB87" i="1"/>
  <c r="EB68" i="1"/>
  <c r="EB59" i="1"/>
  <c r="EB56" i="1"/>
  <c r="EB50" i="1"/>
  <c r="EB45" i="1"/>
  <c r="EB35" i="1"/>
  <c r="EB32" i="1"/>
  <c r="EB28" i="1"/>
  <c r="EB25" i="1"/>
  <c r="EB16" i="1"/>
  <c r="EB10" i="1"/>
  <c r="DV332" i="1"/>
  <c r="DV281" i="1"/>
  <c r="DV277" i="1"/>
  <c r="DV264" i="1"/>
  <c r="DV260" i="1"/>
  <c r="DV253" i="1"/>
  <c r="DV231" i="1"/>
  <c r="DV213" i="1"/>
  <c r="DV203" i="1"/>
  <c r="DV198" i="1"/>
  <c r="DV194" i="1"/>
  <c r="DV185" i="1"/>
  <c r="DV182" i="1"/>
  <c r="DV176" i="1"/>
  <c r="DV165" i="1"/>
  <c r="DV162" i="1"/>
  <c r="DV115" i="1"/>
  <c r="DV98" i="1"/>
  <c r="DV87" i="1"/>
  <c r="DV68" i="1"/>
  <c r="DV59" i="1"/>
  <c r="DV56" i="1"/>
  <c r="DV50" i="1"/>
  <c r="DV45" i="1"/>
  <c r="DV35" i="1"/>
  <c r="DV32" i="1"/>
  <c r="DV28" i="1"/>
  <c r="DV25" i="1"/>
  <c r="DV16" i="1"/>
  <c r="DV10" i="1"/>
  <c r="CZ332" i="1"/>
  <c r="CZ281" i="1"/>
  <c r="CZ277" i="1"/>
  <c r="CZ264" i="1"/>
  <c r="CZ260" i="1"/>
  <c r="CZ253" i="1"/>
  <c r="CZ231" i="1"/>
  <c r="CZ213" i="1"/>
  <c r="CZ203" i="1"/>
  <c r="CZ198" i="1"/>
  <c r="CZ194" i="1"/>
  <c r="CZ185" i="1"/>
  <c r="CZ182" i="1"/>
  <c r="CZ176" i="1"/>
  <c r="CZ165" i="1"/>
  <c r="CZ162" i="1"/>
  <c r="CZ115" i="1"/>
  <c r="CZ98" i="1"/>
  <c r="CZ87" i="1"/>
  <c r="CZ68" i="1"/>
  <c r="CZ59" i="1"/>
  <c r="CZ56" i="1"/>
  <c r="CZ50" i="1"/>
  <c r="CZ45" i="1"/>
  <c r="CZ35" i="1"/>
  <c r="CZ32" i="1"/>
  <c r="CZ28" i="1"/>
  <c r="CZ25" i="1"/>
  <c r="CZ16" i="1"/>
  <c r="CZ10" i="1"/>
  <c r="CV162" i="1"/>
  <c r="CV115" i="1"/>
  <c r="CV98" i="1"/>
  <c r="CV87" i="1"/>
  <c r="CV68" i="1"/>
  <c r="CV59" i="1"/>
  <c r="CV56" i="1"/>
  <c r="CV50" i="1"/>
  <c r="CV45" i="1"/>
  <c r="CV35" i="1"/>
  <c r="CV32" i="1"/>
  <c r="CV28" i="1"/>
  <c r="CV25" i="1"/>
  <c r="CV16" i="1"/>
  <c r="CV10" i="1"/>
  <c r="CV332" i="1"/>
  <c r="CV281" i="1"/>
  <c r="CV277" i="1"/>
  <c r="CV264" i="1"/>
  <c r="CV260" i="1"/>
  <c r="CV253" i="1"/>
  <c r="CV231" i="1"/>
  <c r="CV213" i="1"/>
  <c r="CV203" i="1"/>
  <c r="CV198" i="1"/>
  <c r="CV194" i="1"/>
  <c r="CV185" i="1"/>
  <c r="CV182" i="1"/>
  <c r="CV176" i="1"/>
  <c r="CV165" i="1"/>
  <c r="CT332" i="1"/>
  <c r="CT281" i="1"/>
  <c r="CT277" i="1"/>
  <c r="CT264" i="1"/>
  <c r="CT260" i="1"/>
  <c r="CT253" i="1"/>
  <c r="CT231" i="1"/>
  <c r="CT213" i="1"/>
  <c r="CT203" i="1"/>
  <c r="CT198" i="1"/>
  <c r="CT194" i="1"/>
  <c r="CT185" i="1"/>
  <c r="CT182" i="1"/>
  <c r="CT176" i="1"/>
  <c r="CT165" i="1"/>
  <c r="CT162" i="1"/>
  <c r="CT115" i="1"/>
  <c r="CT98" i="1"/>
  <c r="CT87" i="1"/>
  <c r="CT68" i="1"/>
  <c r="CT59" i="1"/>
  <c r="CT56" i="1"/>
  <c r="CT50" i="1"/>
  <c r="CT45" i="1"/>
  <c r="CT35" i="1"/>
  <c r="CT32" i="1"/>
  <c r="CT28" i="1"/>
  <c r="CT25" i="1"/>
  <c r="CT16" i="1"/>
  <c r="CT10" i="1"/>
  <c r="CP332" i="1"/>
  <c r="CP281" i="1"/>
  <c r="CP277" i="1"/>
  <c r="CO277" i="1"/>
  <c r="CP264" i="1"/>
  <c r="CP260" i="1"/>
  <c r="CP253" i="1"/>
  <c r="CP231" i="1"/>
  <c r="CP213" i="1"/>
  <c r="CP203" i="1"/>
  <c r="CP198" i="1"/>
  <c r="CP194" i="1"/>
  <c r="CP185" i="1"/>
  <c r="CP182" i="1"/>
  <c r="CP176" i="1"/>
  <c r="CP165" i="1"/>
  <c r="CP162" i="1"/>
  <c r="CP115" i="1"/>
  <c r="CP98" i="1"/>
  <c r="CP87" i="1"/>
  <c r="CP68" i="1"/>
  <c r="CP59" i="1"/>
  <c r="CP56" i="1"/>
  <c r="CP50" i="1"/>
  <c r="CP45" i="1"/>
  <c r="CP35" i="1"/>
  <c r="CP32" i="1"/>
  <c r="CP28" i="1"/>
  <c r="CP25" i="1"/>
  <c r="CP16" i="1"/>
  <c r="CP10" i="1"/>
  <c r="CN332" i="1"/>
  <c r="CN281" i="1"/>
  <c r="CN277" i="1"/>
  <c r="CN264" i="1"/>
  <c r="CN260" i="1"/>
  <c r="CN253" i="1"/>
  <c r="CN231" i="1"/>
  <c r="CN213" i="1"/>
  <c r="CN203" i="1"/>
  <c r="CN198" i="1"/>
  <c r="CN194" i="1"/>
  <c r="CN185" i="1"/>
  <c r="CN182" i="1"/>
  <c r="CN176" i="1"/>
  <c r="CN165" i="1"/>
  <c r="CN162" i="1"/>
  <c r="CN115" i="1"/>
  <c r="CN98" i="1"/>
  <c r="CN87" i="1"/>
  <c r="CN68" i="1"/>
  <c r="CN59" i="1"/>
  <c r="CN56" i="1"/>
  <c r="CN50" i="1"/>
  <c r="CN45" i="1"/>
  <c r="CN35" i="1"/>
  <c r="CN32" i="1"/>
  <c r="CN28" i="1"/>
  <c r="CN25" i="1"/>
  <c r="CN16" i="1"/>
  <c r="CN10" i="1"/>
  <c r="BG332" i="1"/>
  <c r="BG281" i="1"/>
  <c r="BG277" i="1"/>
  <c r="BG264" i="1"/>
  <c r="BG260" i="1"/>
  <c r="BG253" i="1"/>
  <c r="BG231" i="1"/>
  <c r="BG213" i="1"/>
  <c r="BG203" i="1"/>
  <c r="BG198" i="1"/>
  <c r="BG194" i="1"/>
  <c r="BG185" i="1"/>
  <c r="BG182" i="1"/>
  <c r="BG176" i="1"/>
  <c r="BG165" i="1"/>
  <c r="BG162" i="1"/>
  <c r="BG115" i="1"/>
  <c r="BG98" i="1"/>
  <c r="BG87" i="1"/>
  <c r="BG68" i="1"/>
  <c r="BG59" i="1"/>
  <c r="BG56" i="1"/>
  <c r="BG50" i="1"/>
  <c r="BG45" i="1"/>
  <c r="BG32" i="1"/>
  <c r="BG35" i="1"/>
  <c r="BG28" i="1"/>
  <c r="BG25" i="1"/>
  <c r="BG16" i="1"/>
  <c r="BG10" i="1"/>
  <c r="JG151" i="1"/>
  <c r="JF151" i="1"/>
  <c r="JE151" i="1"/>
  <c r="JD151" i="1"/>
  <c r="JC151" i="1"/>
  <c r="JB151" i="1"/>
  <c r="JA151" i="1"/>
  <c r="IZ151" i="1"/>
  <c r="IY151" i="1"/>
  <c r="IX151" i="1"/>
  <c r="IW151" i="1"/>
  <c r="IV151" i="1"/>
  <c r="IU151" i="1"/>
  <c r="IT151" i="1"/>
  <c r="IS151" i="1"/>
  <c r="IR151" i="1"/>
  <c r="IQ151" i="1"/>
  <c r="IP151" i="1"/>
  <c r="IO151" i="1"/>
  <c r="IN151" i="1"/>
  <c r="IM151" i="1"/>
  <c r="IK151" i="1"/>
  <c r="IJ151" i="1"/>
  <c r="II151" i="1"/>
  <c r="IH151" i="1"/>
  <c r="IG151" i="1"/>
  <c r="IF151" i="1"/>
  <c r="IE151" i="1"/>
  <c r="ID151" i="1"/>
  <c r="IC151" i="1"/>
  <c r="IB151" i="1"/>
  <c r="IA151" i="1"/>
  <c r="HZ151" i="1"/>
  <c r="HY151" i="1"/>
  <c r="HX151" i="1"/>
  <c r="HW151" i="1"/>
  <c r="HV151" i="1"/>
  <c r="HU151" i="1"/>
  <c r="HT151" i="1"/>
  <c r="HS151" i="1"/>
  <c r="HR151" i="1"/>
  <c r="HQ151" i="1"/>
  <c r="FV151" i="1"/>
  <c r="FR151" i="1"/>
  <c r="FP151" i="1"/>
  <c r="FK151" i="1"/>
  <c r="FC151" i="1"/>
  <c r="FA151" i="1"/>
  <c r="EY151" i="1"/>
  <c r="ES151" i="1"/>
  <c r="EP151" i="1"/>
  <c r="EO151" i="1"/>
  <c r="EM151" i="1"/>
  <c r="EI360" i="1"/>
  <c r="EG151" i="1"/>
  <c r="ED151" i="1"/>
  <c r="EA151" i="1"/>
  <c r="DX151" i="1"/>
  <c r="DU151" i="1"/>
  <c r="DA151" i="1"/>
  <c r="CY151" i="1"/>
  <c r="CS151" i="1"/>
  <c r="CM151" i="1"/>
  <c r="BS151" i="1"/>
  <c r="BO151" i="1"/>
  <c r="BK151" i="1"/>
  <c r="FU153" i="1"/>
  <c r="FT153" i="1"/>
  <c r="FP153" i="1"/>
  <c r="FM153" i="1"/>
  <c r="FL153" i="1"/>
  <c r="DQ153" i="1"/>
  <c r="DP153" i="1"/>
  <c r="DK153" i="1"/>
  <c r="DJ153" i="1"/>
  <c r="CH153" i="1"/>
  <c r="CC153" i="1"/>
  <c r="CB153" i="1"/>
  <c r="BQ153" i="1"/>
  <c r="BM153" i="1"/>
  <c r="BI153" i="1"/>
  <c r="BE153" i="1"/>
  <c r="BA153" i="1"/>
  <c r="AW153" i="1"/>
  <c r="CE80" i="1" l="1"/>
  <c r="AY277" i="1"/>
  <c r="CE224" i="1"/>
  <c r="CE136" i="1"/>
  <c r="CE179" i="1"/>
  <c r="AY162" i="1"/>
  <c r="AY176" i="1"/>
  <c r="DD153" i="1"/>
  <c r="DE153" i="1"/>
  <c r="CE210" i="1"/>
  <c r="DM297" i="1"/>
  <c r="CE69" i="1"/>
  <c r="CE172" i="1"/>
  <c r="DM221" i="1"/>
  <c r="CE227" i="1"/>
  <c r="AI113" i="1"/>
  <c r="AI112" i="1"/>
  <c r="AI111" i="1"/>
  <c r="AI110" i="1"/>
  <c r="AI109" i="1"/>
  <c r="AI108" i="1"/>
  <c r="AI107" i="1"/>
  <c r="AI106" i="1"/>
  <c r="AI105" i="1"/>
  <c r="AI104" i="1"/>
  <c r="AI103" i="1"/>
  <c r="AI102" i="1"/>
  <c r="AI101" i="1"/>
  <c r="AI100" i="1"/>
  <c r="AI99" i="1"/>
  <c r="AI114" i="1"/>
  <c r="CE30" i="1"/>
  <c r="CE54" i="1"/>
  <c r="CE96" i="1"/>
  <c r="CE164" i="1"/>
  <c r="CE122" i="1"/>
  <c r="CE145" i="1"/>
  <c r="CE220" i="1"/>
  <c r="CE337" i="1"/>
  <c r="CE178" i="1"/>
  <c r="CO360" i="1"/>
  <c r="EB360" i="1"/>
  <c r="CV360" i="1"/>
  <c r="FI151" i="1"/>
  <c r="FJ151" i="1"/>
  <c r="AY185" i="1"/>
  <c r="AY213" i="1"/>
  <c r="DG51" i="1"/>
  <c r="DH51" i="1"/>
  <c r="EZ360" i="1"/>
  <c r="DM331" i="1"/>
  <c r="DM181" i="1"/>
  <c r="DM303" i="1"/>
  <c r="DL56" i="1"/>
  <c r="AY25" i="1"/>
  <c r="AY332" i="1"/>
  <c r="CE37" i="1"/>
  <c r="CE79" i="1"/>
  <c r="CE89" i="1"/>
  <c r="CE146" i="1"/>
  <c r="CE221" i="1"/>
  <c r="CE267" i="1"/>
  <c r="CE321" i="1"/>
  <c r="CU360" i="1"/>
  <c r="AY45" i="1"/>
  <c r="AY182" i="1"/>
  <c r="AY260" i="1"/>
  <c r="CE41" i="1"/>
  <c r="CE150" i="1"/>
  <c r="CE193" i="1"/>
  <c r="CE305" i="1"/>
  <c r="CE325" i="1"/>
  <c r="DM193" i="1"/>
  <c r="DM305" i="1"/>
  <c r="AY68" i="1"/>
  <c r="AY264" i="1"/>
  <c r="CN360" i="1"/>
  <c r="DV360" i="1"/>
  <c r="EH360" i="1"/>
  <c r="CE83" i="1"/>
  <c r="CE97" i="1"/>
  <c r="CE225" i="1"/>
  <c r="CE309" i="1"/>
  <c r="DL194" i="1"/>
  <c r="DM267" i="1"/>
  <c r="DM317" i="1"/>
  <c r="AJ152" i="1"/>
  <c r="ID360" i="1"/>
  <c r="JC360" i="1"/>
  <c r="CP346" i="1"/>
  <c r="CT365" i="1"/>
  <c r="DM124" i="1"/>
  <c r="DM138" i="1"/>
  <c r="DM226" i="1"/>
  <c r="DL281" i="1"/>
  <c r="DM343" i="1"/>
  <c r="AY35" i="1"/>
  <c r="AY115" i="1"/>
  <c r="AY151" i="1"/>
  <c r="AG152" i="1" s="1"/>
  <c r="AY194" i="1"/>
  <c r="CE268" i="1"/>
  <c r="CE294" i="1"/>
  <c r="CE326" i="1"/>
  <c r="CE343" i="1"/>
  <c r="HV360" i="1"/>
  <c r="IQ360" i="1"/>
  <c r="JG360" i="1"/>
  <c r="CZ365" i="1"/>
  <c r="Z151" i="1"/>
  <c r="DL87" i="1"/>
  <c r="DM302" i="1"/>
  <c r="DM318" i="1"/>
  <c r="AY56" i="1"/>
  <c r="AY198" i="1"/>
  <c r="CE27" i="1"/>
  <c r="CE129" i="1"/>
  <c r="DB359" i="1"/>
  <c r="CS360" i="1"/>
  <c r="DU360" i="1"/>
  <c r="ES360" i="1"/>
  <c r="FA360" i="1"/>
  <c r="FT151" i="1"/>
  <c r="FQ151" i="1"/>
  <c r="HS360" i="1"/>
  <c r="HW360" i="1"/>
  <c r="IA360" i="1"/>
  <c r="IE360" i="1"/>
  <c r="II360" i="1"/>
  <c r="IN360" i="1"/>
  <c r="IR360" i="1"/>
  <c r="IV360" i="1"/>
  <c r="IZ360" i="1"/>
  <c r="JD360" i="1"/>
  <c r="AI152" i="1"/>
  <c r="BG365" i="1"/>
  <c r="EH176" i="1"/>
  <c r="EH361" i="1" s="1"/>
  <c r="EH365" i="1"/>
  <c r="ET365" i="1"/>
  <c r="CE138" i="1"/>
  <c r="DM41" i="1"/>
  <c r="DM121" i="1"/>
  <c r="DM134" i="1"/>
  <c r="DM158" i="1"/>
  <c r="DM210" i="1"/>
  <c r="DM249" i="1"/>
  <c r="DM299" i="1"/>
  <c r="DM307" i="1"/>
  <c r="DM315" i="1"/>
  <c r="DM323" i="1"/>
  <c r="DB365" i="1"/>
  <c r="EA360" i="1"/>
  <c r="EY360" i="1"/>
  <c r="HZ360" i="1"/>
  <c r="IM360" i="1"/>
  <c r="IU360" i="1"/>
  <c r="EZ365" i="1"/>
  <c r="DM236" i="1"/>
  <c r="DM326" i="1"/>
  <c r="AY16" i="1"/>
  <c r="AY32" i="1"/>
  <c r="AY50" i="1"/>
  <c r="AY87" i="1"/>
  <c r="AY98" i="1"/>
  <c r="AY165" i="1"/>
  <c r="AY203" i="1"/>
  <c r="AY281" i="1"/>
  <c r="CD32" i="1"/>
  <c r="CE38" i="1"/>
  <c r="CE133" i="1"/>
  <c r="CE222" i="1"/>
  <c r="CE310" i="1"/>
  <c r="CE318" i="1"/>
  <c r="CE330" i="1"/>
  <c r="DB363" i="1"/>
  <c r="CT360" i="1"/>
  <c r="AL152" i="1"/>
  <c r="ED360" i="1"/>
  <c r="EM360" i="1"/>
  <c r="FC360" i="1"/>
  <c r="FV360" i="1"/>
  <c r="HT360" i="1"/>
  <c r="HX360" i="1"/>
  <c r="IB360" i="1"/>
  <c r="IF360" i="1"/>
  <c r="IJ360" i="1"/>
  <c r="IO360" i="1"/>
  <c r="IS360" i="1"/>
  <c r="IW360" i="1"/>
  <c r="JA360" i="1"/>
  <c r="JE360" i="1"/>
  <c r="CP365" i="1"/>
  <c r="DV365" i="1"/>
  <c r="FN365" i="1"/>
  <c r="CE302" i="1"/>
  <c r="DM129" i="1"/>
  <c r="DM294" i="1"/>
  <c r="DM122" i="1"/>
  <c r="DM136" i="1"/>
  <c r="DM341" i="1"/>
  <c r="DA360" i="1"/>
  <c r="EP360" i="1"/>
  <c r="HR360" i="1"/>
  <c r="IH360" i="1"/>
  <c r="IY360" i="1"/>
  <c r="EB365" i="1"/>
  <c r="DM84" i="1"/>
  <c r="AY28" i="1"/>
  <c r="AY59" i="1"/>
  <c r="CE116" i="1"/>
  <c r="CE322" i="1"/>
  <c r="DB364" i="1"/>
  <c r="DB360" i="1"/>
  <c r="CM360" i="1"/>
  <c r="CY360" i="1"/>
  <c r="DX360" i="1"/>
  <c r="EG360" i="1"/>
  <c r="EO360" i="1"/>
  <c r="FM151" i="1"/>
  <c r="HQ360" i="1"/>
  <c r="HU360" i="1"/>
  <c r="HY360" i="1"/>
  <c r="IC360" i="1"/>
  <c r="IG360" i="1"/>
  <c r="IK360" i="1"/>
  <c r="IP360" i="1"/>
  <c r="IT360" i="1"/>
  <c r="IX360" i="1"/>
  <c r="JB360" i="1"/>
  <c r="JF360" i="1"/>
  <c r="CN365" i="1"/>
  <c r="CV365" i="1"/>
  <c r="EN365" i="1"/>
  <c r="CE124" i="1"/>
  <c r="DB358" i="1"/>
  <c r="DB361" i="1"/>
  <c r="CN346" i="1"/>
  <c r="AY253" i="1"/>
  <c r="DL115" i="1"/>
  <c r="BG363" i="1"/>
  <c r="CP363" i="1"/>
  <c r="DB362" i="1"/>
  <c r="CV363" i="1"/>
  <c r="CV362" i="1"/>
  <c r="BG362" i="1"/>
  <c r="BG364" i="1"/>
  <c r="CP362" i="1"/>
  <c r="DB357" i="1"/>
  <c r="DB346" i="1"/>
  <c r="CD16" i="1"/>
  <c r="CD281" i="1"/>
  <c r="CD260" i="1"/>
  <c r="DL28" i="1"/>
  <c r="DL32" i="1"/>
  <c r="DL16" i="1"/>
  <c r="DL59" i="1"/>
  <c r="EH358" i="1"/>
  <c r="BG359" i="1"/>
  <c r="Z115" i="1" s="1"/>
  <c r="CN358" i="1"/>
  <c r="CN361" i="1"/>
  <c r="CP359" i="1"/>
  <c r="CV359" i="1"/>
  <c r="CP357" i="1"/>
  <c r="CT362" i="1"/>
  <c r="CT364" i="1"/>
  <c r="CZ362" i="1"/>
  <c r="CZ364" i="1"/>
  <c r="DM17" i="1"/>
  <c r="CD28" i="1"/>
  <c r="CD87" i="1"/>
  <c r="CD115" i="1"/>
  <c r="BQ151" i="1"/>
  <c r="BG358" i="1"/>
  <c r="CN359" i="1"/>
  <c r="CP358" i="1"/>
  <c r="CV358" i="1"/>
  <c r="DV363" i="1"/>
  <c r="EB362" i="1"/>
  <c r="EB364" i="1"/>
  <c r="EH362" i="1"/>
  <c r="EN358" i="1"/>
  <c r="EN361" i="1"/>
  <c r="ET357" i="1"/>
  <c r="ET359" i="1"/>
  <c r="ET361" i="1"/>
  <c r="FN346" i="1"/>
  <c r="FN359" i="1"/>
  <c r="FN362" i="1"/>
  <c r="FN364" i="1"/>
  <c r="CD56" i="1"/>
  <c r="CD194" i="1"/>
  <c r="CT363" i="1"/>
  <c r="CZ363" i="1"/>
  <c r="FN363" i="1"/>
  <c r="DM133" i="1"/>
  <c r="DM130" i="1"/>
  <c r="DM150" i="1"/>
  <c r="CV357" i="1"/>
  <c r="DM37" i="1"/>
  <c r="DM164" i="1"/>
  <c r="DM263" i="1"/>
  <c r="DM266" i="1"/>
  <c r="DM243" i="1"/>
  <c r="DL35" i="1"/>
  <c r="DM82" i="1"/>
  <c r="DL98" i="1"/>
  <c r="DL25" i="1"/>
  <c r="DM36" i="1"/>
  <c r="DL50" i="1"/>
  <c r="DM123" i="1"/>
  <c r="DM141" i="1"/>
  <c r="DL10" i="1"/>
  <c r="DL45" i="1"/>
  <c r="DL68" i="1"/>
  <c r="DL176" i="1"/>
  <c r="DL182" i="1"/>
  <c r="DL231" i="1"/>
  <c r="DL264" i="1"/>
  <c r="DM269" i="1"/>
  <c r="DL185" i="1"/>
  <c r="DL151" i="1"/>
  <c r="DL162" i="1"/>
  <c r="DM191" i="1"/>
  <c r="DM212" i="1"/>
  <c r="DM220" i="1"/>
  <c r="DM224" i="1"/>
  <c r="DM228" i="1"/>
  <c r="DL260" i="1"/>
  <c r="DL165" i="1"/>
  <c r="DL198" i="1"/>
  <c r="DL203" i="1"/>
  <c r="DL253" i="1"/>
  <c r="DL277" i="1"/>
  <c r="DL213" i="1"/>
  <c r="DM268" i="1"/>
  <c r="DM292" i="1"/>
  <c r="DM312" i="1"/>
  <c r="DM344" i="1"/>
  <c r="DL332" i="1"/>
  <c r="CD10" i="1"/>
  <c r="CE130" i="1"/>
  <c r="CE158" i="1"/>
  <c r="CE78" i="1"/>
  <c r="CE125" i="1"/>
  <c r="CE139" i="1"/>
  <c r="CE84" i="1"/>
  <c r="CE121" i="1"/>
  <c r="CE140" i="1"/>
  <c r="BG361" i="1"/>
  <c r="CE82" i="1"/>
  <c r="CE134" i="1"/>
  <c r="CE157" i="1"/>
  <c r="CE169" i="1"/>
  <c r="CE295" i="1"/>
  <c r="CE303" i="1"/>
  <c r="CE311" i="1"/>
  <c r="CE315" i="1"/>
  <c r="CE323" i="1"/>
  <c r="CE331" i="1"/>
  <c r="CE342" i="1"/>
  <c r="CE166" i="1"/>
  <c r="CD50" i="1"/>
  <c r="CD25" i="1"/>
  <c r="CD45" i="1"/>
  <c r="CD68" i="1"/>
  <c r="CD176" i="1"/>
  <c r="CD182" i="1"/>
  <c r="CD231" i="1"/>
  <c r="CE234" i="1"/>
  <c r="CE250" i="1"/>
  <c r="CE266" i="1"/>
  <c r="CD185" i="1"/>
  <c r="CD277" i="1"/>
  <c r="CD35" i="1"/>
  <c r="CE36" i="1"/>
  <c r="CD59" i="1"/>
  <c r="CE91" i="1"/>
  <c r="CE95" i="1"/>
  <c r="CD98" i="1"/>
  <c r="CE123" i="1"/>
  <c r="CE141" i="1"/>
  <c r="CE148" i="1"/>
  <c r="CD151" i="1"/>
  <c r="CD162" i="1"/>
  <c r="CE188" i="1"/>
  <c r="CE191" i="1"/>
  <c r="CE212" i="1"/>
  <c r="CD213" i="1"/>
  <c r="CE235" i="1"/>
  <c r="CE238" i="1"/>
  <c r="CE251" i="1"/>
  <c r="CD264" i="1"/>
  <c r="CE269" i="1"/>
  <c r="CD165" i="1"/>
  <c r="CD198" i="1"/>
  <c r="CD203" i="1"/>
  <c r="CD253" i="1"/>
  <c r="CE292" i="1"/>
  <c r="CE296" i="1"/>
  <c r="CE312" i="1"/>
  <c r="CE320" i="1"/>
  <c r="CE324" i="1"/>
  <c r="CE328" i="1"/>
  <c r="CE336" i="1"/>
  <c r="CE340" i="1"/>
  <c r="CD332" i="1"/>
  <c r="EH357" i="1"/>
  <c r="EH359" i="1"/>
  <c r="EH364" i="1"/>
  <c r="EH363" i="1"/>
  <c r="CN363" i="1"/>
  <c r="CP364" i="1"/>
  <c r="CT358" i="1"/>
  <c r="CT361" i="1"/>
  <c r="CZ358" i="1"/>
  <c r="CZ361" i="1"/>
  <c r="DV357" i="1"/>
  <c r="DV359" i="1"/>
  <c r="EB358" i="1"/>
  <c r="EB361" i="1"/>
  <c r="EN363" i="1"/>
  <c r="ET362" i="1"/>
  <c r="ET364" i="1"/>
  <c r="EZ346" i="1"/>
  <c r="FN358" i="1"/>
  <c r="FN361" i="1"/>
  <c r="BG357" i="1"/>
  <c r="CN357" i="1"/>
  <c r="CP361" i="1"/>
  <c r="CV361" i="1"/>
  <c r="DV362" i="1"/>
  <c r="DV364" i="1"/>
  <c r="EB363" i="1"/>
  <c r="EN357" i="1"/>
  <c r="EN359" i="1"/>
  <c r="ET358" i="1"/>
  <c r="EZ362" i="1"/>
  <c r="CN362" i="1"/>
  <c r="CN364" i="1"/>
  <c r="CT357" i="1"/>
  <c r="CT359" i="1"/>
  <c r="CV364" i="1"/>
  <c r="CZ357" i="1"/>
  <c r="CZ359" i="1"/>
  <c r="DV358" i="1"/>
  <c r="DV361" i="1"/>
  <c r="EB357" i="1"/>
  <c r="EB359" i="1"/>
  <c r="EN362" i="1"/>
  <c r="EN364" i="1"/>
  <c r="ET363" i="1"/>
  <c r="EZ358" i="1"/>
  <c r="FN357" i="1"/>
  <c r="ET346" i="1"/>
  <c r="EZ363" i="1"/>
  <c r="EZ359" i="1"/>
  <c r="CT346" i="1"/>
  <c r="DV346" i="1"/>
  <c r="EZ361" i="1"/>
  <c r="EZ364" i="1"/>
  <c r="EZ357" i="1"/>
  <c r="CZ346" i="1"/>
  <c r="EB346" i="1"/>
  <c r="EN346" i="1"/>
  <c r="CV346" i="1"/>
  <c r="BG346" i="1"/>
  <c r="BI151" i="1"/>
  <c r="BO360" i="1"/>
  <c r="FK360" i="1"/>
  <c r="BM151" i="1"/>
  <c r="BS360" i="1"/>
  <c r="FR360" i="1"/>
  <c r="BK360" i="1"/>
  <c r="FL151" i="1"/>
  <c r="AK152" i="1"/>
  <c r="FU151" i="1"/>
  <c r="BJ151" i="1"/>
  <c r="BR151" i="1"/>
  <c r="BN151" i="1"/>
  <c r="BB142" i="1"/>
  <c r="BA344" i="1"/>
  <c r="BA343" i="1"/>
  <c r="BA341" i="1"/>
  <c r="BA331" i="1"/>
  <c r="BA326" i="1"/>
  <c r="BA323" i="1"/>
  <c r="BA318" i="1"/>
  <c r="BA317" i="1"/>
  <c r="BA315" i="1"/>
  <c r="BA312" i="1"/>
  <c r="BA308" i="1"/>
  <c r="BA307" i="1"/>
  <c r="BA305" i="1"/>
  <c r="BA303" i="1"/>
  <c r="BA302" i="1"/>
  <c r="BA299" i="1"/>
  <c r="BA297" i="1"/>
  <c r="BA295" i="1"/>
  <c r="BA294" i="1"/>
  <c r="BA292" i="1"/>
  <c r="BA280" i="1"/>
  <c r="BA270" i="1"/>
  <c r="BA269" i="1"/>
  <c r="BA268" i="1"/>
  <c r="BA267" i="1"/>
  <c r="BA266" i="1"/>
  <c r="BA249" i="1"/>
  <c r="BA224" i="1"/>
  <c r="BA221" i="1"/>
  <c r="BA220" i="1"/>
  <c r="BA212" i="1"/>
  <c r="BA210" i="1"/>
  <c r="BA193" i="1"/>
  <c r="BA191" i="1"/>
  <c r="BA181" i="1"/>
  <c r="BA164" i="1"/>
  <c r="BA158" i="1"/>
  <c r="BA150" i="1"/>
  <c r="BA141" i="1"/>
  <c r="BA138" i="1"/>
  <c r="BA136" i="1"/>
  <c r="BA134" i="1"/>
  <c r="BA133" i="1"/>
  <c r="BA130" i="1"/>
  <c r="BA129" i="1"/>
  <c r="BA124" i="1"/>
  <c r="BA123" i="1"/>
  <c r="BA122" i="1"/>
  <c r="BA121" i="1"/>
  <c r="BA84" i="1"/>
  <c r="BA82" i="1"/>
  <c r="EH346" i="1" l="1"/>
  <c r="EH394" i="1" s="1"/>
  <c r="DO360" i="1"/>
  <c r="BC360" i="1"/>
  <c r="CJ359" i="1"/>
  <c r="AG106" i="1"/>
  <c r="AG105" i="1"/>
  <c r="AG104" i="1"/>
  <c r="AG107" i="1"/>
  <c r="AG110" i="1"/>
  <c r="AG109" i="1"/>
  <c r="AG108" i="1"/>
  <c r="AG111" i="1"/>
  <c r="AG114" i="1"/>
  <c r="AG113" i="1"/>
  <c r="AG112" i="1"/>
  <c r="AG99" i="1"/>
  <c r="AY359" i="1"/>
  <c r="X115" i="1" s="1"/>
  <c r="Z119" i="1"/>
  <c r="Z111" i="1"/>
  <c r="Z107" i="1"/>
  <c r="Z120" i="1"/>
  <c r="Z116" i="1"/>
  <c r="Z112" i="1"/>
  <c r="Z108" i="1"/>
  <c r="Z121" i="1"/>
  <c r="Z117" i="1"/>
  <c r="Z113" i="1"/>
  <c r="Z109" i="1"/>
  <c r="Z110" i="1"/>
  <c r="Z114" i="1"/>
  <c r="Z105" i="1"/>
  <c r="Z103" i="1"/>
  <c r="Z118" i="1"/>
  <c r="Z101" i="1"/>
  <c r="Z100" i="1"/>
  <c r="Z99" i="1"/>
  <c r="Z106" i="1"/>
  <c r="Z104" i="1"/>
  <c r="Z102" i="1"/>
  <c r="AG102" i="1"/>
  <c r="AG101" i="1"/>
  <c r="AG100" i="1"/>
  <c r="Z98" i="1"/>
  <c r="AG103" i="1"/>
  <c r="CP394" i="1"/>
  <c r="FJ360" i="1"/>
  <c r="FI360" i="1"/>
  <c r="CJ365" i="1"/>
  <c r="AY360" i="1"/>
  <c r="FQ360" i="1"/>
  <c r="AB151" i="1"/>
  <c r="EN394" i="1"/>
  <c r="DV394" i="1"/>
  <c r="ET394" i="1"/>
  <c r="CJ360" i="1"/>
  <c r="DB356" i="1"/>
  <c r="CJ362" i="1"/>
  <c r="AC151" i="1"/>
  <c r="EB394" i="1"/>
  <c r="CT394" i="1"/>
  <c r="DL365" i="1"/>
  <c r="AA151" i="1"/>
  <c r="CZ394" i="1"/>
  <c r="EZ394" i="1"/>
  <c r="DL358" i="1"/>
  <c r="DL359" i="1"/>
  <c r="FN394" i="1"/>
  <c r="AY365" i="1"/>
  <c r="CN394" i="1"/>
  <c r="CV394" i="1"/>
  <c r="DL360" i="1"/>
  <c r="CJ363" i="1"/>
  <c r="CJ364" i="1"/>
  <c r="CJ357" i="1"/>
  <c r="CJ361" i="1"/>
  <c r="CD364" i="1"/>
  <c r="CJ358" i="1"/>
  <c r="AY357" i="1"/>
  <c r="DB394" i="1"/>
  <c r="AY364" i="1"/>
  <c r="AY363" i="1"/>
  <c r="AY361" i="1"/>
  <c r="AY362" i="1"/>
  <c r="AY358" i="1"/>
  <c r="BG394" i="1"/>
  <c r="CD346" i="1"/>
  <c r="DL361" i="1"/>
  <c r="DL346" i="1"/>
  <c r="DL357" i="1"/>
  <c r="CD361" i="1"/>
  <c r="CD363" i="1"/>
  <c r="DL363" i="1"/>
  <c r="DL362" i="1"/>
  <c r="DL364" i="1"/>
  <c r="EH356" i="1"/>
  <c r="CD362" i="1"/>
  <c r="CT356" i="1"/>
  <c r="FN356" i="1"/>
  <c r="CN356" i="1"/>
  <c r="ET356" i="1"/>
  <c r="EB356" i="1"/>
  <c r="CZ356" i="1"/>
  <c r="BG356" i="1"/>
  <c r="Q359" i="1" s="1"/>
  <c r="CD359" i="1"/>
  <c r="CD358" i="1"/>
  <c r="CD360" i="1"/>
  <c r="CD365" i="1"/>
  <c r="CD357" i="1"/>
  <c r="EN356" i="1"/>
  <c r="CP356" i="1"/>
  <c r="CV356" i="1"/>
  <c r="DV356" i="1"/>
  <c r="FP360" i="1"/>
  <c r="EZ356" i="1"/>
  <c r="HP11" i="1"/>
  <c r="FP141" i="1"/>
  <c r="FM330" i="1"/>
  <c r="FL330" i="1"/>
  <c r="FM345" i="1"/>
  <c r="FM344" i="1"/>
  <c r="FM343" i="1"/>
  <c r="FM342" i="1"/>
  <c r="FM341" i="1"/>
  <c r="FM340" i="1"/>
  <c r="FM339" i="1"/>
  <c r="FM338" i="1"/>
  <c r="FM337" i="1"/>
  <c r="FM336" i="1"/>
  <c r="FM335" i="1"/>
  <c r="FM334" i="1"/>
  <c r="FM333" i="1"/>
  <c r="FM331" i="1"/>
  <c r="FM329" i="1"/>
  <c r="FM328" i="1"/>
  <c r="FM327" i="1"/>
  <c r="FM326" i="1"/>
  <c r="FM325" i="1"/>
  <c r="FM324" i="1"/>
  <c r="FM323" i="1"/>
  <c r="FM322" i="1"/>
  <c r="FM321" i="1"/>
  <c r="FM320" i="1"/>
  <c r="FM319" i="1"/>
  <c r="FM318" i="1"/>
  <c r="FM317" i="1"/>
  <c r="FM316" i="1"/>
  <c r="FM315" i="1"/>
  <c r="FM314" i="1"/>
  <c r="FM313" i="1"/>
  <c r="FM312" i="1"/>
  <c r="FM311" i="1"/>
  <c r="FM310" i="1"/>
  <c r="FM309" i="1"/>
  <c r="FM308" i="1"/>
  <c r="FM307" i="1"/>
  <c r="FM306" i="1"/>
  <c r="FM305" i="1"/>
  <c r="FM304" i="1"/>
  <c r="FM303" i="1"/>
  <c r="FM302" i="1"/>
  <c r="FM301" i="1"/>
  <c r="FM300" i="1"/>
  <c r="FM299" i="1"/>
  <c r="FM298" i="1"/>
  <c r="FM297" i="1"/>
  <c r="FM296" i="1"/>
  <c r="FM295" i="1"/>
  <c r="FM294" i="1"/>
  <c r="FM293" i="1"/>
  <c r="FM292" i="1"/>
  <c r="FM291" i="1"/>
  <c r="FM290" i="1"/>
  <c r="FM289" i="1"/>
  <c r="FM288" i="1"/>
  <c r="FM287" i="1"/>
  <c r="FM286" i="1"/>
  <c r="FM285" i="1"/>
  <c r="FM284" i="1"/>
  <c r="FM283" i="1"/>
  <c r="FM282" i="1"/>
  <c r="FM280" i="1"/>
  <c r="FM279" i="1"/>
  <c r="FM278" i="1"/>
  <c r="FM276" i="1"/>
  <c r="FM275" i="1"/>
  <c r="FM274" i="1"/>
  <c r="FM273" i="1"/>
  <c r="FM270" i="1"/>
  <c r="FM269" i="1"/>
  <c r="FM268" i="1"/>
  <c r="FM267" i="1"/>
  <c r="FM266" i="1"/>
  <c r="FM265" i="1"/>
  <c r="FM263" i="1"/>
  <c r="FM262" i="1"/>
  <c r="FM261" i="1"/>
  <c r="FM259" i="1"/>
  <c r="FM258" i="1"/>
  <c r="FM257" i="1"/>
  <c r="FM256" i="1"/>
  <c r="FM255" i="1"/>
  <c r="FM254" i="1"/>
  <c r="FM252" i="1"/>
  <c r="FM251" i="1"/>
  <c r="FM250" i="1"/>
  <c r="FM249" i="1"/>
  <c r="FM248" i="1"/>
  <c r="FM247" i="1"/>
  <c r="FM246" i="1"/>
  <c r="FM245" i="1"/>
  <c r="FM244" i="1"/>
  <c r="FM243" i="1"/>
  <c r="FM242" i="1"/>
  <c r="FM241" i="1"/>
  <c r="FM240" i="1"/>
  <c r="FM239" i="1"/>
  <c r="FM238" i="1"/>
  <c r="FM237" i="1"/>
  <c r="FM236" i="1"/>
  <c r="FM235" i="1"/>
  <c r="FM234" i="1"/>
  <c r="FM233" i="1"/>
  <c r="FM232" i="1"/>
  <c r="FM230" i="1"/>
  <c r="FM229" i="1"/>
  <c r="FM228" i="1"/>
  <c r="FM227" i="1"/>
  <c r="FM226" i="1"/>
  <c r="FM225" i="1"/>
  <c r="FM224" i="1"/>
  <c r="FM223" i="1"/>
  <c r="FM222" i="1"/>
  <c r="FM221" i="1"/>
  <c r="FM220" i="1"/>
  <c r="FM219" i="1"/>
  <c r="FM218" i="1"/>
  <c r="FM217" i="1"/>
  <c r="FM216" i="1"/>
  <c r="FM215" i="1"/>
  <c r="FM214" i="1"/>
  <c r="FM212" i="1"/>
  <c r="FM211" i="1"/>
  <c r="FM210" i="1"/>
  <c r="FM209" i="1"/>
  <c r="FM208" i="1"/>
  <c r="FM207" i="1"/>
  <c r="FM206" i="1"/>
  <c r="FM205" i="1"/>
  <c r="FM204" i="1"/>
  <c r="FM202" i="1"/>
  <c r="FM201" i="1"/>
  <c r="FM200" i="1"/>
  <c r="FM199" i="1"/>
  <c r="FM197" i="1"/>
  <c r="FM196" i="1"/>
  <c r="FM195" i="1"/>
  <c r="FM193" i="1"/>
  <c r="FM192" i="1"/>
  <c r="FM191" i="1"/>
  <c r="FM190" i="1"/>
  <c r="FM189" i="1"/>
  <c r="FM188" i="1"/>
  <c r="FM187" i="1"/>
  <c r="FM186" i="1"/>
  <c r="FM184" i="1"/>
  <c r="FM183" i="1"/>
  <c r="FM181" i="1"/>
  <c r="FM180" i="1"/>
  <c r="FM179" i="1"/>
  <c r="FM178" i="1"/>
  <c r="FM177" i="1"/>
  <c r="FM175" i="1"/>
  <c r="FM174" i="1"/>
  <c r="FM173" i="1"/>
  <c r="FM172" i="1"/>
  <c r="FM171" i="1"/>
  <c r="FM170" i="1"/>
  <c r="FM169" i="1"/>
  <c r="FM168" i="1"/>
  <c r="FM167" i="1"/>
  <c r="FM166" i="1"/>
  <c r="FM164" i="1"/>
  <c r="FM163" i="1"/>
  <c r="FM161" i="1"/>
  <c r="FM160" i="1"/>
  <c r="FM159" i="1"/>
  <c r="FM158" i="1"/>
  <c r="FM157" i="1"/>
  <c r="FM156" i="1"/>
  <c r="FM155" i="1"/>
  <c r="FM154" i="1"/>
  <c r="FM152" i="1"/>
  <c r="FM150" i="1"/>
  <c r="FM149" i="1"/>
  <c r="FM148" i="1"/>
  <c r="FM147" i="1"/>
  <c r="FM146" i="1"/>
  <c r="FM145" i="1"/>
  <c r="FM144" i="1"/>
  <c r="FM143" i="1"/>
  <c r="FM142" i="1"/>
  <c r="FM141" i="1"/>
  <c r="FM140" i="1"/>
  <c r="FM139" i="1"/>
  <c r="FM138" i="1"/>
  <c r="FM137" i="1"/>
  <c r="FM136" i="1"/>
  <c r="FM134" i="1"/>
  <c r="FM133" i="1"/>
  <c r="FM132" i="1"/>
  <c r="FM131" i="1"/>
  <c r="FM130" i="1"/>
  <c r="FM129" i="1"/>
  <c r="FM128" i="1"/>
  <c r="FM127" i="1"/>
  <c r="FM125" i="1"/>
  <c r="FM124" i="1"/>
  <c r="FM123" i="1"/>
  <c r="FM122" i="1"/>
  <c r="FM121" i="1"/>
  <c r="FM120" i="1"/>
  <c r="FM119" i="1"/>
  <c r="FM118" i="1"/>
  <c r="FM117" i="1"/>
  <c r="FM116" i="1"/>
  <c r="FM114" i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7" i="1"/>
  <c r="FM96" i="1"/>
  <c r="FM95" i="1"/>
  <c r="FM94" i="1"/>
  <c r="FM93" i="1"/>
  <c r="FM92" i="1"/>
  <c r="FM91" i="1"/>
  <c r="FM90" i="1"/>
  <c r="FM89" i="1"/>
  <c r="FM88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7" i="1"/>
  <c r="FM66" i="1"/>
  <c r="FM65" i="1"/>
  <c r="FM64" i="1"/>
  <c r="FM63" i="1"/>
  <c r="FM62" i="1"/>
  <c r="FM61" i="1"/>
  <c r="FM60" i="1"/>
  <c r="FM58" i="1"/>
  <c r="FM57" i="1"/>
  <c r="FM55" i="1"/>
  <c r="FM54" i="1"/>
  <c r="FM53" i="1"/>
  <c r="FM52" i="1"/>
  <c r="FM51" i="1"/>
  <c r="FM49" i="1"/>
  <c r="FM48" i="1"/>
  <c r="FM47" i="1"/>
  <c r="FM46" i="1"/>
  <c r="FM44" i="1"/>
  <c r="FM43" i="1"/>
  <c r="FM42" i="1"/>
  <c r="FM41" i="1"/>
  <c r="FM40" i="1"/>
  <c r="FM39" i="1"/>
  <c r="FM38" i="1"/>
  <c r="FM37" i="1"/>
  <c r="FM36" i="1"/>
  <c r="FM34" i="1"/>
  <c r="FM33" i="1"/>
  <c r="FM31" i="1"/>
  <c r="FM30" i="1"/>
  <c r="FM29" i="1"/>
  <c r="FM27" i="1"/>
  <c r="FM26" i="1"/>
  <c r="FM24" i="1"/>
  <c r="FM23" i="1"/>
  <c r="FM22" i="1"/>
  <c r="FM21" i="1"/>
  <c r="FM20" i="1"/>
  <c r="FM19" i="1"/>
  <c r="FM18" i="1"/>
  <c r="FM17" i="1"/>
  <c r="FM15" i="1"/>
  <c r="FM14" i="1"/>
  <c r="FM13" i="1"/>
  <c r="FM12" i="1"/>
  <c r="FM11" i="1"/>
  <c r="FM366" i="1"/>
  <c r="FL345" i="1"/>
  <c r="FL344" i="1"/>
  <c r="FL343" i="1"/>
  <c r="FL342" i="1"/>
  <c r="FL341" i="1"/>
  <c r="FL340" i="1"/>
  <c r="FL339" i="1"/>
  <c r="FL338" i="1"/>
  <c r="FL337" i="1"/>
  <c r="FL336" i="1"/>
  <c r="FL335" i="1"/>
  <c r="FL334" i="1"/>
  <c r="FL333" i="1"/>
  <c r="FL331" i="1"/>
  <c r="FL329" i="1"/>
  <c r="FL328" i="1"/>
  <c r="FL327" i="1"/>
  <c r="FL326" i="1"/>
  <c r="FL325" i="1"/>
  <c r="FL324" i="1"/>
  <c r="FL323" i="1"/>
  <c r="FL322" i="1"/>
  <c r="FL321" i="1"/>
  <c r="FL320" i="1"/>
  <c r="FL319" i="1"/>
  <c r="FL318" i="1"/>
  <c r="FL317" i="1"/>
  <c r="FL316" i="1"/>
  <c r="FL315" i="1"/>
  <c r="FL314" i="1"/>
  <c r="FL313" i="1"/>
  <c r="FL312" i="1"/>
  <c r="FL311" i="1"/>
  <c r="FL310" i="1"/>
  <c r="FL309" i="1"/>
  <c r="FL308" i="1"/>
  <c r="FL307" i="1"/>
  <c r="FL306" i="1"/>
  <c r="FL305" i="1"/>
  <c r="FL304" i="1"/>
  <c r="FL303" i="1"/>
  <c r="FL302" i="1"/>
  <c r="FL301" i="1"/>
  <c r="FL300" i="1"/>
  <c r="FL299" i="1"/>
  <c r="FL298" i="1"/>
  <c r="FL297" i="1"/>
  <c r="FL296" i="1"/>
  <c r="FL295" i="1"/>
  <c r="FL294" i="1"/>
  <c r="FL293" i="1"/>
  <c r="FL292" i="1"/>
  <c r="FL291" i="1"/>
  <c r="FL290" i="1"/>
  <c r="FL289" i="1"/>
  <c r="FL288" i="1"/>
  <c r="FL287" i="1"/>
  <c r="FL286" i="1"/>
  <c r="FL285" i="1"/>
  <c r="FL284" i="1"/>
  <c r="FL283" i="1"/>
  <c r="FL282" i="1"/>
  <c r="FL280" i="1"/>
  <c r="FL279" i="1"/>
  <c r="FL278" i="1"/>
  <c r="FL276" i="1"/>
  <c r="FL275" i="1"/>
  <c r="FL274" i="1"/>
  <c r="FL273" i="1"/>
  <c r="FL270" i="1"/>
  <c r="FL269" i="1"/>
  <c r="FL268" i="1"/>
  <c r="FL267" i="1"/>
  <c r="FL266" i="1"/>
  <c r="FL265" i="1"/>
  <c r="FL263" i="1"/>
  <c r="FL262" i="1"/>
  <c r="FL261" i="1"/>
  <c r="FL259" i="1"/>
  <c r="FL258" i="1"/>
  <c r="FL257" i="1"/>
  <c r="FL256" i="1"/>
  <c r="FL255" i="1"/>
  <c r="FL254" i="1"/>
  <c r="FL252" i="1"/>
  <c r="FL251" i="1"/>
  <c r="FL250" i="1"/>
  <c r="FL249" i="1"/>
  <c r="FL248" i="1"/>
  <c r="FL247" i="1"/>
  <c r="FL246" i="1"/>
  <c r="FL245" i="1"/>
  <c r="FL244" i="1"/>
  <c r="FL243" i="1"/>
  <c r="FL242" i="1"/>
  <c r="FL241" i="1"/>
  <c r="FL240" i="1"/>
  <c r="FL239" i="1"/>
  <c r="FL238" i="1"/>
  <c r="FL237" i="1"/>
  <c r="FL236" i="1"/>
  <c r="FL235" i="1"/>
  <c r="FL234" i="1"/>
  <c r="FL233" i="1"/>
  <c r="FL232" i="1"/>
  <c r="FL230" i="1"/>
  <c r="FL229" i="1"/>
  <c r="FL228" i="1"/>
  <c r="FL227" i="1"/>
  <c r="FL226" i="1"/>
  <c r="FL225" i="1"/>
  <c r="FL224" i="1"/>
  <c r="FL223" i="1"/>
  <c r="FL222" i="1"/>
  <c r="FL221" i="1"/>
  <c r="FL220" i="1"/>
  <c r="FL219" i="1"/>
  <c r="FL218" i="1"/>
  <c r="FL217" i="1"/>
  <c r="FL216" i="1"/>
  <c r="FL215" i="1"/>
  <c r="FL214" i="1"/>
  <c r="FL212" i="1"/>
  <c r="FL211" i="1"/>
  <c r="FL210" i="1"/>
  <c r="FL209" i="1"/>
  <c r="FL208" i="1"/>
  <c r="FL207" i="1"/>
  <c r="FL206" i="1"/>
  <c r="FL205" i="1"/>
  <c r="FL204" i="1"/>
  <c r="FL202" i="1"/>
  <c r="FL201" i="1"/>
  <c r="FL200" i="1"/>
  <c r="FL199" i="1"/>
  <c r="FL197" i="1"/>
  <c r="FL196" i="1"/>
  <c r="FL195" i="1"/>
  <c r="FL193" i="1"/>
  <c r="FL192" i="1"/>
  <c r="FL191" i="1"/>
  <c r="FL190" i="1"/>
  <c r="FL189" i="1"/>
  <c r="FL188" i="1"/>
  <c r="FL187" i="1"/>
  <c r="FL186" i="1"/>
  <c r="FL184" i="1"/>
  <c r="FL183" i="1"/>
  <c r="FL181" i="1"/>
  <c r="FL180" i="1"/>
  <c r="FL179" i="1"/>
  <c r="FL178" i="1"/>
  <c r="FL177" i="1"/>
  <c r="FL175" i="1"/>
  <c r="FL174" i="1"/>
  <c r="FL173" i="1"/>
  <c r="FL172" i="1"/>
  <c r="FL171" i="1"/>
  <c r="FL170" i="1"/>
  <c r="FL169" i="1"/>
  <c r="FL168" i="1"/>
  <c r="FL167" i="1"/>
  <c r="FL166" i="1"/>
  <c r="FL164" i="1"/>
  <c r="FL163" i="1"/>
  <c r="FL161" i="1"/>
  <c r="FL160" i="1"/>
  <c r="FL159" i="1"/>
  <c r="FL158" i="1"/>
  <c r="FL157" i="1"/>
  <c r="FL156" i="1"/>
  <c r="FL155" i="1"/>
  <c r="FL154" i="1"/>
  <c r="FL152" i="1"/>
  <c r="FL150" i="1"/>
  <c r="FL149" i="1"/>
  <c r="FL148" i="1"/>
  <c r="FL147" i="1"/>
  <c r="FL146" i="1"/>
  <c r="FL145" i="1"/>
  <c r="FL144" i="1"/>
  <c r="FL143" i="1"/>
  <c r="FL142" i="1"/>
  <c r="FL141" i="1"/>
  <c r="FL140" i="1"/>
  <c r="FL139" i="1"/>
  <c r="FL138" i="1"/>
  <c r="FL137" i="1"/>
  <c r="FL136" i="1"/>
  <c r="FL134" i="1"/>
  <c r="FL133" i="1"/>
  <c r="FL132" i="1"/>
  <c r="FL131" i="1"/>
  <c r="FL130" i="1"/>
  <c r="FL129" i="1"/>
  <c r="FL128" i="1"/>
  <c r="FL127" i="1"/>
  <c r="FL125" i="1"/>
  <c r="FL124" i="1"/>
  <c r="FL123" i="1"/>
  <c r="FL122" i="1"/>
  <c r="FL121" i="1"/>
  <c r="FL120" i="1"/>
  <c r="FL119" i="1"/>
  <c r="FL118" i="1"/>
  <c r="FL117" i="1"/>
  <c r="FL116" i="1"/>
  <c r="FL114" i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7" i="1"/>
  <c r="FL96" i="1"/>
  <c r="FL95" i="1"/>
  <c r="FL94" i="1"/>
  <c r="FL93" i="1"/>
  <c r="FL92" i="1"/>
  <c r="FL91" i="1"/>
  <c r="FL90" i="1"/>
  <c r="FL89" i="1"/>
  <c r="FL88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7" i="1"/>
  <c r="FL66" i="1"/>
  <c r="FL65" i="1"/>
  <c r="FL64" i="1"/>
  <c r="FL63" i="1"/>
  <c r="FL62" i="1"/>
  <c r="FL61" i="1"/>
  <c r="FL60" i="1"/>
  <c r="FL58" i="1"/>
  <c r="FL57" i="1"/>
  <c r="FL55" i="1"/>
  <c r="FL54" i="1"/>
  <c r="FL53" i="1"/>
  <c r="FL52" i="1"/>
  <c r="FL51" i="1"/>
  <c r="FL49" i="1"/>
  <c r="FL48" i="1"/>
  <c r="FL47" i="1"/>
  <c r="FL46" i="1"/>
  <c r="FL44" i="1"/>
  <c r="FL43" i="1"/>
  <c r="FL42" i="1"/>
  <c r="FL41" i="1"/>
  <c r="FL40" i="1"/>
  <c r="FL39" i="1"/>
  <c r="FL38" i="1"/>
  <c r="FL37" i="1"/>
  <c r="FL36" i="1"/>
  <c r="FL34" i="1"/>
  <c r="FL33" i="1"/>
  <c r="FL31" i="1"/>
  <c r="FL30" i="1"/>
  <c r="FL29" i="1"/>
  <c r="FL27" i="1"/>
  <c r="FL26" i="1"/>
  <c r="FL24" i="1"/>
  <c r="FL23" i="1"/>
  <c r="FL22" i="1"/>
  <c r="FL21" i="1"/>
  <c r="FL20" i="1"/>
  <c r="FL19" i="1"/>
  <c r="FL18" i="1"/>
  <c r="FL17" i="1"/>
  <c r="FL15" i="1"/>
  <c r="FL14" i="1"/>
  <c r="FL13" i="1"/>
  <c r="FL12" i="1"/>
  <c r="FL11" i="1"/>
  <c r="FL366" i="1"/>
  <c r="DI329" i="1"/>
  <c r="AG334" i="1"/>
  <c r="AG333" i="1"/>
  <c r="AG283" i="1"/>
  <c r="AG282" i="1"/>
  <c r="AG279" i="1"/>
  <c r="AG278" i="1"/>
  <c r="AG269" i="1"/>
  <c r="AG268" i="1"/>
  <c r="AG267" i="1"/>
  <c r="AG266" i="1"/>
  <c r="AG265" i="1"/>
  <c r="AG262" i="1"/>
  <c r="AG261" i="1"/>
  <c r="AG258" i="1"/>
  <c r="AG257" i="1"/>
  <c r="AG256" i="1"/>
  <c r="AG255" i="1"/>
  <c r="AG254" i="1"/>
  <c r="AG232" i="1"/>
  <c r="AG217" i="1"/>
  <c r="AG216" i="1"/>
  <c r="AG215" i="1"/>
  <c r="AG214" i="1"/>
  <c r="AG208" i="1"/>
  <c r="AG207" i="1"/>
  <c r="AG206" i="1"/>
  <c r="AG205" i="1"/>
  <c r="AG204" i="1"/>
  <c r="AG201" i="1"/>
  <c r="AG200" i="1"/>
  <c r="AG199" i="1"/>
  <c r="AG196" i="1"/>
  <c r="AG195" i="1"/>
  <c r="AG187" i="1"/>
  <c r="AG186" i="1"/>
  <c r="AG184" i="1"/>
  <c r="AG183" i="1"/>
  <c r="AG178" i="1"/>
  <c r="AG177" i="1"/>
  <c r="AG173" i="1"/>
  <c r="AG172" i="1"/>
  <c r="AG171" i="1"/>
  <c r="AG170" i="1"/>
  <c r="AG169" i="1"/>
  <c r="AG168" i="1"/>
  <c r="AG167" i="1"/>
  <c r="AG166" i="1"/>
  <c r="AG164" i="1"/>
  <c r="AG163" i="1"/>
  <c r="AG120" i="1"/>
  <c r="AG119" i="1"/>
  <c r="AG118" i="1"/>
  <c r="AG117" i="1"/>
  <c r="AG116" i="1"/>
  <c r="AG90" i="1"/>
  <c r="AG89" i="1"/>
  <c r="AG88" i="1"/>
  <c r="AG74" i="1"/>
  <c r="AG73" i="1"/>
  <c r="AG72" i="1"/>
  <c r="AG71" i="1"/>
  <c r="AG70" i="1"/>
  <c r="AG69" i="1"/>
  <c r="AG63" i="1"/>
  <c r="AG62" i="1"/>
  <c r="AG61" i="1"/>
  <c r="AG60" i="1"/>
  <c r="AG58" i="1"/>
  <c r="AG57" i="1"/>
  <c r="AG53" i="1"/>
  <c r="AG52" i="1"/>
  <c r="AG51" i="1"/>
  <c r="AG47" i="1"/>
  <c r="AG46" i="1"/>
  <c r="AG43" i="1"/>
  <c r="AG42" i="1"/>
  <c r="AG41" i="1"/>
  <c r="AG40" i="1"/>
  <c r="AG39" i="1"/>
  <c r="AG38" i="1"/>
  <c r="AG37" i="1"/>
  <c r="AG36" i="1"/>
  <c r="AG34" i="1"/>
  <c r="AG33" i="1"/>
  <c r="AG31" i="1"/>
  <c r="AG30" i="1"/>
  <c r="AG29" i="1"/>
  <c r="AG27" i="1"/>
  <c r="AG26" i="1"/>
  <c r="AG21" i="1"/>
  <c r="AG20" i="1"/>
  <c r="AG19" i="1"/>
  <c r="AG18" i="1"/>
  <c r="AG17" i="1"/>
  <c r="HP85" i="1"/>
  <c r="DI43" i="1"/>
  <c r="BR85" i="1"/>
  <c r="BN85" i="1"/>
  <c r="BJ85" i="1"/>
  <c r="BF85" i="1"/>
  <c r="BB85" i="1"/>
  <c r="AX142" i="1"/>
  <c r="AW280" i="1"/>
  <c r="AW270" i="1"/>
  <c r="AW233" i="1"/>
  <c r="X99" i="1" l="1"/>
  <c r="X112" i="1"/>
  <c r="X113" i="1"/>
  <c r="X114" i="1"/>
  <c r="X111" i="1"/>
  <c r="X120" i="1"/>
  <c r="X108" i="1"/>
  <c r="X121" i="1"/>
  <c r="X109" i="1"/>
  <c r="X110" i="1"/>
  <c r="X107" i="1"/>
  <c r="X104" i="1"/>
  <c r="X105" i="1"/>
  <c r="X106" i="1"/>
  <c r="X103" i="1"/>
  <c r="X116" i="1"/>
  <c r="X100" i="1"/>
  <c r="X117" i="1"/>
  <c r="X101" i="1"/>
  <c r="X118" i="1"/>
  <c r="X102" i="1"/>
  <c r="X119" i="1"/>
  <c r="X98" i="1"/>
  <c r="X188" i="1"/>
  <c r="X222" i="1"/>
  <c r="X223" i="1"/>
  <c r="DG43" i="1"/>
  <c r="DH43" i="1"/>
  <c r="DG329" i="1"/>
  <c r="DH329" i="1"/>
  <c r="CP395" i="1"/>
  <c r="CZ395" i="1"/>
  <c r="CD394" i="1"/>
  <c r="DJ329" i="1"/>
  <c r="DB395" i="1"/>
  <c r="DL394" i="1"/>
  <c r="AY356" i="1"/>
  <c r="DL356" i="1"/>
  <c r="EZ395" i="1"/>
  <c r="EN395" i="1"/>
  <c r="FN395" i="1"/>
  <c r="EB395" i="1"/>
  <c r="CT395" i="1"/>
  <c r="CV395" i="1"/>
  <c r="ET395" i="1"/>
  <c r="DV395" i="1"/>
  <c r="Q151" i="1"/>
  <c r="BG395" i="1"/>
  <c r="CN395" i="1"/>
  <c r="EH395" i="1"/>
  <c r="CD356" i="1"/>
  <c r="DK329" i="1"/>
  <c r="AU69" i="1"/>
  <c r="AU342" i="1"/>
  <c r="CA342" i="1"/>
  <c r="DK345" i="1"/>
  <c r="DK280" i="1"/>
  <c r="DK270" i="1"/>
  <c r="DK259" i="1"/>
  <c r="DK233" i="1"/>
  <c r="DK142" i="1"/>
  <c r="DK43" i="1"/>
  <c r="DK366" i="1"/>
  <c r="DJ345" i="1"/>
  <c r="DJ280" i="1"/>
  <c r="DJ270" i="1"/>
  <c r="DJ259" i="1"/>
  <c r="DJ233" i="1"/>
  <c r="DJ142" i="1"/>
  <c r="DJ43" i="1"/>
  <c r="DJ366" i="1"/>
  <c r="AU43" i="1"/>
  <c r="O359" i="1" l="1"/>
  <c r="DL395" i="1"/>
  <c r="CD395" i="1"/>
  <c r="AX43" i="1"/>
  <c r="AW43" i="1"/>
  <c r="AX342" i="1"/>
  <c r="AW342" i="1"/>
  <c r="AX69" i="1"/>
  <c r="AW69" i="1"/>
  <c r="ES35" i="1"/>
  <c r="ES32" i="1"/>
  <c r="DI341" i="1"/>
  <c r="CB345" i="1"/>
  <c r="CB342" i="1"/>
  <c r="CB280" i="1"/>
  <c r="CB270" i="1"/>
  <c r="CB259" i="1"/>
  <c r="CB233" i="1"/>
  <c r="CB142" i="1"/>
  <c r="CB366" i="1"/>
  <c r="CC345" i="1"/>
  <c r="CC342" i="1"/>
  <c r="CC280" i="1"/>
  <c r="CC270" i="1"/>
  <c r="CC259" i="1"/>
  <c r="CC233" i="1"/>
  <c r="CC142" i="1"/>
  <c r="CC366" i="1"/>
  <c r="IK332" i="1"/>
  <c r="IJ332" i="1"/>
  <c r="II332" i="1"/>
  <c r="IH332" i="1"/>
  <c r="IG332" i="1"/>
  <c r="IF332" i="1"/>
  <c r="IE332" i="1"/>
  <c r="ID332" i="1"/>
  <c r="IC332" i="1"/>
  <c r="IB332" i="1"/>
  <c r="IA332" i="1"/>
  <c r="HZ332" i="1"/>
  <c r="HY332" i="1"/>
  <c r="HX332" i="1"/>
  <c r="HW332" i="1"/>
  <c r="HV332" i="1"/>
  <c r="HU332" i="1"/>
  <c r="HT332" i="1"/>
  <c r="HS332" i="1"/>
  <c r="HR332" i="1"/>
  <c r="HQ332" i="1"/>
  <c r="FK332" i="1"/>
  <c r="EY332" i="1"/>
  <c r="EM332" i="1"/>
  <c r="EA332" i="1"/>
  <c r="DU332" i="1"/>
  <c r="CS332" i="1"/>
  <c r="CM332" i="1"/>
  <c r="IK281" i="1"/>
  <c r="IJ281" i="1"/>
  <c r="II281" i="1"/>
  <c r="IH281" i="1"/>
  <c r="IG281" i="1"/>
  <c r="IF281" i="1"/>
  <c r="IE281" i="1"/>
  <c r="ID281" i="1"/>
  <c r="IC281" i="1"/>
  <c r="IB281" i="1"/>
  <c r="IA281" i="1"/>
  <c r="HZ281" i="1"/>
  <c r="HY281" i="1"/>
  <c r="HX281" i="1"/>
  <c r="HW281" i="1"/>
  <c r="HV281" i="1"/>
  <c r="HU281" i="1"/>
  <c r="HT281" i="1"/>
  <c r="HS281" i="1"/>
  <c r="HR281" i="1"/>
  <c r="HQ281" i="1"/>
  <c r="FK281" i="1"/>
  <c r="EY281" i="1"/>
  <c r="EM281" i="1"/>
  <c r="EA281" i="1"/>
  <c r="DU281" i="1"/>
  <c r="CS281" i="1"/>
  <c r="CM281" i="1"/>
  <c r="IK277" i="1"/>
  <c r="IJ277" i="1"/>
  <c r="II277" i="1"/>
  <c r="IH277" i="1"/>
  <c r="IG277" i="1"/>
  <c r="IF277" i="1"/>
  <c r="IE277" i="1"/>
  <c r="ID277" i="1"/>
  <c r="IC277" i="1"/>
  <c r="IB277" i="1"/>
  <c r="IA277" i="1"/>
  <c r="HZ277" i="1"/>
  <c r="HY277" i="1"/>
  <c r="HX277" i="1"/>
  <c r="HW277" i="1"/>
  <c r="HV277" i="1"/>
  <c r="HU277" i="1"/>
  <c r="HT277" i="1"/>
  <c r="HS277" i="1"/>
  <c r="HR277" i="1"/>
  <c r="HQ277" i="1"/>
  <c r="FK277" i="1"/>
  <c r="EY277" i="1"/>
  <c r="EM277" i="1"/>
  <c r="EA277" i="1"/>
  <c r="DU277" i="1"/>
  <c r="CS277" i="1"/>
  <c r="CM277" i="1"/>
  <c r="IK264" i="1"/>
  <c r="IJ264" i="1"/>
  <c r="II264" i="1"/>
  <c r="IH264" i="1"/>
  <c r="IG264" i="1"/>
  <c r="IF264" i="1"/>
  <c r="IE264" i="1"/>
  <c r="ID264" i="1"/>
  <c r="IC264" i="1"/>
  <c r="IB264" i="1"/>
  <c r="IA264" i="1"/>
  <c r="HZ264" i="1"/>
  <c r="HY264" i="1"/>
  <c r="HX264" i="1"/>
  <c r="HW264" i="1"/>
  <c r="HV264" i="1"/>
  <c r="HU264" i="1"/>
  <c r="HT264" i="1"/>
  <c r="HS264" i="1"/>
  <c r="HR264" i="1"/>
  <c r="HQ264" i="1"/>
  <c r="FK264" i="1"/>
  <c r="EY264" i="1"/>
  <c r="EM264" i="1"/>
  <c r="EA264" i="1"/>
  <c r="DU264" i="1"/>
  <c r="CS264" i="1"/>
  <c r="CM264" i="1"/>
  <c r="IK260" i="1"/>
  <c r="IJ260" i="1"/>
  <c r="II260" i="1"/>
  <c r="IH260" i="1"/>
  <c r="IG260" i="1"/>
  <c r="IF260" i="1"/>
  <c r="IE260" i="1"/>
  <c r="ID260" i="1"/>
  <c r="IC260" i="1"/>
  <c r="IB260" i="1"/>
  <c r="IA260" i="1"/>
  <c r="HZ260" i="1"/>
  <c r="HY260" i="1"/>
  <c r="HX260" i="1"/>
  <c r="HW260" i="1"/>
  <c r="HV260" i="1"/>
  <c r="HU260" i="1"/>
  <c r="HT260" i="1"/>
  <c r="HS260" i="1"/>
  <c r="HR260" i="1"/>
  <c r="HQ260" i="1"/>
  <c r="FK260" i="1"/>
  <c r="EY260" i="1"/>
  <c r="EM260" i="1"/>
  <c r="EA260" i="1"/>
  <c r="DU260" i="1"/>
  <c r="CS260" i="1"/>
  <c r="CM260" i="1"/>
  <c r="IK253" i="1"/>
  <c r="IJ253" i="1"/>
  <c r="II253" i="1"/>
  <c r="IH253" i="1"/>
  <c r="IG253" i="1"/>
  <c r="IF253" i="1"/>
  <c r="IE253" i="1"/>
  <c r="ID253" i="1"/>
  <c r="IC253" i="1"/>
  <c r="IB253" i="1"/>
  <c r="IA253" i="1"/>
  <c r="HZ253" i="1"/>
  <c r="HY253" i="1"/>
  <c r="HX253" i="1"/>
  <c r="HW253" i="1"/>
  <c r="HV253" i="1"/>
  <c r="HU253" i="1"/>
  <c r="HT253" i="1"/>
  <c r="HS253" i="1"/>
  <c r="HR253" i="1"/>
  <c r="HQ253" i="1"/>
  <c r="FK253" i="1"/>
  <c r="EY253" i="1"/>
  <c r="EM253" i="1"/>
  <c r="EA253" i="1"/>
  <c r="DU253" i="1"/>
  <c r="CS253" i="1"/>
  <c r="CM253" i="1"/>
  <c r="IK231" i="1"/>
  <c r="IJ231" i="1"/>
  <c r="II231" i="1"/>
  <c r="IH231" i="1"/>
  <c r="IG231" i="1"/>
  <c r="IF231" i="1"/>
  <c r="IE231" i="1"/>
  <c r="ID231" i="1"/>
  <c r="IC231" i="1"/>
  <c r="IB231" i="1"/>
  <c r="IA231" i="1"/>
  <c r="HZ231" i="1"/>
  <c r="HY231" i="1"/>
  <c r="HX231" i="1"/>
  <c r="HW231" i="1"/>
  <c r="HV231" i="1"/>
  <c r="HU231" i="1"/>
  <c r="HT231" i="1"/>
  <c r="HS231" i="1"/>
  <c r="HR231" i="1"/>
  <c r="HQ231" i="1"/>
  <c r="FK231" i="1"/>
  <c r="EY231" i="1"/>
  <c r="EM231" i="1"/>
  <c r="EA231" i="1"/>
  <c r="DU231" i="1"/>
  <c r="CS231" i="1"/>
  <c r="CM231" i="1"/>
  <c r="IK213" i="1"/>
  <c r="IJ213" i="1"/>
  <c r="II213" i="1"/>
  <c r="IH213" i="1"/>
  <c r="IG213" i="1"/>
  <c r="IF213" i="1"/>
  <c r="IE213" i="1"/>
  <c r="ID213" i="1"/>
  <c r="IC213" i="1"/>
  <c r="IB213" i="1"/>
  <c r="IA213" i="1"/>
  <c r="HZ213" i="1"/>
  <c r="HY213" i="1"/>
  <c r="HX213" i="1"/>
  <c r="HW213" i="1"/>
  <c r="HV213" i="1"/>
  <c r="HU213" i="1"/>
  <c r="HT213" i="1"/>
  <c r="HS213" i="1"/>
  <c r="HR213" i="1"/>
  <c r="HQ213" i="1"/>
  <c r="FK213" i="1"/>
  <c r="EY213" i="1"/>
  <c r="EM213" i="1"/>
  <c r="EA213" i="1"/>
  <c r="DU213" i="1"/>
  <c r="CS213" i="1"/>
  <c r="CM213" i="1"/>
  <c r="IK203" i="1"/>
  <c r="IJ203" i="1"/>
  <c r="II203" i="1"/>
  <c r="IH203" i="1"/>
  <c r="IG203" i="1"/>
  <c r="IF203" i="1"/>
  <c r="IE203" i="1"/>
  <c r="ID203" i="1"/>
  <c r="IC203" i="1"/>
  <c r="IB203" i="1"/>
  <c r="IA203" i="1"/>
  <c r="HZ203" i="1"/>
  <c r="HY203" i="1"/>
  <c r="HX203" i="1"/>
  <c r="HW203" i="1"/>
  <c r="HV203" i="1"/>
  <c r="HU203" i="1"/>
  <c r="HT203" i="1"/>
  <c r="HS203" i="1"/>
  <c r="HR203" i="1"/>
  <c r="HQ203" i="1"/>
  <c r="FK203" i="1"/>
  <c r="EY203" i="1"/>
  <c r="EM203" i="1"/>
  <c r="EA203" i="1"/>
  <c r="DU203" i="1"/>
  <c r="CS203" i="1"/>
  <c r="CM203" i="1"/>
  <c r="IK198" i="1"/>
  <c r="IJ198" i="1"/>
  <c r="II198" i="1"/>
  <c r="IH198" i="1"/>
  <c r="IG198" i="1"/>
  <c r="IF198" i="1"/>
  <c r="IE198" i="1"/>
  <c r="ID198" i="1"/>
  <c r="IC198" i="1"/>
  <c r="IB198" i="1"/>
  <c r="IA198" i="1"/>
  <c r="HZ198" i="1"/>
  <c r="HY198" i="1"/>
  <c r="HX198" i="1"/>
  <c r="HW198" i="1"/>
  <c r="HV198" i="1"/>
  <c r="HU198" i="1"/>
  <c r="HT198" i="1"/>
  <c r="HS198" i="1"/>
  <c r="HR198" i="1"/>
  <c r="HQ198" i="1"/>
  <c r="FK198" i="1"/>
  <c r="EY198" i="1"/>
  <c r="EM198" i="1"/>
  <c r="EA198" i="1"/>
  <c r="DU198" i="1"/>
  <c r="CS198" i="1"/>
  <c r="CM198" i="1"/>
  <c r="IK194" i="1"/>
  <c r="IJ194" i="1"/>
  <c r="II194" i="1"/>
  <c r="IH194" i="1"/>
  <c r="IG194" i="1"/>
  <c r="IF194" i="1"/>
  <c r="IE194" i="1"/>
  <c r="ID194" i="1"/>
  <c r="IC194" i="1"/>
  <c r="IB194" i="1"/>
  <c r="IA194" i="1"/>
  <c r="HZ194" i="1"/>
  <c r="HY194" i="1"/>
  <c r="HX194" i="1"/>
  <c r="HW194" i="1"/>
  <c r="HV194" i="1"/>
  <c r="HU194" i="1"/>
  <c r="HT194" i="1"/>
  <c r="HS194" i="1"/>
  <c r="HR194" i="1"/>
  <c r="HQ194" i="1"/>
  <c r="FK194" i="1"/>
  <c r="EY194" i="1"/>
  <c r="EM194" i="1"/>
  <c r="EA194" i="1"/>
  <c r="DU194" i="1"/>
  <c r="CS194" i="1"/>
  <c r="CM194" i="1"/>
  <c r="IK185" i="1"/>
  <c r="IJ185" i="1"/>
  <c r="II185" i="1"/>
  <c r="IH185" i="1"/>
  <c r="IG185" i="1"/>
  <c r="IF185" i="1"/>
  <c r="IE185" i="1"/>
  <c r="ID185" i="1"/>
  <c r="IC185" i="1"/>
  <c r="IB185" i="1"/>
  <c r="IA185" i="1"/>
  <c r="HZ185" i="1"/>
  <c r="HY185" i="1"/>
  <c r="HX185" i="1"/>
  <c r="HW185" i="1"/>
  <c r="HV185" i="1"/>
  <c r="HU185" i="1"/>
  <c r="HT185" i="1"/>
  <c r="HS185" i="1"/>
  <c r="HR185" i="1"/>
  <c r="HQ185" i="1"/>
  <c r="FK185" i="1"/>
  <c r="EY185" i="1"/>
  <c r="EM185" i="1"/>
  <c r="EA185" i="1"/>
  <c r="DU185" i="1"/>
  <c r="CS185" i="1"/>
  <c r="CM185" i="1"/>
  <c r="IK182" i="1"/>
  <c r="IJ182" i="1"/>
  <c r="II182" i="1"/>
  <c r="IH182" i="1"/>
  <c r="IG182" i="1"/>
  <c r="IF182" i="1"/>
  <c r="IE182" i="1"/>
  <c r="ID182" i="1"/>
  <c r="IC182" i="1"/>
  <c r="IB182" i="1"/>
  <c r="IA182" i="1"/>
  <c r="HZ182" i="1"/>
  <c r="HY182" i="1"/>
  <c r="HX182" i="1"/>
  <c r="HW182" i="1"/>
  <c r="HV182" i="1"/>
  <c r="HU182" i="1"/>
  <c r="HT182" i="1"/>
  <c r="HS182" i="1"/>
  <c r="HR182" i="1"/>
  <c r="HQ182" i="1"/>
  <c r="FK182" i="1"/>
  <c r="EY182" i="1"/>
  <c r="EM182" i="1"/>
  <c r="EA182" i="1"/>
  <c r="DU182" i="1"/>
  <c r="CS182" i="1"/>
  <c r="CM182" i="1"/>
  <c r="IK176" i="1"/>
  <c r="IJ176" i="1"/>
  <c r="II176" i="1"/>
  <c r="IH176" i="1"/>
  <c r="IG176" i="1"/>
  <c r="IF176" i="1"/>
  <c r="IE176" i="1"/>
  <c r="ID176" i="1"/>
  <c r="IC176" i="1"/>
  <c r="IB176" i="1"/>
  <c r="IA176" i="1"/>
  <c r="HZ176" i="1"/>
  <c r="HY176" i="1"/>
  <c r="HX176" i="1"/>
  <c r="HW176" i="1"/>
  <c r="HV176" i="1"/>
  <c r="HU176" i="1"/>
  <c r="HT176" i="1"/>
  <c r="HS176" i="1"/>
  <c r="HR176" i="1"/>
  <c r="HQ176" i="1"/>
  <c r="FK176" i="1"/>
  <c r="EY176" i="1"/>
  <c r="EM176" i="1"/>
  <c r="EA176" i="1"/>
  <c r="DU176" i="1"/>
  <c r="CS176" i="1"/>
  <c r="CM176" i="1"/>
  <c r="IK165" i="1"/>
  <c r="IJ165" i="1"/>
  <c r="II165" i="1"/>
  <c r="IH165" i="1"/>
  <c r="IG165" i="1"/>
  <c r="IF165" i="1"/>
  <c r="IE165" i="1"/>
  <c r="ID165" i="1"/>
  <c r="IC165" i="1"/>
  <c r="IB165" i="1"/>
  <c r="IA165" i="1"/>
  <c r="HZ165" i="1"/>
  <c r="HY165" i="1"/>
  <c r="HX165" i="1"/>
  <c r="HW165" i="1"/>
  <c r="HV165" i="1"/>
  <c r="HU165" i="1"/>
  <c r="HT165" i="1"/>
  <c r="HS165" i="1"/>
  <c r="HR165" i="1"/>
  <c r="HQ165" i="1"/>
  <c r="FK165" i="1"/>
  <c r="EY165" i="1"/>
  <c r="EM165" i="1"/>
  <c r="EA165" i="1"/>
  <c r="DU165" i="1"/>
  <c r="CS165" i="1"/>
  <c r="CM165" i="1"/>
  <c r="IK162" i="1"/>
  <c r="IJ162" i="1"/>
  <c r="II162" i="1"/>
  <c r="IH162" i="1"/>
  <c r="IG162" i="1"/>
  <c r="IF162" i="1"/>
  <c r="IE162" i="1"/>
  <c r="ID162" i="1"/>
  <c r="IC162" i="1"/>
  <c r="IB162" i="1"/>
  <c r="IA162" i="1"/>
  <c r="HZ162" i="1"/>
  <c r="HY162" i="1"/>
  <c r="HX162" i="1"/>
  <c r="HW162" i="1"/>
  <c r="HV162" i="1"/>
  <c r="HU162" i="1"/>
  <c r="HT162" i="1"/>
  <c r="HS162" i="1"/>
  <c r="HR162" i="1"/>
  <c r="HQ162" i="1"/>
  <c r="FK162" i="1"/>
  <c r="EY162" i="1"/>
  <c r="EM162" i="1"/>
  <c r="EA162" i="1"/>
  <c r="DU162" i="1"/>
  <c r="CS162" i="1"/>
  <c r="CM162" i="1"/>
  <c r="IK115" i="1"/>
  <c r="IJ115" i="1"/>
  <c r="II115" i="1"/>
  <c r="IH115" i="1"/>
  <c r="IG115" i="1"/>
  <c r="IF115" i="1"/>
  <c r="IE115" i="1"/>
  <c r="ID115" i="1"/>
  <c r="IC115" i="1"/>
  <c r="IB115" i="1"/>
  <c r="IA115" i="1"/>
  <c r="HZ115" i="1"/>
  <c r="HY115" i="1"/>
  <c r="HX115" i="1"/>
  <c r="HW115" i="1"/>
  <c r="HV115" i="1"/>
  <c r="HU115" i="1"/>
  <c r="HT115" i="1"/>
  <c r="HS115" i="1"/>
  <c r="HR115" i="1"/>
  <c r="HQ115" i="1"/>
  <c r="FK115" i="1"/>
  <c r="EY115" i="1"/>
  <c r="EM115" i="1"/>
  <c r="EA115" i="1"/>
  <c r="DU115" i="1"/>
  <c r="CS115" i="1"/>
  <c r="CM115" i="1"/>
  <c r="IK98" i="1"/>
  <c r="IJ98" i="1"/>
  <c r="II98" i="1"/>
  <c r="IH98" i="1"/>
  <c r="IG98" i="1"/>
  <c r="IF98" i="1"/>
  <c r="IE98" i="1"/>
  <c r="ID98" i="1"/>
  <c r="IC98" i="1"/>
  <c r="IB98" i="1"/>
  <c r="IA98" i="1"/>
  <c r="HZ98" i="1"/>
  <c r="HY98" i="1"/>
  <c r="HX98" i="1"/>
  <c r="HW98" i="1"/>
  <c r="HV98" i="1"/>
  <c r="HU98" i="1"/>
  <c r="HT98" i="1"/>
  <c r="HS98" i="1"/>
  <c r="HR98" i="1"/>
  <c r="HQ98" i="1"/>
  <c r="FK98" i="1"/>
  <c r="EY98" i="1"/>
  <c r="EM98" i="1"/>
  <c r="EA98" i="1"/>
  <c r="DU98" i="1"/>
  <c r="CS98" i="1"/>
  <c r="CM98" i="1"/>
  <c r="IK87" i="1"/>
  <c r="IJ87" i="1"/>
  <c r="II87" i="1"/>
  <c r="IH87" i="1"/>
  <c r="IG87" i="1"/>
  <c r="IF87" i="1"/>
  <c r="IE87" i="1"/>
  <c r="ID87" i="1"/>
  <c r="IC87" i="1"/>
  <c r="IB87" i="1"/>
  <c r="IA87" i="1"/>
  <c r="HZ87" i="1"/>
  <c r="HY87" i="1"/>
  <c r="HX87" i="1"/>
  <c r="HW87" i="1"/>
  <c r="HV87" i="1"/>
  <c r="HU87" i="1"/>
  <c r="HT87" i="1"/>
  <c r="HS87" i="1"/>
  <c r="HR87" i="1"/>
  <c r="HQ87" i="1"/>
  <c r="FK87" i="1"/>
  <c r="EY87" i="1"/>
  <c r="EM87" i="1"/>
  <c r="EA87" i="1"/>
  <c r="DU87" i="1"/>
  <c r="CS87" i="1"/>
  <c r="CM87" i="1"/>
  <c r="IK68" i="1"/>
  <c r="IJ68" i="1"/>
  <c r="II68" i="1"/>
  <c r="IH68" i="1"/>
  <c r="IG68" i="1"/>
  <c r="IF68" i="1"/>
  <c r="IE68" i="1"/>
  <c r="ID68" i="1"/>
  <c r="IC68" i="1"/>
  <c r="IB68" i="1"/>
  <c r="IA68" i="1"/>
  <c r="HZ68" i="1"/>
  <c r="HY68" i="1"/>
  <c r="HX68" i="1"/>
  <c r="HW68" i="1"/>
  <c r="HV68" i="1"/>
  <c r="HU68" i="1"/>
  <c r="HT68" i="1"/>
  <c r="HS68" i="1"/>
  <c r="HR68" i="1"/>
  <c r="HQ68" i="1"/>
  <c r="FK68" i="1"/>
  <c r="EY68" i="1"/>
  <c r="EM68" i="1"/>
  <c r="EA68" i="1"/>
  <c r="DU68" i="1"/>
  <c r="CS68" i="1"/>
  <c r="CM68" i="1"/>
  <c r="IK59" i="1"/>
  <c r="IJ59" i="1"/>
  <c r="II59" i="1"/>
  <c r="IH59" i="1"/>
  <c r="IG59" i="1"/>
  <c r="IF59" i="1"/>
  <c r="IE59" i="1"/>
  <c r="ID59" i="1"/>
  <c r="IC59" i="1"/>
  <c r="IB59" i="1"/>
  <c r="IA59" i="1"/>
  <c r="HZ59" i="1"/>
  <c r="HY59" i="1"/>
  <c r="HX59" i="1"/>
  <c r="HW59" i="1"/>
  <c r="HV59" i="1"/>
  <c r="HU59" i="1"/>
  <c r="HT59" i="1"/>
  <c r="HS59" i="1"/>
  <c r="HR59" i="1"/>
  <c r="HQ59" i="1"/>
  <c r="FK59" i="1"/>
  <c r="EY59" i="1"/>
  <c r="EM59" i="1"/>
  <c r="EA59" i="1"/>
  <c r="DU59" i="1"/>
  <c r="CS59" i="1"/>
  <c r="CM59" i="1"/>
  <c r="IK56" i="1"/>
  <c r="IJ56" i="1"/>
  <c r="II56" i="1"/>
  <c r="IH56" i="1"/>
  <c r="IG56" i="1"/>
  <c r="IF56" i="1"/>
  <c r="IE56" i="1"/>
  <c r="ID56" i="1"/>
  <c r="IC56" i="1"/>
  <c r="IB56" i="1"/>
  <c r="IA56" i="1"/>
  <c r="HZ56" i="1"/>
  <c r="HY56" i="1"/>
  <c r="HX56" i="1"/>
  <c r="HW56" i="1"/>
  <c r="HV56" i="1"/>
  <c r="HU56" i="1"/>
  <c r="HT56" i="1"/>
  <c r="HS56" i="1"/>
  <c r="HR56" i="1"/>
  <c r="HQ56" i="1"/>
  <c r="FK56" i="1"/>
  <c r="EY56" i="1"/>
  <c r="EM56" i="1"/>
  <c r="EA56" i="1"/>
  <c r="DU56" i="1"/>
  <c r="CS56" i="1"/>
  <c r="CM56" i="1"/>
  <c r="IK50" i="1"/>
  <c r="IJ50" i="1"/>
  <c r="II50" i="1"/>
  <c r="IH50" i="1"/>
  <c r="IG50" i="1"/>
  <c r="IF50" i="1"/>
  <c r="IE50" i="1"/>
  <c r="ID50" i="1"/>
  <c r="IC50" i="1"/>
  <c r="IB50" i="1"/>
  <c r="IA50" i="1"/>
  <c r="HZ50" i="1"/>
  <c r="HY50" i="1"/>
  <c r="HX50" i="1"/>
  <c r="HW50" i="1"/>
  <c r="HV50" i="1"/>
  <c r="HU50" i="1"/>
  <c r="HT50" i="1"/>
  <c r="HS50" i="1"/>
  <c r="HR50" i="1"/>
  <c r="HQ50" i="1"/>
  <c r="FK50" i="1"/>
  <c r="EY50" i="1"/>
  <c r="EM50" i="1"/>
  <c r="EA50" i="1"/>
  <c r="DU50" i="1"/>
  <c r="CS50" i="1"/>
  <c r="CM50" i="1"/>
  <c r="IK45" i="1"/>
  <c r="IJ45" i="1"/>
  <c r="II45" i="1"/>
  <c r="IH45" i="1"/>
  <c r="IG45" i="1"/>
  <c r="IF45" i="1"/>
  <c r="IE45" i="1"/>
  <c r="ID45" i="1"/>
  <c r="IC45" i="1"/>
  <c r="IB45" i="1"/>
  <c r="IA45" i="1"/>
  <c r="HZ45" i="1"/>
  <c r="HY45" i="1"/>
  <c r="HX45" i="1"/>
  <c r="HW45" i="1"/>
  <c r="HV45" i="1"/>
  <c r="HU45" i="1"/>
  <c r="HT45" i="1"/>
  <c r="HS45" i="1"/>
  <c r="HR45" i="1"/>
  <c r="HQ45" i="1"/>
  <c r="FK45" i="1"/>
  <c r="EY45" i="1"/>
  <c r="EM45" i="1"/>
  <c r="EA45" i="1"/>
  <c r="DU45" i="1"/>
  <c r="CS45" i="1"/>
  <c r="CM45" i="1"/>
  <c r="IK35" i="1"/>
  <c r="IJ35" i="1"/>
  <c r="II35" i="1"/>
  <c r="IH35" i="1"/>
  <c r="IG35" i="1"/>
  <c r="IF35" i="1"/>
  <c r="IE35" i="1"/>
  <c r="ID35" i="1"/>
  <c r="IC35" i="1"/>
  <c r="IB35" i="1"/>
  <c r="IA35" i="1"/>
  <c r="HZ35" i="1"/>
  <c r="HY35" i="1"/>
  <c r="HX35" i="1"/>
  <c r="HW35" i="1"/>
  <c r="HV35" i="1"/>
  <c r="HU35" i="1"/>
  <c r="HT35" i="1"/>
  <c r="HS35" i="1"/>
  <c r="HR35" i="1"/>
  <c r="HQ35" i="1"/>
  <c r="FK35" i="1"/>
  <c r="EY35" i="1"/>
  <c r="EM35" i="1"/>
  <c r="EA35" i="1"/>
  <c r="DU35" i="1"/>
  <c r="CS35" i="1"/>
  <c r="CM35" i="1"/>
  <c r="IK32" i="1"/>
  <c r="IJ32" i="1"/>
  <c r="II32" i="1"/>
  <c r="IH32" i="1"/>
  <c r="IG32" i="1"/>
  <c r="IF32" i="1"/>
  <c r="IE32" i="1"/>
  <c r="ID32" i="1"/>
  <c r="IC32" i="1"/>
  <c r="IB32" i="1"/>
  <c r="IA32" i="1"/>
  <c r="HZ32" i="1"/>
  <c r="HY32" i="1"/>
  <c r="HX32" i="1"/>
  <c r="HW32" i="1"/>
  <c r="HV32" i="1"/>
  <c r="HU32" i="1"/>
  <c r="HT32" i="1"/>
  <c r="HS32" i="1"/>
  <c r="HR32" i="1"/>
  <c r="HQ32" i="1"/>
  <c r="FK32" i="1"/>
  <c r="EY32" i="1"/>
  <c r="EM32" i="1"/>
  <c r="EA32" i="1"/>
  <c r="DU32" i="1"/>
  <c r="CS32" i="1"/>
  <c r="CM32" i="1"/>
  <c r="IK28" i="1"/>
  <c r="IJ28" i="1"/>
  <c r="II28" i="1"/>
  <c r="IH28" i="1"/>
  <c r="IG28" i="1"/>
  <c r="IF28" i="1"/>
  <c r="IE28" i="1"/>
  <c r="ID28" i="1"/>
  <c r="IC28" i="1"/>
  <c r="IB28" i="1"/>
  <c r="IA28" i="1"/>
  <c r="HZ28" i="1"/>
  <c r="HY28" i="1"/>
  <c r="HX28" i="1"/>
  <c r="HW28" i="1"/>
  <c r="HV28" i="1"/>
  <c r="HU28" i="1"/>
  <c r="HT28" i="1"/>
  <c r="HS28" i="1"/>
  <c r="HR28" i="1"/>
  <c r="HQ28" i="1"/>
  <c r="FK28" i="1"/>
  <c r="EY28" i="1"/>
  <c r="EM28" i="1"/>
  <c r="EA28" i="1"/>
  <c r="DU28" i="1"/>
  <c r="CS28" i="1"/>
  <c r="CM28" i="1"/>
  <c r="IK25" i="1"/>
  <c r="IJ25" i="1"/>
  <c r="II25" i="1"/>
  <c r="IH25" i="1"/>
  <c r="IG25" i="1"/>
  <c r="IF25" i="1"/>
  <c r="IE25" i="1"/>
  <c r="ID25" i="1"/>
  <c r="IC25" i="1"/>
  <c r="IB25" i="1"/>
  <c r="IA25" i="1"/>
  <c r="HZ25" i="1"/>
  <c r="HY25" i="1"/>
  <c r="HX25" i="1"/>
  <c r="HW25" i="1"/>
  <c r="HV25" i="1"/>
  <c r="HU25" i="1"/>
  <c r="HT25" i="1"/>
  <c r="HS25" i="1"/>
  <c r="HR25" i="1"/>
  <c r="HQ25" i="1"/>
  <c r="FK25" i="1"/>
  <c r="EY25" i="1"/>
  <c r="EM25" i="1"/>
  <c r="EA25" i="1"/>
  <c r="DU25" i="1"/>
  <c r="CS25" i="1"/>
  <c r="CM25" i="1"/>
  <c r="IK16" i="1"/>
  <c r="IJ16" i="1"/>
  <c r="II16" i="1"/>
  <c r="IH16" i="1"/>
  <c r="IG16" i="1"/>
  <c r="IF16" i="1"/>
  <c r="IE16" i="1"/>
  <c r="ID16" i="1"/>
  <c r="IC16" i="1"/>
  <c r="IB16" i="1"/>
  <c r="IA16" i="1"/>
  <c r="HZ16" i="1"/>
  <c r="HY16" i="1"/>
  <c r="HX16" i="1"/>
  <c r="HW16" i="1"/>
  <c r="HV16" i="1"/>
  <c r="HU16" i="1"/>
  <c r="HT16" i="1"/>
  <c r="HS16" i="1"/>
  <c r="HR16" i="1"/>
  <c r="HQ16" i="1"/>
  <c r="FK16" i="1"/>
  <c r="EY16" i="1"/>
  <c r="EM16" i="1"/>
  <c r="EA16" i="1"/>
  <c r="DU16" i="1"/>
  <c r="CS16" i="1"/>
  <c r="CM16" i="1"/>
  <c r="IK10" i="1"/>
  <c r="IJ10" i="1"/>
  <c r="II10" i="1"/>
  <c r="IH10" i="1"/>
  <c r="IG10" i="1"/>
  <c r="IF10" i="1"/>
  <c r="IE10" i="1"/>
  <c r="ID10" i="1"/>
  <c r="IC10" i="1"/>
  <c r="IB10" i="1"/>
  <c r="IA10" i="1"/>
  <c r="HZ10" i="1"/>
  <c r="HY10" i="1"/>
  <c r="HX10" i="1"/>
  <c r="HW10" i="1"/>
  <c r="HV10" i="1"/>
  <c r="HU10" i="1"/>
  <c r="HT10" i="1"/>
  <c r="HS10" i="1"/>
  <c r="HR10" i="1"/>
  <c r="HQ10" i="1"/>
  <c r="FK10" i="1"/>
  <c r="EY10" i="1"/>
  <c r="EM10" i="1"/>
  <c r="EA10" i="1"/>
  <c r="DU10" i="1"/>
  <c r="CS10" i="1"/>
  <c r="CM10" i="1"/>
  <c r="CB11" i="1"/>
  <c r="HP96" i="1"/>
  <c r="FI231" i="1" l="1"/>
  <c r="DG341" i="1"/>
  <c r="FJ10" i="1"/>
  <c r="FJ16" i="1"/>
  <c r="FI16" i="1"/>
  <c r="FJ25" i="1"/>
  <c r="FJ28" i="1"/>
  <c r="FI32" i="1"/>
  <c r="FJ32" i="1"/>
  <c r="FJ35" i="1"/>
  <c r="FI35" i="1"/>
  <c r="FJ45" i="1"/>
  <c r="FI50" i="1"/>
  <c r="FJ50" i="1"/>
  <c r="FI56" i="1"/>
  <c r="FJ56" i="1"/>
  <c r="FI59" i="1"/>
  <c r="FJ59" i="1"/>
  <c r="FJ68" i="1"/>
  <c r="FI68" i="1"/>
  <c r="FJ87" i="1"/>
  <c r="FI98" i="1"/>
  <c r="FJ98" i="1"/>
  <c r="FI115" i="1"/>
  <c r="FJ115" i="1"/>
  <c r="FJ162" i="1"/>
  <c r="FI162" i="1"/>
  <c r="FJ165" i="1"/>
  <c r="FI165" i="1"/>
  <c r="FJ176" i="1"/>
  <c r="FJ182" i="1"/>
  <c r="FI182" i="1"/>
  <c r="FJ185" i="1"/>
  <c r="FI185" i="1"/>
  <c r="FI194" i="1"/>
  <c r="FJ194" i="1"/>
  <c r="FJ198" i="1"/>
  <c r="FI198" i="1"/>
  <c r="FI203" i="1"/>
  <c r="FJ203" i="1"/>
  <c r="FJ213" i="1"/>
  <c r="FI213" i="1"/>
  <c r="FJ231" i="1"/>
  <c r="FJ253" i="1"/>
  <c r="FI253" i="1"/>
  <c r="FJ260" i="1"/>
  <c r="FI260" i="1"/>
  <c r="FJ264" i="1"/>
  <c r="FI277" i="1"/>
  <c r="FJ277" i="1"/>
  <c r="FJ281" i="1"/>
  <c r="FI281" i="1"/>
  <c r="FI332" i="1"/>
  <c r="FJ332" i="1"/>
  <c r="DH341" i="1"/>
  <c r="FM10" i="1"/>
  <c r="CC11" i="1"/>
  <c r="FL10" i="1"/>
  <c r="FM16" i="1"/>
  <c r="FL16" i="1"/>
  <c r="FL25" i="1"/>
  <c r="FM25" i="1"/>
  <c r="FM28" i="1"/>
  <c r="FL28" i="1"/>
  <c r="FM32" i="1"/>
  <c r="FL32" i="1"/>
  <c r="FL35" i="1"/>
  <c r="FM35" i="1"/>
  <c r="FL45" i="1"/>
  <c r="FM45" i="1"/>
  <c r="FL50" i="1"/>
  <c r="FM50" i="1"/>
  <c r="FM56" i="1"/>
  <c r="FL56" i="1"/>
  <c r="FL59" i="1"/>
  <c r="FM59" i="1"/>
  <c r="FM68" i="1"/>
  <c r="FL68" i="1"/>
  <c r="FL87" i="1"/>
  <c r="FM87" i="1"/>
  <c r="FL98" i="1"/>
  <c r="FM98" i="1"/>
  <c r="FL115" i="1"/>
  <c r="FM115" i="1"/>
  <c r="FL162" i="1"/>
  <c r="FM162" i="1"/>
  <c r="DK341" i="1"/>
  <c r="DJ341" i="1"/>
  <c r="FL165" i="1"/>
  <c r="FM165" i="1"/>
  <c r="FM176" i="1"/>
  <c r="FL176" i="1"/>
  <c r="FL182" i="1"/>
  <c r="FM182" i="1"/>
  <c r="FL185" i="1"/>
  <c r="FM185" i="1"/>
  <c r="FL194" i="1"/>
  <c r="FM194" i="1"/>
  <c r="FL198" i="1"/>
  <c r="FM198" i="1"/>
  <c r="FL203" i="1"/>
  <c r="FM203" i="1"/>
  <c r="FL213" i="1"/>
  <c r="FM213" i="1"/>
  <c r="FL231" i="1"/>
  <c r="FM231" i="1"/>
  <c r="FL253" i="1"/>
  <c r="FM253" i="1"/>
  <c r="FM260" i="1"/>
  <c r="FL260" i="1"/>
  <c r="FM264" i="1"/>
  <c r="FL264" i="1"/>
  <c r="FL277" i="1"/>
  <c r="FM277" i="1"/>
  <c r="FL281" i="1"/>
  <c r="FM281" i="1"/>
  <c r="FL332" i="1"/>
  <c r="FM332" i="1"/>
  <c r="HP344" i="1"/>
  <c r="HP343" i="1"/>
  <c r="HP342" i="1"/>
  <c r="HP341" i="1"/>
  <c r="HP340" i="1"/>
  <c r="HP339" i="1"/>
  <c r="HP338" i="1"/>
  <c r="HP337" i="1"/>
  <c r="HP336" i="1"/>
  <c r="HP335" i="1"/>
  <c r="HP334" i="1"/>
  <c r="HP333" i="1"/>
  <c r="HP331" i="1"/>
  <c r="HP330" i="1"/>
  <c r="HP329" i="1"/>
  <c r="HP328" i="1"/>
  <c r="HP327" i="1"/>
  <c r="HP326" i="1"/>
  <c r="HP325" i="1"/>
  <c r="HP324" i="1"/>
  <c r="HP323" i="1"/>
  <c r="HP322" i="1"/>
  <c r="HP321" i="1"/>
  <c r="HP320" i="1"/>
  <c r="HP319" i="1"/>
  <c r="HP318" i="1"/>
  <c r="HP317" i="1"/>
  <c r="HP316" i="1"/>
  <c r="HP315" i="1"/>
  <c r="HP314" i="1"/>
  <c r="HP313" i="1"/>
  <c r="HP312" i="1"/>
  <c r="HP311" i="1"/>
  <c r="HP310" i="1"/>
  <c r="HP309" i="1"/>
  <c r="HP308" i="1"/>
  <c r="HP307" i="1"/>
  <c r="HP306" i="1"/>
  <c r="HP305" i="1"/>
  <c r="HP304" i="1"/>
  <c r="HP303" i="1"/>
  <c r="HP302" i="1"/>
  <c r="HP301" i="1"/>
  <c r="HP300" i="1"/>
  <c r="HP299" i="1"/>
  <c r="HP298" i="1"/>
  <c r="HP297" i="1"/>
  <c r="HP296" i="1"/>
  <c r="HP295" i="1"/>
  <c r="HP294" i="1"/>
  <c r="HP293" i="1"/>
  <c r="HP292" i="1"/>
  <c r="HP291" i="1"/>
  <c r="HP290" i="1"/>
  <c r="HP289" i="1"/>
  <c r="HP288" i="1"/>
  <c r="HP287" i="1"/>
  <c r="HP286" i="1"/>
  <c r="HP285" i="1"/>
  <c r="HP284" i="1"/>
  <c r="HP283" i="1"/>
  <c r="HP282" i="1"/>
  <c r="HP279" i="1"/>
  <c r="HP278" i="1"/>
  <c r="HP276" i="1"/>
  <c r="HP275" i="1"/>
  <c r="HP274" i="1"/>
  <c r="HP273" i="1"/>
  <c r="HP269" i="1"/>
  <c r="HP268" i="1"/>
  <c r="HP267" i="1"/>
  <c r="HP266" i="1"/>
  <c r="HP265" i="1"/>
  <c r="HP263" i="1"/>
  <c r="HP262" i="1"/>
  <c r="HP261" i="1"/>
  <c r="HP258" i="1"/>
  <c r="HP257" i="1"/>
  <c r="HP256" i="1"/>
  <c r="HP255" i="1"/>
  <c r="HP254" i="1"/>
  <c r="HP252" i="1"/>
  <c r="HP251" i="1"/>
  <c r="HP250" i="1"/>
  <c r="HP249" i="1"/>
  <c r="HP248" i="1"/>
  <c r="HP247" i="1"/>
  <c r="HP246" i="1"/>
  <c r="HP245" i="1"/>
  <c r="HP244" i="1"/>
  <c r="HP243" i="1"/>
  <c r="HP242" i="1"/>
  <c r="HP241" i="1"/>
  <c r="HP240" i="1"/>
  <c r="HP239" i="1"/>
  <c r="HP238" i="1"/>
  <c r="HP237" i="1"/>
  <c r="HP236" i="1"/>
  <c r="HP235" i="1"/>
  <c r="HP234" i="1"/>
  <c r="HP232" i="1"/>
  <c r="HP230" i="1"/>
  <c r="HP229" i="1"/>
  <c r="HP228" i="1"/>
  <c r="HP227" i="1"/>
  <c r="HP226" i="1"/>
  <c r="HP225" i="1"/>
  <c r="HP224" i="1"/>
  <c r="HP223" i="1"/>
  <c r="HP222" i="1"/>
  <c r="HP221" i="1"/>
  <c r="HP220" i="1"/>
  <c r="HP219" i="1"/>
  <c r="HP218" i="1"/>
  <c r="HP217" i="1"/>
  <c r="HP216" i="1"/>
  <c r="HP215" i="1"/>
  <c r="HP214" i="1"/>
  <c r="HP212" i="1"/>
  <c r="HP211" i="1"/>
  <c r="HP210" i="1"/>
  <c r="HP209" i="1"/>
  <c r="HP208" i="1"/>
  <c r="HP207" i="1"/>
  <c r="HP206" i="1"/>
  <c r="HP205" i="1"/>
  <c r="HP204" i="1"/>
  <c r="HP202" i="1"/>
  <c r="HP201" i="1"/>
  <c r="HP200" i="1"/>
  <c r="HP199" i="1"/>
  <c r="HP197" i="1"/>
  <c r="HP196" i="1"/>
  <c r="HP195" i="1"/>
  <c r="HP193" i="1"/>
  <c r="HP192" i="1"/>
  <c r="HP191" i="1"/>
  <c r="HP190" i="1"/>
  <c r="HP189" i="1"/>
  <c r="HP188" i="1"/>
  <c r="HP187" i="1"/>
  <c r="HP186" i="1"/>
  <c r="HP184" i="1"/>
  <c r="HP183" i="1"/>
  <c r="HP181" i="1"/>
  <c r="HP180" i="1"/>
  <c r="HP179" i="1"/>
  <c r="HP178" i="1"/>
  <c r="HP177" i="1"/>
  <c r="HP175" i="1"/>
  <c r="HP174" i="1"/>
  <c r="HP173" i="1"/>
  <c r="HP172" i="1"/>
  <c r="HP171" i="1"/>
  <c r="HP170" i="1"/>
  <c r="HP169" i="1"/>
  <c r="HP168" i="1"/>
  <c r="HP167" i="1"/>
  <c r="HP166" i="1"/>
  <c r="HP164" i="1"/>
  <c r="HP163" i="1"/>
  <c r="HP161" i="1"/>
  <c r="HP160" i="1"/>
  <c r="HP159" i="1"/>
  <c r="HP158" i="1"/>
  <c r="HP157" i="1"/>
  <c r="HP156" i="1"/>
  <c r="HP155" i="1"/>
  <c r="HP154" i="1"/>
  <c r="HP152" i="1"/>
  <c r="HP150" i="1"/>
  <c r="HP149" i="1"/>
  <c r="HP148" i="1"/>
  <c r="HP147" i="1"/>
  <c r="HP146" i="1"/>
  <c r="HP145" i="1"/>
  <c r="HP144" i="1"/>
  <c r="HP143" i="1"/>
  <c r="HP141" i="1"/>
  <c r="HP140" i="1"/>
  <c r="HP139" i="1"/>
  <c r="HP138" i="1"/>
  <c r="HP137" i="1"/>
  <c r="HP136" i="1"/>
  <c r="HP134" i="1"/>
  <c r="HP133" i="1"/>
  <c r="HP132" i="1"/>
  <c r="HP131" i="1"/>
  <c r="HP130" i="1"/>
  <c r="HP129" i="1"/>
  <c r="HP128" i="1"/>
  <c r="HP127" i="1"/>
  <c r="HP125" i="1"/>
  <c r="HP124" i="1"/>
  <c r="HP123" i="1"/>
  <c r="HP122" i="1"/>
  <c r="HP121" i="1"/>
  <c r="HP120" i="1"/>
  <c r="HP119" i="1"/>
  <c r="HP118" i="1"/>
  <c r="HP117" i="1"/>
  <c r="HP116" i="1"/>
  <c r="HP114" i="1"/>
  <c r="HP113" i="1"/>
  <c r="HP112" i="1"/>
  <c r="HP111" i="1"/>
  <c r="HP110" i="1"/>
  <c r="HP109" i="1"/>
  <c r="HP108" i="1"/>
  <c r="HP107" i="1"/>
  <c r="HP106" i="1"/>
  <c r="HP105" i="1"/>
  <c r="HP104" i="1"/>
  <c r="HP103" i="1"/>
  <c r="HP102" i="1"/>
  <c r="HP101" i="1"/>
  <c r="HP100" i="1"/>
  <c r="HP99" i="1"/>
  <c r="HP97" i="1"/>
  <c r="HP95" i="1"/>
  <c r="HP94" i="1"/>
  <c r="HP93" i="1"/>
  <c r="HP92" i="1"/>
  <c r="HP91" i="1"/>
  <c r="HP90" i="1"/>
  <c r="HP89" i="1"/>
  <c r="HP88" i="1"/>
  <c r="HP86" i="1"/>
  <c r="HP84" i="1"/>
  <c r="HP83" i="1"/>
  <c r="HP82" i="1"/>
  <c r="HP81" i="1"/>
  <c r="HP80" i="1"/>
  <c r="HP79" i="1"/>
  <c r="HP78" i="1"/>
  <c r="HP77" i="1"/>
  <c r="HP76" i="1"/>
  <c r="HP75" i="1"/>
  <c r="HP74" i="1"/>
  <c r="HP73" i="1"/>
  <c r="HP72" i="1"/>
  <c r="HP71" i="1"/>
  <c r="HP70" i="1"/>
  <c r="HP69" i="1"/>
  <c r="HP67" i="1"/>
  <c r="HP66" i="1"/>
  <c r="HP65" i="1"/>
  <c r="HP64" i="1"/>
  <c r="HP63" i="1"/>
  <c r="HP61" i="1"/>
  <c r="HP60" i="1"/>
  <c r="HP58" i="1"/>
  <c r="HP57" i="1"/>
  <c r="HP55" i="1"/>
  <c r="HP54" i="1"/>
  <c r="HP53" i="1"/>
  <c r="HP52" i="1"/>
  <c r="HP51" i="1"/>
  <c r="HP49" i="1"/>
  <c r="HP48" i="1"/>
  <c r="HP47" i="1"/>
  <c r="HP46" i="1"/>
  <c r="HP44" i="1"/>
  <c r="HP43" i="1"/>
  <c r="HP42" i="1"/>
  <c r="HP41" i="1"/>
  <c r="HP40" i="1"/>
  <c r="HP39" i="1"/>
  <c r="HP38" i="1"/>
  <c r="HP37" i="1"/>
  <c r="HP36" i="1"/>
  <c r="HP34" i="1"/>
  <c r="HP33" i="1"/>
  <c r="HP31" i="1"/>
  <c r="HP30" i="1"/>
  <c r="HP29" i="1"/>
  <c r="HP27" i="1"/>
  <c r="HP26" i="1"/>
  <c r="HP24" i="1"/>
  <c r="HP23" i="1"/>
  <c r="HP22" i="1"/>
  <c r="HP21" i="1"/>
  <c r="HP20" i="1"/>
  <c r="HP19" i="1"/>
  <c r="HP18" i="1"/>
  <c r="HP17" i="1"/>
  <c r="HP15" i="1"/>
  <c r="HP14" i="1"/>
  <c r="HP13" i="1"/>
  <c r="HP12" i="1"/>
  <c r="IL344" i="1"/>
  <c r="IL343" i="1"/>
  <c r="IL342" i="1"/>
  <c r="IL341" i="1"/>
  <c r="IL340" i="1"/>
  <c r="IL339" i="1"/>
  <c r="IL338" i="1"/>
  <c r="IL337" i="1"/>
  <c r="IL336" i="1"/>
  <c r="IL335" i="1"/>
  <c r="IL334" i="1"/>
  <c r="IL333" i="1"/>
  <c r="JG332" i="1"/>
  <c r="IL330" i="1"/>
  <c r="IL329" i="1"/>
  <c r="IL328" i="1"/>
  <c r="IL327" i="1"/>
  <c r="IL326" i="1"/>
  <c r="IL325" i="1"/>
  <c r="IL324" i="1"/>
  <c r="IL323" i="1"/>
  <c r="IL322" i="1"/>
  <c r="IL321" i="1"/>
  <c r="IL320" i="1"/>
  <c r="IL319" i="1"/>
  <c r="IL318" i="1"/>
  <c r="IL317" i="1"/>
  <c r="IL316" i="1"/>
  <c r="IL315" i="1"/>
  <c r="IL314" i="1"/>
  <c r="IL313" i="1"/>
  <c r="IL312" i="1"/>
  <c r="IL311" i="1"/>
  <c r="IL310" i="1"/>
  <c r="IL309" i="1"/>
  <c r="IL308" i="1"/>
  <c r="IL307" i="1"/>
  <c r="IL306" i="1"/>
  <c r="IL305" i="1"/>
  <c r="IL304" i="1"/>
  <c r="IL303" i="1"/>
  <c r="IL302" i="1"/>
  <c r="IL301" i="1"/>
  <c r="IL300" i="1"/>
  <c r="IL299" i="1"/>
  <c r="IL298" i="1"/>
  <c r="IL297" i="1"/>
  <c r="IL296" i="1"/>
  <c r="IL295" i="1"/>
  <c r="IL294" i="1"/>
  <c r="IL293" i="1"/>
  <c r="IL292" i="1"/>
  <c r="IL291" i="1"/>
  <c r="IL290" i="1"/>
  <c r="IL289" i="1"/>
  <c r="IL288" i="1"/>
  <c r="IL287" i="1"/>
  <c r="IL286" i="1"/>
  <c r="IL285" i="1"/>
  <c r="IL284" i="1"/>
  <c r="IL283" i="1"/>
  <c r="IL282" i="1"/>
  <c r="JG281" i="1"/>
  <c r="IL278" i="1"/>
  <c r="JG277" i="1"/>
  <c r="IL276" i="1"/>
  <c r="IL275" i="1"/>
  <c r="IL274" i="1"/>
  <c r="IL273" i="1"/>
  <c r="IL269" i="1"/>
  <c r="IL268" i="1"/>
  <c r="IL267" i="1"/>
  <c r="IL266" i="1"/>
  <c r="IL265" i="1"/>
  <c r="JG264" i="1"/>
  <c r="IL263" i="1"/>
  <c r="IL262" i="1"/>
  <c r="IL261" i="1"/>
  <c r="JG260" i="1"/>
  <c r="IL257" i="1"/>
  <c r="IL256" i="1"/>
  <c r="IL255" i="1"/>
  <c r="IL254" i="1"/>
  <c r="JG253" i="1"/>
  <c r="IL252" i="1"/>
  <c r="IL251" i="1"/>
  <c r="IL250" i="1"/>
  <c r="IL249" i="1"/>
  <c r="IL248" i="1"/>
  <c r="IL247" i="1"/>
  <c r="IL246" i="1"/>
  <c r="IL245" i="1"/>
  <c r="IL244" i="1"/>
  <c r="IL243" i="1"/>
  <c r="IL242" i="1"/>
  <c r="IL241" i="1"/>
  <c r="IL240" i="1"/>
  <c r="IL239" i="1"/>
  <c r="IL238" i="1"/>
  <c r="IL237" i="1"/>
  <c r="IL236" i="1"/>
  <c r="IL235" i="1"/>
  <c r="IL234" i="1"/>
  <c r="IL232" i="1"/>
  <c r="JG231" i="1"/>
  <c r="IL227" i="1"/>
  <c r="IL226" i="1"/>
  <c r="IL225" i="1"/>
  <c r="IL224" i="1"/>
  <c r="IL223" i="1"/>
  <c r="IL222" i="1"/>
  <c r="IL221" i="1"/>
  <c r="IL220" i="1"/>
  <c r="IL219" i="1"/>
  <c r="IL218" i="1"/>
  <c r="IL217" i="1"/>
  <c r="IL216" i="1"/>
  <c r="IL215" i="1"/>
  <c r="IL214" i="1"/>
  <c r="JG213" i="1"/>
  <c r="IL207" i="1"/>
  <c r="IL206" i="1"/>
  <c r="IL205" i="1"/>
  <c r="IL204" i="1"/>
  <c r="JG203" i="1"/>
  <c r="IL189" i="1"/>
  <c r="IL188" i="1"/>
  <c r="IL187" i="1"/>
  <c r="IL186" i="1"/>
  <c r="JG185" i="1"/>
  <c r="IL180" i="1"/>
  <c r="IL179" i="1"/>
  <c r="IL178" i="1"/>
  <c r="IL177" i="1"/>
  <c r="JG176" i="1"/>
  <c r="IL174" i="1"/>
  <c r="IL173" i="1"/>
  <c r="IL172" i="1"/>
  <c r="IL171" i="1"/>
  <c r="IL170" i="1"/>
  <c r="IL169" i="1"/>
  <c r="IL168" i="1"/>
  <c r="IL167" i="1"/>
  <c r="IL166" i="1"/>
  <c r="JG165" i="1"/>
  <c r="IL159" i="1"/>
  <c r="IL158" i="1"/>
  <c r="IL157" i="1"/>
  <c r="IL156" i="1"/>
  <c r="IL155" i="1"/>
  <c r="IL154" i="1"/>
  <c r="IL152" i="1"/>
  <c r="IL150" i="1"/>
  <c r="IL149" i="1"/>
  <c r="IL148" i="1"/>
  <c r="IL147" i="1"/>
  <c r="IL146" i="1"/>
  <c r="IL145" i="1"/>
  <c r="IL144" i="1"/>
  <c r="IL143" i="1"/>
  <c r="IL141" i="1"/>
  <c r="IL140" i="1"/>
  <c r="IL139" i="1"/>
  <c r="IL138" i="1"/>
  <c r="IL137" i="1"/>
  <c r="IL136" i="1"/>
  <c r="IL134" i="1"/>
  <c r="IL133" i="1"/>
  <c r="IL132" i="1"/>
  <c r="IL131" i="1"/>
  <c r="IL130" i="1"/>
  <c r="IL129" i="1"/>
  <c r="IL128" i="1"/>
  <c r="IL127" i="1"/>
  <c r="IL125" i="1"/>
  <c r="IL124" i="1"/>
  <c r="IL123" i="1"/>
  <c r="IL122" i="1"/>
  <c r="IL121" i="1"/>
  <c r="IL120" i="1"/>
  <c r="IL119" i="1"/>
  <c r="IL118" i="1"/>
  <c r="IL117" i="1"/>
  <c r="IL116" i="1"/>
  <c r="JG115" i="1"/>
  <c r="IL112" i="1"/>
  <c r="IL111" i="1"/>
  <c r="IL110" i="1"/>
  <c r="IL109" i="1"/>
  <c r="IL108" i="1"/>
  <c r="IL107" i="1"/>
  <c r="IL106" i="1"/>
  <c r="IL105" i="1"/>
  <c r="IL104" i="1"/>
  <c r="IL103" i="1"/>
  <c r="IL102" i="1"/>
  <c r="IL101" i="1"/>
  <c r="IL100" i="1"/>
  <c r="IL99" i="1"/>
  <c r="JG98" i="1"/>
  <c r="IL97" i="1"/>
  <c r="IL96" i="1"/>
  <c r="IL95" i="1"/>
  <c r="IL94" i="1"/>
  <c r="IL93" i="1"/>
  <c r="IL92" i="1"/>
  <c r="IL91" i="1"/>
  <c r="IL90" i="1"/>
  <c r="IL89" i="1"/>
  <c r="IL88" i="1"/>
  <c r="JG87" i="1"/>
  <c r="IL82" i="1"/>
  <c r="IL81" i="1"/>
  <c r="IL80" i="1"/>
  <c r="IL79" i="1"/>
  <c r="IL78" i="1"/>
  <c r="IL77" i="1"/>
  <c r="IL76" i="1"/>
  <c r="IL75" i="1"/>
  <c r="IL74" i="1"/>
  <c r="IL73" i="1"/>
  <c r="IL72" i="1"/>
  <c r="IL71" i="1"/>
  <c r="IL70" i="1"/>
  <c r="IL69" i="1"/>
  <c r="JG68" i="1"/>
  <c r="IL63" i="1"/>
  <c r="IL62" i="1"/>
  <c r="IL61" i="1"/>
  <c r="IL60" i="1"/>
  <c r="JG59" i="1"/>
  <c r="IL54" i="1"/>
  <c r="IL53" i="1"/>
  <c r="IL52" i="1"/>
  <c r="IL51" i="1"/>
  <c r="JG50" i="1"/>
  <c r="IL39" i="1"/>
  <c r="IL38" i="1"/>
  <c r="IL37" i="1"/>
  <c r="IL36" i="1"/>
  <c r="JG35" i="1"/>
  <c r="JG32" i="1"/>
  <c r="IL31" i="1"/>
  <c r="IL30" i="1"/>
  <c r="IL29" i="1"/>
  <c r="JG28" i="1"/>
  <c r="IL27" i="1"/>
  <c r="IL26" i="1"/>
  <c r="JG25" i="1"/>
  <c r="IL24" i="1"/>
  <c r="IL23" i="1"/>
  <c r="IL22" i="1"/>
  <c r="IL21" i="1"/>
  <c r="IL20" i="1"/>
  <c r="IL19" i="1"/>
  <c r="IL18" i="1"/>
  <c r="IL17" i="1"/>
  <c r="JG16" i="1"/>
  <c r="IL11" i="1"/>
  <c r="JG10" i="1"/>
  <c r="JG365" i="1"/>
  <c r="IL15" i="1"/>
  <c r="IL14" i="1"/>
  <c r="IL13" i="1"/>
  <c r="IL12" i="1"/>
  <c r="IL34" i="1"/>
  <c r="IL33" i="1"/>
  <c r="IL44" i="1"/>
  <c r="IL43" i="1"/>
  <c r="IL42" i="1"/>
  <c r="IL41" i="1"/>
  <c r="IL40" i="1"/>
  <c r="IL49" i="1"/>
  <c r="IL48" i="1"/>
  <c r="IL47" i="1"/>
  <c r="IL46" i="1"/>
  <c r="JG45" i="1"/>
  <c r="IL58" i="1"/>
  <c r="IL57" i="1"/>
  <c r="JG56" i="1"/>
  <c r="IL55" i="1"/>
  <c r="IL67" i="1"/>
  <c r="IL66" i="1"/>
  <c r="IL65" i="1"/>
  <c r="IL64" i="1"/>
  <c r="IL86" i="1"/>
  <c r="IL84" i="1"/>
  <c r="IL83" i="1"/>
  <c r="IL114" i="1"/>
  <c r="IL113" i="1"/>
  <c r="IL164" i="1"/>
  <c r="IL163" i="1"/>
  <c r="JG162" i="1"/>
  <c r="IL161" i="1"/>
  <c r="IL160" i="1"/>
  <c r="IL175" i="1"/>
  <c r="IL184" i="1"/>
  <c r="IL183" i="1"/>
  <c r="JG182" i="1"/>
  <c r="IL181" i="1"/>
  <c r="IL193" i="1"/>
  <c r="IL192" i="1"/>
  <c r="IL191" i="1"/>
  <c r="IL190" i="1"/>
  <c r="IL197" i="1"/>
  <c r="IL196" i="1"/>
  <c r="IL195" i="1"/>
  <c r="JG194" i="1"/>
  <c r="IL202" i="1"/>
  <c r="IL201" i="1"/>
  <c r="IL200" i="1"/>
  <c r="IL199" i="1"/>
  <c r="JG198" i="1"/>
  <c r="IL212" i="1"/>
  <c r="IL211" i="1"/>
  <c r="IL210" i="1"/>
  <c r="IL209" i="1"/>
  <c r="IL208" i="1"/>
  <c r="IL230" i="1"/>
  <c r="IL229" i="1"/>
  <c r="IL228" i="1"/>
  <c r="IL258" i="1"/>
  <c r="IL279" i="1"/>
  <c r="IL331" i="1"/>
  <c r="IL151" i="1" l="1"/>
  <c r="HP151" i="1"/>
  <c r="AY10" i="1"/>
  <c r="DK11" i="1"/>
  <c r="DJ11" i="1"/>
  <c r="JG363" i="1"/>
  <c r="JG358" i="1"/>
  <c r="JG364" i="1"/>
  <c r="JG361" i="1"/>
  <c r="JG357" i="1"/>
  <c r="JG362" i="1"/>
  <c r="JG346" i="1"/>
  <c r="JG359" i="1"/>
  <c r="HP10" i="1"/>
  <c r="IJ365" i="1"/>
  <c r="IF365" i="1"/>
  <c r="IB365" i="1"/>
  <c r="HX365" i="1"/>
  <c r="HT365" i="1"/>
  <c r="IK364" i="1"/>
  <c r="IG364" i="1"/>
  <c r="IC364" i="1"/>
  <c r="HY364" i="1"/>
  <c r="HU364" i="1"/>
  <c r="HQ364" i="1"/>
  <c r="IH364" i="1"/>
  <c r="ID364" i="1"/>
  <c r="HZ364" i="1"/>
  <c r="HV364" i="1"/>
  <c r="HR364" i="1"/>
  <c r="II364" i="1"/>
  <c r="IE364" i="1"/>
  <c r="IA364" i="1"/>
  <c r="HS364" i="1"/>
  <c r="IJ364" i="1"/>
  <c r="IF364" i="1"/>
  <c r="IB364" i="1"/>
  <c r="HX364" i="1"/>
  <c r="HT364" i="1"/>
  <c r="IK363" i="1"/>
  <c r="IG363" i="1"/>
  <c r="IC363" i="1"/>
  <c r="HY363" i="1"/>
  <c r="HU363" i="1"/>
  <c r="HQ363" i="1"/>
  <c r="IH363" i="1"/>
  <c r="ID363" i="1"/>
  <c r="HZ363" i="1"/>
  <c r="HV363" i="1"/>
  <c r="HR363" i="1"/>
  <c r="IG362" i="1"/>
  <c r="IC362" i="1"/>
  <c r="HY362" i="1"/>
  <c r="HQ362" i="1"/>
  <c r="IH362" i="1"/>
  <c r="ID362" i="1"/>
  <c r="HZ362" i="1"/>
  <c r="HV362" i="1"/>
  <c r="HR362" i="1"/>
  <c r="II362" i="1"/>
  <c r="IE362" i="1"/>
  <c r="IA362" i="1"/>
  <c r="HW362" i="1"/>
  <c r="HS362" i="1"/>
  <c r="IJ362" i="1"/>
  <c r="IF362" i="1"/>
  <c r="IB362" i="1"/>
  <c r="HX362" i="1"/>
  <c r="HT362" i="1"/>
  <c r="IK361" i="1"/>
  <c r="IG361" i="1"/>
  <c r="IC361" i="1"/>
  <c r="HY361" i="1"/>
  <c r="HU361" i="1"/>
  <c r="HQ361" i="1"/>
  <c r="IH361" i="1"/>
  <c r="ID361" i="1"/>
  <c r="HZ361" i="1"/>
  <c r="HV361" i="1"/>
  <c r="HR361" i="1"/>
  <c r="II361" i="1"/>
  <c r="IE361" i="1"/>
  <c r="IA361" i="1"/>
  <c r="HW361" i="1"/>
  <c r="HS361" i="1"/>
  <c r="IJ359" i="1"/>
  <c r="IB359" i="1"/>
  <c r="HX359" i="1"/>
  <c r="HT359" i="1"/>
  <c r="IK359" i="1"/>
  <c r="IG359" i="1"/>
  <c r="IC359" i="1"/>
  <c r="HY359" i="1"/>
  <c r="HU359" i="1"/>
  <c r="HQ359" i="1"/>
  <c r="IH358" i="1"/>
  <c r="ID358" i="1"/>
  <c r="HZ358" i="1"/>
  <c r="HV358" i="1"/>
  <c r="HR358" i="1"/>
  <c r="II358" i="1"/>
  <c r="IE358" i="1"/>
  <c r="IA358" i="1"/>
  <c r="HW358" i="1"/>
  <c r="HS358" i="1"/>
  <c r="IH357" i="1"/>
  <c r="HZ357" i="1"/>
  <c r="HV357" i="1"/>
  <c r="HR357" i="1"/>
  <c r="II357" i="1"/>
  <c r="IE357" i="1"/>
  <c r="IA357" i="1"/>
  <c r="HW357" i="1"/>
  <c r="HS357" i="1"/>
  <c r="IJ357" i="1"/>
  <c r="IF357" i="1"/>
  <c r="IB357" i="1"/>
  <c r="HX357" i="1"/>
  <c r="HT357" i="1"/>
  <c r="IK357" i="1"/>
  <c r="IG357" i="1"/>
  <c r="IC357" i="1"/>
  <c r="HY357" i="1"/>
  <c r="HU357" i="1"/>
  <c r="HQ357" i="1"/>
  <c r="IK365" i="1"/>
  <c r="II365" i="1"/>
  <c r="IH365" i="1"/>
  <c r="IG365" i="1"/>
  <c r="IE365" i="1"/>
  <c r="ID365" i="1"/>
  <c r="IC365" i="1"/>
  <c r="IA365" i="1"/>
  <c r="HZ365" i="1"/>
  <c r="HY365" i="1"/>
  <c r="HW365" i="1"/>
  <c r="HV365" i="1"/>
  <c r="HU365" i="1"/>
  <c r="HS365" i="1"/>
  <c r="HR365" i="1"/>
  <c r="HQ365" i="1"/>
  <c r="HW364" i="1"/>
  <c r="IJ363" i="1"/>
  <c r="II363" i="1"/>
  <c r="IF363" i="1"/>
  <c r="IE363" i="1"/>
  <c r="IB363" i="1"/>
  <c r="IA363" i="1"/>
  <c r="HX363" i="1"/>
  <c r="HW363" i="1"/>
  <c r="HT363" i="1"/>
  <c r="HS363" i="1"/>
  <c r="IK362" i="1"/>
  <c r="HU362" i="1"/>
  <c r="IJ361" i="1"/>
  <c r="IF361" i="1"/>
  <c r="IB361" i="1"/>
  <c r="HX361" i="1"/>
  <c r="HT361" i="1"/>
  <c r="II359" i="1"/>
  <c r="IH359" i="1"/>
  <c r="IF359" i="1"/>
  <c r="IE359" i="1"/>
  <c r="ID359" i="1"/>
  <c r="IA359" i="1"/>
  <c r="HZ359" i="1"/>
  <c r="HW359" i="1"/>
  <c r="HV359" i="1"/>
  <c r="HS359" i="1"/>
  <c r="HR359" i="1"/>
  <c r="IK358" i="1"/>
  <c r="IJ358" i="1"/>
  <c r="IG358" i="1"/>
  <c r="IF358" i="1"/>
  <c r="IC358" i="1"/>
  <c r="IB358" i="1"/>
  <c r="HY358" i="1"/>
  <c r="HX358" i="1"/>
  <c r="HU358" i="1"/>
  <c r="HT358" i="1"/>
  <c r="HQ358" i="1"/>
  <c r="ID357" i="1"/>
  <c r="FP345" i="1"/>
  <c r="FP344" i="1"/>
  <c r="FP343" i="1"/>
  <c r="FP342" i="1"/>
  <c r="FP341" i="1"/>
  <c r="FP340" i="1"/>
  <c r="FP339" i="1"/>
  <c r="FP338" i="1"/>
  <c r="FP337" i="1"/>
  <c r="FP336" i="1"/>
  <c r="FP335" i="1"/>
  <c r="FP334" i="1"/>
  <c r="FP333" i="1"/>
  <c r="FP331" i="1"/>
  <c r="FP330" i="1"/>
  <c r="FP329" i="1"/>
  <c r="FP328" i="1"/>
  <c r="FP327" i="1"/>
  <c r="FP326" i="1"/>
  <c r="FP325" i="1"/>
  <c r="FP324" i="1"/>
  <c r="FP323" i="1"/>
  <c r="FP322" i="1"/>
  <c r="FP321" i="1"/>
  <c r="FP320" i="1"/>
  <c r="FP319" i="1"/>
  <c r="FP318" i="1"/>
  <c r="FP317" i="1"/>
  <c r="FP316" i="1"/>
  <c r="FP315" i="1"/>
  <c r="FP314" i="1"/>
  <c r="FP313" i="1"/>
  <c r="FP312" i="1"/>
  <c r="FP311" i="1"/>
  <c r="FP310" i="1"/>
  <c r="FP309" i="1"/>
  <c r="FP308" i="1"/>
  <c r="FP307" i="1"/>
  <c r="FP306" i="1"/>
  <c r="FP305" i="1"/>
  <c r="FP304" i="1"/>
  <c r="FP303" i="1"/>
  <c r="FP302" i="1"/>
  <c r="FP301" i="1"/>
  <c r="FP300" i="1"/>
  <c r="FP299" i="1"/>
  <c r="FP298" i="1"/>
  <c r="FP297" i="1"/>
  <c r="FP296" i="1"/>
  <c r="FP295" i="1"/>
  <c r="FP294" i="1"/>
  <c r="FP293" i="1"/>
  <c r="FP292" i="1"/>
  <c r="FP291" i="1"/>
  <c r="FP290" i="1"/>
  <c r="FP289" i="1"/>
  <c r="FP288" i="1"/>
  <c r="FP287" i="1"/>
  <c r="FP286" i="1"/>
  <c r="FP285" i="1"/>
  <c r="FP284" i="1"/>
  <c r="FP283" i="1"/>
  <c r="FP282" i="1"/>
  <c r="FP280" i="1"/>
  <c r="FP279" i="1"/>
  <c r="FP278" i="1"/>
  <c r="FP276" i="1"/>
  <c r="FP275" i="1"/>
  <c r="FP274" i="1"/>
  <c r="FP273" i="1"/>
  <c r="FP270" i="1"/>
  <c r="FP269" i="1"/>
  <c r="FP268" i="1"/>
  <c r="FP267" i="1"/>
  <c r="FP266" i="1"/>
  <c r="FP265" i="1"/>
  <c r="FP263" i="1"/>
  <c r="FP262" i="1"/>
  <c r="FP261" i="1"/>
  <c r="FP259" i="1"/>
  <c r="FP258" i="1"/>
  <c r="FP257" i="1"/>
  <c r="FP256" i="1"/>
  <c r="FP255" i="1"/>
  <c r="FP254" i="1"/>
  <c r="FP252" i="1"/>
  <c r="FP251" i="1"/>
  <c r="FP250" i="1"/>
  <c r="FP249" i="1"/>
  <c r="FP248" i="1"/>
  <c r="FP247" i="1"/>
  <c r="FP246" i="1"/>
  <c r="FP245" i="1"/>
  <c r="FP244" i="1"/>
  <c r="FP243" i="1"/>
  <c r="FP242" i="1"/>
  <c r="FP241" i="1"/>
  <c r="FP240" i="1"/>
  <c r="FP239" i="1"/>
  <c r="FP238" i="1"/>
  <c r="FP237" i="1"/>
  <c r="FP236" i="1"/>
  <c r="FP235" i="1"/>
  <c r="FP234" i="1"/>
  <c r="FP233" i="1"/>
  <c r="FP232" i="1"/>
  <c r="FP230" i="1"/>
  <c r="FP229" i="1"/>
  <c r="FP228" i="1"/>
  <c r="FP227" i="1"/>
  <c r="FP226" i="1"/>
  <c r="FP225" i="1"/>
  <c r="FP224" i="1"/>
  <c r="FP223" i="1"/>
  <c r="FP222" i="1"/>
  <c r="FP221" i="1"/>
  <c r="FP220" i="1"/>
  <c r="FP219" i="1"/>
  <c r="FP218" i="1"/>
  <c r="FP217" i="1"/>
  <c r="FP216" i="1"/>
  <c r="FP215" i="1"/>
  <c r="FP214" i="1"/>
  <c r="FP212" i="1"/>
  <c r="FP211" i="1"/>
  <c r="FP210" i="1"/>
  <c r="FP209" i="1"/>
  <c r="FP208" i="1"/>
  <c r="FP207" i="1"/>
  <c r="FP206" i="1"/>
  <c r="FP205" i="1"/>
  <c r="FP204" i="1"/>
  <c r="FP202" i="1"/>
  <c r="FP201" i="1"/>
  <c r="FP200" i="1"/>
  <c r="FP199" i="1"/>
  <c r="FP197" i="1"/>
  <c r="FP196" i="1"/>
  <c r="FP195" i="1"/>
  <c r="FP193" i="1"/>
  <c r="FP192" i="1"/>
  <c r="FP191" i="1"/>
  <c r="FP190" i="1"/>
  <c r="FP189" i="1"/>
  <c r="FP188" i="1"/>
  <c r="FP187" i="1"/>
  <c r="FP186" i="1"/>
  <c r="FP184" i="1"/>
  <c r="FP183" i="1"/>
  <c r="FP181" i="1"/>
  <c r="FP180" i="1"/>
  <c r="FP179" i="1"/>
  <c r="FP178" i="1"/>
  <c r="FP177" i="1"/>
  <c r="FP175" i="1"/>
  <c r="FP174" i="1"/>
  <c r="FP173" i="1"/>
  <c r="FP172" i="1"/>
  <c r="FP171" i="1"/>
  <c r="FP170" i="1"/>
  <c r="FP169" i="1"/>
  <c r="FP168" i="1"/>
  <c r="FP167" i="1"/>
  <c r="FP166" i="1"/>
  <c r="FP164" i="1"/>
  <c r="FP163" i="1"/>
  <c r="FP161" i="1"/>
  <c r="FP160" i="1"/>
  <c r="FP159" i="1"/>
  <c r="FP158" i="1"/>
  <c r="FP157" i="1"/>
  <c r="FP156" i="1"/>
  <c r="FP155" i="1"/>
  <c r="FP154" i="1"/>
  <c r="FP152" i="1"/>
  <c r="FP150" i="1"/>
  <c r="FP149" i="1"/>
  <c r="FP148" i="1"/>
  <c r="FP147" i="1"/>
  <c r="FP146" i="1"/>
  <c r="FP145" i="1"/>
  <c r="FP144" i="1"/>
  <c r="FP143" i="1"/>
  <c r="FP142" i="1"/>
  <c r="FP140" i="1"/>
  <c r="FP139" i="1"/>
  <c r="FP138" i="1"/>
  <c r="FP137" i="1"/>
  <c r="FP136" i="1"/>
  <c r="FP134" i="1"/>
  <c r="FP133" i="1"/>
  <c r="FP132" i="1"/>
  <c r="FP131" i="1"/>
  <c r="FP130" i="1"/>
  <c r="FP129" i="1"/>
  <c r="FP128" i="1"/>
  <c r="FP127" i="1"/>
  <c r="FP125" i="1"/>
  <c r="FP124" i="1"/>
  <c r="FP123" i="1"/>
  <c r="FP122" i="1"/>
  <c r="FP121" i="1"/>
  <c r="FP120" i="1"/>
  <c r="FP119" i="1"/>
  <c r="FP118" i="1"/>
  <c r="FP117" i="1"/>
  <c r="FP116" i="1"/>
  <c r="FP114" i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7" i="1"/>
  <c r="FP96" i="1"/>
  <c r="FP95" i="1"/>
  <c r="FP94" i="1"/>
  <c r="FP93" i="1"/>
  <c r="FP92" i="1"/>
  <c r="FP91" i="1"/>
  <c r="FP90" i="1"/>
  <c r="FP89" i="1"/>
  <c r="FP88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7" i="1"/>
  <c r="FP66" i="1"/>
  <c r="FP65" i="1"/>
  <c r="FP64" i="1"/>
  <c r="FP63" i="1"/>
  <c r="FP62" i="1"/>
  <c r="FP61" i="1"/>
  <c r="FP60" i="1"/>
  <c r="FP58" i="1"/>
  <c r="FP57" i="1"/>
  <c r="FP55" i="1"/>
  <c r="FP54" i="1"/>
  <c r="FP53" i="1"/>
  <c r="FP52" i="1"/>
  <c r="FP51" i="1"/>
  <c r="FP49" i="1"/>
  <c r="FP48" i="1"/>
  <c r="FP47" i="1"/>
  <c r="FP46" i="1"/>
  <c r="FP44" i="1"/>
  <c r="FP43" i="1"/>
  <c r="FP42" i="1"/>
  <c r="FP41" i="1"/>
  <c r="FP40" i="1"/>
  <c r="FP39" i="1"/>
  <c r="FP38" i="1"/>
  <c r="FP37" i="1"/>
  <c r="FP36" i="1"/>
  <c r="FP34" i="1"/>
  <c r="FP33" i="1"/>
  <c r="FP31" i="1"/>
  <c r="FP30" i="1"/>
  <c r="FP29" i="1"/>
  <c r="FP27" i="1"/>
  <c r="FP26" i="1"/>
  <c r="FP24" i="1"/>
  <c r="FP23" i="1"/>
  <c r="FP22" i="1"/>
  <c r="FP21" i="1"/>
  <c r="FP20" i="1"/>
  <c r="FP19" i="1"/>
  <c r="FP18" i="1"/>
  <c r="FP17" i="1"/>
  <c r="FP15" i="1"/>
  <c r="FP14" i="1"/>
  <c r="FP13" i="1"/>
  <c r="FP12" i="1"/>
  <c r="FP11" i="1"/>
  <c r="DN366" i="1"/>
  <c r="DM366" i="1"/>
  <c r="BR344" i="1"/>
  <c r="BR343" i="1"/>
  <c r="BR342" i="1"/>
  <c r="BR341" i="1"/>
  <c r="BR340" i="1"/>
  <c r="BR339" i="1"/>
  <c r="BR338" i="1"/>
  <c r="BR337" i="1"/>
  <c r="BR336" i="1"/>
  <c r="BR335" i="1"/>
  <c r="BR334" i="1"/>
  <c r="BR333" i="1"/>
  <c r="BR331" i="1"/>
  <c r="BR330" i="1"/>
  <c r="BR329" i="1"/>
  <c r="BR328" i="1"/>
  <c r="BR327" i="1"/>
  <c r="BR326" i="1"/>
  <c r="BR325" i="1"/>
  <c r="BR324" i="1"/>
  <c r="BR323" i="1"/>
  <c r="BR322" i="1"/>
  <c r="BR321" i="1"/>
  <c r="BR320" i="1"/>
  <c r="BR319" i="1"/>
  <c r="BR318" i="1"/>
  <c r="BR317" i="1"/>
  <c r="BR316" i="1"/>
  <c r="BR315" i="1"/>
  <c r="BR314" i="1"/>
  <c r="BR313" i="1"/>
  <c r="BR312" i="1"/>
  <c r="BR311" i="1"/>
  <c r="BR310" i="1"/>
  <c r="BR309" i="1"/>
  <c r="BR308" i="1"/>
  <c r="BR307" i="1"/>
  <c r="BR306" i="1"/>
  <c r="BR305" i="1"/>
  <c r="BR304" i="1"/>
  <c r="BR303" i="1"/>
  <c r="BR302" i="1"/>
  <c r="BR301" i="1"/>
  <c r="BR300" i="1"/>
  <c r="BR299" i="1"/>
  <c r="BR298" i="1"/>
  <c r="BR297" i="1"/>
  <c r="BR296" i="1"/>
  <c r="BR295" i="1"/>
  <c r="BR294" i="1"/>
  <c r="BR293" i="1"/>
  <c r="BR292" i="1"/>
  <c r="BR291" i="1"/>
  <c r="BR290" i="1"/>
  <c r="BR289" i="1"/>
  <c r="BR288" i="1"/>
  <c r="BR287" i="1"/>
  <c r="BR286" i="1"/>
  <c r="BR285" i="1"/>
  <c r="BR284" i="1"/>
  <c r="BR283" i="1"/>
  <c r="BR282" i="1"/>
  <c r="BR279" i="1"/>
  <c r="BR278" i="1"/>
  <c r="BR276" i="1"/>
  <c r="BR275" i="1"/>
  <c r="BR274" i="1"/>
  <c r="BR273" i="1"/>
  <c r="BR269" i="1"/>
  <c r="BR268" i="1"/>
  <c r="BR267" i="1"/>
  <c r="BR266" i="1"/>
  <c r="BR265" i="1"/>
  <c r="BR263" i="1"/>
  <c r="BR262" i="1"/>
  <c r="BR261" i="1"/>
  <c r="BR258" i="1"/>
  <c r="BR257" i="1"/>
  <c r="BR256" i="1"/>
  <c r="BR255" i="1"/>
  <c r="BR254" i="1"/>
  <c r="BR252" i="1"/>
  <c r="BR251" i="1"/>
  <c r="BR250" i="1"/>
  <c r="BR249" i="1"/>
  <c r="BR248" i="1"/>
  <c r="BR247" i="1"/>
  <c r="BR246" i="1"/>
  <c r="BR245" i="1"/>
  <c r="BR244" i="1"/>
  <c r="BR243" i="1"/>
  <c r="BR242" i="1"/>
  <c r="BR241" i="1"/>
  <c r="BR240" i="1"/>
  <c r="BR239" i="1"/>
  <c r="BR238" i="1"/>
  <c r="BR237" i="1"/>
  <c r="BR236" i="1"/>
  <c r="BR235" i="1"/>
  <c r="BR234" i="1"/>
  <c r="BR232" i="1"/>
  <c r="BR230" i="1"/>
  <c r="BR229" i="1"/>
  <c r="BR228" i="1"/>
  <c r="BR227" i="1"/>
  <c r="BR226" i="1"/>
  <c r="BR225" i="1"/>
  <c r="BR224" i="1"/>
  <c r="BR223" i="1"/>
  <c r="BR222" i="1"/>
  <c r="BR221" i="1"/>
  <c r="BR220" i="1"/>
  <c r="BR219" i="1"/>
  <c r="BR218" i="1"/>
  <c r="BR217" i="1"/>
  <c r="BR216" i="1"/>
  <c r="BR215" i="1"/>
  <c r="BR214" i="1"/>
  <c r="BR212" i="1"/>
  <c r="BR211" i="1"/>
  <c r="BR210" i="1"/>
  <c r="BR209" i="1"/>
  <c r="BR208" i="1"/>
  <c r="BR207" i="1"/>
  <c r="BR206" i="1"/>
  <c r="BR205" i="1"/>
  <c r="BR204" i="1"/>
  <c r="BR202" i="1"/>
  <c r="BR201" i="1"/>
  <c r="BR200" i="1"/>
  <c r="BR199" i="1"/>
  <c r="BR197" i="1"/>
  <c r="BR196" i="1"/>
  <c r="BR195" i="1"/>
  <c r="BR193" i="1"/>
  <c r="BR192" i="1"/>
  <c r="BR191" i="1"/>
  <c r="BR190" i="1"/>
  <c r="BR189" i="1"/>
  <c r="BR188" i="1"/>
  <c r="BR187" i="1"/>
  <c r="BR186" i="1"/>
  <c r="BR184" i="1"/>
  <c r="BR183" i="1"/>
  <c r="BR181" i="1"/>
  <c r="BR180" i="1"/>
  <c r="BR179" i="1"/>
  <c r="BR178" i="1"/>
  <c r="BR177" i="1"/>
  <c r="BR175" i="1"/>
  <c r="BR174" i="1"/>
  <c r="BR173" i="1"/>
  <c r="BR172" i="1"/>
  <c r="BR171" i="1"/>
  <c r="BR170" i="1"/>
  <c r="BR169" i="1"/>
  <c r="BR168" i="1"/>
  <c r="BR167" i="1"/>
  <c r="BR166" i="1"/>
  <c r="BR164" i="1"/>
  <c r="BR163" i="1"/>
  <c r="BR161" i="1"/>
  <c r="BR160" i="1"/>
  <c r="BR159" i="1"/>
  <c r="BR158" i="1"/>
  <c r="BR157" i="1"/>
  <c r="BR156" i="1"/>
  <c r="BR155" i="1"/>
  <c r="BR154" i="1"/>
  <c r="BR152" i="1"/>
  <c r="BR150" i="1"/>
  <c r="BR149" i="1"/>
  <c r="BR148" i="1"/>
  <c r="BR147" i="1"/>
  <c r="BR146" i="1"/>
  <c r="BR145" i="1"/>
  <c r="BR144" i="1"/>
  <c r="BR143" i="1"/>
  <c r="BR142" i="1"/>
  <c r="BR141" i="1"/>
  <c r="BR140" i="1"/>
  <c r="BR139" i="1"/>
  <c r="BR138" i="1"/>
  <c r="BR137" i="1"/>
  <c r="BR136" i="1"/>
  <c r="BR134" i="1"/>
  <c r="BR133" i="1"/>
  <c r="BR132" i="1"/>
  <c r="BR131" i="1"/>
  <c r="BR130" i="1"/>
  <c r="BR129" i="1"/>
  <c r="BR128" i="1"/>
  <c r="BR127" i="1"/>
  <c r="BR125" i="1"/>
  <c r="BR124" i="1"/>
  <c r="BR123" i="1"/>
  <c r="BR122" i="1"/>
  <c r="BR121" i="1"/>
  <c r="BR120" i="1"/>
  <c r="BR119" i="1"/>
  <c r="BR118" i="1"/>
  <c r="BR117" i="1"/>
  <c r="BR116" i="1"/>
  <c r="BR114" i="1"/>
  <c r="BR113" i="1"/>
  <c r="BR112" i="1"/>
  <c r="BR111" i="1"/>
  <c r="BR110" i="1"/>
  <c r="BR109" i="1"/>
  <c r="BR108" i="1"/>
  <c r="BR107" i="1"/>
  <c r="BR106" i="1"/>
  <c r="BR105" i="1"/>
  <c r="BR104" i="1"/>
  <c r="BR103" i="1"/>
  <c r="BR102" i="1"/>
  <c r="BR101" i="1"/>
  <c r="BR100" i="1"/>
  <c r="BR99" i="1"/>
  <c r="BR97" i="1"/>
  <c r="BR96" i="1"/>
  <c r="BR95" i="1"/>
  <c r="BR94" i="1"/>
  <c r="BR93" i="1"/>
  <c r="BR92" i="1"/>
  <c r="BR91" i="1"/>
  <c r="BR90" i="1"/>
  <c r="BR89" i="1"/>
  <c r="BR88" i="1"/>
  <c r="BR86" i="1"/>
  <c r="BR84" i="1"/>
  <c r="BR83" i="1"/>
  <c r="BR82" i="1"/>
  <c r="BR81" i="1"/>
  <c r="BR80" i="1"/>
  <c r="BR79" i="1"/>
  <c r="BR78" i="1"/>
  <c r="BR77" i="1"/>
  <c r="BR76" i="1"/>
  <c r="BR75" i="1"/>
  <c r="BR74" i="1"/>
  <c r="BR73" i="1"/>
  <c r="BR72" i="1"/>
  <c r="BR71" i="1"/>
  <c r="BR70" i="1"/>
  <c r="BR69" i="1"/>
  <c r="BR67" i="1"/>
  <c r="BR66" i="1"/>
  <c r="BR65" i="1"/>
  <c r="BR64" i="1"/>
  <c r="BR63" i="1"/>
  <c r="BR62" i="1"/>
  <c r="BR61" i="1"/>
  <c r="BR60" i="1"/>
  <c r="BR58" i="1"/>
  <c r="BR57" i="1"/>
  <c r="BR55" i="1"/>
  <c r="BR54" i="1"/>
  <c r="BR53" i="1"/>
  <c r="BR52" i="1"/>
  <c r="BR51" i="1"/>
  <c r="BR49" i="1"/>
  <c r="BR48" i="1"/>
  <c r="BR47" i="1"/>
  <c r="BR46" i="1"/>
  <c r="BR44" i="1"/>
  <c r="BR43" i="1"/>
  <c r="BR42" i="1"/>
  <c r="BR41" i="1"/>
  <c r="BR40" i="1"/>
  <c r="BR39" i="1"/>
  <c r="BR38" i="1"/>
  <c r="BR37" i="1"/>
  <c r="BR36" i="1"/>
  <c r="BR34" i="1"/>
  <c r="BR33" i="1"/>
  <c r="BR31" i="1"/>
  <c r="BR30" i="1"/>
  <c r="BR29" i="1"/>
  <c r="BR27" i="1"/>
  <c r="BR26" i="1"/>
  <c r="BR24" i="1"/>
  <c r="BR23" i="1"/>
  <c r="BR22" i="1"/>
  <c r="BR21" i="1"/>
  <c r="BR20" i="1"/>
  <c r="BR19" i="1"/>
  <c r="BR18" i="1"/>
  <c r="BR17" i="1"/>
  <c r="BR15" i="1"/>
  <c r="BR14" i="1"/>
  <c r="BR13" i="1"/>
  <c r="BR12" i="1"/>
  <c r="BR11" i="1"/>
  <c r="BN344" i="1"/>
  <c r="BN343" i="1"/>
  <c r="BN342" i="1"/>
  <c r="BN341" i="1"/>
  <c r="BN340" i="1"/>
  <c r="BN339" i="1"/>
  <c r="BN338" i="1"/>
  <c r="BN337" i="1"/>
  <c r="BN336" i="1"/>
  <c r="BN335" i="1"/>
  <c r="BN334" i="1"/>
  <c r="BN333" i="1"/>
  <c r="BN331" i="1"/>
  <c r="BN330" i="1"/>
  <c r="BN329" i="1"/>
  <c r="BN328" i="1"/>
  <c r="BN327" i="1"/>
  <c r="BN326" i="1"/>
  <c r="BN325" i="1"/>
  <c r="BN324" i="1"/>
  <c r="BN323" i="1"/>
  <c r="BN322" i="1"/>
  <c r="BN321" i="1"/>
  <c r="BN320" i="1"/>
  <c r="BN319" i="1"/>
  <c r="BN318" i="1"/>
  <c r="BN317" i="1"/>
  <c r="BN316" i="1"/>
  <c r="BN315" i="1"/>
  <c r="BN314" i="1"/>
  <c r="BN313" i="1"/>
  <c r="BN312" i="1"/>
  <c r="BN311" i="1"/>
  <c r="BN310" i="1"/>
  <c r="BN309" i="1"/>
  <c r="BN308" i="1"/>
  <c r="BN307" i="1"/>
  <c r="BN306" i="1"/>
  <c r="BN305" i="1"/>
  <c r="BN304" i="1"/>
  <c r="BN303" i="1"/>
  <c r="BN302" i="1"/>
  <c r="BN301" i="1"/>
  <c r="BN300" i="1"/>
  <c r="BN299" i="1"/>
  <c r="BN298" i="1"/>
  <c r="BN297" i="1"/>
  <c r="BN296" i="1"/>
  <c r="BN295" i="1"/>
  <c r="BN294" i="1"/>
  <c r="BN293" i="1"/>
  <c r="BN292" i="1"/>
  <c r="BN291" i="1"/>
  <c r="BN290" i="1"/>
  <c r="BN289" i="1"/>
  <c r="BN288" i="1"/>
  <c r="BN287" i="1"/>
  <c r="BN286" i="1"/>
  <c r="BN285" i="1"/>
  <c r="BN284" i="1"/>
  <c r="BN283" i="1"/>
  <c r="BN282" i="1"/>
  <c r="BN279" i="1"/>
  <c r="BN278" i="1"/>
  <c r="BN276" i="1"/>
  <c r="BN275" i="1"/>
  <c r="BN274" i="1"/>
  <c r="BN273" i="1"/>
  <c r="BN269" i="1"/>
  <c r="BN268" i="1"/>
  <c r="BN267" i="1"/>
  <c r="BN266" i="1"/>
  <c r="BN265" i="1"/>
  <c r="BN263" i="1"/>
  <c r="BN262" i="1"/>
  <c r="BN261" i="1"/>
  <c r="BN258" i="1"/>
  <c r="BN257" i="1"/>
  <c r="BN256" i="1"/>
  <c r="BN255" i="1"/>
  <c r="BN254" i="1"/>
  <c r="BN252" i="1"/>
  <c r="BN251" i="1"/>
  <c r="BN250" i="1"/>
  <c r="BN249" i="1"/>
  <c r="BN248" i="1"/>
  <c r="BN247" i="1"/>
  <c r="BN246" i="1"/>
  <c r="BN245" i="1"/>
  <c r="BN244" i="1"/>
  <c r="BN243" i="1"/>
  <c r="BN242" i="1"/>
  <c r="BN241" i="1"/>
  <c r="BN240" i="1"/>
  <c r="BN239" i="1"/>
  <c r="BN238" i="1"/>
  <c r="BN237" i="1"/>
  <c r="BN236" i="1"/>
  <c r="BN235" i="1"/>
  <c r="BN234" i="1"/>
  <c r="BN232" i="1"/>
  <c r="BN230" i="1"/>
  <c r="BN229" i="1"/>
  <c r="BN228" i="1"/>
  <c r="BN227" i="1"/>
  <c r="BN226" i="1"/>
  <c r="BN225" i="1"/>
  <c r="BN224" i="1"/>
  <c r="BN223" i="1"/>
  <c r="BN222" i="1"/>
  <c r="BN221" i="1"/>
  <c r="BN220" i="1"/>
  <c r="BN219" i="1"/>
  <c r="BN218" i="1"/>
  <c r="BN217" i="1"/>
  <c r="BN216" i="1"/>
  <c r="BN215" i="1"/>
  <c r="BN214" i="1"/>
  <c r="BN212" i="1"/>
  <c r="BN211" i="1"/>
  <c r="BN210" i="1"/>
  <c r="BN209" i="1"/>
  <c r="BN208" i="1"/>
  <c r="BN207" i="1"/>
  <c r="BN206" i="1"/>
  <c r="BN205" i="1"/>
  <c r="BN204" i="1"/>
  <c r="BN202" i="1"/>
  <c r="BN201" i="1"/>
  <c r="BN200" i="1"/>
  <c r="BN199" i="1"/>
  <c r="BN197" i="1"/>
  <c r="BN196" i="1"/>
  <c r="BN195" i="1"/>
  <c r="BN193" i="1"/>
  <c r="BN192" i="1"/>
  <c r="BN191" i="1"/>
  <c r="BN190" i="1"/>
  <c r="BN189" i="1"/>
  <c r="BN188" i="1"/>
  <c r="BN187" i="1"/>
  <c r="BN186" i="1"/>
  <c r="BN184" i="1"/>
  <c r="BN183" i="1"/>
  <c r="BN181" i="1"/>
  <c r="BN180" i="1"/>
  <c r="BN179" i="1"/>
  <c r="BN178" i="1"/>
  <c r="BN177" i="1"/>
  <c r="BN175" i="1"/>
  <c r="BN174" i="1"/>
  <c r="BN173" i="1"/>
  <c r="BN172" i="1"/>
  <c r="BN171" i="1"/>
  <c r="BN170" i="1"/>
  <c r="BN169" i="1"/>
  <c r="BN168" i="1"/>
  <c r="BN167" i="1"/>
  <c r="BN166" i="1"/>
  <c r="BN164" i="1"/>
  <c r="BN163" i="1"/>
  <c r="BN161" i="1"/>
  <c r="BN160" i="1"/>
  <c r="BN159" i="1"/>
  <c r="BN158" i="1"/>
  <c r="BN157" i="1"/>
  <c r="BN156" i="1"/>
  <c r="BN155" i="1"/>
  <c r="BN154" i="1"/>
  <c r="BN152" i="1"/>
  <c r="BN150" i="1"/>
  <c r="BN149" i="1"/>
  <c r="BN148" i="1"/>
  <c r="BN147" i="1"/>
  <c r="BN146" i="1"/>
  <c r="BN145" i="1"/>
  <c r="BN144" i="1"/>
  <c r="BN143" i="1"/>
  <c r="BN142" i="1"/>
  <c r="BN141" i="1"/>
  <c r="BN140" i="1"/>
  <c r="BN139" i="1"/>
  <c r="BN138" i="1"/>
  <c r="BN137" i="1"/>
  <c r="BN136" i="1"/>
  <c r="BN134" i="1"/>
  <c r="BN133" i="1"/>
  <c r="BN132" i="1"/>
  <c r="BN131" i="1"/>
  <c r="BN130" i="1"/>
  <c r="BN129" i="1"/>
  <c r="BN128" i="1"/>
  <c r="BN127" i="1"/>
  <c r="BN125" i="1"/>
  <c r="BN124" i="1"/>
  <c r="BN123" i="1"/>
  <c r="BN122" i="1"/>
  <c r="BN121" i="1"/>
  <c r="BN120" i="1"/>
  <c r="BN119" i="1"/>
  <c r="BN118" i="1"/>
  <c r="BN117" i="1"/>
  <c r="BN116" i="1"/>
  <c r="BN114" i="1"/>
  <c r="BN113" i="1"/>
  <c r="BN112" i="1"/>
  <c r="BN111" i="1"/>
  <c r="BN110" i="1"/>
  <c r="BN109" i="1"/>
  <c r="BN108" i="1"/>
  <c r="BN107" i="1"/>
  <c r="BN106" i="1"/>
  <c r="BN105" i="1"/>
  <c r="BN104" i="1"/>
  <c r="BN103" i="1"/>
  <c r="BN102" i="1"/>
  <c r="BN101" i="1"/>
  <c r="BN100" i="1"/>
  <c r="BN99" i="1"/>
  <c r="BN97" i="1"/>
  <c r="BN96" i="1"/>
  <c r="BN95" i="1"/>
  <c r="BN94" i="1"/>
  <c r="BN93" i="1"/>
  <c r="BN92" i="1"/>
  <c r="BN91" i="1"/>
  <c r="BN90" i="1"/>
  <c r="BN89" i="1"/>
  <c r="BN88" i="1"/>
  <c r="BN86" i="1"/>
  <c r="BN84" i="1"/>
  <c r="BN83" i="1"/>
  <c r="BN82" i="1"/>
  <c r="BN81" i="1"/>
  <c r="BN80" i="1"/>
  <c r="BN79" i="1"/>
  <c r="BN78" i="1"/>
  <c r="BN77" i="1"/>
  <c r="BN76" i="1"/>
  <c r="BN75" i="1"/>
  <c r="BN74" i="1"/>
  <c r="BN73" i="1"/>
  <c r="BN72" i="1"/>
  <c r="BN71" i="1"/>
  <c r="BN70" i="1"/>
  <c r="BN69" i="1"/>
  <c r="BN67" i="1"/>
  <c r="BN66" i="1"/>
  <c r="BN65" i="1"/>
  <c r="BN64" i="1"/>
  <c r="BN63" i="1"/>
  <c r="BN62" i="1"/>
  <c r="BN61" i="1"/>
  <c r="BN60" i="1"/>
  <c r="BN58" i="1"/>
  <c r="BN57" i="1"/>
  <c r="BN55" i="1"/>
  <c r="BN54" i="1"/>
  <c r="BN53" i="1"/>
  <c r="BN52" i="1"/>
  <c r="BN51" i="1"/>
  <c r="BN49" i="1"/>
  <c r="BN48" i="1"/>
  <c r="BN47" i="1"/>
  <c r="BN46" i="1"/>
  <c r="BN44" i="1"/>
  <c r="BN43" i="1"/>
  <c r="BN42" i="1"/>
  <c r="BN41" i="1"/>
  <c r="BN40" i="1"/>
  <c r="BN39" i="1"/>
  <c r="BN38" i="1"/>
  <c r="BN37" i="1"/>
  <c r="BN36" i="1"/>
  <c r="BN34" i="1"/>
  <c r="BN33" i="1"/>
  <c r="BN31" i="1"/>
  <c r="BN30" i="1"/>
  <c r="BN29" i="1"/>
  <c r="BN27" i="1"/>
  <c r="BN26" i="1"/>
  <c r="BN24" i="1"/>
  <c r="BN23" i="1"/>
  <c r="BN22" i="1"/>
  <c r="BN21" i="1"/>
  <c r="BN20" i="1"/>
  <c r="BN19" i="1"/>
  <c r="BN18" i="1"/>
  <c r="BN17" i="1"/>
  <c r="BN15" i="1"/>
  <c r="BN14" i="1"/>
  <c r="BN13" i="1"/>
  <c r="BN12" i="1"/>
  <c r="BN11" i="1"/>
  <c r="BJ344" i="1"/>
  <c r="BJ343" i="1"/>
  <c r="BJ342" i="1"/>
  <c r="BJ341" i="1"/>
  <c r="BJ340" i="1"/>
  <c r="BJ339" i="1"/>
  <c r="BJ338" i="1"/>
  <c r="BJ337" i="1"/>
  <c r="BJ336" i="1"/>
  <c r="BJ335" i="1"/>
  <c r="BJ334" i="1"/>
  <c r="BJ333" i="1"/>
  <c r="BJ331" i="1"/>
  <c r="BJ330" i="1"/>
  <c r="BJ329" i="1"/>
  <c r="BJ328" i="1"/>
  <c r="BJ327" i="1"/>
  <c r="BJ326" i="1"/>
  <c r="BJ325" i="1"/>
  <c r="BJ324" i="1"/>
  <c r="BJ323" i="1"/>
  <c r="BJ322" i="1"/>
  <c r="BJ321" i="1"/>
  <c r="BJ320" i="1"/>
  <c r="BJ319" i="1"/>
  <c r="BJ318" i="1"/>
  <c r="BJ317" i="1"/>
  <c r="BJ316" i="1"/>
  <c r="BJ315" i="1"/>
  <c r="BJ314" i="1"/>
  <c r="BJ313" i="1"/>
  <c r="BJ312" i="1"/>
  <c r="BJ311" i="1"/>
  <c r="BJ310" i="1"/>
  <c r="BJ309" i="1"/>
  <c r="BJ308" i="1"/>
  <c r="BJ307" i="1"/>
  <c r="BJ306" i="1"/>
  <c r="BJ305" i="1"/>
  <c r="BJ304" i="1"/>
  <c r="BJ303" i="1"/>
  <c r="BJ302" i="1"/>
  <c r="BJ301" i="1"/>
  <c r="BJ300" i="1"/>
  <c r="BJ299" i="1"/>
  <c r="BJ298" i="1"/>
  <c r="BJ297" i="1"/>
  <c r="BJ296" i="1"/>
  <c r="BJ295" i="1"/>
  <c r="BJ294" i="1"/>
  <c r="BJ293" i="1"/>
  <c r="BJ292" i="1"/>
  <c r="BJ291" i="1"/>
  <c r="BJ290" i="1"/>
  <c r="BJ289" i="1"/>
  <c r="BJ288" i="1"/>
  <c r="BJ287" i="1"/>
  <c r="BJ286" i="1"/>
  <c r="BJ285" i="1"/>
  <c r="BJ284" i="1"/>
  <c r="BJ283" i="1"/>
  <c r="BJ282" i="1"/>
  <c r="BJ279" i="1"/>
  <c r="BJ278" i="1"/>
  <c r="BJ276" i="1"/>
  <c r="BJ275" i="1"/>
  <c r="BJ274" i="1"/>
  <c r="BJ273" i="1"/>
  <c r="BJ269" i="1"/>
  <c r="BJ268" i="1"/>
  <c r="BJ267" i="1"/>
  <c r="BJ266" i="1"/>
  <c r="BJ265" i="1"/>
  <c r="BJ263" i="1"/>
  <c r="BJ262" i="1"/>
  <c r="BJ261" i="1"/>
  <c r="BJ258" i="1"/>
  <c r="BJ257" i="1"/>
  <c r="BJ256" i="1"/>
  <c r="BJ255" i="1"/>
  <c r="BJ254" i="1"/>
  <c r="BJ252" i="1"/>
  <c r="BJ251" i="1"/>
  <c r="BJ250" i="1"/>
  <c r="BJ249" i="1"/>
  <c r="BJ248" i="1"/>
  <c r="BJ247" i="1"/>
  <c r="BJ246" i="1"/>
  <c r="BJ245" i="1"/>
  <c r="BJ244" i="1"/>
  <c r="BJ243" i="1"/>
  <c r="BJ242" i="1"/>
  <c r="BJ241" i="1"/>
  <c r="BJ240" i="1"/>
  <c r="BJ239" i="1"/>
  <c r="BJ238" i="1"/>
  <c r="BJ236" i="1"/>
  <c r="BJ235" i="1"/>
  <c r="BJ234" i="1"/>
  <c r="BJ232" i="1"/>
  <c r="BJ230" i="1"/>
  <c r="BJ229" i="1"/>
  <c r="BJ228" i="1"/>
  <c r="BJ227" i="1"/>
  <c r="BJ226" i="1"/>
  <c r="BJ225" i="1"/>
  <c r="BJ224" i="1"/>
  <c r="BJ223" i="1"/>
  <c r="BJ222" i="1"/>
  <c r="BJ221" i="1"/>
  <c r="BJ220" i="1"/>
  <c r="BJ219" i="1"/>
  <c r="BJ218" i="1"/>
  <c r="BJ217" i="1"/>
  <c r="BJ216" i="1"/>
  <c r="BJ215" i="1"/>
  <c r="BJ214" i="1"/>
  <c r="BJ212" i="1"/>
  <c r="BJ211" i="1"/>
  <c r="BJ210" i="1"/>
  <c r="BJ209" i="1"/>
  <c r="BJ208" i="1"/>
  <c r="BJ207" i="1"/>
  <c r="BJ206" i="1"/>
  <c r="BJ205" i="1"/>
  <c r="BJ204" i="1"/>
  <c r="BJ202" i="1"/>
  <c r="BJ201" i="1"/>
  <c r="BJ200" i="1"/>
  <c r="BJ199" i="1"/>
  <c r="BJ197" i="1"/>
  <c r="BJ196" i="1"/>
  <c r="BJ195" i="1"/>
  <c r="BJ193" i="1"/>
  <c r="BJ192" i="1"/>
  <c r="BJ191" i="1"/>
  <c r="BJ190" i="1"/>
  <c r="BJ189" i="1"/>
  <c r="BJ188" i="1"/>
  <c r="BJ187" i="1"/>
  <c r="BJ186" i="1"/>
  <c r="BJ184" i="1"/>
  <c r="BJ183" i="1"/>
  <c r="BJ181" i="1"/>
  <c r="BJ180" i="1"/>
  <c r="BJ179" i="1"/>
  <c r="BJ178" i="1"/>
  <c r="BJ177" i="1"/>
  <c r="BJ175" i="1"/>
  <c r="BJ174" i="1"/>
  <c r="BJ173" i="1"/>
  <c r="BJ172" i="1"/>
  <c r="BJ171" i="1"/>
  <c r="BJ170" i="1"/>
  <c r="BJ169" i="1"/>
  <c r="BJ168" i="1"/>
  <c r="BJ167" i="1"/>
  <c r="BJ166" i="1"/>
  <c r="BJ164" i="1"/>
  <c r="BJ163" i="1"/>
  <c r="BJ161" i="1"/>
  <c r="BJ160" i="1"/>
  <c r="BJ159" i="1"/>
  <c r="BJ158" i="1"/>
  <c r="BJ157" i="1"/>
  <c r="BJ156" i="1"/>
  <c r="BJ155" i="1"/>
  <c r="BJ154" i="1"/>
  <c r="BJ152" i="1"/>
  <c r="BJ150" i="1"/>
  <c r="BJ149" i="1"/>
  <c r="BJ148" i="1"/>
  <c r="BJ147" i="1"/>
  <c r="BJ146" i="1"/>
  <c r="BJ145" i="1"/>
  <c r="BJ144" i="1"/>
  <c r="BJ143" i="1"/>
  <c r="BJ142" i="1"/>
  <c r="BJ141" i="1"/>
  <c r="BJ140" i="1"/>
  <c r="BJ139" i="1"/>
  <c r="BJ138" i="1"/>
  <c r="BJ137" i="1"/>
  <c r="BJ136" i="1"/>
  <c r="BJ134" i="1"/>
  <c r="BJ133" i="1"/>
  <c r="BJ132" i="1"/>
  <c r="BJ131" i="1"/>
  <c r="BJ130" i="1"/>
  <c r="BJ129" i="1"/>
  <c r="BJ128" i="1"/>
  <c r="BJ127" i="1"/>
  <c r="BJ125" i="1"/>
  <c r="BJ124" i="1"/>
  <c r="BJ123" i="1"/>
  <c r="BJ122" i="1"/>
  <c r="BJ121" i="1"/>
  <c r="BJ120" i="1"/>
  <c r="BJ119" i="1"/>
  <c r="BJ118" i="1"/>
  <c r="BJ117" i="1"/>
  <c r="BJ116" i="1"/>
  <c r="BJ114" i="1"/>
  <c r="BJ113" i="1"/>
  <c r="BJ112" i="1"/>
  <c r="BJ111" i="1"/>
  <c r="BJ110" i="1"/>
  <c r="BJ109" i="1"/>
  <c r="BJ108" i="1"/>
  <c r="BJ107" i="1"/>
  <c r="BJ106" i="1"/>
  <c r="BJ105" i="1"/>
  <c r="BJ104" i="1"/>
  <c r="BJ103" i="1"/>
  <c r="BJ102" i="1"/>
  <c r="BJ101" i="1"/>
  <c r="BJ100" i="1"/>
  <c r="BJ99" i="1"/>
  <c r="BJ97" i="1"/>
  <c r="BJ96" i="1"/>
  <c r="BJ95" i="1"/>
  <c r="BJ94" i="1"/>
  <c r="BJ93" i="1"/>
  <c r="BJ92" i="1"/>
  <c r="BJ91" i="1"/>
  <c r="BJ90" i="1"/>
  <c r="BJ89" i="1"/>
  <c r="BJ88" i="1"/>
  <c r="BJ86" i="1"/>
  <c r="BJ84" i="1"/>
  <c r="BJ83" i="1"/>
  <c r="BJ82" i="1"/>
  <c r="BJ81" i="1"/>
  <c r="BJ80" i="1"/>
  <c r="BJ79" i="1"/>
  <c r="BJ78" i="1"/>
  <c r="BJ77" i="1"/>
  <c r="BJ76" i="1"/>
  <c r="BJ75" i="1"/>
  <c r="BJ74" i="1"/>
  <c r="BJ73" i="1"/>
  <c r="BJ72" i="1"/>
  <c r="BJ71" i="1"/>
  <c r="BJ70" i="1"/>
  <c r="BJ69" i="1"/>
  <c r="BJ67" i="1"/>
  <c r="BJ66" i="1"/>
  <c r="BJ65" i="1"/>
  <c r="BJ64" i="1"/>
  <c r="BJ63" i="1"/>
  <c r="BJ62" i="1"/>
  <c r="BJ61" i="1"/>
  <c r="BJ60" i="1"/>
  <c r="BJ58" i="1"/>
  <c r="BJ57" i="1"/>
  <c r="BJ55" i="1"/>
  <c r="BJ54" i="1"/>
  <c r="BJ53" i="1"/>
  <c r="BJ52" i="1"/>
  <c r="BJ51" i="1"/>
  <c r="BJ49" i="1"/>
  <c r="BJ48" i="1"/>
  <c r="BJ47" i="1"/>
  <c r="BJ46" i="1"/>
  <c r="BJ44" i="1"/>
  <c r="BJ43" i="1"/>
  <c r="BJ42" i="1"/>
  <c r="BJ41" i="1"/>
  <c r="BJ40" i="1"/>
  <c r="BJ39" i="1"/>
  <c r="BJ38" i="1"/>
  <c r="BJ37" i="1"/>
  <c r="BJ36" i="1"/>
  <c r="BJ34" i="1"/>
  <c r="BJ33" i="1"/>
  <c r="BJ31" i="1"/>
  <c r="BJ30" i="1"/>
  <c r="BJ29" i="1"/>
  <c r="BJ27" i="1"/>
  <c r="BJ26" i="1"/>
  <c r="BJ24" i="1"/>
  <c r="BJ23" i="1"/>
  <c r="BJ22" i="1"/>
  <c r="BJ21" i="1"/>
  <c r="BJ20" i="1"/>
  <c r="BJ19" i="1"/>
  <c r="BJ18" i="1"/>
  <c r="BJ17" i="1"/>
  <c r="BJ15" i="1"/>
  <c r="BJ14" i="1"/>
  <c r="BJ13" i="1"/>
  <c r="BJ12" i="1"/>
  <c r="BJ11" i="1"/>
  <c r="HP360" i="1" l="1"/>
  <c r="IL360" i="1"/>
  <c r="JG394" i="1"/>
  <c r="AG11" i="1"/>
  <c r="AY346" i="1"/>
  <c r="AG12" i="1"/>
  <c r="AG15" i="1"/>
  <c r="AG14" i="1"/>
  <c r="AG13" i="1"/>
  <c r="HX356" i="1"/>
  <c r="IJ356" i="1"/>
  <c r="IK356" i="1"/>
  <c r="IF356" i="1"/>
  <c r="HT356" i="1"/>
  <c r="IB356" i="1"/>
  <c r="JG356" i="1"/>
  <c r="HS356" i="1"/>
  <c r="HW356" i="1"/>
  <c r="IA356" i="1"/>
  <c r="IE356" i="1"/>
  <c r="II356" i="1"/>
  <c r="HS346" i="1"/>
  <c r="HW346" i="1"/>
  <c r="IA346" i="1"/>
  <c r="HU356" i="1"/>
  <c r="HY356" i="1"/>
  <c r="IE346" i="1"/>
  <c r="II346" i="1"/>
  <c r="IC356" i="1"/>
  <c r="IG356" i="1"/>
  <c r="HT346" i="1"/>
  <c r="HX346" i="1"/>
  <c r="IB346" i="1"/>
  <c r="IF346" i="1"/>
  <c r="IJ346" i="1"/>
  <c r="HR356" i="1"/>
  <c r="HV356" i="1"/>
  <c r="HZ356" i="1"/>
  <c r="ID356" i="1"/>
  <c r="IH356" i="1"/>
  <c r="HQ356" i="1"/>
  <c r="HQ346" i="1"/>
  <c r="HU346" i="1"/>
  <c r="HY346" i="1"/>
  <c r="IC346" i="1"/>
  <c r="IG346" i="1"/>
  <c r="IK346" i="1"/>
  <c r="HR346" i="1"/>
  <c r="HV346" i="1"/>
  <c r="HZ346" i="1"/>
  <c r="ID346" i="1"/>
  <c r="IH346" i="1"/>
  <c r="BF142" i="1"/>
  <c r="HX394" i="1" l="1"/>
  <c r="HU394" i="1"/>
  <c r="ID395" i="1"/>
  <c r="IE394" i="1"/>
  <c r="HW394" i="1"/>
  <c r="IA395" i="1"/>
  <c r="IB395" i="1"/>
  <c r="IJ395" i="1"/>
  <c r="HY394" i="1"/>
  <c r="HR395" i="1"/>
  <c r="IA394" i="1"/>
  <c r="IE395" i="1"/>
  <c r="IK395" i="1"/>
  <c r="IK394" i="1"/>
  <c r="HQ394" i="1"/>
  <c r="HZ395" i="1"/>
  <c r="IF394" i="1"/>
  <c r="IG395" i="1"/>
  <c r="HY395" i="1"/>
  <c r="HS394" i="1"/>
  <c r="HW395" i="1"/>
  <c r="HT395" i="1"/>
  <c r="HX395" i="1"/>
  <c r="IH395" i="1"/>
  <c r="II394" i="1"/>
  <c r="HQ395" i="1"/>
  <c r="HV395" i="1"/>
  <c r="IB394" i="1"/>
  <c r="IC395" i="1"/>
  <c r="HU395" i="1"/>
  <c r="II395" i="1"/>
  <c r="HS395" i="1"/>
  <c r="IF395" i="1"/>
  <c r="AY394" i="1"/>
  <c r="HV394" i="1"/>
  <c r="IH394" i="1"/>
  <c r="HR394" i="1"/>
  <c r="ID394" i="1"/>
  <c r="HT394" i="1"/>
  <c r="HZ394" i="1"/>
  <c r="IG394" i="1"/>
  <c r="IJ394" i="1"/>
  <c r="IC394" i="1"/>
  <c r="JG395" i="1"/>
  <c r="Q10" i="1"/>
  <c r="Z10" i="1"/>
  <c r="BK10" i="1"/>
  <c r="BO10" i="1"/>
  <c r="BS10" i="1"/>
  <c r="CO10" i="1"/>
  <c r="CU10" i="1"/>
  <c r="CY10" i="1"/>
  <c r="DA10" i="1"/>
  <c r="DX10" i="1"/>
  <c r="Q11" i="1"/>
  <c r="Z11" i="1"/>
  <c r="AI11" i="1"/>
  <c r="BI11" i="1"/>
  <c r="BM11" i="1"/>
  <c r="BQ11" i="1"/>
  <c r="Q12" i="1"/>
  <c r="Z12" i="1"/>
  <c r="AI12" i="1"/>
  <c r="AU12" i="1"/>
  <c r="BI12" i="1"/>
  <c r="BM12" i="1"/>
  <c r="BQ12" i="1"/>
  <c r="CA12" i="1"/>
  <c r="CG12" i="1"/>
  <c r="DI12" i="1"/>
  <c r="DR12" i="1"/>
  <c r="Q13" i="1"/>
  <c r="Z13" i="1"/>
  <c r="AI13" i="1"/>
  <c r="AU13" i="1"/>
  <c r="BI13" i="1"/>
  <c r="BM13" i="1"/>
  <c r="BQ13" i="1"/>
  <c r="CA13" i="1"/>
  <c r="CG13" i="1"/>
  <c r="DI13" i="1"/>
  <c r="DR13" i="1"/>
  <c r="Q14" i="1"/>
  <c r="Z14" i="1"/>
  <c r="AI14" i="1"/>
  <c r="AU14" i="1"/>
  <c r="BI14" i="1"/>
  <c r="BM14" i="1"/>
  <c r="BQ14" i="1"/>
  <c r="CA14" i="1"/>
  <c r="CG14" i="1"/>
  <c r="DI14" i="1"/>
  <c r="DR14" i="1"/>
  <c r="Q15" i="1"/>
  <c r="Z15" i="1"/>
  <c r="AI15" i="1"/>
  <c r="AU15" i="1"/>
  <c r="BI15" i="1"/>
  <c r="BM15" i="1"/>
  <c r="BQ15" i="1"/>
  <c r="CA15" i="1"/>
  <c r="CG15" i="1"/>
  <c r="DI15" i="1"/>
  <c r="DR15" i="1"/>
  <c r="Q16" i="1"/>
  <c r="Z16" i="1"/>
  <c r="BK16" i="1"/>
  <c r="BO16" i="1"/>
  <c r="BS16" i="1"/>
  <c r="CO16" i="1"/>
  <c r="CU16" i="1"/>
  <c r="CY16" i="1"/>
  <c r="DA16" i="1"/>
  <c r="DX16" i="1"/>
  <c r="Q17" i="1"/>
  <c r="Z17" i="1"/>
  <c r="AI17" i="1"/>
  <c r="AU17" i="1"/>
  <c r="BI17" i="1"/>
  <c r="BM17" i="1"/>
  <c r="BQ17" i="1"/>
  <c r="CA17" i="1"/>
  <c r="CG17" i="1"/>
  <c r="DI17" i="1"/>
  <c r="DR17" i="1"/>
  <c r="Q18" i="1"/>
  <c r="Z18" i="1"/>
  <c r="AI18" i="1"/>
  <c r="AU18" i="1"/>
  <c r="BI18" i="1"/>
  <c r="BM18" i="1"/>
  <c r="BQ18" i="1"/>
  <c r="CA18" i="1"/>
  <c r="CG18" i="1"/>
  <c r="DI18" i="1"/>
  <c r="DR18" i="1"/>
  <c r="Q19" i="1"/>
  <c r="Z19" i="1"/>
  <c r="AI19" i="1"/>
  <c r="AU19" i="1"/>
  <c r="BI19" i="1"/>
  <c r="BM19" i="1"/>
  <c r="BQ19" i="1"/>
  <c r="CA19" i="1"/>
  <c r="CG19" i="1"/>
  <c r="DI19" i="1"/>
  <c r="DR19" i="1"/>
  <c r="Q20" i="1"/>
  <c r="Z20" i="1"/>
  <c r="AI20" i="1"/>
  <c r="AU20" i="1"/>
  <c r="BI20" i="1"/>
  <c r="BM20" i="1"/>
  <c r="BQ20" i="1"/>
  <c r="CA20" i="1"/>
  <c r="CG20" i="1"/>
  <c r="DI20" i="1"/>
  <c r="DR20" i="1"/>
  <c r="Q21" i="1"/>
  <c r="Z21" i="1"/>
  <c r="AI21" i="1"/>
  <c r="AU21" i="1"/>
  <c r="BI21" i="1"/>
  <c r="BM21" i="1"/>
  <c r="BQ21" i="1"/>
  <c r="CA21" i="1"/>
  <c r="CG21" i="1"/>
  <c r="DI21" i="1"/>
  <c r="DR21" i="1"/>
  <c r="Q22" i="1"/>
  <c r="Z22" i="1"/>
  <c r="AU22" i="1"/>
  <c r="BI22" i="1"/>
  <c r="BM22" i="1"/>
  <c r="BQ22" i="1"/>
  <c r="CA22" i="1"/>
  <c r="CG22" i="1"/>
  <c r="DI22" i="1"/>
  <c r="DR22" i="1"/>
  <c r="Q23" i="1"/>
  <c r="Z23" i="1"/>
  <c r="AU23" i="1"/>
  <c r="BI23" i="1"/>
  <c r="BM23" i="1"/>
  <c r="BQ23" i="1"/>
  <c r="CA23" i="1"/>
  <c r="CG23" i="1"/>
  <c r="DI23" i="1"/>
  <c r="DR23" i="1"/>
  <c r="Q24" i="1"/>
  <c r="Z24" i="1"/>
  <c r="AU24" i="1"/>
  <c r="BI24" i="1"/>
  <c r="BM24" i="1"/>
  <c r="BQ24" i="1"/>
  <c r="CA24" i="1"/>
  <c r="CG24" i="1"/>
  <c r="DI24" i="1"/>
  <c r="DR24" i="1"/>
  <c r="Q25" i="1"/>
  <c r="Z25" i="1"/>
  <c r="BK25" i="1"/>
  <c r="BO25" i="1"/>
  <c r="BS25" i="1"/>
  <c r="CO25" i="1"/>
  <c r="CU25" i="1"/>
  <c r="CY25" i="1"/>
  <c r="DA25" i="1"/>
  <c r="DX25" i="1"/>
  <c r="Q26" i="1"/>
  <c r="Z26" i="1"/>
  <c r="AI26" i="1"/>
  <c r="AU26" i="1"/>
  <c r="BI26" i="1"/>
  <c r="BM26" i="1"/>
  <c r="BQ26" i="1"/>
  <c r="CA26" i="1"/>
  <c r="CG26" i="1"/>
  <c r="DI26" i="1"/>
  <c r="DR26" i="1"/>
  <c r="Q27" i="1"/>
  <c r="Z27" i="1"/>
  <c r="AI27" i="1"/>
  <c r="AU27" i="1"/>
  <c r="BI27" i="1"/>
  <c r="BM27" i="1"/>
  <c r="BQ27" i="1"/>
  <c r="CA27" i="1"/>
  <c r="CG27" i="1"/>
  <c r="DI27" i="1"/>
  <c r="DR27" i="1"/>
  <c r="Q28" i="1"/>
  <c r="Z28" i="1"/>
  <c r="BK28" i="1"/>
  <c r="BO28" i="1"/>
  <c r="BS28" i="1"/>
  <c r="CO28" i="1"/>
  <c r="CU28" i="1"/>
  <c r="CY28" i="1"/>
  <c r="DA28" i="1"/>
  <c r="DX28" i="1"/>
  <c r="Q29" i="1"/>
  <c r="Z29" i="1"/>
  <c r="AI29" i="1"/>
  <c r="AU29" i="1"/>
  <c r="BI29" i="1"/>
  <c r="BM29" i="1"/>
  <c r="BQ29" i="1"/>
  <c r="CA29" i="1"/>
  <c r="CG29" i="1"/>
  <c r="DI29" i="1"/>
  <c r="DR29" i="1"/>
  <c r="Q30" i="1"/>
  <c r="Z30" i="1"/>
  <c r="AI30" i="1"/>
  <c r="AU30" i="1"/>
  <c r="BI30" i="1"/>
  <c r="BM30" i="1"/>
  <c r="BQ30" i="1"/>
  <c r="CA30" i="1"/>
  <c r="CG30" i="1"/>
  <c r="DI30" i="1"/>
  <c r="DR30" i="1"/>
  <c r="Q31" i="1"/>
  <c r="Z31" i="1"/>
  <c r="AI31" i="1"/>
  <c r="AU31" i="1"/>
  <c r="BI31" i="1"/>
  <c r="BM31" i="1"/>
  <c r="BQ31" i="1"/>
  <c r="CA31" i="1"/>
  <c r="CG31" i="1"/>
  <c r="DI31" i="1"/>
  <c r="DR31" i="1"/>
  <c r="Q32" i="1"/>
  <c r="Z32" i="1"/>
  <c r="BK32" i="1"/>
  <c r="BO32" i="1"/>
  <c r="BS32" i="1"/>
  <c r="CO32" i="1"/>
  <c r="CU32" i="1"/>
  <c r="CY32" i="1"/>
  <c r="DA32" i="1"/>
  <c r="DX32" i="1"/>
  <c r="Q33" i="1"/>
  <c r="Z33" i="1"/>
  <c r="AI33" i="1"/>
  <c r="AU33" i="1"/>
  <c r="BI33" i="1"/>
  <c r="BM33" i="1"/>
  <c r="BQ33" i="1"/>
  <c r="CA33" i="1"/>
  <c r="CG33" i="1"/>
  <c r="DI33" i="1"/>
  <c r="DR33" i="1"/>
  <c r="Q34" i="1"/>
  <c r="Z34" i="1"/>
  <c r="AI34" i="1"/>
  <c r="AU34" i="1"/>
  <c r="BI34" i="1"/>
  <c r="BM34" i="1"/>
  <c r="BQ34" i="1"/>
  <c r="CA34" i="1"/>
  <c r="CG34" i="1"/>
  <c r="DI34" i="1"/>
  <c r="DR34" i="1"/>
  <c r="Q35" i="1"/>
  <c r="Z35" i="1"/>
  <c r="BK35" i="1"/>
  <c r="BO35" i="1"/>
  <c r="BS35" i="1"/>
  <c r="CO35" i="1"/>
  <c r="CU35" i="1"/>
  <c r="CY35" i="1"/>
  <c r="DA35" i="1"/>
  <c r="DX35" i="1"/>
  <c r="Q36" i="1"/>
  <c r="Z36" i="1"/>
  <c r="AI36" i="1"/>
  <c r="AU36" i="1"/>
  <c r="BI36" i="1"/>
  <c r="BM36" i="1"/>
  <c r="BQ36" i="1"/>
  <c r="CA36" i="1"/>
  <c r="CG36" i="1"/>
  <c r="DI36" i="1"/>
  <c r="DR36" i="1"/>
  <c r="Q37" i="1"/>
  <c r="Z37" i="1"/>
  <c r="AI37" i="1"/>
  <c r="AU37" i="1"/>
  <c r="BI37" i="1"/>
  <c r="BM37" i="1"/>
  <c r="BQ37" i="1"/>
  <c r="CA37" i="1"/>
  <c r="CG37" i="1"/>
  <c r="DI37" i="1"/>
  <c r="DR37" i="1"/>
  <c r="Q38" i="1"/>
  <c r="Z38" i="1"/>
  <c r="AI38" i="1"/>
  <c r="AU38" i="1"/>
  <c r="BI38" i="1"/>
  <c r="BM38" i="1"/>
  <c r="BQ38" i="1"/>
  <c r="CA38" i="1"/>
  <c r="CG38" i="1"/>
  <c r="DI38" i="1"/>
  <c r="DR38" i="1"/>
  <c r="Q39" i="1"/>
  <c r="Z39" i="1"/>
  <c r="AI39" i="1"/>
  <c r="AU39" i="1"/>
  <c r="BI39" i="1"/>
  <c r="BM39" i="1"/>
  <c r="BQ39" i="1"/>
  <c r="CA39" i="1"/>
  <c r="CG39" i="1"/>
  <c r="DI39" i="1"/>
  <c r="DR39" i="1"/>
  <c r="Q40" i="1"/>
  <c r="Z40" i="1"/>
  <c r="AI40" i="1"/>
  <c r="AU40" i="1"/>
  <c r="BI40" i="1"/>
  <c r="BM40" i="1"/>
  <c r="BQ40" i="1"/>
  <c r="CA40" i="1"/>
  <c r="CG40" i="1"/>
  <c r="DI40" i="1"/>
  <c r="DR40" i="1"/>
  <c r="Q41" i="1"/>
  <c r="Z41" i="1"/>
  <c r="AI41" i="1"/>
  <c r="AU41" i="1"/>
  <c r="BI41" i="1"/>
  <c r="BM41" i="1"/>
  <c r="BQ41" i="1"/>
  <c r="CA41" i="1"/>
  <c r="CG41" i="1"/>
  <c r="DI41" i="1"/>
  <c r="DR41" i="1"/>
  <c r="Q42" i="1"/>
  <c r="Z42" i="1"/>
  <c r="AI42" i="1"/>
  <c r="AU42" i="1"/>
  <c r="BI42" i="1"/>
  <c r="BM42" i="1"/>
  <c r="BQ42" i="1"/>
  <c r="CA42" i="1"/>
  <c r="CG42" i="1"/>
  <c r="DI42" i="1"/>
  <c r="DR42" i="1"/>
  <c r="Q43" i="1"/>
  <c r="Z43" i="1"/>
  <c r="AI43" i="1"/>
  <c r="BI43" i="1"/>
  <c r="BM43" i="1"/>
  <c r="BQ43" i="1"/>
  <c r="CA43" i="1"/>
  <c r="CG43" i="1"/>
  <c r="DR43" i="1"/>
  <c r="Q44" i="1"/>
  <c r="Z44" i="1"/>
  <c r="AU44" i="1"/>
  <c r="BI44" i="1"/>
  <c r="BM44" i="1"/>
  <c r="BQ44" i="1"/>
  <c r="CA44" i="1"/>
  <c r="CG44" i="1"/>
  <c r="DI44" i="1"/>
  <c r="DR44" i="1"/>
  <c r="Q45" i="1"/>
  <c r="Z45" i="1"/>
  <c r="BK45" i="1"/>
  <c r="BO45" i="1"/>
  <c r="BS45" i="1"/>
  <c r="CO45" i="1"/>
  <c r="CU45" i="1"/>
  <c r="CY45" i="1"/>
  <c r="DA45" i="1"/>
  <c r="DX45" i="1"/>
  <c r="Q46" i="1"/>
  <c r="Z46" i="1"/>
  <c r="AI46" i="1"/>
  <c r="AU46" i="1"/>
  <c r="BI46" i="1"/>
  <c r="BM46" i="1"/>
  <c r="BQ46" i="1"/>
  <c r="CA46" i="1"/>
  <c r="CG46" i="1"/>
  <c r="DI46" i="1"/>
  <c r="DR46" i="1"/>
  <c r="Q47" i="1"/>
  <c r="Z47" i="1"/>
  <c r="AI47" i="1"/>
  <c r="AU47" i="1"/>
  <c r="BI47" i="1"/>
  <c r="BM47" i="1"/>
  <c r="BQ47" i="1"/>
  <c r="CA47" i="1"/>
  <c r="CG47" i="1"/>
  <c r="DI47" i="1"/>
  <c r="DR47" i="1"/>
  <c r="Q48" i="1"/>
  <c r="Z48" i="1"/>
  <c r="AU48" i="1"/>
  <c r="BI48" i="1"/>
  <c r="BM48" i="1"/>
  <c r="BQ48" i="1"/>
  <c r="CA48" i="1"/>
  <c r="CG48" i="1"/>
  <c r="DI48" i="1"/>
  <c r="DR48" i="1"/>
  <c r="Q49" i="1"/>
  <c r="Z49" i="1"/>
  <c r="AU49" i="1"/>
  <c r="BI49" i="1"/>
  <c r="BM49" i="1"/>
  <c r="BQ49" i="1"/>
  <c r="CA49" i="1"/>
  <c r="CG49" i="1"/>
  <c r="DI49" i="1"/>
  <c r="DR49" i="1"/>
  <c r="Q50" i="1"/>
  <c r="Z50" i="1"/>
  <c r="BK50" i="1"/>
  <c r="BO50" i="1"/>
  <c r="BS50" i="1"/>
  <c r="CO50" i="1"/>
  <c r="CU50" i="1"/>
  <c r="CY50" i="1"/>
  <c r="DA50" i="1"/>
  <c r="DX50" i="1"/>
  <c r="Q51" i="1"/>
  <c r="Z51" i="1"/>
  <c r="AI51" i="1"/>
  <c r="AU51" i="1"/>
  <c r="BI51" i="1"/>
  <c r="BM51" i="1"/>
  <c r="BQ51" i="1"/>
  <c r="CA51" i="1"/>
  <c r="CG51" i="1"/>
  <c r="DR51" i="1"/>
  <c r="Q52" i="1"/>
  <c r="Z52" i="1"/>
  <c r="AI52" i="1"/>
  <c r="AU52" i="1"/>
  <c r="BI52" i="1"/>
  <c r="BM52" i="1"/>
  <c r="BQ52" i="1"/>
  <c r="CA52" i="1"/>
  <c r="CG52" i="1"/>
  <c r="DI52" i="1"/>
  <c r="DR52" i="1"/>
  <c r="Q53" i="1"/>
  <c r="Z53" i="1"/>
  <c r="AI53" i="1"/>
  <c r="AU53" i="1"/>
  <c r="BI53" i="1"/>
  <c r="BM53" i="1"/>
  <c r="BQ53" i="1"/>
  <c r="CA53" i="1"/>
  <c r="CG53" i="1"/>
  <c r="DI53" i="1"/>
  <c r="DR53" i="1"/>
  <c r="Q54" i="1"/>
  <c r="Z54" i="1"/>
  <c r="AU54" i="1"/>
  <c r="BI54" i="1"/>
  <c r="BM54" i="1"/>
  <c r="BQ54" i="1"/>
  <c r="CA54" i="1"/>
  <c r="CG54" i="1"/>
  <c r="DI54" i="1"/>
  <c r="DR54" i="1"/>
  <c r="Q55" i="1"/>
  <c r="Z55" i="1"/>
  <c r="AU55" i="1"/>
  <c r="BI55" i="1"/>
  <c r="BM55" i="1"/>
  <c r="BQ55" i="1"/>
  <c r="CA55" i="1"/>
  <c r="CG55" i="1"/>
  <c r="DI55" i="1"/>
  <c r="DR55" i="1"/>
  <c r="Q56" i="1"/>
  <c r="Z56" i="1"/>
  <c r="BK56" i="1"/>
  <c r="BO56" i="1"/>
  <c r="BS56" i="1"/>
  <c r="CO56" i="1"/>
  <c r="CU56" i="1"/>
  <c r="CY56" i="1"/>
  <c r="DA56" i="1"/>
  <c r="DX56" i="1"/>
  <c r="Q57" i="1"/>
  <c r="Z57" i="1"/>
  <c r="AI57" i="1"/>
  <c r="AU57" i="1"/>
  <c r="BI57" i="1"/>
  <c r="BM57" i="1"/>
  <c r="BQ57" i="1"/>
  <c r="CA57" i="1"/>
  <c r="CG57" i="1"/>
  <c r="DI57" i="1"/>
  <c r="DR57" i="1"/>
  <c r="Q58" i="1"/>
  <c r="Z58" i="1"/>
  <c r="AI58" i="1"/>
  <c r="AU58" i="1"/>
  <c r="BI58" i="1"/>
  <c r="BM58" i="1"/>
  <c r="BQ58" i="1"/>
  <c r="CA58" i="1"/>
  <c r="CG58" i="1"/>
  <c r="DI58" i="1"/>
  <c r="DR58" i="1"/>
  <c r="Q59" i="1"/>
  <c r="Z59" i="1"/>
  <c r="BK59" i="1"/>
  <c r="BO59" i="1"/>
  <c r="BS59" i="1"/>
  <c r="CO59" i="1"/>
  <c r="CU59" i="1"/>
  <c r="CY59" i="1"/>
  <c r="DA59" i="1"/>
  <c r="DX59" i="1"/>
  <c r="Q60" i="1"/>
  <c r="Z60" i="1"/>
  <c r="AI60" i="1"/>
  <c r="AU60" i="1"/>
  <c r="AS60" i="1" s="1"/>
  <c r="BI60" i="1"/>
  <c r="BM60" i="1"/>
  <c r="BQ60" i="1"/>
  <c r="CA60" i="1"/>
  <c r="BY60" i="1" s="1"/>
  <c r="CG60" i="1"/>
  <c r="DI60" i="1"/>
  <c r="DG60" i="1" s="1"/>
  <c r="DR60" i="1"/>
  <c r="Q61" i="1"/>
  <c r="Z61" i="1"/>
  <c r="AI61" i="1"/>
  <c r="AU61" i="1"/>
  <c r="BI61" i="1"/>
  <c r="BM61" i="1"/>
  <c r="BQ61" i="1"/>
  <c r="CA61" i="1"/>
  <c r="CG61" i="1"/>
  <c r="DI61" i="1"/>
  <c r="DR61" i="1"/>
  <c r="Q62" i="1"/>
  <c r="Z62" i="1"/>
  <c r="AI62" i="1"/>
  <c r="BI62" i="1"/>
  <c r="BM62" i="1"/>
  <c r="BQ62" i="1"/>
  <c r="CG62" i="1"/>
  <c r="DR62" i="1"/>
  <c r="Q63" i="1"/>
  <c r="Z63" i="1"/>
  <c r="AI63" i="1"/>
  <c r="AU63" i="1"/>
  <c r="BI63" i="1"/>
  <c r="BM63" i="1"/>
  <c r="BQ63" i="1"/>
  <c r="CA63" i="1"/>
  <c r="CG63" i="1"/>
  <c r="DI63" i="1"/>
  <c r="DR63" i="1"/>
  <c r="Q64" i="1"/>
  <c r="Z64" i="1"/>
  <c r="AU64" i="1"/>
  <c r="BI64" i="1"/>
  <c r="BM64" i="1"/>
  <c r="BQ64" i="1"/>
  <c r="CA64" i="1"/>
  <c r="CG64" i="1"/>
  <c r="DI64" i="1"/>
  <c r="DR64" i="1"/>
  <c r="Q65" i="1"/>
  <c r="Z65" i="1"/>
  <c r="AU65" i="1"/>
  <c r="BI65" i="1"/>
  <c r="BM65" i="1"/>
  <c r="BQ65" i="1"/>
  <c r="CA65" i="1"/>
  <c r="CG65" i="1"/>
  <c r="DI65" i="1"/>
  <c r="DR65" i="1"/>
  <c r="Q66" i="1"/>
  <c r="Z66" i="1"/>
  <c r="AU66" i="1"/>
  <c r="BI66" i="1"/>
  <c r="BM66" i="1"/>
  <c r="BQ66" i="1"/>
  <c r="CA66" i="1"/>
  <c r="CG66" i="1"/>
  <c r="DI66" i="1"/>
  <c r="DR66" i="1"/>
  <c r="Q67" i="1"/>
  <c r="Z67" i="1"/>
  <c r="AU67" i="1"/>
  <c r="BI67" i="1"/>
  <c r="BM67" i="1"/>
  <c r="BQ67" i="1"/>
  <c r="CA67" i="1"/>
  <c r="CG67" i="1"/>
  <c r="DI67" i="1"/>
  <c r="DR67" i="1"/>
  <c r="Q68" i="1"/>
  <c r="Z68" i="1"/>
  <c r="BK68" i="1"/>
  <c r="BO68" i="1"/>
  <c r="BS68" i="1"/>
  <c r="CO68" i="1"/>
  <c r="CU68" i="1"/>
  <c r="CY68" i="1"/>
  <c r="DA68" i="1"/>
  <c r="DX68" i="1"/>
  <c r="Q69" i="1"/>
  <c r="Z69" i="1"/>
  <c r="AI69" i="1"/>
  <c r="BI69" i="1"/>
  <c r="BM69" i="1"/>
  <c r="BQ69" i="1"/>
  <c r="CA69" i="1"/>
  <c r="CG69" i="1"/>
  <c r="DI69" i="1"/>
  <c r="DR69" i="1"/>
  <c r="Q70" i="1"/>
  <c r="Z70" i="1"/>
  <c r="AI70" i="1"/>
  <c r="AU70" i="1"/>
  <c r="BI70" i="1"/>
  <c r="BM70" i="1"/>
  <c r="BQ70" i="1"/>
  <c r="CA70" i="1"/>
  <c r="CG70" i="1"/>
  <c r="DI70" i="1"/>
  <c r="DR70" i="1"/>
  <c r="Q71" i="1"/>
  <c r="Z71" i="1"/>
  <c r="AI71" i="1"/>
  <c r="AU71" i="1"/>
  <c r="BI71" i="1"/>
  <c r="BM71" i="1"/>
  <c r="BQ71" i="1"/>
  <c r="CA71" i="1"/>
  <c r="CG71" i="1"/>
  <c r="DI71" i="1"/>
  <c r="DR71" i="1"/>
  <c r="Q72" i="1"/>
  <c r="Z72" i="1"/>
  <c r="AI72" i="1"/>
  <c r="AU72" i="1"/>
  <c r="BI72" i="1"/>
  <c r="BM72" i="1"/>
  <c r="BQ72" i="1"/>
  <c r="CA72" i="1"/>
  <c r="CG72" i="1"/>
  <c r="DI72" i="1"/>
  <c r="DR72" i="1"/>
  <c r="Q73" i="1"/>
  <c r="Z73" i="1"/>
  <c r="AI73" i="1"/>
  <c r="AU73" i="1"/>
  <c r="BI73" i="1"/>
  <c r="BM73" i="1"/>
  <c r="BQ73" i="1"/>
  <c r="CA73" i="1"/>
  <c r="CG73" i="1"/>
  <c r="DI73" i="1"/>
  <c r="DR73" i="1"/>
  <c r="Q74" i="1"/>
  <c r="Z74" i="1"/>
  <c r="AI74" i="1"/>
  <c r="AU74" i="1"/>
  <c r="BI74" i="1"/>
  <c r="BM74" i="1"/>
  <c r="BQ74" i="1"/>
  <c r="CA74" i="1"/>
  <c r="CG74" i="1"/>
  <c r="DI74" i="1"/>
  <c r="DR74" i="1"/>
  <c r="Q75" i="1"/>
  <c r="Z75" i="1"/>
  <c r="AU75" i="1"/>
  <c r="BI75" i="1"/>
  <c r="BM75" i="1"/>
  <c r="BQ75" i="1"/>
  <c r="CA75" i="1"/>
  <c r="CG75" i="1"/>
  <c r="DI75" i="1"/>
  <c r="DR75" i="1"/>
  <c r="Q76" i="1"/>
  <c r="Z76" i="1"/>
  <c r="AU76" i="1"/>
  <c r="BI76" i="1"/>
  <c r="BM76" i="1"/>
  <c r="BQ76" i="1"/>
  <c r="CA76" i="1"/>
  <c r="CG76" i="1"/>
  <c r="DI76" i="1"/>
  <c r="DR76" i="1"/>
  <c r="Q77" i="1"/>
  <c r="Z77" i="1"/>
  <c r="AU77" i="1"/>
  <c r="BI77" i="1"/>
  <c r="BM77" i="1"/>
  <c r="BQ77" i="1"/>
  <c r="CA77" i="1"/>
  <c r="CG77" i="1"/>
  <c r="DI77" i="1"/>
  <c r="DR77" i="1"/>
  <c r="Q78" i="1"/>
  <c r="Z78" i="1"/>
  <c r="AU78" i="1"/>
  <c r="BI78" i="1"/>
  <c r="BM78" i="1"/>
  <c r="BQ78" i="1"/>
  <c r="CA78" i="1"/>
  <c r="CG78" i="1"/>
  <c r="DI78" i="1"/>
  <c r="DR78" i="1"/>
  <c r="Q79" i="1"/>
  <c r="Z79" i="1"/>
  <c r="AU79" i="1"/>
  <c r="BI79" i="1"/>
  <c r="BM79" i="1"/>
  <c r="BQ79" i="1"/>
  <c r="CA79" i="1"/>
  <c r="CG79" i="1"/>
  <c r="DI79" i="1"/>
  <c r="DR79" i="1"/>
  <c r="Q80" i="1"/>
  <c r="Z80" i="1"/>
  <c r="AU80" i="1"/>
  <c r="BI80" i="1"/>
  <c r="BM80" i="1"/>
  <c r="BQ80" i="1"/>
  <c r="CA80" i="1"/>
  <c r="CG80" i="1"/>
  <c r="DI80" i="1"/>
  <c r="DR80" i="1"/>
  <c r="Q81" i="1"/>
  <c r="Z81" i="1"/>
  <c r="AU81" i="1"/>
  <c r="BI81" i="1"/>
  <c r="BM81" i="1"/>
  <c r="BQ81" i="1"/>
  <c r="CA81" i="1"/>
  <c r="CG81" i="1"/>
  <c r="DI81" i="1"/>
  <c r="DR81" i="1"/>
  <c r="Q82" i="1"/>
  <c r="Z82" i="1"/>
  <c r="AU82" i="1"/>
  <c r="BI82" i="1"/>
  <c r="BM82" i="1"/>
  <c r="BQ82" i="1"/>
  <c r="CA82" i="1"/>
  <c r="CG82" i="1"/>
  <c r="DI82" i="1"/>
  <c r="DR82" i="1"/>
  <c r="Q83" i="1"/>
  <c r="Z83" i="1"/>
  <c r="AU83" i="1"/>
  <c r="BI83" i="1"/>
  <c r="BM83" i="1"/>
  <c r="BQ83" i="1"/>
  <c r="CA83" i="1"/>
  <c r="CG83" i="1"/>
  <c r="DI83" i="1"/>
  <c r="DR83" i="1"/>
  <c r="Q84" i="1"/>
  <c r="Z84" i="1"/>
  <c r="AU84" i="1"/>
  <c r="BI84" i="1"/>
  <c r="BM84" i="1"/>
  <c r="BQ84" i="1"/>
  <c r="CA84" i="1"/>
  <c r="CG84" i="1"/>
  <c r="DI84" i="1"/>
  <c r="DR84" i="1"/>
  <c r="CH85" i="1"/>
  <c r="DP85" i="1"/>
  <c r="DQ85" i="1"/>
  <c r="Q86" i="1"/>
  <c r="Z86" i="1"/>
  <c r="AU86" i="1"/>
  <c r="BI86" i="1"/>
  <c r="BM86" i="1"/>
  <c r="BQ86" i="1"/>
  <c r="CA86" i="1"/>
  <c r="CG86" i="1"/>
  <c r="DI86" i="1"/>
  <c r="DR86" i="1"/>
  <c r="Q87" i="1"/>
  <c r="Z87" i="1"/>
  <c r="BK87" i="1"/>
  <c r="BO87" i="1"/>
  <c r="BS87" i="1"/>
  <c r="CO87" i="1"/>
  <c r="CU87" i="1"/>
  <c r="CY87" i="1"/>
  <c r="DA87" i="1"/>
  <c r="DX87" i="1"/>
  <c r="Q88" i="1"/>
  <c r="Z88" i="1"/>
  <c r="AI88" i="1"/>
  <c r="AU88" i="1"/>
  <c r="BI88" i="1"/>
  <c r="BM88" i="1"/>
  <c r="BQ88" i="1"/>
  <c r="CA88" i="1"/>
  <c r="CG88" i="1"/>
  <c r="DI88" i="1"/>
  <c r="DR88" i="1"/>
  <c r="Q89" i="1"/>
  <c r="Z89" i="1"/>
  <c r="AI89" i="1"/>
  <c r="AU89" i="1"/>
  <c r="BI89" i="1"/>
  <c r="BM89" i="1"/>
  <c r="BQ89" i="1"/>
  <c r="CA89" i="1"/>
  <c r="CG89" i="1"/>
  <c r="DI89" i="1"/>
  <c r="DR89" i="1"/>
  <c r="Q90" i="1"/>
  <c r="Z90" i="1"/>
  <c r="AI90" i="1"/>
  <c r="AU90" i="1"/>
  <c r="BI90" i="1"/>
  <c r="BM90" i="1"/>
  <c r="BQ90" i="1"/>
  <c r="CA90" i="1"/>
  <c r="CG90" i="1"/>
  <c r="DI90" i="1"/>
  <c r="DR90" i="1"/>
  <c r="Q91" i="1"/>
  <c r="Z91" i="1"/>
  <c r="AU91" i="1"/>
  <c r="BI91" i="1"/>
  <c r="BM91" i="1"/>
  <c r="BQ91" i="1"/>
  <c r="CA91" i="1"/>
  <c r="CG91" i="1"/>
  <c r="DI91" i="1"/>
  <c r="DR91" i="1"/>
  <c r="Q92" i="1"/>
  <c r="Z92" i="1"/>
  <c r="AU92" i="1"/>
  <c r="BI92" i="1"/>
  <c r="BM92" i="1"/>
  <c r="BQ92" i="1"/>
  <c r="CA92" i="1"/>
  <c r="CG92" i="1"/>
  <c r="DI92" i="1"/>
  <c r="DR92" i="1"/>
  <c r="Q93" i="1"/>
  <c r="Z93" i="1"/>
  <c r="AU93" i="1"/>
  <c r="BI93" i="1"/>
  <c r="BM93" i="1"/>
  <c r="BQ93" i="1"/>
  <c r="CA93" i="1"/>
  <c r="CG93" i="1"/>
  <c r="DI93" i="1"/>
  <c r="DR93" i="1"/>
  <c r="Q94" i="1"/>
  <c r="Z94" i="1"/>
  <c r="AU94" i="1"/>
  <c r="BI94" i="1"/>
  <c r="BM94" i="1"/>
  <c r="BQ94" i="1"/>
  <c r="CA94" i="1"/>
  <c r="CG94" i="1"/>
  <c r="DI94" i="1"/>
  <c r="DR94" i="1"/>
  <c r="Q95" i="1"/>
  <c r="Z95" i="1"/>
  <c r="AU95" i="1"/>
  <c r="BI95" i="1"/>
  <c r="BM95" i="1"/>
  <c r="BQ95" i="1"/>
  <c r="CA95" i="1"/>
  <c r="CG95" i="1"/>
  <c r="DI95" i="1"/>
  <c r="DR95" i="1"/>
  <c r="Q96" i="1"/>
  <c r="Z96" i="1"/>
  <c r="AU96" i="1"/>
  <c r="BI96" i="1"/>
  <c r="BM96" i="1"/>
  <c r="BQ96" i="1"/>
  <c r="CA96" i="1"/>
  <c r="CG96" i="1"/>
  <c r="DI96" i="1"/>
  <c r="DR96" i="1"/>
  <c r="Q97" i="1"/>
  <c r="Z97" i="1"/>
  <c r="AU97" i="1"/>
  <c r="BI97" i="1"/>
  <c r="BM97" i="1"/>
  <c r="BQ97" i="1"/>
  <c r="CA97" i="1"/>
  <c r="CG97" i="1"/>
  <c r="DI97" i="1"/>
  <c r="DR97" i="1"/>
  <c r="Q98" i="1"/>
  <c r="BK98" i="1"/>
  <c r="BO98" i="1"/>
  <c r="BS98" i="1"/>
  <c r="CO98" i="1"/>
  <c r="CU98" i="1"/>
  <c r="CY98" i="1"/>
  <c r="DA98" i="1"/>
  <c r="DX98" i="1"/>
  <c r="Q99" i="1"/>
  <c r="AU99" i="1"/>
  <c r="BI99" i="1"/>
  <c r="BM99" i="1"/>
  <c r="BQ99" i="1"/>
  <c r="CA99" i="1"/>
  <c r="CG99" i="1"/>
  <c r="DI99" i="1"/>
  <c r="DR99" i="1"/>
  <c r="Q100" i="1"/>
  <c r="AU100" i="1"/>
  <c r="BI100" i="1"/>
  <c r="BM100" i="1"/>
  <c r="BQ100" i="1"/>
  <c r="CA100" i="1"/>
  <c r="CG100" i="1"/>
  <c r="DI100" i="1"/>
  <c r="DR100" i="1"/>
  <c r="Q101" i="1"/>
  <c r="AU101" i="1"/>
  <c r="BI101" i="1"/>
  <c r="BM101" i="1"/>
  <c r="BQ101" i="1"/>
  <c r="CA101" i="1"/>
  <c r="CG101" i="1"/>
  <c r="DI101" i="1"/>
  <c r="DR101" i="1"/>
  <c r="Q102" i="1"/>
  <c r="AU102" i="1"/>
  <c r="BI102" i="1"/>
  <c r="BM102" i="1"/>
  <c r="BQ102" i="1"/>
  <c r="CA102" i="1"/>
  <c r="CG102" i="1"/>
  <c r="DI102" i="1"/>
  <c r="DR102" i="1"/>
  <c r="Q103" i="1"/>
  <c r="AU103" i="1"/>
  <c r="BI103" i="1"/>
  <c r="BM103" i="1"/>
  <c r="BQ103" i="1"/>
  <c r="CA103" i="1"/>
  <c r="CG103" i="1"/>
  <c r="DI103" i="1"/>
  <c r="DR103" i="1"/>
  <c r="Q104" i="1"/>
  <c r="AU104" i="1"/>
  <c r="BI104" i="1"/>
  <c r="BM104" i="1"/>
  <c r="BQ104" i="1"/>
  <c r="CA104" i="1"/>
  <c r="CG104" i="1"/>
  <c r="DI104" i="1"/>
  <c r="DR104" i="1"/>
  <c r="Q105" i="1"/>
  <c r="AU105" i="1"/>
  <c r="BI105" i="1"/>
  <c r="BM105" i="1"/>
  <c r="BQ105" i="1"/>
  <c r="CA105" i="1"/>
  <c r="CG105" i="1"/>
  <c r="DI105" i="1"/>
  <c r="DR105" i="1"/>
  <c r="Q106" i="1"/>
  <c r="AU106" i="1"/>
  <c r="BI106" i="1"/>
  <c r="BM106" i="1"/>
  <c r="BQ106" i="1"/>
  <c r="CA106" i="1"/>
  <c r="CG106" i="1"/>
  <c r="DI106" i="1"/>
  <c r="DR106" i="1"/>
  <c r="Q107" i="1"/>
  <c r="AU107" i="1"/>
  <c r="BI107" i="1"/>
  <c r="BM107" i="1"/>
  <c r="BQ107" i="1"/>
  <c r="CA107" i="1"/>
  <c r="CG107" i="1"/>
  <c r="DI107" i="1"/>
  <c r="DR107" i="1"/>
  <c r="Q108" i="1"/>
  <c r="AU108" i="1"/>
  <c r="BI108" i="1"/>
  <c r="BM108" i="1"/>
  <c r="BQ108" i="1"/>
  <c r="CA108" i="1"/>
  <c r="CG108" i="1"/>
  <c r="DI108" i="1"/>
  <c r="DR108" i="1"/>
  <c r="Q109" i="1"/>
  <c r="AU109" i="1"/>
  <c r="BI109" i="1"/>
  <c r="BM109" i="1"/>
  <c r="BQ109" i="1"/>
  <c r="CA109" i="1"/>
  <c r="CG109" i="1"/>
  <c r="DI109" i="1"/>
  <c r="DR109" i="1"/>
  <c r="Q110" i="1"/>
  <c r="AU110" i="1"/>
  <c r="BI110" i="1"/>
  <c r="BM110" i="1"/>
  <c r="BQ110" i="1"/>
  <c r="CA110" i="1"/>
  <c r="CG110" i="1"/>
  <c r="DI110" i="1"/>
  <c r="DR110" i="1"/>
  <c r="Q111" i="1"/>
  <c r="AU111" i="1"/>
  <c r="BI111" i="1"/>
  <c r="BM111" i="1"/>
  <c r="BQ111" i="1"/>
  <c r="CA111" i="1"/>
  <c r="CG111" i="1"/>
  <c r="DI111" i="1"/>
  <c r="DR111" i="1"/>
  <c r="Q112" i="1"/>
  <c r="AU112" i="1"/>
  <c r="BI112" i="1"/>
  <c r="BM112" i="1"/>
  <c r="BQ112" i="1"/>
  <c r="CA112" i="1"/>
  <c r="CG112" i="1"/>
  <c r="DI112" i="1"/>
  <c r="DR112" i="1"/>
  <c r="Q113" i="1"/>
  <c r="AU113" i="1"/>
  <c r="BI113" i="1"/>
  <c r="BM113" i="1"/>
  <c r="BQ113" i="1"/>
  <c r="CA113" i="1"/>
  <c r="CG113" i="1"/>
  <c r="DI113" i="1"/>
  <c r="DR113" i="1"/>
  <c r="Q114" i="1"/>
  <c r="AU114" i="1"/>
  <c r="BI114" i="1"/>
  <c r="BM114" i="1"/>
  <c r="BQ114" i="1"/>
  <c r="CA114" i="1"/>
  <c r="CG114" i="1"/>
  <c r="DI114" i="1"/>
  <c r="DR114" i="1"/>
  <c r="Q115" i="1"/>
  <c r="BK115" i="1"/>
  <c r="BO115" i="1"/>
  <c r="BS115" i="1"/>
  <c r="CO115" i="1"/>
  <c r="CU115" i="1"/>
  <c r="CY115" i="1"/>
  <c r="DA115" i="1"/>
  <c r="DX115" i="1"/>
  <c r="Q116" i="1"/>
  <c r="AI116" i="1"/>
  <c r="AU116" i="1"/>
  <c r="BI116" i="1"/>
  <c r="BM116" i="1"/>
  <c r="BQ116" i="1"/>
  <c r="CA116" i="1"/>
  <c r="CG116" i="1"/>
  <c r="DI116" i="1"/>
  <c r="DR116" i="1"/>
  <c r="Q117" i="1"/>
  <c r="AI117" i="1"/>
  <c r="AU117" i="1"/>
  <c r="BI117" i="1"/>
  <c r="BM117" i="1"/>
  <c r="BQ117" i="1"/>
  <c r="CA117" i="1"/>
  <c r="CG117" i="1"/>
  <c r="DI117" i="1"/>
  <c r="DR117" i="1"/>
  <c r="Q118" i="1"/>
  <c r="AI118" i="1"/>
  <c r="AU118" i="1"/>
  <c r="BI118" i="1"/>
  <c r="BM118" i="1"/>
  <c r="BQ118" i="1"/>
  <c r="CA118" i="1"/>
  <c r="CG118" i="1"/>
  <c r="DI118" i="1"/>
  <c r="DR118" i="1"/>
  <c r="Q119" i="1"/>
  <c r="AI119" i="1"/>
  <c r="AU119" i="1"/>
  <c r="BI119" i="1"/>
  <c r="BM119" i="1"/>
  <c r="BQ119" i="1"/>
  <c r="CA119" i="1"/>
  <c r="CG119" i="1"/>
  <c r="DI119" i="1"/>
  <c r="DR119" i="1"/>
  <c r="Q120" i="1"/>
  <c r="AI120" i="1"/>
  <c r="AU120" i="1"/>
  <c r="BI120" i="1"/>
  <c r="BM120" i="1"/>
  <c r="BQ120" i="1"/>
  <c r="CA120" i="1"/>
  <c r="CG120" i="1"/>
  <c r="DI120" i="1"/>
  <c r="DR120" i="1"/>
  <c r="Q121" i="1"/>
  <c r="AU121" i="1"/>
  <c r="BI121" i="1"/>
  <c r="BM121" i="1"/>
  <c r="BQ121" i="1"/>
  <c r="CA121" i="1"/>
  <c r="CG121" i="1"/>
  <c r="DI121" i="1"/>
  <c r="DR121" i="1"/>
  <c r="Q122" i="1"/>
  <c r="Z122" i="1"/>
  <c r="AU122" i="1"/>
  <c r="BI122" i="1"/>
  <c r="BM122" i="1"/>
  <c r="BQ122" i="1"/>
  <c r="CA122" i="1"/>
  <c r="CG122" i="1"/>
  <c r="AS122" i="1" s="1"/>
  <c r="DI122" i="1"/>
  <c r="DR122" i="1"/>
  <c r="Q123" i="1"/>
  <c r="Z123" i="1"/>
  <c r="AU123" i="1"/>
  <c r="BI123" i="1"/>
  <c r="BM123" i="1"/>
  <c r="BQ123" i="1"/>
  <c r="CA123" i="1"/>
  <c r="CG123" i="1"/>
  <c r="DI123" i="1"/>
  <c r="DR123" i="1"/>
  <c r="Q124" i="1"/>
  <c r="Z124" i="1"/>
  <c r="AU124" i="1"/>
  <c r="BI124" i="1"/>
  <c r="BM124" i="1"/>
  <c r="BQ124" i="1"/>
  <c r="CA124" i="1"/>
  <c r="CG124" i="1"/>
  <c r="DI124" i="1"/>
  <c r="DR124" i="1"/>
  <c r="Q125" i="1"/>
  <c r="Z125" i="1"/>
  <c r="AU125" i="1"/>
  <c r="BI125" i="1"/>
  <c r="BM125" i="1"/>
  <c r="BQ125" i="1"/>
  <c r="CA125" i="1"/>
  <c r="CG125" i="1"/>
  <c r="DI125" i="1"/>
  <c r="DR125" i="1"/>
  <c r="Q127" i="1"/>
  <c r="Z127" i="1"/>
  <c r="AU127" i="1"/>
  <c r="BI127" i="1"/>
  <c r="BM127" i="1"/>
  <c r="BQ127" i="1"/>
  <c r="CA127" i="1"/>
  <c r="CG127" i="1"/>
  <c r="DI127" i="1"/>
  <c r="DR127" i="1"/>
  <c r="Q128" i="1"/>
  <c r="Z128" i="1"/>
  <c r="AU128" i="1"/>
  <c r="BI128" i="1"/>
  <c r="BM128" i="1"/>
  <c r="BQ128" i="1"/>
  <c r="CA128" i="1"/>
  <c r="CG128" i="1"/>
  <c r="DI128" i="1"/>
  <c r="DR128" i="1"/>
  <c r="Q129" i="1"/>
  <c r="Z129" i="1"/>
  <c r="AU129" i="1"/>
  <c r="BI129" i="1"/>
  <c r="BM129" i="1"/>
  <c r="BQ129" i="1"/>
  <c r="CA129" i="1"/>
  <c r="CG129" i="1"/>
  <c r="DI129" i="1"/>
  <c r="DR129" i="1"/>
  <c r="Q130" i="1"/>
  <c r="Z130" i="1"/>
  <c r="AU130" i="1"/>
  <c r="BI130" i="1"/>
  <c r="BM130" i="1"/>
  <c r="BQ130" i="1"/>
  <c r="CA130" i="1"/>
  <c r="CG130" i="1"/>
  <c r="DI130" i="1"/>
  <c r="DR130" i="1"/>
  <c r="Q131" i="1"/>
  <c r="Z131" i="1"/>
  <c r="AU131" i="1"/>
  <c r="BI131" i="1"/>
  <c r="BM131" i="1"/>
  <c r="BQ131" i="1"/>
  <c r="CA131" i="1"/>
  <c r="CG131" i="1"/>
  <c r="DI131" i="1"/>
  <c r="DR131" i="1"/>
  <c r="Q132" i="1"/>
  <c r="Z132" i="1"/>
  <c r="AU132" i="1"/>
  <c r="BI132" i="1"/>
  <c r="BM132" i="1"/>
  <c r="BQ132" i="1"/>
  <c r="CA132" i="1"/>
  <c r="CG132" i="1"/>
  <c r="DI132" i="1"/>
  <c r="DR132" i="1"/>
  <c r="Q133" i="1"/>
  <c r="Z133" i="1"/>
  <c r="AU133" i="1"/>
  <c r="BI133" i="1"/>
  <c r="BM133" i="1"/>
  <c r="BQ133" i="1"/>
  <c r="CA133" i="1"/>
  <c r="CG133" i="1"/>
  <c r="DI133" i="1"/>
  <c r="DR133" i="1"/>
  <c r="Q134" i="1"/>
  <c r="Z134" i="1"/>
  <c r="AU134" i="1"/>
  <c r="BI134" i="1"/>
  <c r="BM134" i="1"/>
  <c r="BQ134" i="1"/>
  <c r="CA134" i="1"/>
  <c r="CG134" i="1"/>
  <c r="DI134" i="1"/>
  <c r="DR134" i="1"/>
  <c r="Q136" i="1"/>
  <c r="Z136" i="1"/>
  <c r="AU136" i="1"/>
  <c r="BI136" i="1"/>
  <c r="BM136" i="1"/>
  <c r="BQ136" i="1"/>
  <c r="CA136" i="1"/>
  <c r="CG136" i="1"/>
  <c r="DI136" i="1"/>
  <c r="DR136" i="1"/>
  <c r="Q137" i="1"/>
  <c r="Z137" i="1"/>
  <c r="AU137" i="1"/>
  <c r="BI137" i="1"/>
  <c r="BM137" i="1"/>
  <c r="BQ137" i="1"/>
  <c r="CA137" i="1"/>
  <c r="CG137" i="1"/>
  <c r="DI137" i="1"/>
  <c r="DR137" i="1"/>
  <c r="Q138" i="1"/>
  <c r="Z138" i="1"/>
  <c r="AU138" i="1"/>
  <c r="BI138" i="1"/>
  <c r="BM138" i="1"/>
  <c r="BQ138" i="1"/>
  <c r="CA138" i="1"/>
  <c r="CG138" i="1"/>
  <c r="DI138" i="1"/>
  <c r="DR138" i="1"/>
  <c r="Q139" i="1"/>
  <c r="Z139" i="1"/>
  <c r="AU139" i="1"/>
  <c r="BI139" i="1"/>
  <c r="BM139" i="1"/>
  <c r="BQ139" i="1"/>
  <c r="CA139" i="1"/>
  <c r="CG139" i="1"/>
  <c r="DI139" i="1"/>
  <c r="DR139" i="1"/>
  <c r="Q140" i="1"/>
  <c r="Z140" i="1"/>
  <c r="AU140" i="1"/>
  <c r="BI140" i="1"/>
  <c r="BM140" i="1"/>
  <c r="BQ140" i="1"/>
  <c r="CA140" i="1"/>
  <c r="CG140" i="1"/>
  <c r="DI140" i="1"/>
  <c r="DR140" i="1"/>
  <c r="Q141" i="1"/>
  <c r="Z141" i="1"/>
  <c r="AU141" i="1"/>
  <c r="BI141" i="1"/>
  <c r="BM141" i="1"/>
  <c r="BQ141" i="1"/>
  <c r="CA141" i="1"/>
  <c r="CG141" i="1"/>
  <c r="DI141" i="1"/>
  <c r="DR141" i="1"/>
  <c r="CH142" i="1"/>
  <c r="DP142" i="1"/>
  <c r="DQ142" i="1"/>
  <c r="Q143" i="1"/>
  <c r="Z143" i="1"/>
  <c r="AU143" i="1"/>
  <c r="BI143" i="1"/>
  <c r="BM143" i="1"/>
  <c r="BQ143" i="1"/>
  <c r="CA143" i="1"/>
  <c r="CG143" i="1"/>
  <c r="DI143" i="1"/>
  <c r="DR143" i="1"/>
  <c r="Q144" i="1"/>
  <c r="Z144" i="1"/>
  <c r="AU144" i="1"/>
  <c r="BI144" i="1"/>
  <c r="BM144" i="1"/>
  <c r="BQ144" i="1"/>
  <c r="CA144" i="1"/>
  <c r="CG144" i="1"/>
  <c r="DI144" i="1"/>
  <c r="DR144" i="1"/>
  <c r="Q145" i="1"/>
  <c r="Z145" i="1"/>
  <c r="AU145" i="1"/>
  <c r="BI145" i="1"/>
  <c r="BM145" i="1"/>
  <c r="BQ145" i="1"/>
  <c r="CA145" i="1"/>
  <c r="CG145" i="1"/>
  <c r="DI145" i="1"/>
  <c r="DR145" i="1"/>
  <c r="Q146" i="1"/>
  <c r="Z146" i="1"/>
  <c r="AU146" i="1"/>
  <c r="BI146" i="1"/>
  <c r="BM146" i="1"/>
  <c r="BQ146" i="1"/>
  <c r="CA146" i="1"/>
  <c r="CG146" i="1"/>
  <c r="DI146" i="1"/>
  <c r="DR146" i="1"/>
  <c r="Q147" i="1"/>
  <c r="Z147" i="1"/>
  <c r="AU147" i="1"/>
  <c r="BI147" i="1"/>
  <c r="BM147" i="1"/>
  <c r="BQ147" i="1"/>
  <c r="CA147" i="1"/>
  <c r="CG147" i="1"/>
  <c r="DI147" i="1"/>
  <c r="DR147" i="1"/>
  <c r="Q148" i="1"/>
  <c r="Z148" i="1"/>
  <c r="AU148" i="1"/>
  <c r="BI148" i="1"/>
  <c r="BM148" i="1"/>
  <c r="BQ148" i="1"/>
  <c r="CA148" i="1"/>
  <c r="CG148" i="1"/>
  <c r="DI148" i="1"/>
  <c r="DR148" i="1"/>
  <c r="Q149" i="1"/>
  <c r="Z149" i="1"/>
  <c r="AU149" i="1"/>
  <c r="BI149" i="1"/>
  <c r="BM149" i="1"/>
  <c r="BQ149" i="1"/>
  <c r="CA149" i="1"/>
  <c r="CG149" i="1"/>
  <c r="DI149" i="1"/>
  <c r="DR149" i="1"/>
  <c r="Q150" i="1"/>
  <c r="Z150" i="1"/>
  <c r="AU150" i="1"/>
  <c r="BI150" i="1"/>
  <c r="BM150" i="1"/>
  <c r="BQ150" i="1"/>
  <c r="CA150" i="1"/>
  <c r="CG150" i="1"/>
  <c r="DI150" i="1"/>
  <c r="DR150" i="1"/>
  <c r="Q152" i="1"/>
  <c r="Z152" i="1"/>
  <c r="AU152" i="1"/>
  <c r="BI152" i="1"/>
  <c r="BM152" i="1"/>
  <c r="BQ152" i="1"/>
  <c r="CA152" i="1"/>
  <c r="CG152" i="1"/>
  <c r="CJ151" i="1"/>
  <c r="DI152" i="1"/>
  <c r="DR152" i="1"/>
  <c r="Q154" i="1"/>
  <c r="Z154" i="1"/>
  <c r="AU154" i="1"/>
  <c r="BI154" i="1"/>
  <c r="BM154" i="1"/>
  <c r="BQ154" i="1"/>
  <c r="CA154" i="1"/>
  <c r="CG154" i="1"/>
  <c r="DI154" i="1"/>
  <c r="DR154" i="1"/>
  <c r="Q155" i="1"/>
  <c r="Z155" i="1"/>
  <c r="AU155" i="1"/>
  <c r="BI155" i="1"/>
  <c r="BM155" i="1"/>
  <c r="BQ155" i="1"/>
  <c r="CA155" i="1"/>
  <c r="CG155" i="1"/>
  <c r="DI155" i="1"/>
  <c r="DR155" i="1"/>
  <c r="Q156" i="1"/>
  <c r="Z156" i="1"/>
  <c r="AU156" i="1"/>
  <c r="BI156" i="1"/>
  <c r="BM156" i="1"/>
  <c r="BQ156" i="1"/>
  <c r="CA156" i="1"/>
  <c r="CG156" i="1"/>
  <c r="DI156" i="1"/>
  <c r="DR156" i="1"/>
  <c r="Q157" i="1"/>
  <c r="Z157" i="1"/>
  <c r="AU157" i="1"/>
  <c r="BI157" i="1"/>
  <c r="BM157" i="1"/>
  <c r="BQ157" i="1"/>
  <c r="CA157" i="1"/>
  <c r="CG157" i="1"/>
  <c r="DI157" i="1"/>
  <c r="DR157" i="1"/>
  <c r="Q158" i="1"/>
  <c r="Z158" i="1"/>
  <c r="AU158" i="1"/>
  <c r="BI158" i="1"/>
  <c r="BM158" i="1"/>
  <c r="BQ158" i="1"/>
  <c r="CA158" i="1"/>
  <c r="CG158" i="1"/>
  <c r="DI158" i="1"/>
  <c r="DR158" i="1"/>
  <c r="Q159" i="1"/>
  <c r="Z159" i="1"/>
  <c r="AU159" i="1"/>
  <c r="BI159" i="1"/>
  <c r="BM159" i="1"/>
  <c r="BQ159" i="1"/>
  <c r="CA159" i="1"/>
  <c r="CG159" i="1"/>
  <c r="DI159" i="1"/>
  <c r="DR159" i="1"/>
  <c r="Q160" i="1"/>
  <c r="Z160" i="1"/>
  <c r="AU160" i="1"/>
  <c r="BI160" i="1"/>
  <c r="BM160" i="1"/>
  <c r="BQ160" i="1"/>
  <c r="CA160" i="1"/>
  <c r="CG160" i="1"/>
  <c r="DI160" i="1"/>
  <c r="DR160" i="1"/>
  <c r="Q161" i="1"/>
  <c r="Z161" i="1"/>
  <c r="AU161" i="1"/>
  <c r="BI161" i="1"/>
  <c r="BM161" i="1"/>
  <c r="BQ161" i="1"/>
  <c r="CA161" i="1"/>
  <c r="CG161" i="1"/>
  <c r="DI161" i="1"/>
  <c r="DR161" i="1"/>
  <c r="Q162" i="1"/>
  <c r="Z162" i="1"/>
  <c r="BK162" i="1"/>
  <c r="BO162" i="1"/>
  <c r="BS162" i="1"/>
  <c r="CO162" i="1"/>
  <c r="CU162" i="1"/>
  <c r="CY162" i="1"/>
  <c r="DA162" i="1"/>
  <c r="DX162" i="1"/>
  <c r="Q163" i="1"/>
  <c r="Z163" i="1"/>
  <c r="AI163" i="1"/>
  <c r="AU163" i="1"/>
  <c r="BI163" i="1"/>
  <c r="BM163" i="1"/>
  <c r="BQ163" i="1"/>
  <c r="CA163" i="1"/>
  <c r="CG163" i="1"/>
  <c r="DI163" i="1"/>
  <c r="DR163" i="1"/>
  <c r="Q164" i="1"/>
  <c r="Z164" i="1"/>
  <c r="AI164" i="1"/>
  <c r="AU164" i="1"/>
  <c r="BI164" i="1"/>
  <c r="BM164" i="1"/>
  <c r="BQ164" i="1"/>
  <c r="CA164" i="1"/>
  <c r="CG164" i="1"/>
  <c r="DI164" i="1"/>
  <c r="DR164" i="1"/>
  <c r="Q165" i="1"/>
  <c r="Z165" i="1"/>
  <c r="BK165" i="1"/>
  <c r="BO165" i="1"/>
  <c r="BS165" i="1"/>
  <c r="CO165" i="1"/>
  <c r="CU165" i="1"/>
  <c r="CY165" i="1"/>
  <c r="DA165" i="1"/>
  <c r="DX165" i="1"/>
  <c r="Q166" i="1"/>
  <c r="Z166" i="1"/>
  <c r="AI166" i="1"/>
  <c r="AU166" i="1"/>
  <c r="BI166" i="1"/>
  <c r="BM166" i="1"/>
  <c r="BQ166" i="1"/>
  <c r="CA166" i="1"/>
  <c r="CG166" i="1"/>
  <c r="DI166" i="1"/>
  <c r="DR166" i="1"/>
  <c r="Q167" i="1"/>
  <c r="Z167" i="1"/>
  <c r="AI167" i="1"/>
  <c r="AU167" i="1"/>
  <c r="BI167" i="1"/>
  <c r="BM167" i="1"/>
  <c r="BQ167" i="1"/>
  <c r="CA167" i="1"/>
  <c r="CG167" i="1"/>
  <c r="DI167" i="1"/>
  <c r="DR167" i="1"/>
  <c r="Q168" i="1"/>
  <c r="Z168" i="1"/>
  <c r="AI168" i="1"/>
  <c r="AU168" i="1"/>
  <c r="BI168" i="1"/>
  <c r="BM168" i="1"/>
  <c r="BQ168" i="1"/>
  <c r="CA168" i="1"/>
  <c r="CG168" i="1"/>
  <c r="DI168" i="1"/>
  <c r="DR168" i="1"/>
  <c r="Q169" i="1"/>
  <c r="Z169" i="1"/>
  <c r="AI169" i="1"/>
  <c r="AU169" i="1"/>
  <c r="BI169" i="1"/>
  <c r="BM169" i="1"/>
  <c r="BQ169" i="1"/>
  <c r="CA169" i="1"/>
  <c r="CG169" i="1"/>
  <c r="DI169" i="1"/>
  <c r="DR169" i="1"/>
  <c r="Q170" i="1"/>
  <c r="Z170" i="1"/>
  <c r="AI170" i="1"/>
  <c r="AU170" i="1"/>
  <c r="BI170" i="1"/>
  <c r="BM170" i="1"/>
  <c r="BQ170" i="1"/>
  <c r="CA170" i="1"/>
  <c r="CG170" i="1"/>
  <c r="DI170" i="1"/>
  <c r="DR170" i="1"/>
  <c r="Q171" i="1"/>
  <c r="Z171" i="1"/>
  <c r="AI171" i="1"/>
  <c r="AU171" i="1"/>
  <c r="BI171" i="1"/>
  <c r="BM171" i="1"/>
  <c r="BQ171" i="1"/>
  <c r="CA171" i="1"/>
  <c r="CG171" i="1"/>
  <c r="DI171" i="1"/>
  <c r="DR171" i="1"/>
  <c r="Q172" i="1"/>
  <c r="Z172" i="1"/>
  <c r="AI172" i="1"/>
  <c r="AU172" i="1"/>
  <c r="BI172" i="1"/>
  <c r="BM172" i="1"/>
  <c r="BQ172" i="1"/>
  <c r="CA172" i="1"/>
  <c r="CG172" i="1"/>
  <c r="DI172" i="1"/>
  <c r="DR172" i="1"/>
  <c r="Q173" i="1"/>
  <c r="Z173" i="1"/>
  <c r="AI173" i="1"/>
  <c r="AU173" i="1"/>
  <c r="BI173" i="1"/>
  <c r="BM173" i="1"/>
  <c r="BQ173" i="1"/>
  <c r="CA173" i="1"/>
  <c r="CG173" i="1"/>
  <c r="DI173" i="1"/>
  <c r="DR173" i="1"/>
  <c r="Q174" i="1"/>
  <c r="Z174" i="1"/>
  <c r="AU174" i="1"/>
  <c r="BI174" i="1"/>
  <c r="BM174" i="1"/>
  <c r="BQ174" i="1"/>
  <c r="CA174" i="1"/>
  <c r="CG174" i="1"/>
  <c r="DI174" i="1"/>
  <c r="DR174" i="1"/>
  <c r="Q175" i="1"/>
  <c r="Z175" i="1"/>
  <c r="AU175" i="1"/>
  <c r="BI175" i="1"/>
  <c r="BM175" i="1"/>
  <c r="BQ175" i="1"/>
  <c r="CA175" i="1"/>
  <c r="CG175" i="1"/>
  <c r="DI175" i="1"/>
  <c r="DR175" i="1"/>
  <c r="Q176" i="1"/>
  <c r="Z176" i="1"/>
  <c r="BK176" i="1"/>
  <c r="BO176" i="1"/>
  <c r="BS176" i="1"/>
  <c r="CO176" i="1"/>
  <c r="CU176" i="1"/>
  <c r="CY176" i="1"/>
  <c r="DA176" i="1"/>
  <c r="DX176" i="1"/>
  <c r="Q177" i="1"/>
  <c r="Z177" i="1"/>
  <c r="AI177" i="1"/>
  <c r="AU177" i="1"/>
  <c r="BI177" i="1"/>
  <c r="BM177" i="1"/>
  <c r="BQ177" i="1"/>
  <c r="CA177" i="1"/>
  <c r="CG177" i="1"/>
  <c r="DI177" i="1"/>
  <c r="DR177" i="1"/>
  <c r="Q178" i="1"/>
  <c r="Z178" i="1"/>
  <c r="AI178" i="1"/>
  <c r="AU178" i="1"/>
  <c r="BI178" i="1"/>
  <c r="BM178" i="1"/>
  <c r="BQ178" i="1"/>
  <c r="CA178" i="1"/>
  <c r="CG178" i="1"/>
  <c r="DI178" i="1"/>
  <c r="DR178" i="1"/>
  <c r="Q179" i="1"/>
  <c r="Z179" i="1"/>
  <c r="AU179" i="1"/>
  <c r="BI179" i="1"/>
  <c r="BM179" i="1"/>
  <c r="BQ179" i="1"/>
  <c r="CA179" i="1"/>
  <c r="CG179" i="1"/>
  <c r="DI179" i="1"/>
  <c r="DR179" i="1"/>
  <c r="Q180" i="1"/>
  <c r="Z180" i="1"/>
  <c r="AU180" i="1"/>
  <c r="BI180" i="1"/>
  <c r="BM180" i="1"/>
  <c r="BQ180" i="1"/>
  <c r="CA180" i="1"/>
  <c r="CG180" i="1"/>
  <c r="DI180" i="1"/>
  <c r="DR180" i="1"/>
  <c r="Q181" i="1"/>
  <c r="Z181" i="1"/>
  <c r="AU181" i="1"/>
  <c r="BI181" i="1"/>
  <c r="BM181" i="1"/>
  <c r="BQ181" i="1"/>
  <c r="CA181" i="1"/>
  <c r="CG181" i="1"/>
  <c r="AS181" i="1" s="1"/>
  <c r="DI181" i="1"/>
  <c r="DR181" i="1"/>
  <c r="Q182" i="1"/>
  <c r="Z182" i="1"/>
  <c r="BK182" i="1"/>
  <c r="BO182" i="1"/>
  <c r="BS182" i="1"/>
  <c r="CO182" i="1"/>
  <c r="CU182" i="1"/>
  <c r="CY182" i="1"/>
  <c r="DA182" i="1"/>
  <c r="DX182" i="1"/>
  <c r="Q183" i="1"/>
  <c r="Z183" i="1"/>
  <c r="AI183" i="1"/>
  <c r="AU183" i="1"/>
  <c r="BI183" i="1"/>
  <c r="BM183" i="1"/>
  <c r="BQ183" i="1"/>
  <c r="CA183" i="1"/>
  <c r="CG183" i="1"/>
  <c r="DI183" i="1"/>
  <c r="DR183" i="1"/>
  <c r="Q184" i="1"/>
  <c r="Z184" i="1"/>
  <c r="AI184" i="1"/>
  <c r="AU184" i="1"/>
  <c r="BI184" i="1"/>
  <c r="BM184" i="1"/>
  <c r="BQ184" i="1"/>
  <c r="CA184" i="1"/>
  <c r="CG184" i="1"/>
  <c r="DI184" i="1"/>
  <c r="DR184" i="1"/>
  <c r="Q185" i="1"/>
  <c r="Z185" i="1"/>
  <c r="BK185" i="1"/>
  <c r="BO185" i="1"/>
  <c r="BS185" i="1"/>
  <c r="CO185" i="1"/>
  <c r="CU185" i="1"/>
  <c r="CY185" i="1"/>
  <c r="DA185" i="1"/>
  <c r="DX185" i="1"/>
  <c r="Q186" i="1"/>
  <c r="Z186" i="1"/>
  <c r="AI186" i="1"/>
  <c r="AU186" i="1"/>
  <c r="BI186" i="1"/>
  <c r="BM186" i="1"/>
  <c r="BQ186" i="1"/>
  <c r="CA186" i="1"/>
  <c r="CG186" i="1"/>
  <c r="DI186" i="1"/>
  <c r="DR186" i="1"/>
  <c r="Q187" i="1"/>
  <c r="Z187" i="1"/>
  <c r="AI187" i="1"/>
  <c r="AU187" i="1"/>
  <c r="BI187" i="1"/>
  <c r="BM187" i="1"/>
  <c r="BQ187" i="1"/>
  <c r="CA187" i="1"/>
  <c r="CG187" i="1"/>
  <c r="DI187" i="1"/>
  <c r="DR187" i="1"/>
  <c r="Q188" i="1"/>
  <c r="Z188" i="1"/>
  <c r="AU188" i="1"/>
  <c r="BI188" i="1"/>
  <c r="BM188" i="1"/>
  <c r="BQ188" i="1"/>
  <c r="CA188" i="1"/>
  <c r="CG188" i="1"/>
  <c r="DI188" i="1"/>
  <c r="DR188" i="1"/>
  <c r="Q189" i="1"/>
  <c r="Z189" i="1"/>
  <c r="AU189" i="1"/>
  <c r="BI189" i="1"/>
  <c r="BM189" i="1"/>
  <c r="BQ189" i="1"/>
  <c r="CA189" i="1"/>
  <c r="CG189" i="1"/>
  <c r="DI189" i="1"/>
  <c r="DR189" i="1"/>
  <c r="Q190" i="1"/>
  <c r="Z190" i="1"/>
  <c r="AU190" i="1"/>
  <c r="BI190" i="1"/>
  <c r="BM190" i="1"/>
  <c r="BQ190" i="1"/>
  <c r="CA190" i="1"/>
  <c r="CG190" i="1"/>
  <c r="DI190" i="1"/>
  <c r="DR190" i="1"/>
  <c r="Q191" i="1"/>
  <c r="Z191" i="1"/>
  <c r="AU191" i="1"/>
  <c r="BI191" i="1"/>
  <c r="BM191" i="1"/>
  <c r="BQ191" i="1"/>
  <c r="CA191" i="1"/>
  <c r="CG191" i="1"/>
  <c r="DI191" i="1"/>
  <c r="DR191" i="1"/>
  <c r="Q192" i="1"/>
  <c r="Z192" i="1"/>
  <c r="AU192" i="1"/>
  <c r="BI192" i="1"/>
  <c r="BM192" i="1"/>
  <c r="BQ192" i="1"/>
  <c r="CA192" i="1"/>
  <c r="CG192" i="1"/>
  <c r="DI192" i="1"/>
  <c r="DR192" i="1"/>
  <c r="Q193" i="1"/>
  <c r="Z193" i="1"/>
  <c r="AU193" i="1"/>
  <c r="BI193" i="1"/>
  <c r="BM193" i="1"/>
  <c r="BQ193" i="1"/>
  <c r="CA193" i="1"/>
  <c r="CG193" i="1"/>
  <c r="DI193" i="1"/>
  <c r="DR193" i="1"/>
  <c r="Q194" i="1"/>
  <c r="Z194" i="1"/>
  <c r="BK194" i="1"/>
  <c r="BO194" i="1"/>
  <c r="BS194" i="1"/>
  <c r="CO194" i="1"/>
  <c r="CU194" i="1"/>
  <c r="CY194" i="1"/>
  <c r="DA194" i="1"/>
  <c r="DX194" i="1"/>
  <c r="Q195" i="1"/>
  <c r="Z195" i="1"/>
  <c r="AI195" i="1"/>
  <c r="AU195" i="1"/>
  <c r="BI195" i="1"/>
  <c r="BM195" i="1"/>
  <c r="BQ195" i="1"/>
  <c r="CA195" i="1"/>
  <c r="CG195" i="1"/>
  <c r="DI195" i="1"/>
  <c r="DR195" i="1"/>
  <c r="Q196" i="1"/>
  <c r="Z196" i="1"/>
  <c r="AI196" i="1"/>
  <c r="AU196" i="1"/>
  <c r="BI196" i="1"/>
  <c r="BM196" i="1"/>
  <c r="BQ196" i="1"/>
  <c r="CA196" i="1"/>
  <c r="CG196" i="1"/>
  <c r="DI196" i="1"/>
  <c r="DR196" i="1"/>
  <c r="Q197" i="1"/>
  <c r="Z197" i="1"/>
  <c r="AU197" i="1"/>
  <c r="BI197" i="1"/>
  <c r="BM197" i="1"/>
  <c r="BQ197" i="1"/>
  <c r="CA197" i="1"/>
  <c r="CG197" i="1"/>
  <c r="DI197" i="1"/>
  <c r="DR197" i="1"/>
  <c r="Q198" i="1"/>
  <c r="Z198" i="1"/>
  <c r="BK198" i="1"/>
  <c r="BO198" i="1"/>
  <c r="BS198" i="1"/>
  <c r="CO198" i="1"/>
  <c r="CU198" i="1"/>
  <c r="CY198" i="1"/>
  <c r="DA198" i="1"/>
  <c r="DX198" i="1"/>
  <c r="Q199" i="1"/>
  <c r="Z199" i="1"/>
  <c r="AI199" i="1"/>
  <c r="AU199" i="1"/>
  <c r="BI199" i="1"/>
  <c r="BM199" i="1"/>
  <c r="BQ199" i="1"/>
  <c r="CA199" i="1"/>
  <c r="CG199" i="1"/>
  <c r="DI199" i="1"/>
  <c r="DR199" i="1"/>
  <c r="Q200" i="1"/>
  <c r="Z200" i="1"/>
  <c r="AI200" i="1"/>
  <c r="AU200" i="1"/>
  <c r="BI200" i="1"/>
  <c r="BM200" i="1"/>
  <c r="BQ200" i="1"/>
  <c r="CA200" i="1"/>
  <c r="CG200" i="1"/>
  <c r="DI200" i="1"/>
  <c r="DR200" i="1"/>
  <c r="Q201" i="1"/>
  <c r="Z201" i="1"/>
  <c r="AI201" i="1"/>
  <c r="AU201" i="1"/>
  <c r="BI201" i="1"/>
  <c r="BM201" i="1"/>
  <c r="BQ201" i="1"/>
  <c r="CA201" i="1"/>
  <c r="CG201" i="1"/>
  <c r="DI201" i="1"/>
  <c r="DR201" i="1"/>
  <c r="Q202" i="1"/>
  <c r="Z202" i="1"/>
  <c r="AU202" i="1"/>
  <c r="BI202" i="1"/>
  <c r="BM202" i="1"/>
  <c r="BQ202" i="1"/>
  <c r="CA202" i="1"/>
  <c r="CG202" i="1"/>
  <c r="DI202" i="1"/>
  <c r="DR202" i="1"/>
  <c r="Q203" i="1"/>
  <c r="Z203" i="1"/>
  <c r="BK203" i="1"/>
  <c r="BO203" i="1"/>
  <c r="BS203" i="1"/>
  <c r="CO203" i="1"/>
  <c r="CU203" i="1"/>
  <c r="CY203" i="1"/>
  <c r="DA203" i="1"/>
  <c r="DX203" i="1"/>
  <c r="Q204" i="1"/>
  <c r="Z204" i="1"/>
  <c r="AI204" i="1"/>
  <c r="AU204" i="1"/>
  <c r="BI204" i="1"/>
  <c r="BM204" i="1"/>
  <c r="BQ204" i="1"/>
  <c r="CA204" i="1"/>
  <c r="CG204" i="1"/>
  <c r="DI204" i="1"/>
  <c r="DR204" i="1"/>
  <c r="Q205" i="1"/>
  <c r="Z205" i="1"/>
  <c r="AI205" i="1"/>
  <c r="AU205" i="1"/>
  <c r="BI205" i="1"/>
  <c r="BM205" i="1"/>
  <c r="BQ205" i="1"/>
  <c r="CA205" i="1"/>
  <c r="CG205" i="1"/>
  <c r="DI205" i="1"/>
  <c r="DR205" i="1"/>
  <c r="Q206" i="1"/>
  <c r="Z206" i="1"/>
  <c r="AI206" i="1"/>
  <c r="AU206" i="1"/>
  <c r="BI206" i="1"/>
  <c r="BM206" i="1"/>
  <c r="BQ206" i="1"/>
  <c r="CA206" i="1"/>
  <c r="CG206" i="1"/>
  <c r="DI206" i="1"/>
  <c r="DR206" i="1"/>
  <c r="Q207" i="1"/>
  <c r="Z207" i="1"/>
  <c r="AI207" i="1"/>
  <c r="AU207" i="1"/>
  <c r="BI207" i="1"/>
  <c r="BM207" i="1"/>
  <c r="BQ207" i="1"/>
  <c r="CA207" i="1"/>
  <c r="CG207" i="1"/>
  <c r="DI207" i="1"/>
  <c r="DR207" i="1"/>
  <c r="Q208" i="1"/>
  <c r="Z208" i="1"/>
  <c r="AI208" i="1"/>
  <c r="AU208" i="1"/>
  <c r="BI208" i="1"/>
  <c r="BM208" i="1"/>
  <c r="BQ208" i="1"/>
  <c r="CA208" i="1"/>
  <c r="CG208" i="1"/>
  <c r="DI208" i="1"/>
  <c r="DR208" i="1"/>
  <c r="Q209" i="1"/>
  <c r="Z209" i="1"/>
  <c r="AU209" i="1"/>
  <c r="BI209" i="1"/>
  <c r="BM209" i="1"/>
  <c r="BQ209" i="1"/>
  <c r="CA209" i="1"/>
  <c r="CG209" i="1"/>
  <c r="DI209" i="1"/>
  <c r="DR209" i="1"/>
  <c r="Q210" i="1"/>
  <c r="Z210" i="1"/>
  <c r="AU210" i="1"/>
  <c r="BI210" i="1"/>
  <c r="BM210" i="1"/>
  <c r="BQ210" i="1"/>
  <c r="CA210" i="1"/>
  <c r="CG210" i="1"/>
  <c r="DI210" i="1"/>
  <c r="DR210" i="1"/>
  <c r="Q211" i="1"/>
  <c r="Z211" i="1"/>
  <c r="AU211" i="1"/>
  <c r="BI211" i="1"/>
  <c r="BM211" i="1"/>
  <c r="BQ211" i="1"/>
  <c r="CA211" i="1"/>
  <c r="CG211" i="1"/>
  <c r="DI211" i="1"/>
  <c r="DR211" i="1"/>
  <c r="Q212" i="1"/>
  <c r="Z212" i="1"/>
  <c r="AU212" i="1"/>
  <c r="BI212" i="1"/>
  <c r="BM212" i="1"/>
  <c r="BQ212" i="1"/>
  <c r="CA212" i="1"/>
  <c r="CG212" i="1"/>
  <c r="DI212" i="1"/>
  <c r="DR212" i="1"/>
  <c r="Q213" i="1"/>
  <c r="Z213" i="1"/>
  <c r="BK213" i="1"/>
  <c r="BO213" i="1"/>
  <c r="BS213" i="1"/>
  <c r="CO213" i="1"/>
  <c r="CU213" i="1"/>
  <c r="CY213" i="1"/>
  <c r="DA213" i="1"/>
  <c r="DX213" i="1"/>
  <c r="Q214" i="1"/>
  <c r="Z214" i="1"/>
  <c r="AI214" i="1"/>
  <c r="AU214" i="1"/>
  <c r="BI214" i="1"/>
  <c r="BM214" i="1"/>
  <c r="BQ214" i="1"/>
  <c r="CA214" i="1"/>
  <c r="CG214" i="1"/>
  <c r="DI214" i="1"/>
  <c r="DR214" i="1"/>
  <c r="Q215" i="1"/>
  <c r="Z215" i="1"/>
  <c r="AI215" i="1"/>
  <c r="AU215" i="1"/>
  <c r="BI215" i="1"/>
  <c r="BM215" i="1"/>
  <c r="BQ215" i="1"/>
  <c r="CA215" i="1"/>
  <c r="CG215" i="1"/>
  <c r="DI215" i="1"/>
  <c r="DR215" i="1"/>
  <c r="Q216" i="1"/>
  <c r="Z216" i="1"/>
  <c r="AI216" i="1"/>
  <c r="AU216" i="1"/>
  <c r="BI216" i="1"/>
  <c r="BM216" i="1"/>
  <c r="BQ216" i="1"/>
  <c r="CA216" i="1"/>
  <c r="CG216" i="1"/>
  <c r="DI216" i="1"/>
  <c r="DR216" i="1"/>
  <c r="Q217" i="1"/>
  <c r="Z217" i="1"/>
  <c r="AI217" i="1"/>
  <c r="AU217" i="1"/>
  <c r="BI217" i="1"/>
  <c r="BM217" i="1"/>
  <c r="BQ217" i="1"/>
  <c r="CA217" i="1"/>
  <c r="CG217" i="1"/>
  <c r="DI217" i="1"/>
  <c r="DR217" i="1"/>
  <c r="Q218" i="1"/>
  <c r="Z218" i="1"/>
  <c r="AU218" i="1"/>
  <c r="BI218" i="1"/>
  <c r="BM218" i="1"/>
  <c r="BQ218" i="1"/>
  <c r="CA218" i="1"/>
  <c r="CG218" i="1"/>
  <c r="DI218" i="1"/>
  <c r="DR218" i="1"/>
  <c r="Q219" i="1"/>
  <c r="Z219" i="1"/>
  <c r="AU219" i="1"/>
  <c r="BI219" i="1"/>
  <c r="BM219" i="1"/>
  <c r="BQ219" i="1"/>
  <c r="CA219" i="1"/>
  <c r="CG219" i="1"/>
  <c r="DI219" i="1"/>
  <c r="DR219" i="1"/>
  <c r="Q220" i="1"/>
  <c r="Z220" i="1"/>
  <c r="AU220" i="1"/>
  <c r="BI220" i="1"/>
  <c r="BM220" i="1"/>
  <c r="BQ220" i="1"/>
  <c r="CA220" i="1"/>
  <c r="CG220" i="1"/>
  <c r="AS220" i="1" s="1"/>
  <c r="DI220" i="1"/>
  <c r="DR220" i="1"/>
  <c r="Q221" i="1"/>
  <c r="Z221" i="1"/>
  <c r="AU221" i="1"/>
  <c r="BI221" i="1"/>
  <c r="BM221" i="1"/>
  <c r="BQ221" i="1"/>
  <c r="CA221" i="1"/>
  <c r="CG221" i="1"/>
  <c r="DI221" i="1"/>
  <c r="DR221" i="1"/>
  <c r="Q222" i="1"/>
  <c r="Z222" i="1"/>
  <c r="AU222" i="1"/>
  <c r="BI222" i="1"/>
  <c r="BM222" i="1"/>
  <c r="BQ222" i="1"/>
  <c r="CA222" i="1"/>
  <c r="CG222" i="1"/>
  <c r="DI222" i="1"/>
  <c r="DR222" i="1"/>
  <c r="Q223" i="1"/>
  <c r="Z223" i="1"/>
  <c r="AU223" i="1"/>
  <c r="BI223" i="1"/>
  <c r="BM223" i="1"/>
  <c r="BQ223" i="1"/>
  <c r="CA223" i="1"/>
  <c r="CG223" i="1"/>
  <c r="DI223" i="1"/>
  <c r="DR223" i="1"/>
  <c r="Q224" i="1"/>
  <c r="Z224" i="1"/>
  <c r="AU224" i="1"/>
  <c r="BI224" i="1"/>
  <c r="BM224" i="1"/>
  <c r="BQ224" i="1"/>
  <c r="CA224" i="1"/>
  <c r="CG224" i="1"/>
  <c r="AS224" i="1" s="1"/>
  <c r="DI224" i="1"/>
  <c r="DR224" i="1"/>
  <c r="Q225" i="1"/>
  <c r="Z225" i="1"/>
  <c r="AU225" i="1"/>
  <c r="BI225" i="1"/>
  <c r="BM225" i="1"/>
  <c r="BQ225" i="1"/>
  <c r="CA225" i="1"/>
  <c r="CG225" i="1"/>
  <c r="DI225" i="1"/>
  <c r="DR225" i="1"/>
  <c r="Q226" i="1"/>
  <c r="Z226" i="1"/>
  <c r="AU226" i="1"/>
  <c r="BI226" i="1"/>
  <c r="BM226" i="1"/>
  <c r="BQ226" i="1"/>
  <c r="CA226" i="1"/>
  <c r="CG226" i="1"/>
  <c r="DI226" i="1"/>
  <c r="DR226" i="1"/>
  <c r="Q227" i="1"/>
  <c r="Z227" i="1"/>
  <c r="AU227" i="1"/>
  <c r="BI227" i="1"/>
  <c r="BM227" i="1"/>
  <c r="BQ227" i="1"/>
  <c r="CA227" i="1"/>
  <c r="CG227" i="1"/>
  <c r="DI227" i="1"/>
  <c r="DR227" i="1"/>
  <c r="Q228" i="1"/>
  <c r="Z228" i="1"/>
  <c r="AU228" i="1"/>
  <c r="BI228" i="1"/>
  <c r="BM228" i="1"/>
  <c r="BQ228" i="1"/>
  <c r="CA228" i="1"/>
  <c r="CG228" i="1"/>
  <c r="DI228" i="1"/>
  <c r="DR228" i="1"/>
  <c r="Q229" i="1"/>
  <c r="Z229" i="1"/>
  <c r="AU229" i="1"/>
  <c r="BI229" i="1"/>
  <c r="BM229" i="1"/>
  <c r="BQ229" i="1"/>
  <c r="CA229" i="1"/>
  <c r="CG229" i="1"/>
  <c r="DI229" i="1"/>
  <c r="DR229" i="1"/>
  <c r="Q230" i="1"/>
  <c r="Z230" i="1"/>
  <c r="AU230" i="1"/>
  <c r="BI230" i="1"/>
  <c r="BM230" i="1"/>
  <c r="BQ230" i="1"/>
  <c r="CA230" i="1"/>
  <c r="CG230" i="1"/>
  <c r="DI230" i="1"/>
  <c r="DR230" i="1"/>
  <c r="Q231" i="1"/>
  <c r="Z231" i="1"/>
  <c r="BK231" i="1"/>
  <c r="BO231" i="1"/>
  <c r="BS231" i="1"/>
  <c r="CO231" i="1"/>
  <c r="CU231" i="1"/>
  <c r="CY231" i="1"/>
  <c r="DA231" i="1"/>
  <c r="DX231" i="1"/>
  <c r="Q232" i="1"/>
  <c r="Z232" i="1"/>
  <c r="AI232" i="1"/>
  <c r="AU232" i="1"/>
  <c r="BI232" i="1"/>
  <c r="BM232" i="1"/>
  <c r="BQ232" i="1"/>
  <c r="CA232" i="1"/>
  <c r="CG232" i="1"/>
  <c r="DI232" i="1"/>
  <c r="DR232" i="1"/>
  <c r="Q233" i="1"/>
  <c r="Z233" i="1"/>
  <c r="AI233" i="1"/>
  <c r="BI233" i="1"/>
  <c r="BM233" i="1"/>
  <c r="BQ233" i="1"/>
  <c r="CG233" i="1"/>
  <c r="DR233" i="1"/>
  <c r="Q234" i="1"/>
  <c r="Z234" i="1"/>
  <c r="AU234" i="1"/>
  <c r="BI234" i="1"/>
  <c r="BM234" i="1"/>
  <c r="BQ234" i="1"/>
  <c r="CA234" i="1"/>
  <c r="CG234" i="1"/>
  <c r="DI234" i="1"/>
  <c r="DR234" i="1"/>
  <c r="Q235" i="1"/>
  <c r="Z235" i="1"/>
  <c r="AU235" i="1"/>
  <c r="BI235" i="1"/>
  <c r="BM235" i="1"/>
  <c r="BQ235" i="1"/>
  <c r="CA235" i="1"/>
  <c r="CG235" i="1"/>
  <c r="DI235" i="1"/>
  <c r="DR235" i="1"/>
  <c r="Q236" i="1"/>
  <c r="Z236" i="1"/>
  <c r="AU236" i="1"/>
  <c r="BI236" i="1"/>
  <c r="BM236" i="1"/>
  <c r="BQ236" i="1"/>
  <c r="CA236" i="1"/>
  <c r="CG236" i="1"/>
  <c r="DI236" i="1"/>
  <c r="DR236" i="1"/>
  <c r="Q237" i="1"/>
  <c r="Z237" i="1"/>
  <c r="AU237" i="1"/>
  <c r="BI237" i="1"/>
  <c r="BM237" i="1"/>
  <c r="BQ237" i="1"/>
  <c r="CA237" i="1"/>
  <c r="CG237" i="1"/>
  <c r="DI237" i="1"/>
  <c r="DR237" i="1"/>
  <c r="Q238" i="1"/>
  <c r="Z238" i="1"/>
  <c r="AU238" i="1"/>
  <c r="BI238" i="1"/>
  <c r="BM238" i="1"/>
  <c r="BQ238" i="1"/>
  <c r="CA238" i="1"/>
  <c r="CG238" i="1"/>
  <c r="DI238" i="1"/>
  <c r="DR238" i="1"/>
  <c r="Q239" i="1"/>
  <c r="Z239" i="1"/>
  <c r="AU239" i="1"/>
  <c r="BI239" i="1"/>
  <c r="BM239" i="1"/>
  <c r="BQ239" i="1"/>
  <c r="CA239" i="1"/>
  <c r="CG239" i="1"/>
  <c r="DI239" i="1"/>
  <c r="DR239" i="1"/>
  <c r="Q240" i="1"/>
  <c r="Z240" i="1"/>
  <c r="AU240" i="1"/>
  <c r="BI240" i="1"/>
  <c r="BM240" i="1"/>
  <c r="BQ240" i="1"/>
  <c r="CA240" i="1"/>
  <c r="CG240" i="1"/>
  <c r="DI240" i="1"/>
  <c r="DR240" i="1"/>
  <c r="Q241" i="1"/>
  <c r="Z241" i="1"/>
  <c r="AU241" i="1"/>
  <c r="BI241" i="1"/>
  <c r="BM241" i="1"/>
  <c r="BQ241" i="1"/>
  <c r="CA241" i="1"/>
  <c r="CG241" i="1"/>
  <c r="DI241" i="1"/>
  <c r="DR241" i="1"/>
  <c r="Q242" i="1"/>
  <c r="Z242" i="1"/>
  <c r="AU242" i="1"/>
  <c r="BI242" i="1"/>
  <c r="BM242" i="1"/>
  <c r="BQ242" i="1"/>
  <c r="CA242" i="1"/>
  <c r="CG242" i="1"/>
  <c r="DI242" i="1"/>
  <c r="DR242" i="1"/>
  <c r="Q243" i="1"/>
  <c r="Z243" i="1"/>
  <c r="AU243" i="1"/>
  <c r="BI243" i="1"/>
  <c r="BM243" i="1"/>
  <c r="BQ243" i="1"/>
  <c r="CA243" i="1"/>
  <c r="CG243" i="1"/>
  <c r="DI243" i="1"/>
  <c r="DR243" i="1"/>
  <c r="Q244" i="1"/>
  <c r="Z244" i="1"/>
  <c r="AU244" i="1"/>
  <c r="BI244" i="1"/>
  <c r="BM244" i="1"/>
  <c r="BQ244" i="1"/>
  <c r="CA244" i="1"/>
  <c r="CG244" i="1"/>
  <c r="DI244" i="1"/>
  <c r="DR244" i="1"/>
  <c r="Q245" i="1"/>
  <c r="Z245" i="1"/>
  <c r="AU245" i="1"/>
  <c r="BI245" i="1"/>
  <c r="BM245" i="1"/>
  <c r="BQ245" i="1"/>
  <c r="CA245" i="1"/>
  <c r="CG245" i="1"/>
  <c r="DI245" i="1"/>
  <c r="DR245" i="1"/>
  <c r="Q246" i="1"/>
  <c r="Z246" i="1"/>
  <c r="AU246" i="1"/>
  <c r="BI246" i="1"/>
  <c r="BM246" i="1"/>
  <c r="BQ246" i="1"/>
  <c r="CA246" i="1"/>
  <c r="CG246" i="1"/>
  <c r="DI246" i="1"/>
  <c r="DR246" i="1"/>
  <c r="Q247" i="1"/>
  <c r="Z247" i="1"/>
  <c r="AU247" i="1"/>
  <c r="BI247" i="1"/>
  <c r="BM247" i="1"/>
  <c r="BQ247" i="1"/>
  <c r="CA247" i="1"/>
  <c r="CG247" i="1"/>
  <c r="DI247" i="1"/>
  <c r="DR247" i="1"/>
  <c r="Q248" i="1"/>
  <c r="Z248" i="1"/>
  <c r="AU248" i="1"/>
  <c r="BI248" i="1"/>
  <c r="BM248" i="1"/>
  <c r="BQ248" i="1"/>
  <c r="CA248" i="1"/>
  <c r="CG248" i="1"/>
  <c r="DI248" i="1"/>
  <c r="DR248" i="1"/>
  <c r="Q249" i="1"/>
  <c r="Z249" i="1"/>
  <c r="AU249" i="1"/>
  <c r="BI249" i="1"/>
  <c r="BM249" i="1"/>
  <c r="BQ249" i="1"/>
  <c r="CA249" i="1"/>
  <c r="CG249" i="1"/>
  <c r="DI249" i="1"/>
  <c r="DR249" i="1"/>
  <c r="Q250" i="1"/>
  <c r="Z250" i="1"/>
  <c r="AU250" i="1"/>
  <c r="BI250" i="1"/>
  <c r="BM250" i="1"/>
  <c r="BQ250" i="1"/>
  <c r="CA250" i="1"/>
  <c r="CG250" i="1"/>
  <c r="DI250" i="1"/>
  <c r="DR250" i="1"/>
  <c r="Q251" i="1"/>
  <c r="Z251" i="1"/>
  <c r="AU251" i="1"/>
  <c r="BI251" i="1"/>
  <c r="BM251" i="1"/>
  <c r="BQ251" i="1"/>
  <c r="CA251" i="1"/>
  <c r="CG251" i="1"/>
  <c r="DI251" i="1"/>
  <c r="DR251" i="1"/>
  <c r="Q252" i="1"/>
  <c r="Z252" i="1"/>
  <c r="AU252" i="1"/>
  <c r="BI252" i="1"/>
  <c r="BM252" i="1"/>
  <c r="BQ252" i="1"/>
  <c r="CA252" i="1"/>
  <c r="CG252" i="1"/>
  <c r="DI252" i="1"/>
  <c r="DR252" i="1"/>
  <c r="Q253" i="1"/>
  <c r="Z253" i="1"/>
  <c r="BK253" i="1"/>
  <c r="BO253" i="1"/>
  <c r="BS253" i="1"/>
  <c r="CO253" i="1"/>
  <c r="CU253" i="1"/>
  <c r="CY253" i="1"/>
  <c r="DA253" i="1"/>
  <c r="DX253" i="1"/>
  <c r="Q254" i="1"/>
  <c r="Z254" i="1"/>
  <c r="AI254" i="1"/>
  <c r="AU254" i="1"/>
  <c r="BI254" i="1"/>
  <c r="BM254" i="1"/>
  <c r="BQ254" i="1"/>
  <c r="CA254" i="1"/>
  <c r="CG254" i="1"/>
  <c r="DI254" i="1"/>
  <c r="DR254" i="1"/>
  <c r="Q255" i="1"/>
  <c r="Z255" i="1"/>
  <c r="AI255" i="1"/>
  <c r="AU255" i="1"/>
  <c r="BI255" i="1"/>
  <c r="BM255" i="1"/>
  <c r="BQ255" i="1"/>
  <c r="CA255" i="1"/>
  <c r="CG255" i="1"/>
  <c r="DI255" i="1"/>
  <c r="DR255" i="1"/>
  <c r="Q256" i="1"/>
  <c r="Z256" i="1"/>
  <c r="AI256" i="1"/>
  <c r="AU256" i="1"/>
  <c r="BI256" i="1"/>
  <c r="BM256" i="1"/>
  <c r="BQ256" i="1"/>
  <c r="CA256" i="1"/>
  <c r="CG256" i="1"/>
  <c r="DI256" i="1"/>
  <c r="DR256" i="1"/>
  <c r="Q257" i="1"/>
  <c r="Z257" i="1"/>
  <c r="AI257" i="1"/>
  <c r="AU257" i="1"/>
  <c r="BI257" i="1"/>
  <c r="BM257" i="1"/>
  <c r="BQ257" i="1"/>
  <c r="CA257" i="1"/>
  <c r="CG257" i="1"/>
  <c r="DI257" i="1"/>
  <c r="DR257" i="1"/>
  <c r="Q258" i="1"/>
  <c r="Z258" i="1"/>
  <c r="AI258" i="1"/>
  <c r="AU258" i="1"/>
  <c r="BI258" i="1"/>
  <c r="BM258" i="1"/>
  <c r="BQ258" i="1"/>
  <c r="CA258" i="1"/>
  <c r="CG258" i="1"/>
  <c r="DI258" i="1"/>
  <c r="DR258" i="1"/>
  <c r="CH259" i="1"/>
  <c r="DP259" i="1"/>
  <c r="DQ259" i="1"/>
  <c r="Q260" i="1"/>
  <c r="Z260" i="1"/>
  <c r="BK260" i="1"/>
  <c r="BO260" i="1"/>
  <c r="BS260" i="1"/>
  <c r="CO260" i="1"/>
  <c r="CU260" i="1"/>
  <c r="CY260" i="1"/>
  <c r="DA260" i="1"/>
  <c r="DX260" i="1"/>
  <c r="Q261" i="1"/>
  <c r="Z261" i="1"/>
  <c r="AI261" i="1"/>
  <c r="AU261" i="1"/>
  <c r="BI261" i="1"/>
  <c r="BM261" i="1"/>
  <c r="BQ261" i="1"/>
  <c r="CA261" i="1"/>
  <c r="CG261" i="1"/>
  <c r="DI261" i="1"/>
  <c r="DR261" i="1"/>
  <c r="Q262" i="1"/>
  <c r="Z262" i="1"/>
  <c r="AI262" i="1"/>
  <c r="AU262" i="1"/>
  <c r="BI262" i="1"/>
  <c r="BM262" i="1"/>
  <c r="BQ262" i="1"/>
  <c r="CA262" i="1"/>
  <c r="CG262" i="1"/>
  <c r="DI262" i="1"/>
  <c r="DR262" i="1"/>
  <c r="Q263" i="1"/>
  <c r="Z263" i="1"/>
  <c r="AU263" i="1"/>
  <c r="BI263" i="1"/>
  <c r="BM263" i="1"/>
  <c r="BQ263" i="1"/>
  <c r="CA263" i="1"/>
  <c r="CG263" i="1"/>
  <c r="DI263" i="1"/>
  <c r="DR263" i="1"/>
  <c r="Q264" i="1"/>
  <c r="Z264" i="1"/>
  <c r="BK264" i="1"/>
  <c r="BO264" i="1"/>
  <c r="BS264" i="1"/>
  <c r="CO264" i="1"/>
  <c r="CU264" i="1"/>
  <c r="CY264" i="1"/>
  <c r="DA264" i="1"/>
  <c r="DX264" i="1"/>
  <c r="Q265" i="1"/>
  <c r="Z265" i="1"/>
  <c r="AI265" i="1"/>
  <c r="AU265" i="1"/>
  <c r="BI265" i="1"/>
  <c r="BM265" i="1"/>
  <c r="BQ265" i="1"/>
  <c r="CA265" i="1"/>
  <c r="CG265" i="1"/>
  <c r="DI265" i="1"/>
  <c r="DR265" i="1"/>
  <c r="Q266" i="1"/>
  <c r="Z266" i="1"/>
  <c r="AI266" i="1"/>
  <c r="AU266" i="1"/>
  <c r="BI266" i="1"/>
  <c r="BM266" i="1"/>
  <c r="BQ266" i="1"/>
  <c r="CA266" i="1"/>
  <c r="CG266" i="1"/>
  <c r="DI266" i="1"/>
  <c r="DR266" i="1"/>
  <c r="Q267" i="1"/>
  <c r="Z267" i="1"/>
  <c r="AI267" i="1"/>
  <c r="AU267" i="1"/>
  <c r="BI267" i="1"/>
  <c r="BM267" i="1"/>
  <c r="BQ267" i="1"/>
  <c r="CA267" i="1"/>
  <c r="CG267" i="1"/>
  <c r="DI267" i="1"/>
  <c r="DR267" i="1"/>
  <c r="Q268" i="1"/>
  <c r="Z268" i="1"/>
  <c r="AI268" i="1"/>
  <c r="AU268" i="1"/>
  <c r="BI268" i="1"/>
  <c r="BM268" i="1"/>
  <c r="BQ268" i="1"/>
  <c r="CA268" i="1"/>
  <c r="CG268" i="1"/>
  <c r="DI268" i="1"/>
  <c r="DR268" i="1"/>
  <c r="Q269" i="1"/>
  <c r="Z269" i="1"/>
  <c r="AI269" i="1"/>
  <c r="AU269" i="1"/>
  <c r="BI269" i="1"/>
  <c r="BM269" i="1"/>
  <c r="BQ269" i="1"/>
  <c r="CA269" i="1"/>
  <c r="CG269" i="1"/>
  <c r="DI269" i="1"/>
  <c r="DR269" i="1"/>
  <c r="BE270" i="1"/>
  <c r="BI270" i="1"/>
  <c r="BM270" i="1"/>
  <c r="BQ270" i="1"/>
  <c r="CH270" i="1"/>
  <c r="DP270" i="1"/>
  <c r="DQ270" i="1"/>
  <c r="Q273" i="1"/>
  <c r="Z273" i="1"/>
  <c r="AU273" i="1"/>
  <c r="BI273" i="1"/>
  <c r="BM273" i="1"/>
  <c r="BQ273" i="1"/>
  <c r="CA273" i="1"/>
  <c r="CG273" i="1"/>
  <c r="DI273" i="1"/>
  <c r="DR273" i="1"/>
  <c r="Q274" i="1"/>
  <c r="Z274" i="1"/>
  <c r="AU274" i="1"/>
  <c r="BI274" i="1"/>
  <c r="BM274" i="1"/>
  <c r="BQ274" i="1"/>
  <c r="CA274" i="1"/>
  <c r="CG274" i="1"/>
  <c r="DI274" i="1"/>
  <c r="DR274" i="1"/>
  <c r="Q275" i="1"/>
  <c r="Z275" i="1"/>
  <c r="AU275" i="1"/>
  <c r="BI275" i="1"/>
  <c r="BM275" i="1"/>
  <c r="BQ275" i="1"/>
  <c r="CA275" i="1"/>
  <c r="CG275" i="1"/>
  <c r="DI275" i="1"/>
  <c r="DR275" i="1"/>
  <c r="Q276" i="1"/>
  <c r="Z276" i="1"/>
  <c r="AU276" i="1"/>
  <c r="BI276" i="1"/>
  <c r="BM276" i="1"/>
  <c r="BQ276" i="1"/>
  <c r="CA276" i="1"/>
  <c r="CG276" i="1"/>
  <c r="DI276" i="1"/>
  <c r="DR276" i="1"/>
  <c r="Q277" i="1"/>
  <c r="Z277" i="1"/>
  <c r="BK277" i="1"/>
  <c r="BO277" i="1"/>
  <c r="BS277" i="1"/>
  <c r="CU277" i="1"/>
  <c r="CY277" i="1"/>
  <c r="DA277" i="1"/>
  <c r="DX277" i="1"/>
  <c r="Q278" i="1"/>
  <c r="Z278" i="1"/>
  <c r="AI278" i="1"/>
  <c r="AU278" i="1"/>
  <c r="BI278" i="1"/>
  <c r="BM278" i="1"/>
  <c r="BQ278" i="1"/>
  <c r="CA278" i="1"/>
  <c r="CG278" i="1"/>
  <c r="DI278" i="1"/>
  <c r="DR278" i="1"/>
  <c r="Q279" i="1"/>
  <c r="Z279" i="1"/>
  <c r="AI279" i="1"/>
  <c r="AU279" i="1"/>
  <c r="BI279" i="1"/>
  <c r="BM279" i="1"/>
  <c r="BQ279" i="1"/>
  <c r="CA279" i="1"/>
  <c r="CG279" i="1"/>
  <c r="DI279" i="1"/>
  <c r="DR279" i="1"/>
  <c r="Q280" i="1"/>
  <c r="Z280" i="1"/>
  <c r="BE280" i="1"/>
  <c r="BI280" i="1"/>
  <c r="BM280" i="1"/>
  <c r="BQ280" i="1"/>
  <c r="CH280" i="1"/>
  <c r="DR280" i="1"/>
  <c r="Q281" i="1"/>
  <c r="Z281" i="1"/>
  <c r="BK281" i="1"/>
  <c r="BO281" i="1"/>
  <c r="BS281" i="1"/>
  <c r="CO281" i="1"/>
  <c r="CU281" i="1"/>
  <c r="CY281" i="1"/>
  <c r="DA281" i="1"/>
  <c r="DX281" i="1"/>
  <c r="Q282" i="1"/>
  <c r="Z282" i="1"/>
  <c r="AI282" i="1"/>
  <c r="AU282" i="1"/>
  <c r="BI282" i="1"/>
  <c r="BM282" i="1"/>
  <c r="BQ282" i="1"/>
  <c r="CA282" i="1"/>
  <c r="CG282" i="1"/>
  <c r="DI282" i="1"/>
  <c r="DR282" i="1"/>
  <c r="Q283" i="1"/>
  <c r="Z283" i="1"/>
  <c r="AI283" i="1"/>
  <c r="AU283" i="1"/>
  <c r="BI283" i="1"/>
  <c r="BM283" i="1"/>
  <c r="BQ283" i="1"/>
  <c r="CA283" i="1"/>
  <c r="CG283" i="1"/>
  <c r="DI283" i="1"/>
  <c r="DR283" i="1"/>
  <c r="Q284" i="1"/>
  <c r="Z284" i="1"/>
  <c r="AU284" i="1"/>
  <c r="BI284" i="1"/>
  <c r="BM284" i="1"/>
  <c r="BQ284" i="1"/>
  <c r="CA284" i="1"/>
  <c r="CG284" i="1"/>
  <c r="DI284" i="1"/>
  <c r="DR284" i="1"/>
  <c r="Q285" i="1"/>
  <c r="Z285" i="1"/>
  <c r="AU285" i="1"/>
  <c r="BI285" i="1"/>
  <c r="BM285" i="1"/>
  <c r="BQ285" i="1"/>
  <c r="CA285" i="1"/>
  <c r="CG285" i="1"/>
  <c r="DI285" i="1"/>
  <c r="DR285" i="1"/>
  <c r="Q286" i="1"/>
  <c r="Z286" i="1"/>
  <c r="AU286" i="1"/>
  <c r="BI286" i="1"/>
  <c r="BM286" i="1"/>
  <c r="BQ286" i="1"/>
  <c r="CA286" i="1"/>
  <c r="CG286" i="1"/>
  <c r="DI286" i="1"/>
  <c r="DR286" i="1"/>
  <c r="Q287" i="1"/>
  <c r="Z287" i="1"/>
  <c r="AU287" i="1"/>
  <c r="BI287" i="1"/>
  <c r="BM287" i="1"/>
  <c r="BQ287" i="1"/>
  <c r="CA287" i="1"/>
  <c r="CG287" i="1"/>
  <c r="DI287" i="1"/>
  <c r="DR287" i="1"/>
  <c r="Q288" i="1"/>
  <c r="Z288" i="1"/>
  <c r="AU288" i="1"/>
  <c r="BI288" i="1"/>
  <c r="BM288" i="1"/>
  <c r="BQ288" i="1"/>
  <c r="CA288" i="1"/>
  <c r="CG288" i="1"/>
  <c r="DI288" i="1"/>
  <c r="DR288" i="1"/>
  <c r="Q289" i="1"/>
  <c r="Z289" i="1"/>
  <c r="AU289" i="1"/>
  <c r="BI289" i="1"/>
  <c r="BM289" i="1"/>
  <c r="BQ289" i="1"/>
  <c r="CA289" i="1"/>
  <c r="CG289" i="1"/>
  <c r="DI289" i="1"/>
  <c r="DR289" i="1"/>
  <c r="Q290" i="1"/>
  <c r="Z290" i="1"/>
  <c r="AU290" i="1"/>
  <c r="BI290" i="1"/>
  <c r="BM290" i="1"/>
  <c r="BQ290" i="1"/>
  <c r="CA290" i="1"/>
  <c r="CG290" i="1"/>
  <c r="DI290" i="1"/>
  <c r="DR290" i="1"/>
  <c r="Q291" i="1"/>
  <c r="Z291" i="1"/>
  <c r="AU291" i="1"/>
  <c r="BI291" i="1"/>
  <c r="BM291" i="1"/>
  <c r="BQ291" i="1"/>
  <c r="CA291" i="1"/>
  <c r="CG291" i="1"/>
  <c r="DI291" i="1"/>
  <c r="DR291" i="1"/>
  <c r="Q292" i="1"/>
  <c r="Z292" i="1"/>
  <c r="AU292" i="1"/>
  <c r="BI292" i="1"/>
  <c r="BM292" i="1"/>
  <c r="BQ292" i="1"/>
  <c r="CA292" i="1"/>
  <c r="CG292" i="1"/>
  <c r="DI292" i="1"/>
  <c r="DR292" i="1"/>
  <c r="Q293" i="1"/>
  <c r="Z293" i="1"/>
  <c r="AU293" i="1"/>
  <c r="BI293" i="1"/>
  <c r="BM293" i="1"/>
  <c r="BQ293" i="1"/>
  <c r="CA293" i="1"/>
  <c r="CG293" i="1"/>
  <c r="DI293" i="1"/>
  <c r="DR293" i="1"/>
  <c r="Q294" i="1"/>
  <c r="Z294" i="1"/>
  <c r="AU294" i="1"/>
  <c r="BI294" i="1"/>
  <c r="BM294" i="1"/>
  <c r="BQ294" i="1"/>
  <c r="CA294" i="1"/>
  <c r="CG294" i="1"/>
  <c r="DI294" i="1"/>
  <c r="DR294" i="1"/>
  <c r="Q295" i="1"/>
  <c r="Z295" i="1"/>
  <c r="AU295" i="1"/>
  <c r="BI295" i="1"/>
  <c r="BM295" i="1"/>
  <c r="BQ295" i="1"/>
  <c r="CA295" i="1"/>
  <c r="CG295" i="1"/>
  <c r="DI295" i="1"/>
  <c r="DR295" i="1"/>
  <c r="Q296" i="1"/>
  <c r="Z296" i="1"/>
  <c r="AU296" i="1"/>
  <c r="BI296" i="1"/>
  <c r="BM296" i="1"/>
  <c r="BQ296" i="1"/>
  <c r="CA296" i="1"/>
  <c r="CG296" i="1"/>
  <c r="DI296" i="1"/>
  <c r="DR296" i="1"/>
  <c r="Q297" i="1"/>
  <c r="Z297" i="1"/>
  <c r="AU297" i="1"/>
  <c r="BI297" i="1"/>
  <c r="BM297" i="1"/>
  <c r="BQ297" i="1"/>
  <c r="CA297" i="1"/>
  <c r="CG297" i="1"/>
  <c r="DI297" i="1"/>
  <c r="DR297" i="1"/>
  <c r="Q298" i="1"/>
  <c r="Z298" i="1"/>
  <c r="AU298" i="1"/>
  <c r="BI298" i="1"/>
  <c r="BM298" i="1"/>
  <c r="BQ298" i="1"/>
  <c r="CA298" i="1"/>
  <c r="CG298" i="1"/>
  <c r="DI298" i="1"/>
  <c r="DR298" i="1"/>
  <c r="Q299" i="1"/>
  <c r="Z299" i="1"/>
  <c r="AU299" i="1"/>
  <c r="BI299" i="1"/>
  <c r="BM299" i="1"/>
  <c r="BQ299" i="1"/>
  <c r="CA299" i="1"/>
  <c r="CG299" i="1"/>
  <c r="DI299" i="1"/>
  <c r="DR299" i="1"/>
  <c r="Q300" i="1"/>
  <c r="Z300" i="1"/>
  <c r="AU300" i="1"/>
  <c r="BI300" i="1"/>
  <c r="BM300" i="1"/>
  <c r="BQ300" i="1"/>
  <c r="CA300" i="1"/>
  <c r="CG300" i="1"/>
  <c r="DI300" i="1"/>
  <c r="DR300" i="1"/>
  <c r="Q301" i="1"/>
  <c r="Z301" i="1"/>
  <c r="AU301" i="1"/>
  <c r="BI301" i="1"/>
  <c r="BM301" i="1"/>
  <c r="BQ301" i="1"/>
  <c r="CA301" i="1"/>
  <c r="CG301" i="1"/>
  <c r="DI301" i="1"/>
  <c r="DR301" i="1"/>
  <c r="Q302" i="1"/>
  <c r="Z302" i="1"/>
  <c r="AU302" i="1"/>
  <c r="BI302" i="1"/>
  <c r="BM302" i="1"/>
  <c r="BQ302" i="1"/>
  <c r="CA302" i="1"/>
  <c r="CG302" i="1"/>
  <c r="DI302" i="1"/>
  <c r="DR302" i="1"/>
  <c r="Q303" i="1"/>
  <c r="Z303" i="1"/>
  <c r="AU303" i="1"/>
  <c r="BI303" i="1"/>
  <c r="BM303" i="1"/>
  <c r="BQ303" i="1"/>
  <c r="CA303" i="1"/>
  <c r="CG303" i="1"/>
  <c r="DI303" i="1"/>
  <c r="DR303" i="1"/>
  <c r="Q304" i="1"/>
  <c r="Z304" i="1"/>
  <c r="AU304" i="1"/>
  <c r="BI304" i="1"/>
  <c r="BM304" i="1"/>
  <c r="BQ304" i="1"/>
  <c r="CA304" i="1"/>
  <c r="CG304" i="1"/>
  <c r="DI304" i="1"/>
  <c r="DR304" i="1"/>
  <c r="Q305" i="1"/>
  <c r="Z305" i="1"/>
  <c r="AU305" i="1"/>
  <c r="BI305" i="1"/>
  <c r="BM305" i="1"/>
  <c r="BQ305" i="1"/>
  <c r="CA305" i="1"/>
  <c r="CG305" i="1"/>
  <c r="DI305" i="1"/>
  <c r="DR305" i="1"/>
  <c r="Q306" i="1"/>
  <c r="Z306" i="1"/>
  <c r="AU306" i="1"/>
  <c r="BI306" i="1"/>
  <c r="BM306" i="1"/>
  <c r="BQ306" i="1"/>
  <c r="CA306" i="1"/>
  <c r="CG306" i="1"/>
  <c r="DI306" i="1"/>
  <c r="DR306" i="1"/>
  <c r="Q307" i="1"/>
  <c r="Z307" i="1"/>
  <c r="AU307" i="1"/>
  <c r="BI307" i="1"/>
  <c r="BM307" i="1"/>
  <c r="BQ307" i="1"/>
  <c r="CA307" i="1"/>
  <c r="CG307" i="1"/>
  <c r="DI307" i="1"/>
  <c r="DR307" i="1"/>
  <c r="Q308" i="1"/>
  <c r="Z308" i="1"/>
  <c r="AU308" i="1"/>
  <c r="BI308" i="1"/>
  <c r="BM308" i="1"/>
  <c r="BQ308" i="1"/>
  <c r="CA308" i="1"/>
  <c r="CG308" i="1"/>
  <c r="DI308" i="1"/>
  <c r="DR308" i="1"/>
  <c r="Q309" i="1"/>
  <c r="Z309" i="1"/>
  <c r="AU309" i="1"/>
  <c r="BI309" i="1"/>
  <c r="BM309" i="1"/>
  <c r="BQ309" i="1"/>
  <c r="CA309" i="1"/>
  <c r="CG309" i="1"/>
  <c r="DI309" i="1"/>
  <c r="DR309" i="1"/>
  <c r="Q310" i="1"/>
  <c r="Z310" i="1"/>
  <c r="AU310" i="1"/>
  <c r="BI310" i="1"/>
  <c r="BM310" i="1"/>
  <c r="BQ310" i="1"/>
  <c r="CA310" i="1"/>
  <c r="CG310" i="1"/>
  <c r="DI310" i="1"/>
  <c r="DR310" i="1"/>
  <c r="Q311" i="1"/>
  <c r="Z311" i="1"/>
  <c r="AU311" i="1"/>
  <c r="BI311" i="1"/>
  <c r="BM311" i="1"/>
  <c r="BQ311" i="1"/>
  <c r="CA311" i="1"/>
  <c r="CG311" i="1"/>
  <c r="DI311" i="1"/>
  <c r="DR311" i="1"/>
  <c r="Q312" i="1"/>
  <c r="Z312" i="1"/>
  <c r="AU312" i="1"/>
  <c r="BI312" i="1"/>
  <c r="BM312" i="1"/>
  <c r="BQ312" i="1"/>
  <c r="CA312" i="1"/>
  <c r="CG312" i="1"/>
  <c r="DI312" i="1"/>
  <c r="DR312" i="1"/>
  <c r="Q313" i="1"/>
  <c r="Z313" i="1"/>
  <c r="AU313" i="1"/>
  <c r="BI313" i="1"/>
  <c r="BM313" i="1"/>
  <c r="BQ313" i="1"/>
  <c r="CA313" i="1"/>
  <c r="CG313" i="1"/>
  <c r="DI313" i="1"/>
  <c r="DR313" i="1"/>
  <c r="Q314" i="1"/>
  <c r="Z314" i="1"/>
  <c r="AU314" i="1"/>
  <c r="BI314" i="1"/>
  <c r="BM314" i="1"/>
  <c r="BQ314" i="1"/>
  <c r="CA314" i="1"/>
  <c r="CG314" i="1"/>
  <c r="DI314" i="1"/>
  <c r="DR314" i="1"/>
  <c r="Q315" i="1"/>
  <c r="Z315" i="1"/>
  <c r="AU315" i="1"/>
  <c r="BI315" i="1"/>
  <c r="BM315" i="1"/>
  <c r="BQ315" i="1"/>
  <c r="CA315" i="1"/>
  <c r="CG315" i="1"/>
  <c r="DI315" i="1"/>
  <c r="DR315" i="1"/>
  <c r="Q316" i="1"/>
  <c r="Z316" i="1"/>
  <c r="AU316" i="1"/>
  <c r="BI316" i="1"/>
  <c r="BM316" i="1"/>
  <c r="BQ316" i="1"/>
  <c r="CA316" i="1"/>
  <c r="CG316" i="1"/>
  <c r="DI316" i="1"/>
  <c r="DR316" i="1"/>
  <c r="Q317" i="1"/>
  <c r="Z317" i="1"/>
  <c r="AU317" i="1"/>
  <c r="BI317" i="1"/>
  <c r="BM317" i="1"/>
  <c r="BQ317" i="1"/>
  <c r="CA317" i="1"/>
  <c r="CG317" i="1"/>
  <c r="DI317" i="1"/>
  <c r="DR317" i="1"/>
  <c r="Q318" i="1"/>
  <c r="Z318" i="1"/>
  <c r="AU318" i="1"/>
  <c r="BI318" i="1"/>
  <c r="BM318" i="1"/>
  <c r="BQ318" i="1"/>
  <c r="CA318" i="1"/>
  <c r="CG318" i="1"/>
  <c r="DI318" i="1"/>
  <c r="DR318" i="1"/>
  <c r="Q319" i="1"/>
  <c r="Z319" i="1"/>
  <c r="AU319" i="1"/>
  <c r="BI319" i="1"/>
  <c r="BM319" i="1"/>
  <c r="BQ319" i="1"/>
  <c r="CA319" i="1"/>
  <c r="CG319" i="1"/>
  <c r="DI319" i="1"/>
  <c r="DR319" i="1"/>
  <c r="Q320" i="1"/>
  <c r="Z320" i="1"/>
  <c r="AU320" i="1"/>
  <c r="BI320" i="1"/>
  <c r="BM320" i="1"/>
  <c r="BQ320" i="1"/>
  <c r="CA320" i="1"/>
  <c r="CG320" i="1"/>
  <c r="DI320" i="1"/>
  <c r="DR320" i="1"/>
  <c r="Q321" i="1"/>
  <c r="Z321" i="1"/>
  <c r="AU321" i="1"/>
  <c r="BI321" i="1"/>
  <c r="BM321" i="1"/>
  <c r="BQ321" i="1"/>
  <c r="CA321" i="1"/>
  <c r="CG321" i="1"/>
  <c r="DI321" i="1"/>
  <c r="DR321" i="1"/>
  <c r="Q322" i="1"/>
  <c r="Z322" i="1"/>
  <c r="AU322" i="1"/>
  <c r="BI322" i="1"/>
  <c r="BM322" i="1"/>
  <c r="BQ322" i="1"/>
  <c r="CA322" i="1"/>
  <c r="CG322" i="1"/>
  <c r="DI322" i="1"/>
  <c r="DR322" i="1"/>
  <c r="Q323" i="1"/>
  <c r="Z323" i="1"/>
  <c r="AU323" i="1"/>
  <c r="BI323" i="1"/>
  <c r="BM323" i="1"/>
  <c r="BQ323" i="1"/>
  <c r="CA323" i="1"/>
  <c r="CG323" i="1"/>
  <c r="DI323" i="1"/>
  <c r="DR323" i="1"/>
  <c r="Q324" i="1"/>
  <c r="Z324" i="1"/>
  <c r="AU324" i="1"/>
  <c r="BI324" i="1"/>
  <c r="BM324" i="1"/>
  <c r="BQ324" i="1"/>
  <c r="CA324" i="1"/>
  <c r="CG324" i="1"/>
  <c r="DI324" i="1"/>
  <c r="DR324" i="1"/>
  <c r="Q325" i="1"/>
  <c r="Z325" i="1"/>
  <c r="AU325" i="1"/>
  <c r="BI325" i="1"/>
  <c r="BM325" i="1"/>
  <c r="BQ325" i="1"/>
  <c r="CA325" i="1"/>
  <c r="CG325" i="1"/>
  <c r="DI325" i="1"/>
  <c r="DR325" i="1"/>
  <c r="Q326" i="1"/>
  <c r="Z326" i="1"/>
  <c r="AU326" i="1"/>
  <c r="BI326" i="1"/>
  <c r="BM326" i="1"/>
  <c r="BQ326" i="1"/>
  <c r="CA326" i="1"/>
  <c r="CG326" i="1"/>
  <c r="DI326" i="1"/>
  <c r="DR326" i="1"/>
  <c r="Q327" i="1"/>
  <c r="Z327" i="1"/>
  <c r="AU327" i="1"/>
  <c r="BI327" i="1"/>
  <c r="BM327" i="1"/>
  <c r="BQ327" i="1"/>
  <c r="CA327" i="1"/>
  <c r="CG327" i="1"/>
  <c r="DI327" i="1"/>
  <c r="DR327" i="1"/>
  <c r="Q328" i="1"/>
  <c r="Z328" i="1"/>
  <c r="AU328" i="1"/>
  <c r="BI328" i="1"/>
  <c r="BM328" i="1"/>
  <c r="BQ328" i="1"/>
  <c r="CA328" i="1"/>
  <c r="CG328" i="1"/>
  <c r="DI328" i="1"/>
  <c r="DR328" i="1"/>
  <c r="Q329" i="1"/>
  <c r="Z329" i="1"/>
  <c r="AU329" i="1"/>
  <c r="BI329" i="1"/>
  <c r="BM329" i="1"/>
  <c r="BQ329" i="1"/>
  <c r="CA329" i="1"/>
  <c r="CG329" i="1"/>
  <c r="DR329" i="1"/>
  <c r="Q330" i="1"/>
  <c r="Z330" i="1"/>
  <c r="AU330" i="1"/>
  <c r="BI330" i="1"/>
  <c r="BM330" i="1"/>
  <c r="BQ330" i="1"/>
  <c r="CA330" i="1"/>
  <c r="CG330" i="1"/>
  <c r="DI330" i="1"/>
  <c r="DR330" i="1"/>
  <c r="Q331" i="1"/>
  <c r="Z331" i="1"/>
  <c r="AU331" i="1"/>
  <c r="BI331" i="1"/>
  <c r="BM331" i="1"/>
  <c r="BQ331" i="1"/>
  <c r="CA331" i="1"/>
  <c r="CG331" i="1"/>
  <c r="DI331" i="1"/>
  <c r="DR331" i="1"/>
  <c r="Q332" i="1"/>
  <c r="Z332" i="1"/>
  <c r="BK332" i="1"/>
  <c r="BO332" i="1"/>
  <c r="BS332" i="1"/>
  <c r="CO332" i="1"/>
  <c r="CU332" i="1"/>
  <c r="CY332" i="1"/>
  <c r="DA332" i="1"/>
  <c r="DX332" i="1"/>
  <c r="Q333" i="1"/>
  <c r="Z333" i="1"/>
  <c r="AI333" i="1"/>
  <c r="AU333" i="1"/>
  <c r="BI333" i="1"/>
  <c r="BM333" i="1"/>
  <c r="BQ333" i="1"/>
  <c r="CA333" i="1"/>
  <c r="CG333" i="1"/>
  <c r="DI333" i="1"/>
  <c r="DR333" i="1"/>
  <c r="Q334" i="1"/>
  <c r="Z334" i="1"/>
  <c r="AI334" i="1"/>
  <c r="AU334" i="1"/>
  <c r="BI334" i="1"/>
  <c r="BM334" i="1"/>
  <c r="BQ334" i="1"/>
  <c r="CA334" i="1"/>
  <c r="CG334" i="1"/>
  <c r="DI334" i="1"/>
  <c r="DR334" i="1"/>
  <c r="Q335" i="1"/>
  <c r="Z335" i="1"/>
  <c r="AU335" i="1"/>
  <c r="BI335" i="1"/>
  <c r="BM335" i="1"/>
  <c r="BQ335" i="1"/>
  <c r="CA335" i="1"/>
  <c r="CG335" i="1"/>
  <c r="DI335" i="1"/>
  <c r="DR335" i="1"/>
  <c r="Q336" i="1"/>
  <c r="Z336" i="1"/>
  <c r="AU336" i="1"/>
  <c r="BI336" i="1"/>
  <c r="BM336" i="1"/>
  <c r="BQ336" i="1"/>
  <c r="CA336" i="1"/>
  <c r="CG336" i="1"/>
  <c r="DI336" i="1"/>
  <c r="DR336" i="1"/>
  <c r="Q337" i="1"/>
  <c r="Z337" i="1"/>
  <c r="AU337" i="1"/>
  <c r="BI337" i="1"/>
  <c r="BM337" i="1"/>
  <c r="BQ337" i="1"/>
  <c r="CA337" i="1"/>
  <c r="CG337" i="1"/>
  <c r="DI337" i="1"/>
  <c r="DR337" i="1"/>
  <c r="Q338" i="1"/>
  <c r="Z338" i="1"/>
  <c r="AU338" i="1"/>
  <c r="BI338" i="1"/>
  <c r="BM338" i="1"/>
  <c r="BQ338" i="1"/>
  <c r="CA338" i="1"/>
  <c r="CG338" i="1"/>
  <c r="DI338" i="1"/>
  <c r="DR338" i="1"/>
  <c r="Q339" i="1"/>
  <c r="Z339" i="1"/>
  <c r="AU339" i="1"/>
  <c r="BI339" i="1"/>
  <c r="BM339" i="1"/>
  <c r="BQ339" i="1"/>
  <c r="CA339" i="1"/>
  <c r="CG339" i="1"/>
  <c r="DI339" i="1"/>
  <c r="DR339" i="1"/>
  <c r="Q340" i="1"/>
  <c r="Z340" i="1"/>
  <c r="AU340" i="1"/>
  <c r="BI340" i="1"/>
  <c r="BM340" i="1"/>
  <c r="BQ340" i="1"/>
  <c r="CA340" i="1"/>
  <c r="CG340" i="1"/>
  <c r="DI340" i="1"/>
  <c r="DR340" i="1"/>
  <c r="Q341" i="1"/>
  <c r="Z341" i="1"/>
  <c r="AU341" i="1"/>
  <c r="BI341" i="1"/>
  <c r="BM341" i="1"/>
  <c r="BQ341" i="1"/>
  <c r="CA341" i="1"/>
  <c r="CG341" i="1"/>
  <c r="DR341" i="1"/>
  <c r="Q342" i="1"/>
  <c r="Z342" i="1"/>
  <c r="BI342" i="1"/>
  <c r="BM342" i="1"/>
  <c r="BQ342" i="1"/>
  <c r="CG342" i="1"/>
  <c r="DI342" i="1"/>
  <c r="DR342" i="1"/>
  <c r="Q343" i="1"/>
  <c r="Z343" i="1"/>
  <c r="AU343" i="1"/>
  <c r="BI343" i="1"/>
  <c r="BM343" i="1"/>
  <c r="BQ343" i="1"/>
  <c r="CA343" i="1"/>
  <c r="CG343" i="1"/>
  <c r="DI343" i="1"/>
  <c r="DR343" i="1"/>
  <c r="Q344" i="1"/>
  <c r="Z344" i="1"/>
  <c r="AU344" i="1"/>
  <c r="BI344" i="1"/>
  <c r="BM344" i="1"/>
  <c r="BQ344" i="1"/>
  <c r="CA344" i="1"/>
  <c r="CG344" i="1"/>
  <c r="DI344" i="1"/>
  <c r="DR344" i="1"/>
  <c r="CH345" i="1"/>
  <c r="CI345" i="1"/>
  <c r="DP345" i="1"/>
  <c r="DQ345" i="1"/>
  <c r="AP142" i="1" l="1"/>
  <c r="AO85" i="1"/>
  <c r="AP85" i="1"/>
  <c r="DD142" i="1"/>
  <c r="DE142" i="1"/>
  <c r="DE85" i="1"/>
  <c r="DD85" i="1"/>
  <c r="AT171" i="1"/>
  <c r="AS171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K114" i="1"/>
  <c r="AK113" i="1"/>
  <c r="AK111" i="1"/>
  <c r="AK109" i="1"/>
  <c r="AK107" i="1"/>
  <c r="AK105" i="1"/>
  <c r="AK103" i="1"/>
  <c r="AK101" i="1"/>
  <c r="AK99" i="1"/>
  <c r="AK112" i="1"/>
  <c r="AK110" i="1"/>
  <c r="AK108" i="1"/>
  <c r="AK106" i="1"/>
  <c r="AK104" i="1"/>
  <c r="AK102" i="1"/>
  <c r="AK100" i="1"/>
  <c r="AL120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114" i="1"/>
  <c r="AT172" i="1"/>
  <c r="DG307" i="1"/>
  <c r="DG303" i="1"/>
  <c r="DG228" i="1"/>
  <c r="DG36" i="1"/>
  <c r="DG236" i="1"/>
  <c r="DG340" i="1"/>
  <c r="DG338" i="1"/>
  <c r="DG335" i="1"/>
  <c r="DG327" i="1"/>
  <c r="DG325" i="1"/>
  <c r="DG323" i="1"/>
  <c r="DG320" i="1"/>
  <c r="DG314" i="1"/>
  <c r="DG313" i="1"/>
  <c r="DG304" i="1"/>
  <c r="DG250" i="1"/>
  <c r="DG148" i="1"/>
  <c r="DG145" i="1"/>
  <c r="DG143" i="1"/>
  <c r="DG86" i="1"/>
  <c r="BZ60" i="1"/>
  <c r="DG48" i="1"/>
  <c r="DG227" i="1"/>
  <c r="DG226" i="1"/>
  <c r="DG221" i="1"/>
  <c r="DG164" i="1"/>
  <c r="AT60" i="1"/>
  <c r="DG127" i="1"/>
  <c r="DG79" i="1"/>
  <c r="DG78" i="1"/>
  <c r="DH60" i="1"/>
  <c r="DG40" i="1"/>
  <c r="AS38" i="1"/>
  <c r="AS41" i="1"/>
  <c r="DI10" i="1"/>
  <c r="DH223" i="1"/>
  <c r="DG223" i="1"/>
  <c r="DH222" i="1"/>
  <c r="DG222" i="1"/>
  <c r="DG137" i="1"/>
  <c r="DH137" i="1"/>
  <c r="DH80" i="1"/>
  <c r="DG80" i="1"/>
  <c r="DH79" i="1"/>
  <c r="DG23" i="1"/>
  <c r="DH23" i="1"/>
  <c r="DH188" i="1"/>
  <c r="DG188" i="1"/>
  <c r="DH255" i="1"/>
  <c r="DG255" i="1"/>
  <c r="DG199" i="1"/>
  <c r="DH199" i="1"/>
  <c r="DG173" i="1"/>
  <c r="DH173" i="1"/>
  <c r="DG163" i="1"/>
  <c r="DH163" i="1"/>
  <c r="DG161" i="1"/>
  <c r="DH161" i="1"/>
  <c r="DG159" i="1"/>
  <c r="DH159" i="1"/>
  <c r="DG157" i="1"/>
  <c r="DH157" i="1"/>
  <c r="DG155" i="1"/>
  <c r="DH155" i="1"/>
  <c r="DH139" i="1"/>
  <c r="DG139" i="1"/>
  <c r="DH133" i="1"/>
  <c r="DH130" i="1"/>
  <c r="DH127" i="1"/>
  <c r="DH123" i="1"/>
  <c r="DH106" i="1"/>
  <c r="DG106" i="1"/>
  <c r="DH83" i="1"/>
  <c r="DG83" i="1"/>
  <c r="DH78" i="1"/>
  <c r="DH63" i="1"/>
  <c r="DG63" i="1"/>
  <c r="DH40" i="1"/>
  <c r="DH36" i="1"/>
  <c r="DH34" i="1"/>
  <c r="DG34" i="1"/>
  <c r="DH26" i="1"/>
  <c r="DG26" i="1"/>
  <c r="DH22" i="1"/>
  <c r="DG22" i="1"/>
  <c r="DH17" i="1"/>
  <c r="DG17" i="1"/>
  <c r="DG339" i="1"/>
  <c r="DH339" i="1"/>
  <c r="DG337" i="1"/>
  <c r="DH337" i="1"/>
  <c r="DH335" i="1"/>
  <c r="DG278" i="1"/>
  <c r="DH278" i="1"/>
  <c r="DH267" i="1"/>
  <c r="DG256" i="1"/>
  <c r="DH256" i="1"/>
  <c r="DG232" i="1"/>
  <c r="DH232" i="1"/>
  <c r="DG230" i="1"/>
  <c r="DH230" i="1"/>
  <c r="DG229" i="1"/>
  <c r="DH229" i="1"/>
  <c r="DH228" i="1"/>
  <c r="DH227" i="1"/>
  <c r="DH226" i="1"/>
  <c r="DG225" i="1"/>
  <c r="DH225" i="1"/>
  <c r="DH224" i="1"/>
  <c r="DH221" i="1"/>
  <c r="DH220" i="1"/>
  <c r="DH219" i="1"/>
  <c r="DG219" i="1"/>
  <c r="DG218" i="1"/>
  <c r="DH218" i="1"/>
  <c r="DH217" i="1"/>
  <c r="DG217" i="1"/>
  <c r="DG207" i="1"/>
  <c r="DH207" i="1"/>
  <c r="DH200" i="1"/>
  <c r="DG200" i="1"/>
  <c r="DG183" i="1"/>
  <c r="DH183" i="1"/>
  <c r="DH181" i="1"/>
  <c r="DG180" i="1"/>
  <c r="DH180" i="1"/>
  <c r="DG179" i="1"/>
  <c r="DH179" i="1"/>
  <c r="DH178" i="1"/>
  <c r="DG178" i="1"/>
  <c r="DH170" i="1"/>
  <c r="DG170" i="1"/>
  <c r="DH166" i="1"/>
  <c r="DG166" i="1"/>
  <c r="DH164" i="1"/>
  <c r="DG117" i="1"/>
  <c r="DH117" i="1"/>
  <c r="DG111" i="1"/>
  <c r="DH111" i="1"/>
  <c r="DH107" i="1"/>
  <c r="DG107" i="1"/>
  <c r="DG103" i="1"/>
  <c r="DH103" i="1"/>
  <c r="DG99" i="1"/>
  <c r="DH99" i="1"/>
  <c r="DH97" i="1"/>
  <c r="DG97" i="1"/>
  <c r="DH96" i="1"/>
  <c r="DG96" i="1"/>
  <c r="DG95" i="1"/>
  <c r="DH95" i="1"/>
  <c r="DH94" i="1"/>
  <c r="DG94" i="1"/>
  <c r="DG93" i="1"/>
  <c r="DH93" i="1"/>
  <c r="DG92" i="1"/>
  <c r="DH92" i="1"/>
  <c r="DG91" i="1"/>
  <c r="DH91" i="1"/>
  <c r="DH90" i="1"/>
  <c r="DG90" i="1"/>
  <c r="DH71" i="1"/>
  <c r="DG71" i="1"/>
  <c r="DH61" i="1"/>
  <c r="DG61" i="1"/>
  <c r="DH46" i="1"/>
  <c r="DG46" i="1"/>
  <c r="DH44" i="1"/>
  <c r="DG44" i="1"/>
  <c r="DH41" i="1"/>
  <c r="DH37" i="1"/>
  <c r="DH29" i="1"/>
  <c r="DG29" i="1"/>
  <c r="DG27" i="1"/>
  <c r="DH27" i="1"/>
  <c r="DH18" i="1"/>
  <c r="DG18" i="1"/>
  <c r="DH342" i="1"/>
  <c r="DG342" i="1"/>
  <c r="DH216" i="1"/>
  <c r="DG216" i="1"/>
  <c r="DH206" i="1"/>
  <c r="DG206" i="1"/>
  <c r="DH196" i="1"/>
  <c r="DG196" i="1"/>
  <c r="DG175" i="1"/>
  <c r="DH175" i="1"/>
  <c r="DH160" i="1"/>
  <c r="DG160" i="1"/>
  <c r="DG156" i="1"/>
  <c r="DH156" i="1"/>
  <c r="DH138" i="1"/>
  <c r="DH134" i="1"/>
  <c r="DG132" i="1"/>
  <c r="DH132" i="1"/>
  <c r="DH129" i="1"/>
  <c r="DG120" i="1"/>
  <c r="DH120" i="1"/>
  <c r="DG116" i="1"/>
  <c r="DH116" i="1"/>
  <c r="DH114" i="1"/>
  <c r="DG114" i="1"/>
  <c r="DH84" i="1"/>
  <c r="DH82" i="1"/>
  <c r="DH76" i="1"/>
  <c r="DG76" i="1"/>
  <c r="DG74" i="1"/>
  <c r="DH74" i="1"/>
  <c r="DH67" i="1"/>
  <c r="DG67" i="1"/>
  <c r="DH65" i="1"/>
  <c r="DG65" i="1"/>
  <c r="DG24" i="1"/>
  <c r="DH24" i="1"/>
  <c r="DH21" i="1"/>
  <c r="DG21" i="1"/>
  <c r="DG15" i="1"/>
  <c r="DH15" i="1"/>
  <c r="DH340" i="1"/>
  <c r="DG334" i="1"/>
  <c r="DH334" i="1"/>
  <c r="DH328" i="1"/>
  <c r="DG328" i="1"/>
  <c r="DH327" i="1"/>
  <c r="DH326" i="1"/>
  <c r="DH325" i="1"/>
  <c r="DG324" i="1"/>
  <c r="DH324" i="1"/>
  <c r="DH323" i="1"/>
  <c r="DH322" i="1"/>
  <c r="DG322" i="1"/>
  <c r="DG321" i="1"/>
  <c r="DH321" i="1"/>
  <c r="DH320" i="1"/>
  <c r="DG319" i="1"/>
  <c r="DH319" i="1"/>
  <c r="DH318" i="1"/>
  <c r="DH317" i="1"/>
  <c r="DG316" i="1"/>
  <c r="DH316" i="1"/>
  <c r="DH315" i="1"/>
  <c r="DH314" i="1"/>
  <c r="DH313" i="1"/>
  <c r="DH312" i="1"/>
  <c r="DG311" i="1"/>
  <c r="DH311" i="1"/>
  <c r="DG310" i="1"/>
  <c r="DH310" i="1"/>
  <c r="DG309" i="1"/>
  <c r="DH309" i="1"/>
  <c r="DH308" i="1"/>
  <c r="DH307" i="1"/>
  <c r="DG306" i="1"/>
  <c r="DH306" i="1"/>
  <c r="DH305" i="1"/>
  <c r="DH304" i="1"/>
  <c r="DH303" i="1"/>
  <c r="DH302" i="1"/>
  <c r="DG301" i="1"/>
  <c r="DH301" i="1"/>
  <c r="DG300" i="1"/>
  <c r="DH300" i="1"/>
  <c r="DH299" i="1"/>
  <c r="DG298" i="1"/>
  <c r="DH298" i="1"/>
  <c r="DH297" i="1"/>
  <c r="DG296" i="1"/>
  <c r="DH296" i="1"/>
  <c r="DG295" i="1"/>
  <c r="DH295" i="1"/>
  <c r="DH294" i="1"/>
  <c r="DG293" i="1"/>
  <c r="DH293" i="1"/>
  <c r="DH292" i="1"/>
  <c r="DG291" i="1"/>
  <c r="DH291" i="1"/>
  <c r="DG290" i="1"/>
  <c r="DH290" i="1"/>
  <c r="DG289" i="1"/>
  <c r="DH289" i="1"/>
  <c r="DH288" i="1"/>
  <c r="DG288" i="1"/>
  <c r="DG287" i="1"/>
  <c r="DH287" i="1"/>
  <c r="DH286" i="1"/>
  <c r="DG286" i="1"/>
  <c r="DG285" i="1"/>
  <c r="DH285" i="1"/>
  <c r="DH284" i="1"/>
  <c r="DG284" i="1"/>
  <c r="DG283" i="1"/>
  <c r="DH283" i="1"/>
  <c r="DH269" i="1"/>
  <c r="DG265" i="1"/>
  <c r="DH265" i="1"/>
  <c r="DH263" i="1"/>
  <c r="DG262" i="1"/>
  <c r="DH262" i="1"/>
  <c r="DG258" i="1"/>
  <c r="DH258" i="1"/>
  <c r="DG254" i="1"/>
  <c r="DH254" i="1"/>
  <c r="DG252" i="1"/>
  <c r="DH252" i="1"/>
  <c r="DG251" i="1"/>
  <c r="DH251" i="1"/>
  <c r="DH250" i="1"/>
  <c r="DH249" i="1"/>
  <c r="DG248" i="1"/>
  <c r="DH248" i="1"/>
  <c r="DG247" i="1"/>
  <c r="DH247" i="1"/>
  <c r="DG246" i="1"/>
  <c r="DH246" i="1"/>
  <c r="DH245" i="1"/>
  <c r="DG245" i="1"/>
  <c r="DG244" i="1"/>
  <c r="DH244" i="1"/>
  <c r="DH243" i="1"/>
  <c r="DG242" i="1"/>
  <c r="DH242" i="1"/>
  <c r="DH241" i="1"/>
  <c r="DG241" i="1"/>
  <c r="DG240" i="1"/>
  <c r="DH240" i="1"/>
  <c r="DH239" i="1"/>
  <c r="DG239" i="1"/>
  <c r="DG238" i="1"/>
  <c r="DH238" i="1"/>
  <c r="DH237" i="1"/>
  <c r="DG237" i="1"/>
  <c r="DH236" i="1"/>
  <c r="DH235" i="1"/>
  <c r="DG235" i="1"/>
  <c r="DG234" i="1"/>
  <c r="DH234" i="1"/>
  <c r="DG215" i="1"/>
  <c r="DH215" i="1"/>
  <c r="DG205" i="1"/>
  <c r="DH205" i="1"/>
  <c r="DH195" i="1"/>
  <c r="DG195" i="1"/>
  <c r="DH193" i="1"/>
  <c r="DG192" i="1"/>
  <c r="DH192" i="1"/>
  <c r="DH191" i="1"/>
  <c r="DH190" i="1"/>
  <c r="DG190" i="1"/>
  <c r="DG189" i="1"/>
  <c r="DH189" i="1"/>
  <c r="DG187" i="1"/>
  <c r="DH187" i="1"/>
  <c r="DH172" i="1"/>
  <c r="DG172" i="1"/>
  <c r="DH168" i="1"/>
  <c r="DG168" i="1"/>
  <c r="DH150" i="1"/>
  <c r="DG149" i="1"/>
  <c r="DH149" i="1"/>
  <c r="DH148" i="1"/>
  <c r="DH147" i="1"/>
  <c r="DG147" i="1"/>
  <c r="DG146" i="1"/>
  <c r="DH146" i="1"/>
  <c r="DH145" i="1"/>
  <c r="DG144" i="1"/>
  <c r="DH144" i="1"/>
  <c r="DH143" i="1"/>
  <c r="DG119" i="1"/>
  <c r="DH119" i="1"/>
  <c r="DH113" i="1"/>
  <c r="DG113" i="1"/>
  <c r="DH109" i="1"/>
  <c r="DG109" i="1"/>
  <c r="DH105" i="1"/>
  <c r="DG105" i="1"/>
  <c r="DG101" i="1"/>
  <c r="DH101" i="1"/>
  <c r="DH88" i="1"/>
  <c r="DG88" i="1"/>
  <c r="DH86" i="1"/>
  <c r="DG73" i="1"/>
  <c r="DH73" i="1"/>
  <c r="DG69" i="1"/>
  <c r="DH69" i="1"/>
  <c r="DH57" i="1"/>
  <c r="DG57" i="1"/>
  <c r="DG55" i="1"/>
  <c r="DH55" i="1"/>
  <c r="DG54" i="1"/>
  <c r="DH54" i="1"/>
  <c r="DH53" i="1"/>
  <c r="DG53" i="1"/>
  <c r="DG39" i="1"/>
  <c r="DH39" i="1"/>
  <c r="DH33" i="1"/>
  <c r="DG33" i="1"/>
  <c r="DG31" i="1"/>
  <c r="DH31" i="1"/>
  <c r="DG20" i="1"/>
  <c r="DH20" i="1"/>
  <c r="DG14" i="1"/>
  <c r="DH14" i="1"/>
  <c r="DH344" i="1"/>
  <c r="DH343" i="1"/>
  <c r="DH266" i="1"/>
  <c r="DG197" i="1"/>
  <c r="DH197" i="1"/>
  <c r="DG177" i="1"/>
  <c r="DH177" i="1"/>
  <c r="DH174" i="1"/>
  <c r="DG174" i="1"/>
  <c r="DG169" i="1"/>
  <c r="DH169" i="1"/>
  <c r="DH158" i="1"/>
  <c r="DH154" i="1"/>
  <c r="DG154" i="1"/>
  <c r="DH141" i="1"/>
  <c r="DG140" i="1"/>
  <c r="DH140" i="1"/>
  <c r="DH136" i="1"/>
  <c r="DG131" i="1"/>
  <c r="DH131" i="1"/>
  <c r="DH128" i="1"/>
  <c r="DG128" i="1"/>
  <c r="DG125" i="1"/>
  <c r="DH125" i="1"/>
  <c r="DH122" i="1"/>
  <c r="DH121" i="1"/>
  <c r="DH110" i="1"/>
  <c r="DG110" i="1"/>
  <c r="DH102" i="1"/>
  <c r="DG102" i="1"/>
  <c r="DH89" i="1"/>
  <c r="DG89" i="1"/>
  <c r="DH81" i="1"/>
  <c r="DG81" i="1"/>
  <c r="DH77" i="1"/>
  <c r="DG77" i="1"/>
  <c r="DH75" i="1"/>
  <c r="DG75" i="1"/>
  <c r="DG70" i="1"/>
  <c r="DH70" i="1"/>
  <c r="DG66" i="1"/>
  <c r="DH66" i="1"/>
  <c r="DH64" i="1"/>
  <c r="DG64" i="1"/>
  <c r="DG58" i="1"/>
  <c r="DH58" i="1"/>
  <c r="DH338" i="1"/>
  <c r="DH336" i="1"/>
  <c r="DG336" i="1"/>
  <c r="DG333" i="1"/>
  <c r="DH333" i="1"/>
  <c r="DH331" i="1"/>
  <c r="DH330" i="1"/>
  <c r="DG330" i="1"/>
  <c r="DG282" i="1"/>
  <c r="DH282" i="1"/>
  <c r="DG279" i="1"/>
  <c r="DH279" i="1"/>
  <c r="DG276" i="1"/>
  <c r="DH276" i="1"/>
  <c r="DH275" i="1"/>
  <c r="DG275" i="1"/>
  <c r="DG274" i="1"/>
  <c r="DH274" i="1"/>
  <c r="DG273" i="1"/>
  <c r="DH273" i="1"/>
  <c r="DH268" i="1"/>
  <c r="DG261" i="1"/>
  <c r="DH261" i="1"/>
  <c r="DH257" i="1"/>
  <c r="DG257" i="1"/>
  <c r="DH214" i="1"/>
  <c r="DG214" i="1"/>
  <c r="DH212" i="1"/>
  <c r="DH211" i="1"/>
  <c r="DG211" i="1"/>
  <c r="DH210" i="1"/>
  <c r="DH209" i="1"/>
  <c r="DG209" i="1"/>
  <c r="DG208" i="1"/>
  <c r="DH208" i="1"/>
  <c r="DH204" i="1"/>
  <c r="DG204" i="1"/>
  <c r="DG202" i="1"/>
  <c r="DH202" i="1"/>
  <c r="DG201" i="1"/>
  <c r="DH201" i="1"/>
  <c r="DH186" i="1"/>
  <c r="DG186" i="1"/>
  <c r="DG184" i="1"/>
  <c r="DH184" i="1"/>
  <c r="DG171" i="1"/>
  <c r="DH171" i="1"/>
  <c r="DG167" i="1"/>
  <c r="DH167" i="1"/>
  <c r="DH118" i="1"/>
  <c r="DG118" i="1"/>
  <c r="DG112" i="1"/>
  <c r="DH112" i="1"/>
  <c r="DG108" i="1"/>
  <c r="DH108" i="1"/>
  <c r="DG104" i="1"/>
  <c r="DH104" i="1"/>
  <c r="DG100" i="1"/>
  <c r="DH100" i="1"/>
  <c r="DH72" i="1"/>
  <c r="DG72" i="1"/>
  <c r="DG52" i="1"/>
  <c r="DH52" i="1"/>
  <c r="DH49" i="1"/>
  <c r="DG49" i="1"/>
  <c r="DH48" i="1"/>
  <c r="DG47" i="1"/>
  <c r="DH47" i="1"/>
  <c r="DH42" i="1"/>
  <c r="DH38" i="1"/>
  <c r="DH30" i="1"/>
  <c r="DG30" i="1"/>
  <c r="DG19" i="1"/>
  <c r="DH19" i="1"/>
  <c r="DH13" i="1"/>
  <c r="DG13" i="1"/>
  <c r="DH12" i="1"/>
  <c r="DG12" i="1"/>
  <c r="AS268" i="1"/>
  <c r="AS212" i="1"/>
  <c r="AS210" i="1"/>
  <c r="AS42" i="1"/>
  <c r="AQ277" i="1"/>
  <c r="AS267" i="1"/>
  <c r="AQ231" i="1"/>
  <c r="AQ182" i="1"/>
  <c r="AQ45" i="1"/>
  <c r="AS37" i="1"/>
  <c r="AS266" i="1"/>
  <c r="AS158" i="1"/>
  <c r="AS141" i="1"/>
  <c r="AS138" i="1"/>
  <c r="AS136" i="1"/>
  <c r="AS134" i="1"/>
  <c r="AS133" i="1"/>
  <c r="AS130" i="1"/>
  <c r="AS129" i="1"/>
  <c r="AS123" i="1"/>
  <c r="AS121" i="1"/>
  <c r="BY85" i="1"/>
  <c r="AS84" i="1"/>
  <c r="AS82" i="1"/>
  <c r="AS78" i="1"/>
  <c r="AQ59" i="1"/>
  <c r="AQ25" i="1"/>
  <c r="AS343" i="1"/>
  <c r="AS326" i="1"/>
  <c r="AS323" i="1"/>
  <c r="AS318" i="1"/>
  <c r="AS317" i="1"/>
  <c r="AS315" i="1"/>
  <c r="AS312" i="1"/>
  <c r="AS305" i="1"/>
  <c r="AS303" i="1"/>
  <c r="AS302" i="1"/>
  <c r="AS297" i="1"/>
  <c r="AS294" i="1"/>
  <c r="AS292" i="1"/>
  <c r="AS269" i="1"/>
  <c r="AS263" i="1"/>
  <c r="AS249" i="1"/>
  <c r="AT243" i="1"/>
  <c r="AS239" i="1"/>
  <c r="AS235" i="1"/>
  <c r="AQ194" i="1"/>
  <c r="AS193" i="1"/>
  <c r="AS191" i="1"/>
  <c r="AQ165" i="1"/>
  <c r="AQ151" i="1"/>
  <c r="AO151" i="1" s="1"/>
  <c r="AS150" i="1"/>
  <c r="AT146" i="1"/>
  <c r="AQ87" i="1"/>
  <c r="AQ56" i="1"/>
  <c r="AQ32" i="1"/>
  <c r="AS337" i="1"/>
  <c r="AT337" i="1"/>
  <c r="AT334" i="1"/>
  <c r="AS334" i="1"/>
  <c r="AS324" i="1"/>
  <c r="AT324" i="1"/>
  <c r="AS321" i="1"/>
  <c r="AT321" i="1"/>
  <c r="AT318" i="1"/>
  <c r="AT344" i="1"/>
  <c r="AS344" i="1"/>
  <c r="AT343" i="1"/>
  <c r="AT266" i="1"/>
  <c r="AS255" i="1"/>
  <c r="AT255" i="1"/>
  <c r="AS216" i="1"/>
  <c r="AT216" i="1"/>
  <c r="AT206" i="1"/>
  <c r="AS206" i="1"/>
  <c r="AS199" i="1"/>
  <c r="AT199" i="1"/>
  <c r="AS197" i="1"/>
  <c r="AT197" i="1"/>
  <c r="AT196" i="1"/>
  <c r="AS196" i="1"/>
  <c r="AS177" i="1"/>
  <c r="AT177" i="1"/>
  <c r="AS175" i="1"/>
  <c r="AT175" i="1"/>
  <c r="AT174" i="1"/>
  <c r="AS174" i="1"/>
  <c r="AT173" i="1"/>
  <c r="AS173" i="1"/>
  <c r="AT169" i="1"/>
  <c r="AS169" i="1"/>
  <c r="AT163" i="1"/>
  <c r="AS163" i="1"/>
  <c r="AT161" i="1"/>
  <c r="AS161" i="1"/>
  <c r="AS160" i="1"/>
  <c r="AT160" i="1"/>
  <c r="AT159" i="1"/>
  <c r="AS159" i="1"/>
  <c r="AT158" i="1"/>
  <c r="AT157" i="1"/>
  <c r="AS157" i="1"/>
  <c r="AS156" i="1"/>
  <c r="AT156" i="1"/>
  <c r="AT155" i="1"/>
  <c r="AS155" i="1"/>
  <c r="AT154" i="1"/>
  <c r="AS154" i="1"/>
  <c r="AT141" i="1"/>
  <c r="AT140" i="1"/>
  <c r="AS140" i="1"/>
  <c r="AS139" i="1"/>
  <c r="AT139" i="1"/>
  <c r="AT138" i="1"/>
  <c r="AT137" i="1"/>
  <c r="AS137" i="1"/>
  <c r="AT136" i="1"/>
  <c r="AT134" i="1"/>
  <c r="AT133" i="1"/>
  <c r="AS132" i="1"/>
  <c r="AT132" i="1"/>
  <c r="AT131" i="1"/>
  <c r="AS131" i="1"/>
  <c r="AT130" i="1"/>
  <c r="AT129" i="1"/>
  <c r="AS128" i="1"/>
  <c r="AT128" i="1"/>
  <c r="AT127" i="1"/>
  <c r="AS127" i="1"/>
  <c r="AS125" i="1"/>
  <c r="AT125" i="1"/>
  <c r="AT123" i="1"/>
  <c r="AT122" i="1"/>
  <c r="AT121" i="1"/>
  <c r="AT120" i="1"/>
  <c r="AS120" i="1"/>
  <c r="AT116" i="1"/>
  <c r="AS116" i="1"/>
  <c r="AT114" i="1"/>
  <c r="AS114" i="1"/>
  <c r="AT110" i="1"/>
  <c r="AS110" i="1"/>
  <c r="AT106" i="1"/>
  <c r="AS106" i="1"/>
  <c r="AT102" i="1"/>
  <c r="AS102" i="1"/>
  <c r="AS89" i="1"/>
  <c r="AT89" i="1"/>
  <c r="AT84" i="1"/>
  <c r="AT83" i="1"/>
  <c r="AS83" i="1"/>
  <c r="AT82" i="1"/>
  <c r="AS81" i="1"/>
  <c r="AT81" i="1"/>
  <c r="AT80" i="1"/>
  <c r="AS80" i="1"/>
  <c r="AT79" i="1"/>
  <c r="AS79" i="1"/>
  <c r="AT78" i="1"/>
  <c r="AS77" i="1"/>
  <c r="AT77" i="1"/>
  <c r="AS76" i="1"/>
  <c r="AT76" i="1"/>
  <c r="AT75" i="1"/>
  <c r="AS75" i="1"/>
  <c r="AS74" i="1"/>
  <c r="AT74" i="1"/>
  <c r="AS70" i="1"/>
  <c r="AT70" i="1"/>
  <c r="AS67" i="1"/>
  <c r="AT67" i="1"/>
  <c r="AS66" i="1"/>
  <c r="AT66" i="1"/>
  <c r="AT65" i="1"/>
  <c r="AS65" i="1"/>
  <c r="AT64" i="1"/>
  <c r="AS64" i="1"/>
  <c r="AS63" i="1"/>
  <c r="AT63" i="1"/>
  <c r="AT58" i="1"/>
  <c r="AS58" i="1"/>
  <c r="AT40" i="1"/>
  <c r="AS40" i="1"/>
  <c r="AT36" i="1"/>
  <c r="AT34" i="1"/>
  <c r="AS34" i="1"/>
  <c r="AS26" i="1"/>
  <c r="AT26" i="1"/>
  <c r="AT24" i="1"/>
  <c r="AS24" i="1"/>
  <c r="AS23" i="1"/>
  <c r="AT23" i="1"/>
  <c r="AT22" i="1"/>
  <c r="AS22" i="1"/>
  <c r="AS21" i="1"/>
  <c r="AT21" i="1"/>
  <c r="AS17" i="1"/>
  <c r="AT17" i="1"/>
  <c r="AT15" i="1"/>
  <c r="AS15" i="1"/>
  <c r="AS339" i="1"/>
  <c r="AT339" i="1"/>
  <c r="AS327" i="1"/>
  <c r="AT327" i="1"/>
  <c r="AT322" i="1"/>
  <c r="AS322" i="1"/>
  <c r="AT316" i="1"/>
  <c r="AS316" i="1"/>
  <c r="AS313" i="1"/>
  <c r="AT313" i="1"/>
  <c r="AS309" i="1"/>
  <c r="AT309" i="1"/>
  <c r="AT306" i="1"/>
  <c r="AS306" i="1"/>
  <c r="AS301" i="1"/>
  <c r="AT301" i="1"/>
  <c r="AS298" i="1"/>
  <c r="AT298" i="1"/>
  <c r="AT297" i="1"/>
  <c r="AT296" i="1"/>
  <c r="AS296" i="1"/>
  <c r="AT295" i="1"/>
  <c r="AS295" i="1"/>
  <c r="AT294" i="1"/>
  <c r="AT293" i="1"/>
  <c r="AS293" i="1"/>
  <c r="AT292" i="1"/>
  <c r="AT291" i="1"/>
  <c r="AS291" i="1"/>
  <c r="AS290" i="1"/>
  <c r="AT290" i="1"/>
  <c r="AT289" i="1"/>
  <c r="AS289" i="1"/>
  <c r="AT288" i="1"/>
  <c r="AS288" i="1"/>
  <c r="AT287" i="1"/>
  <c r="AS287" i="1"/>
  <c r="AT286" i="1"/>
  <c r="AS286" i="1"/>
  <c r="AT285" i="1"/>
  <c r="AS285" i="1"/>
  <c r="AT284" i="1"/>
  <c r="AS284" i="1"/>
  <c r="AT283" i="1"/>
  <c r="AS283" i="1"/>
  <c r="AT269" i="1"/>
  <c r="AT265" i="1"/>
  <c r="AS265" i="1"/>
  <c r="AT263" i="1"/>
  <c r="AT262" i="1"/>
  <c r="AS262" i="1"/>
  <c r="AT258" i="1"/>
  <c r="AS258" i="1"/>
  <c r="AS254" i="1"/>
  <c r="AT254" i="1"/>
  <c r="AT252" i="1"/>
  <c r="AS252" i="1"/>
  <c r="AS251" i="1"/>
  <c r="AT251" i="1"/>
  <c r="AT250" i="1"/>
  <c r="AS250" i="1"/>
  <c r="AT249" i="1"/>
  <c r="AT248" i="1"/>
  <c r="AS248" i="1"/>
  <c r="AT247" i="1"/>
  <c r="AS247" i="1"/>
  <c r="AT246" i="1"/>
  <c r="AS246" i="1"/>
  <c r="AT245" i="1"/>
  <c r="AS245" i="1"/>
  <c r="AT244" i="1"/>
  <c r="AS244" i="1"/>
  <c r="AS243" i="1"/>
  <c r="AT242" i="1"/>
  <c r="AS242" i="1"/>
  <c r="AT241" i="1"/>
  <c r="AS241" i="1"/>
  <c r="AS240" i="1"/>
  <c r="AT240" i="1"/>
  <c r="AT239" i="1"/>
  <c r="AT238" i="1"/>
  <c r="AS238" i="1"/>
  <c r="AT237" i="1"/>
  <c r="AS237" i="1"/>
  <c r="AT236" i="1"/>
  <c r="AS236" i="1"/>
  <c r="AT235" i="1"/>
  <c r="AS234" i="1"/>
  <c r="AT234" i="1"/>
  <c r="AS215" i="1"/>
  <c r="AT215" i="1"/>
  <c r="AT205" i="1"/>
  <c r="AS205" i="1"/>
  <c r="AT195" i="1"/>
  <c r="AS195" i="1"/>
  <c r="AT193" i="1"/>
  <c r="AT192" i="1"/>
  <c r="AS192" i="1"/>
  <c r="AT191" i="1"/>
  <c r="AT190" i="1"/>
  <c r="AS190" i="1"/>
  <c r="AS189" i="1"/>
  <c r="AT189" i="1"/>
  <c r="AS188" i="1"/>
  <c r="AT188" i="1"/>
  <c r="AS187" i="1"/>
  <c r="AT187" i="1"/>
  <c r="AS172" i="1"/>
  <c r="AS168" i="1"/>
  <c r="AT168" i="1"/>
  <c r="AT149" i="1"/>
  <c r="AS149" i="1"/>
  <c r="AS148" i="1"/>
  <c r="AT148" i="1"/>
  <c r="AS147" i="1"/>
  <c r="AT147" i="1"/>
  <c r="AS146" i="1"/>
  <c r="AT145" i="1"/>
  <c r="AS145" i="1"/>
  <c r="AT144" i="1"/>
  <c r="AS144" i="1"/>
  <c r="AS143" i="1"/>
  <c r="AT143" i="1"/>
  <c r="AS119" i="1"/>
  <c r="AT119" i="1"/>
  <c r="AS113" i="1"/>
  <c r="AT113" i="1"/>
  <c r="AS109" i="1"/>
  <c r="AT109" i="1"/>
  <c r="AS105" i="1"/>
  <c r="AT105" i="1"/>
  <c r="AS101" i="1"/>
  <c r="AT101" i="1"/>
  <c r="AT88" i="1"/>
  <c r="AS88" i="1"/>
  <c r="AT86" i="1"/>
  <c r="AS86" i="1"/>
  <c r="AS73" i="1"/>
  <c r="AT73" i="1"/>
  <c r="AT57" i="1"/>
  <c r="AS57" i="1"/>
  <c r="AS55" i="1"/>
  <c r="AT55" i="1"/>
  <c r="AT54" i="1"/>
  <c r="AS54" i="1"/>
  <c r="AT53" i="1"/>
  <c r="AS53" i="1"/>
  <c r="AS39" i="1"/>
  <c r="AT39" i="1"/>
  <c r="AT33" i="1"/>
  <c r="AS33" i="1"/>
  <c r="AT31" i="1"/>
  <c r="AS31" i="1"/>
  <c r="AT20" i="1"/>
  <c r="AS20" i="1"/>
  <c r="AT14" i="1"/>
  <c r="AS14" i="1"/>
  <c r="AT340" i="1"/>
  <c r="AS340" i="1"/>
  <c r="AT336" i="1"/>
  <c r="AS336" i="1"/>
  <c r="AT328" i="1"/>
  <c r="AS328" i="1"/>
  <c r="AT323" i="1"/>
  <c r="AS319" i="1"/>
  <c r="AT319" i="1"/>
  <c r="AT315" i="1"/>
  <c r="AT312" i="1"/>
  <c r="AT310" i="1"/>
  <c r="AS310" i="1"/>
  <c r="AT307" i="1"/>
  <c r="AS307" i="1"/>
  <c r="AT304" i="1"/>
  <c r="AS304" i="1"/>
  <c r="AT302" i="1"/>
  <c r="AT300" i="1"/>
  <c r="AS300" i="1"/>
  <c r="AS333" i="1"/>
  <c r="AT333" i="1"/>
  <c r="AT331" i="1"/>
  <c r="AS331" i="1"/>
  <c r="AT330" i="1"/>
  <c r="AS330" i="1"/>
  <c r="AS282" i="1"/>
  <c r="AT282" i="1"/>
  <c r="AS279" i="1"/>
  <c r="AT279" i="1"/>
  <c r="AS276" i="1"/>
  <c r="AT276" i="1"/>
  <c r="AT275" i="1"/>
  <c r="AS275" i="1"/>
  <c r="AT274" i="1"/>
  <c r="AS274" i="1"/>
  <c r="AT273" i="1"/>
  <c r="AS273" i="1"/>
  <c r="AT268" i="1"/>
  <c r="AT261" i="1"/>
  <c r="AS261" i="1"/>
  <c r="AS257" i="1"/>
  <c r="AT257" i="1"/>
  <c r="AS214" i="1"/>
  <c r="AT214" i="1"/>
  <c r="AT212" i="1"/>
  <c r="AS211" i="1"/>
  <c r="AT211" i="1"/>
  <c r="AT210" i="1"/>
  <c r="AS209" i="1"/>
  <c r="AT209" i="1"/>
  <c r="AS208" i="1"/>
  <c r="AT208" i="1"/>
  <c r="AT204" i="1"/>
  <c r="AS204" i="1"/>
  <c r="AS202" i="1"/>
  <c r="AT202" i="1"/>
  <c r="AS201" i="1"/>
  <c r="AT201" i="1"/>
  <c r="AS186" i="1"/>
  <c r="AT186" i="1"/>
  <c r="AS184" i="1"/>
  <c r="AT184" i="1"/>
  <c r="AS167" i="1"/>
  <c r="AT167" i="1"/>
  <c r="AT118" i="1"/>
  <c r="AS118" i="1"/>
  <c r="AS112" i="1"/>
  <c r="AT112" i="1"/>
  <c r="AT108" i="1"/>
  <c r="AS108" i="1"/>
  <c r="AT104" i="1"/>
  <c r="AS104" i="1"/>
  <c r="AT100" i="1"/>
  <c r="AS100" i="1"/>
  <c r="AT72" i="1"/>
  <c r="AS72" i="1"/>
  <c r="AT52" i="1"/>
  <c r="AS52" i="1"/>
  <c r="AS51" i="1"/>
  <c r="AT51" i="1"/>
  <c r="AT49" i="1"/>
  <c r="AS49" i="1"/>
  <c r="AT48" i="1"/>
  <c r="AS48" i="1"/>
  <c r="AS47" i="1"/>
  <c r="AT47" i="1"/>
  <c r="AT42" i="1"/>
  <c r="AT38" i="1"/>
  <c r="AS30" i="1"/>
  <c r="AT30" i="1"/>
  <c r="AS19" i="1"/>
  <c r="AT19" i="1"/>
  <c r="AS13" i="1"/>
  <c r="AT13" i="1"/>
  <c r="AT12" i="1"/>
  <c r="AS12" i="1"/>
  <c r="AS341" i="1"/>
  <c r="AT341" i="1"/>
  <c r="AT338" i="1"/>
  <c r="AS338" i="1"/>
  <c r="AT335" i="1"/>
  <c r="AS335" i="1"/>
  <c r="AS329" i="1"/>
  <c r="AT329" i="1"/>
  <c r="AS325" i="1"/>
  <c r="AT325" i="1"/>
  <c r="AT320" i="1"/>
  <c r="AS320" i="1"/>
  <c r="AT317" i="1"/>
  <c r="AT314" i="1"/>
  <c r="AS314" i="1"/>
  <c r="AS311" i="1"/>
  <c r="AT311" i="1"/>
  <c r="AT308" i="1"/>
  <c r="AS308" i="1"/>
  <c r="AT305" i="1"/>
  <c r="AT303" i="1"/>
  <c r="AT299" i="1"/>
  <c r="AS299" i="1"/>
  <c r="AT278" i="1"/>
  <c r="AS278" i="1"/>
  <c r="AT267" i="1"/>
  <c r="AT256" i="1"/>
  <c r="AS256" i="1"/>
  <c r="AS232" i="1"/>
  <c r="AT232" i="1"/>
  <c r="AS230" i="1"/>
  <c r="AT230" i="1"/>
  <c r="AT229" i="1"/>
  <c r="AS229" i="1"/>
  <c r="AT228" i="1"/>
  <c r="AS228" i="1"/>
  <c r="AT227" i="1"/>
  <c r="AS227" i="1"/>
  <c r="AS226" i="1"/>
  <c r="AT226" i="1"/>
  <c r="AT225" i="1"/>
  <c r="AS225" i="1"/>
  <c r="AT224" i="1"/>
  <c r="AS223" i="1"/>
  <c r="AT223" i="1"/>
  <c r="AS222" i="1"/>
  <c r="AT222" i="1"/>
  <c r="AT221" i="1"/>
  <c r="AS221" i="1"/>
  <c r="AT220" i="1"/>
  <c r="AT219" i="1"/>
  <c r="AS219" i="1"/>
  <c r="AS218" i="1"/>
  <c r="AT218" i="1"/>
  <c r="AS217" i="1"/>
  <c r="AT217" i="1"/>
  <c r="AS207" i="1"/>
  <c r="AT207" i="1"/>
  <c r="AT200" i="1"/>
  <c r="AS200" i="1"/>
  <c r="AT183" i="1"/>
  <c r="AS183" i="1"/>
  <c r="AT181" i="1"/>
  <c r="AS180" i="1"/>
  <c r="AT180" i="1"/>
  <c r="AS179" i="1"/>
  <c r="AT179" i="1"/>
  <c r="AT178" i="1"/>
  <c r="AS178" i="1"/>
  <c r="AT170" i="1"/>
  <c r="AS170" i="1"/>
  <c r="AS166" i="1"/>
  <c r="AT166" i="1"/>
  <c r="AS164" i="1"/>
  <c r="AT164" i="1"/>
  <c r="AS117" i="1"/>
  <c r="AT117" i="1"/>
  <c r="AT111" i="1"/>
  <c r="AS111" i="1"/>
  <c r="AT107" i="1"/>
  <c r="AS107" i="1"/>
  <c r="AT103" i="1"/>
  <c r="AS103" i="1"/>
  <c r="AT99" i="1"/>
  <c r="AS99" i="1"/>
  <c r="AS97" i="1"/>
  <c r="AT97" i="1"/>
  <c r="AS96" i="1"/>
  <c r="AT96" i="1"/>
  <c r="AT95" i="1"/>
  <c r="AS95" i="1"/>
  <c r="AT94" i="1"/>
  <c r="AS94" i="1"/>
  <c r="AS93" i="1"/>
  <c r="AT93" i="1"/>
  <c r="AT92" i="1"/>
  <c r="AS92" i="1"/>
  <c r="AT91" i="1"/>
  <c r="AS91" i="1"/>
  <c r="AT90" i="1"/>
  <c r="AS90" i="1"/>
  <c r="AT71" i="1"/>
  <c r="AS71" i="1"/>
  <c r="AT61" i="1"/>
  <c r="AS61" i="1"/>
  <c r="AS46" i="1"/>
  <c r="AT46" i="1"/>
  <c r="AT44" i="1"/>
  <c r="AS44" i="1"/>
  <c r="AT41" i="1"/>
  <c r="AT37" i="1"/>
  <c r="AS29" i="1"/>
  <c r="AT29" i="1"/>
  <c r="AT27" i="1"/>
  <c r="AS27" i="1"/>
  <c r="AT18" i="1"/>
  <c r="AS18" i="1"/>
  <c r="AX134" i="1"/>
  <c r="CO346" i="1"/>
  <c r="CF343" i="1"/>
  <c r="DN331" i="1"/>
  <c r="DN268" i="1"/>
  <c r="BA233" i="1"/>
  <c r="BB224" i="1"/>
  <c r="BB221" i="1"/>
  <c r="DN212" i="1"/>
  <c r="AJ207" i="1"/>
  <c r="AL199" i="1"/>
  <c r="BB181" i="1"/>
  <c r="AL177" i="1"/>
  <c r="AK169" i="1"/>
  <c r="AL163" i="1"/>
  <c r="CF157" i="1"/>
  <c r="CF136" i="1"/>
  <c r="CF129" i="1"/>
  <c r="CF124" i="1"/>
  <c r="CF122" i="1"/>
  <c r="CF116" i="1"/>
  <c r="AL116" i="1"/>
  <c r="CF84" i="1"/>
  <c r="CF78" i="1"/>
  <c r="CF60" i="1"/>
  <c r="CE60" i="1"/>
  <c r="CF36" i="1"/>
  <c r="AL36" i="1"/>
  <c r="AK31" i="1"/>
  <c r="AL19" i="1"/>
  <c r="DN343" i="1"/>
  <c r="DM327" i="1"/>
  <c r="BB344" i="1"/>
  <c r="CF341" i="1"/>
  <c r="CF340" i="1"/>
  <c r="CF337" i="1"/>
  <c r="CF328" i="1"/>
  <c r="CF325" i="1"/>
  <c r="CF323" i="1"/>
  <c r="CF321" i="1"/>
  <c r="CF317" i="1"/>
  <c r="CF315" i="1"/>
  <c r="CF311" i="1"/>
  <c r="CF309" i="1"/>
  <c r="CF305" i="1"/>
  <c r="CF303" i="1"/>
  <c r="CF295" i="1"/>
  <c r="CF269" i="1"/>
  <c r="DN267" i="1"/>
  <c r="CF263" i="1"/>
  <c r="CF234" i="1"/>
  <c r="AJ233" i="1"/>
  <c r="DN224" i="1"/>
  <c r="DN221" i="1"/>
  <c r="AL195" i="1"/>
  <c r="CF188" i="1"/>
  <c r="AK164" i="1"/>
  <c r="DR151" i="1"/>
  <c r="CF145" i="1"/>
  <c r="BB141" i="1"/>
  <c r="BB138" i="1"/>
  <c r="BB136" i="1"/>
  <c r="BB134" i="1"/>
  <c r="BB133" i="1"/>
  <c r="BB123" i="1"/>
  <c r="BB121" i="1"/>
  <c r="BB84" i="1"/>
  <c r="AK74" i="1"/>
  <c r="DN61" i="1"/>
  <c r="AK63" i="1"/>
  <c r="AJ46" i="1"/>
  <c r="DN41" i="1"/>
  <c r="AK43" i="1"/>
  <c r="AK17" i="1"/>
  <c r="AL14" i="1"/>
  <c r="AL333" i="1"/>
  <c r="CF331" i="1"/>
  <c r="AL283" i="1"/>
  <c r="BB269" i="1"/>
  <c r="CF268" i="1"/>
  <c r="DN266" i="1"/>
  <c r="AK268" i="1"/>
  <c r="BB249" i="1"/>
  <c r="AL216" i="1"/>
  <c r="CF212" i="1"/>
  <c r="CF210" i="1"/>
  <c r="AL204" i="1"/>
  <c r="AJ199" i="1"/>
  <c r="AL186" i="1"/>
  <c r="DM152" i="1"/>
  <c r="CA151" i="1"/>
  <c r="CA360" i="1" s="1"/>
  <c r="DN133" i="1"/>
  <c r="DN129" i="1"/>
  <c r="DN124" i="1"/>
  <c r="AK89" i="1"/>
  <c r="DM78" i="1"/>
  <c r="AJ71" i="1"/>
  <c r="DN63" i="1"/>
  <c r="DN60" i="1"/>
  <c r="DM60" i="1"/>
  <c r="CF38" i="1"/>
  <c r="CF30" i="1"/>
  <c r="DN17" i="1"/>
  <c r="AK12" i="1"/>
  <c r="DN299" i="1"/>
  <c r="DN297" i="1"/>
  <c r="DP280" i="1"/>
  <c r="BB268" i="1"/>
  <c r="DN236" i="1"/>
  <c r="AL232" i="1"/>
  <c r="CF224" i="1"/>
  <c r="CF222" i="1"/>
  <c r="CF220" i="1"/>
  <c r="AK217" i="1"/>
  <c r="DN193" i="1"/>
  <c r="DN191" i="1"/>
  <c r="AK187" i="1"/>
  <c r="CF181" i="1"/>
  <c r="CF179" i="1"/>
  <c r="CF166" i="1"/>
  <c r="AL167" i="1"/>
  <c r="DI151" i="1"/>
  <c r="DJ151" i="1" s="1"/>
  <c r="DM143" i="1"/>
  <c r="CF97" i="1"/>
  <c r="CF91" i="1"/>
  <c r="DN62" i="1"/>
  <c r="AK52" i="1"/>
  <c r="AL46" i="1"/>
  <c r="CF41" i="1"/>
  <c r="CF37" i="1"/>
  <c r="AL29" i="1"/>
  <c r="CF27" i="1"/>
  <c r="AJ13" i="1"/>
  <c r="BS364" i="1"/>
  <c r="CO363" i="1"/>
  <c r="CF209" i="1"/>
  <c r="CE209" i="1"/>
  <c r="CO362" i="1"/>
  <c r="CF167" i="1"/>
  <c r="CE167" i="1"/>
  <c r="BO364" i="1"/>
  <c r="DA363" i="1"/>
  <c r="DA362" i="1"/>
  <c r="AL183" i="1"/>
  <c r="BS362" i="1"/>
  <c r="BK364" i="1"/>
  <c r="BO362" i="1"/>
  <c r="CF40" i="1"/>
  <c r="CE40" i="1"/>
  <c r="CF338" i="1"/>
  <c r="CE338" i="1"/>
  <c r="CF335" i="1"/>
  <c r="CE335" i="1"/>
  <c r="CF313" i="1"/>
  <c r="CE313" i="1"/>
  <c r="CF236" i="1"/>
  <c r="CE236" i="1"/>
  <c r="DX363" i="1"/>
  <c r="CU363" i="1"/>
  <c r="DX362" i="1"/>
  <c r="CU362" i="1"/>
  <c r="BK362" i="1"/>
  <c r="CF143" i="1"/>
  <c r="CE143" i="1"/>
  <c r="CF73" i="1"/>
  <c r="CE73" i="1"/>
  <c r="DN342" i="1"/>
  <c r="DM342" i="1"/>
  <c r="DN338" i="1"/>
  <c r="DM338" i="1"/>
  <c r="DN325" i="1"/>
  <c r="DM325" i="1"/>
  <c r="DN309" i="1"/>
  <c r="DM309" i="1"/>
  <c r="DN293" i="1"/>
  <c r="DM293" i="1"/>
  <c r="DN289" i="1"/>
  <c r="DM289" i="1"/>
  <c r="DN285" i="1"/>
  <c r="DM285" i="1"/>
  <c r="DN262" i="1"/>
  <c r="DM262" i="1"/>
  <c r="DN207" i="1"/>
  <c r="DM207" i="1"/>
  <c r="DN205" i="1"/>
  <c r="DM205" i="1"/>
  <c r="DN201" i="1"/>
  <c r="DM201" i="1"/>
  <c r="DN199" i="1"/>
  <c r="DM199" i="1"/>
  <c r="DN195" i="1"/>
  <c r="DM195" i="1"/>
  <c r="DN183" i="1"/>
  <c r="DM183" i="1"/>
  <c r="DN178" i="1"/>
  <c r="DM178" i="1"/>
  <c r="DN174" i="1"/>
  <c r="DM174" i="1"/>
  <c r="DN156" i="1"/>
  <c r="DM156" i="1"/>
  <c r="DN140" i="1"/>
  <c r="DM140" i="1"/>
  <c r="DN127" i="1"/>
  <c r="DM127" i="1"/>
  <c r="DN119" i="1"/>
  <c r="DM119" i="1"/>
  <c r="DN74" i="1"/>
  <c r="DM74" i="1"/>
  <c r="DN70" i="1"/>
  <c r="DM70" i="1"/>
  <c r="DN57" i="1"/>
  <c r="DM57" i="1"/>
  <c r="DN33" i="1"/>
  <c r="DM33" i="1"/>
  <c r="DN320" i="1"/>
  <c r="DM320" i="1"/>
  <c r="DN304" i="1"/>
  <c r="DM304" i="1"/>
  <c r="DN296" i="1"/>
  <c r="DM296" i="1"/>
  <c r="DN250" i="1"/>
  <c r="DM250" i="1"/>
  <c r="DN242" i="1"/>
  <c r="DM242" i="1"/>
  <c r="DN227" i="1"/>
  <c r="DM227" i="1"/>
  <c r="DN223" i="1"/>
  <c r="DM223" i="1"/>
  <c r="DN219" i="1"/>
  <c r="DM219" i="1"/>
  <c r="DN216" i="1"/>
  <c r="DM216" i="1"/>
  <c r="DN214" i="1"/>
  <c r="DM214" i="1"/>
  <c r="DN189" i="1"/>
  <c r="DM189" i="1"/>
  <c r="DN186" i="1"/>
  <c r="DM186" i="1"/>
  <c r="DN167" i="1"/>
  <c r="DM167" i="1"/>
  <c r="DN145" i="1"/>
  <c r="DM145" i="1"/>
  <c r="DN113" i="1"/>
  <c r="DM113" i="1"/>
  <c r="DN107" i="1"/>
  <c r="DM107" i="1"/>
  <c r="DN101" i="1"/>
  <c r="DM101" i="1"/>
  <c r="DN99" i="1"/>
  <c r="DM99" i="1"/>
  <c r="DN64" i="1"/>
  <c r="DM64" i="1"/>
  <c r="DN55" i="1"/>
  <c r="DM55" i="1"/>
  <c r="DN52" i="1"/>
  <c r="DM52" i="1"/>
  <c r="DN47" i="1"/>
  <c r="DM47" i="1"/>
  <c r="DN40" i="1"/>
  <c r="DM40" i="1"/>
  <c r="DN31" i="1"/>
  <c r="DM31" i="1"/>
  <c r="DN261" i="1"/>
  <c r="DM261" i="1"/>
  <c r="DN254" i="1"/>
  <c r="DM254" i="1"/>
  <c r="DN200" i="1"/>
  <c r="DM200" i="1"/>
  <c r="DN188" i="1"/>
  <c r="DM188" i="1"/>
  <c r="DN154" i="1"/>
  <c r="DM154" i="1"/>
  <c r="DN148" i="1"/>
  <c r="DM148" i="1"/>
  <c r="DN118" i="1"/>
  <c r="DM118" i="1"/>
  <c r="DN97" i="1"/>
  <c r="DM97" i="1"/>
  <c r="DN86" i="1"/>
  <c r="DM86" i="1"/>
  <c r="DN71" i="1"/>
  <c r="DM71" i="1"/>
  <c r="DN67" i="1"/>
  <c r="DM67" i="1"/>
  <c r="DN58" i="1"/>
  <c r="DM58" i="1"/>
  <c r="DN18" i="1"/>
  <c r="DM18" i="1"/>
  <c r="DN340" i="1"/>
  <c r="DM340" i="1"/>
  <c r="DN335" i="1"/>
  <c r="DM335" i="1"/>
  <c r="DN314" i="1"/>
  <c r="DM314" i="1"/>
  <c r="DN298" i="1"/>
  <c r="DM298" i="1"/>
  <c r="DN278" i="1"/>
  <c r="DM278" i="1"/>
  <c r="DN276" i="1"/>
  <c r="DM276" i="1"/>
  <c r="DN217" i="1"/>
  <c r="DM217" i="1"/>
  <c r="DN179" i="1"/>
  <c r="DM179" i="1"/>
  <c r="DN175" i="1"/>
  <c r="DM175" i="1"/>
  <c r="DN170" i="1"/>
  <c r="DM170" i="1"/>
  <c r="DN132" i="1"/>
  <c r="DM132" i="1"/>
  <c r="DN114" i="1"/>
  <c r="DM114" i="1"/>
  <c r="DN112" i="1"/>
  <c r="DM112" i="1"/>
  <c r="DN110" i="1"/>
  <c r="DM110" i="1"/>
  <c r="DN108" i="1"/>
  <c r="DM108" i="1"/>
  <c r="DN102" i="1"/>
  <c r="DM102" i="1"/>
  <c r="DN100" i="1"/>
  <c r="DM100" i="1"/>
  <c r="DN89" i="1"/>
  <c r="DM89" i="1"/>
  <c r="DN79" i="1"/>
  <c r="DM79" i="1"/>
  <c r="DN75" i="1"/>
  <c r="DM75" i="1"/>
  <c r="DN51" i="1"/>
  <c r="DM51" i="1"/>
  <c r="DN39" i="1"/>
  <c r="DM39" i="1"/>
  <c r="DN22" i="1"/>
  <c r="DM22" i="1"/>
  <c r="DP344" i="1"/>
  <c r="DN344" i="1"/>
  <c r="DM337" i="1"/>
  <c r="DN337" i="1"/>
  <c r="DM329" i="1"/>
  <c r="DN329" i="1"/>
  <c r="DN328" i="1"/>
  <c r="DM328" i="1"/>
  <c r="DN324" i="1"/>
  <c r="DM324" i="1"/>
  <c r="DN316" i="1"/>
  <c r="DM316" i="1"/>
  <c r="DP312" i="1"/>
  <c r="DN312" i="1"/>
  <c r="DP308" i="1"/>
  <c r="DN308" i="1"/>
  <c r="DM308" i="1"/>
  <c r="DN300" i="1"/>
  <c r="DM300" i="1"/>
  <c r="DP292" i="1"/>
  <c r="DN292" i="1"/>
  <c r="DM288" i="1"/>
  <c r="DN288" i="1"/>
  <c r="DN284" i="1"/>
  <c r="DM284" i="1"/>
  <c r="DN279" i="1"/>
  <c r="DM279" i="1"/>
  <c r="DM274" i="1"/>
  <c r="DN274" i="1"/>
  <c r="DN246" i="1"/>
  <c r="DM246" i="1"/>
  <c r="DN238" i="1"/>
  <c r="DM238" i="1"/>
  <c r="DM234" i="1"/>
  <c r="DN234" i="1"/>
  <c r="DN232" i="1"/>
  <c r="DM232" i="1"/>
  <c r="DN209" i="1"/>
  <c r="DM209" i="1"/>
  <c r="DN197" i="1"/>
  <c r="DM197" i="1"/>
  <c r="DP181" i="1"/>
  <c r="DN181" i="1"/>
  <c r="DN173" i="1"/>
  <c r="DM173" i="1"/>
  <c r="DN171" i="1"/>
  <c r="DM171" i="1"/>
  <c r="DN169" i="1"/>
  <c r="DM169" i="1"/>
  <c r="DN159" i="1"/>
  <c r="DM159" i="1"/>
  <c r="DN155" i="1"/>
  <c r="DM155" i="1"/>
  <c r="DN149" i="1"/>
  <c r="DM149" i="1"/>
  <c r="DN139" i="1"/>
  <c r="DM139" i="1"/>
  <c r="DP134" i="1"/>
  <c r="DN134" i="1"/>
  <c r="DP130" i="1"/>
  <c r="DN130" i="1"/>
  <c r="DN125" i="1"/>
  <c r="DM125" i="1"/>
  <c r="DP121" i="1"/>
  <c r="DN121" i="1"/>
  <c r="DN111" i="1"/>
  <c r="DM111" i="1"/>
  <c r="DN109" i="1"/>
  <c r="DM109" i="1"/>
  <c r="DM105" i="1"/>
  <c r="DN105" i="1"/>
  <c r="DM103" i="1"/>
  <c r="DN103" i="1"/>
  <c r="DM94" i="1"/>
  <c r="DN94" i="1"/>
  <c r="DN90" i="1"/>
  <c r="DM90" i="1"/>
  <c r="DM88" i="1"/>
  <c r="DN88" i="1"/>
  <c r="DN81" i="1"/>
  <c r="DM81" i="1"/>
  <c r="DM77" i="1"/>
  <c r="DN77" i="1"/>
  <c r="DN48" i="1"/>
  <c r="DM48" i="1"/>
  <c r="DN44" i="1"/>
  <c r="DM44" i="1"/>
  <c r="DM26" i="1"/>
  <c r="DN26" i="1"/>
  <c r="DN21" i="1"/>
  <c r="DM21" i="1"/>
  <c r="DN19" i="1"/>
  <c r="DM19" i="1"/>
  <c r="DP341" i="1"/>
  <c r="DN341" i="1"/>
  <c r="DN336" i="1"/>
  <c r="DM336" i="1"/>
  <c r="DM333" i="1"/>
  <c r="DN333" i="1"/>
  <c r="DP327" i="1"/>
  <c r="DN327" i="1"/>
  <c r="DP323" i="1"/>
  <c r="DN323" i="1"/>
  <c r="DM319" i="1"/>
  <c r="DN319" i="1"/>
  <c r="DP315" i="1"/>
  <c r="DN315" i="1"/>
  <c r="DM311" i="1"/>
  <c r="DN311" i="1"/>
  <c r="DP307" i="1"/>
  <c r="DN307" i="1"/>
  <c r="DP303" i="1"/>
  <c r="DN303" i="1"/>
  <c r="DM295" i="1"/>
  <c r="DN295" i="1"/>
  <c r="DN291" i="1"/>
  <c r="DM291" i="1"/>
  <c r="DM287" i="1"/>
  <c r="DN287" i="1"/>
  <c r="DN283" i="1"/>
  <c r="DM283" i="1"/>
  <c r="DM273" i="1"/>
  <c r="DN273" i="1"/>
  <c r="DP269" i="1"/>
  <c r="DN269" i="1"/>
  <c r="DM265" i="1"/>
  <c r="DN265" i="1"/>
  <c r="DM258" i="1"/>
  <c r="DN258" i="1"/>
  <c r="DM256" i="1"/>
  <c r="DN256" i="1"/>
  <c r="DP249" i="1"/>
  <c r="DN249" i="1"/>
  <c r="DN245" i="1"/>
  <c r="DM245" i="1"/>
  <c r="DN241" i="1"/>
  <c r="DM241" i="1"/>
  <c r="DN237" i="1"/>
  <c r="DM237" i="1"/>
  <c r="DN233" i="1"/>
  <c r="DM233" i="1"/>
  <c r="DM230" i="1"/>
  <c r="DN230" i="1"/>
  <c r="DP226" i="1"/>
  <c r="DN226" i="1"/>
  <c r="DN222" i="1"/>
  <c r="DM222" i="1"/>
  <c r="DN218" i="1"/>
  <c r="DM218" i="1"/>
  <c r="DM208" i="1"/>
  <c r="DN208" i="1"/>
  <c r="DN206" i="1"/>
  <c r="DM206" i="1"/>
  <c r="DN204" i="1"/>
  <c r="DM204" i="1"/>
  <c r="DN196" i="1"/>
  <c r="DM196" i="1"/>
  <c r="DM192" i="1"/>
  <c r="DN192" i="1"/>
  <c r="DM184" i="1"/>
  <c r="DN184" i="1"/>
  <c r="DN180" i="1"/>
  <c r="DM180" i="1"/>
  <c r="DN177" i="1"/>
  <c r="DM177" i="1"/>
  <c r="DM163" i="1"/>
  <c r="DN163" i="1"/>
  <c r="DP158" i="1"/>
  <c r="DN158" i="1"/>
  <c r="DM144" i="1"/>
  <c r="DN144" i="1"/>
  <c r="DP138" i="1"/>
  <c r="DN138" i="1"/>
  <c r="DN120" i="1"/>
  <c r="DM120" i="1"/>
  <c r="DN116" i="1"/>
  <c r="DM116" i="1"/>
  <c r="DN93" i="1"/>
  <c r="DM93" i="1"/>
  <c r="DP84" i="1"/>
  <c r="DN84" i="1"/>
  <c r="DM80" i="1"/>
  <c r="DN80" i="1"/>
  <c r="DN76" i="1"/>
  <c r="DM76" i="1"/>
  <c r="DN73" i="1"/>
  <c r="DM73" i="1"/>
  <c r="DN69" i="1"/>
  <c r="DM69" i="1"/>
  <c r="DM63" i="1"/>
  <c r="DN54" i="1"/>
  <c r="DM54" i="1"/>
  <c r="DN43" i="1"/>
  <c r="DM43" i="1"/>
  <c r="DP42" i="1"/>
  <c r="DN42" i="1"/>
  <c r="DM42" i="1"/>
  <c r="DP38" i="1"/>
  <c r="DN38" i="1"/>
  <c r="DM38" i="1"/>
  <c r="DP36" i="1"/>
  <c r="DN36" i="1"/>
  <c r="DN29" i="1"/>
  <c r="DM29" i="1"/>
  <c r="DM24" i="1"/>
  <c r="DN24" i="1"/>
  <c r="DM15" i="1"/>
  <c r="DN15" i="1"/>
  <c r="DN13" i="1"/>
  <c r="DM13" i="1"/>
  <c r="DN11" i="1"/>
  <c r="DM11" i="1"/>
  <c r="DP326" i="1"/>
  <c r="DN326" i="1"/>
  <c r="DN322" i="1"/>
  <c r="DM322" i="1"/>
  <c r="DP318" i="1"/>
  <c r="DN318" i="1"/>
  <c r="DM310" i="1"/>
  <c r="DN310" i="1"/>
  <c r="DM306" i="1"/>
  <c r="DN306" i="1"/>
  <c r="DP302" i="1"/>
  <c r="DN302" i="1"/>
  <c r="DP294" i="1"/>
  <c r="DN294" i="1"/>
  <c r="DM290" i="1"/>
  <c r="DN290" i="1"/>
  <c r="DN286" i="1"/>
  <c r="DM286" i="1"/>
  <c r="DP263" i="1"/>
  <c r="DN263" i="1"/>
  <c r="DN252" i="1"/>
  <c r="DM252" i="1"/>
  <c r="DN248" i="1"/>
  <c r="DM248" i="1"/>
  <c r="DN244" i="1"/>
  <c r="DM244" i="1"/>
  <c r="DN240" i="1"/>
  <c r="DM240" i="1"/>
  <c r="DN229" i="1"/>
  <c r="DM229" i="1"/>
  <c r="DN225" i="1"/>
  <c r="DM225" i="1"/>
  <c r="DN215" i="1"/>
  <c r="DM215" i="1"/>
  <c r="DN211" i="1"/>
  <c r="DM211" i="1"/>
  <c r="DN202" i="1"/>
  <c r="DM202" i="1"/>
  <c r="DM187" i="1"/>
  <c r="DN187" i="1"/>
  <c r="DM172" i="1"/>
  <c r="DN172" i="1"/>
  <c r="DM168" i="1"/>
  <c r="DN168" i="1"/>
  <c r="DN166" i="1"/>
  <c r="DM166" i="1"/>
  <c r="DN161" i="1"/>
  <c r="DM161" i="1"/>
  <c r="DN157" i="1"/>
  <c r="DM157" i="1"/>
  <c r="DO151" i="1"/>
  <c r="DN152" i="1"/>
  <c r="DN147" i="1"/>
  <c r="DM147" i="1"/>
  <c r="DP143" i="1"/>
  <c r="DN143" i="1"/>
  <c r="DP141" i="1"/>
  <c r="DN141" i="1"/>
  <c r="DM137" i="1"/>
  <c r="DN137" i="1"/>
  <c r="DM128" i="1"/>
  <c r="DN128" i="1"/>
  <c r="DP123" i="1"/>
  <c r="DN123" i="1"/>
  <c r="DM106" i="1"/>
  <c r="DN106" i="1"/>
  <c r="DM104" i="1"/>
  <c r="DN104" i="1"/>
  <c r="DM96" i="1"/>
  <c r="DN96" i="1"/>
  <c r="DN92" i="1"/>
  <c r="DM92" i="1"/>
  <c r="DN83" i="1"/>
  <c r="DM83" i="1"/>
  <c r="DN66" i="1"/>
  <c r="DM66" i="1"/>
  <c r="DM61" i="1"/>
  <c r="DM53" i="1"/>
  <c r="DN53" i="1"/>
  <c r="DN34" i="1"/>
  <c r="DM34" i="1"/>
  <c r="DM27" i="1"/>
  <c r="DN27" i="1"/>
  <c r="DN23" i="1"/>
  <c r="DM23" i="1"/>
  <c r="DN20" i="1"/>
  <c r="DM20" i="1"/>
  <c r="DN339" i="1"/>
  <c r="DM339" i="1"/>
  <c r="DM334" i="1"/>
  <c r="DN334" i="1"/>
  <c r="DM330" i="1"/>
  <c r="DN330" i="1"/>
  <c r="DM321" i="1"/>
  <c r="DN321" i="1"/>
  <c r="DP317" i="1"/>
  <c r="DN317" i="1"/>
  <c r="DM313" i="1"/>
  <c r="DN313" i="1"/>
  <c r="DP305" i="1"/>
  <c r="DN305" i="1"/>
  <c r="DM301" i="1"/>
  <c r="DN301" i="1"/>
  <c r="DN282" i="1"/>
  <c r="DM282" i="1"/>
  <c r="DN275" i="1"/>
  <c r="DM275" i="1"/>
  <c r="DM257" i="1"/>
  <c r="DN257" i="1"/>
  <c r="DM255" i="1"/>
  <c r="DN255" i="1"/>
  <c r="DM251" i="1"/>
  <c r="DN251" i="1"/>
  <c r="DM247" i="1"/>
  <c r="DN247" i="1"/>
  <c r="DP243" i="1"/>
  <c r="DN243" i="1"/>
  <c r="DN239" i="1"/>
  <c r="DM239" i="1"/>
  <c r="DN235" i="1"/>
  <c r="DM235" i="1"/>
  <c r="DP228" i="1"/>
  <c r="DN228" i="1"/>
  <c r="DP220" i="1"/>
  <c r="DN220" i="1"/>
  <c r="DP210" i="1"/>
  <c r="DN210" i="1"/>
  <c r="DM190" i="1"/>
  <c r="DN190" i="1"/>
  <c r="DP164" i="1"/>
  <c r="DN164" i="1"/>
  <c r="DN160" i="1"/>
  <c r="DM160" i="1"/>
  <c r="DP150" i="1"/>
  <c r="DN150" i="1"/>
  <c r="DM146" i="1"/>
  <c r="DN146" i="1"/>
  <c r="DP136" i="1"/>
  <c r="DN136" i="1"/>
  <c r="DN131" i="1"/>
  <c r="DM131" i="1"/>
  <c r="DP122" i="1"/>
  <c r="DN122" i="1"/>
  <c r="DN117" i="1"/>
  <c r="DM117" i="1"/>
  <c r="DN95" i="1"/>
  <c r="DM95" i="1"/>
  <c r="DM91" i="1"/>
  <c r="DN91" i="1"/>
  <c r="DP82" i="1"/>
  <c r="DN82" i="1"/>
  <c r="DP78" i="1"/>
  <c r="DN78" i="1"/>
  <c r="DN72" i="1"/>
  <c r="DM72" i="1"/>
  <c r="DN65" i="1"/>
  <c r="DM65" i="1"/>
  <c r="DM62" i="1"/>
  <c r="DN49" i="1"/>
  <c r="DM49" i="1"/>
  <c r="DN46" i="1"/>
  <c r="DM46" i="1"/>
  <c r="DP37" i="1"/>
  <c r="DN37" i="1"/>
  <c r="DN30" i="1"/>
  <c r="DM30" i="1"/>
  <c r="DN14" i="1"/>
  <c r="DM14" i="1"/>
  <c r="DN12" i="1"/>
  <c r="DM12" i="1"/>
  <c r="CE248" i="1"/>
  <c r="CF248" i="1"/>
  <c r="CE297" i="1"/>
  <c r="CF297" i="1"/>
  <c r="CE289" i="1"/>
  <c r="CF289" i="1"/>
  <c r="CH266" i="1"/>
  <c r="CF266" i="1"/>
  <c r="CF262" i="1"/>
  <c r="CE262" i="1"/>
  <c r="CF243" i="1"/>
  <c r="CE243" i="1"/>
  <c r="CH235" i="1"/>
  <c r="CF235" i="1"/>
  <c r="CH336" i="1"/>
  <c r="CF336" i="1"/>
  <c r="CF333" i="1"/>
  <c r="CE333" i="1"/>
  <c r="CF327" i="1"/>
  <c r="CE327" i="1"/>
  <c r="CF319" i="1"/>
  <c r="CE319" i="1"/>
  <c r="CF307" i="1"/>
  <c r="CE307" i="1"/>
  <c r="CF299" i="1"/>
  <c r="CE299" i="1"/>
  <c r="CF291" i="1"/>
  <c r="CE291" i="1"/>
  <c r="CF287" i="1"/>
  <c r="CE287" i="1"/>
  <c r="CF283" i="1"/>
  <c r="CE283" i="1"/>
  <c r="CF273" i="1"/>
  <c r="CE273" i="1"/>
  <c r="CH267" i="1"/>
  <c r="CF267" i="1"/>
  <c r="CF265" i="1"/>
  <c r="CE265" i="1"/>
  <c r="CF261" i="1"/>
  <c r="CE261" i="1"/>
  <c r="CE258" i="1"/>
  <c r="CF258" i="1"/>
  <c r="CE256" i="1"/>
  <c r="CF256" i="1"/>
  <c r="CE254" i="1"/>
  <c r="CF254" i="1"/>
  <c r="CH249" i="1"/>
  <c r="CF249" i="1"/>
  <c r="CF245" i="1"/>
  <c r="CE245" i="1"/>
  <c r="CH241" i="1"/>
  <c r="CE241" i="1"/>
  <c r="CF241" i="1"/>
  <c r="CE237" i="1"/>
  <c r="CF237" i="1"/>
  <c r="CF230" i="1"/>
  <c r="CE230" i="1"/>
  <c r="CF226" i="1"/>
  <c r="CE226" i="1"/>
  <c r="CE218" i="1"/>
  <c r="CF218" i="1"/>
  <c r="CF208" i="1"/>
  <c r="CE208" i="1"/>
  <c r="CF206" i="1"/>
  <c r="CE206" i="1"/>
  <c r="CF204" i="1"/>
  <c r="CE204" i="1"/>
  <c r="CF200" i="1"/>
  <c r="CE200" i="1"/>
  <c r="CF196" i="1"/>
  <c r="CE196" i="1"/>
  <c r="CF192" i="1"/>
  <c r="CE192" i="1"/>
  <c r="CF184" i="1"/>
  <c r="CE184" i="1"/>
  <c r="CE180" i="1"/>
  <c r="CF180" i="1"/>
  <c r="CF177" i="1"/>
  <c r="CE177" i="1"/>
  <c r="CF163" i="1"/>
  <c r="CE163" i="1"/>
  <c r="CH158" i="1"/>
  <c r="CF158" i="1"/>
  <c r="CF154" i="1"/>
  <c r="CE154" i="1"/>
  <c r="CH148" i="1"/>
  <c r="CF148" i="1"/>
  <c r="CF144" i="1"/>
  <c r="CE144" i="1"/>
  <c r="CH138" i="1"/>
  <c r="CF138" i="1"/>
  <c r="CH133" i="1"/>
  <c r="CF133" i="1"/>
  <c r="CF120" i="1"/>
  <c r="CE120" i="1"/>
  <c r="CE118" i="1"/>
  <c r="CF118" i="1"/>
  <c r="CF93" i="1"/>
  <c r="CE93" i="1"/>
  <c r="CE86" i="1"/>
  <c r="CF86" i="1"/>
  <c r="CH80" i="1"/>
  <c r="CF80" i="1"/>
  <c r="CF76" i="1"/>
  <c r="CE76" i="1"/>
  <c r="CE71" i="1"/>
  <c r="CF71" i="1"/>
  <c r="CH69" i="1"/>
  <c r="CF69" i="1"/>
  <c r="CE67" i="1"/>
  <c r="CF67" i="1"/>
  <c r="CE63" i="1"/>
  <c r="CF63" i="1"/>
  <c r="CF58" i="1"/>
  <c r="CE58" i="1"/>
  <c r="CH54" i="1"/>
  <c r="CF54" i="1"/>
  <c r="CE47" i="1"/>
  <c r="CF47" i="1"/>
  <c r="CE42" i="1"/>
  <c r="CF42" i="1"/>
  <c r="CE31" i="1"/>
  <c r="CF31" i="1"/>
  <c r="CF29" i="1"/>
  <c r="CE29" i="1"/>
  <c r="CF24" i="1"/>
  <c r="CE24" i="1"/>
  <c r="CE15" i="1"/>
  <c r="CF15" i="1"/>
  <c r="CE13" i="1"/>
  <c r="CF13" i="1"/>
  <c r="CH318" i="1"/>
  <c r="CF318" i="1"/>
  <c r="CH298" i="1"/>
  <c r="CF298" i="1"/>
  <c r="CE298" i="1"/>
  <c r="CF252" i="1"/>
  <c r="CE252" i="1"/>
  <c r="CE244" i="1"/>
  <c r="CF244" i="1"/>
  <c r="CF240" i="1"/>
  <c r="CE240" i="1"/>
  <c r="CE229" i="1"/>
  <c r="CF229" i="1"/>
  <c r="CH225" i="1"/>
  <c r="CF225" i="1"/>
  <c r="CH221" i="1"/>
  <c r="CF221" i="1"/>
  <c r="CE217" i="1"/>
  <c r="CF217" i="1"/>
  <c r="CE215" i="1"/>
  <c r="CF215" i="1"/>
  <c r="CF211" i="1"/>
  <c r="CE211" i="1"/>
  <c r="CH202" i="1"/>
  <c r="CE202" i="1"/>
  <c r="CF202" i="1"/>
  <c r="CH191" i="1"/>
  <c r="CF191" i="1"/>
  <c r="CF187" i="1"/>
  <c r="CE187" i="1"/>
  <c r="CF175" i="1"/>
  <c r="CE175" i="1"/>
  <c r="CH172" i="1"/>
  <c r="CF172" i="1"/>
  <c r="CE170" i="1"/>
  <c r="CF170" i="1"/>
  <c r="CF168" i="1"/>
  <c r="CE168" i="1"/>
  <c r="CE161" i="1"/>
  <c r="CF161" i="1"/>
  <c r="CG151" i="1"/>
  <c r="CE152" i="1"/>
  <c r="CF152" i="1"/>
  <c r="CE147" i="1"/>
  <c r="CF147" i="1"/>
  <c r="CH141" i="1"/>
  <c r="CF141" i="1"/>
  <c r="CF137" i="1"/>
  <c r="CE137" i="1"/>
  <c r="CE132" i="1"/>
  <c r="CF132" i="1"/>
  <c r="CF128" i="1"/>
  <c r="CE128" i="1"/>
  <c r="CH123" i="1"/>
  <c r="CF123" i="1"/>
  <c r="CE114" i="1"/>
  <c r="CF114" i="1"/>
  <c r="CF112" i="1"/>
  <c r="CE112" i="1"/>
  <c r="CE110" i="1"/>
  <c r="CF110" i="1"/>
  <c r="CE108" i="1"/>
  <c r="CF108" i="1"/>
  <c r="CE106" i="1"/>
  <c r="CF106" i="1"/>
  <c r="CF104" i="1"/>
  <c r="CE104" i="1"/>
  <c r="CE102" i="1"/>
  <c r="CF102" i="1"/>
  <c r="CF100" i="1"/>
  <c r="CE100" i="1"/>
  <c r="CH96" i="1"/>
  <c r="CF96" i="1"/>
  <c r="CF92" i="1"/>
  <c r="CE92" i="1"/>
  <c r="CH89" i="1"/>
  <c r="CF89" i="1"/>
  <c r="CH83" i="1"/>
  <c r="CF83" i="1"/>
  <c r="CH79" i="1"/>
  <c r="CF79" i="1"/>
  <c r="CE75" i="1"/>
  <c r="CF75" i="1"/>
  <c r="CE66" i="1"/>
  <c r="CF66" i="1"/>
  <c r="CF62" i="1"/>
  <c r="CE62" i="1"/>
  <c r="CE61" i="1"/>
  <c r="CF61" i="1"/>
  <c r="CF53" i="1"/>
  <c r="CE53" i="1"/>
  <c r="CE51" i="1"/>
  <c r="CF51" i="1"/>
  <c r="CF34" i="1"/>
  <c r="CE34" i="1"/>
  <c r="CE23" i="1"/>
  <c r="CF23" i="1"/>
  <c r="CF20" i="1"/>
  <c r="CE20" i="1"/>
  <c r="CF18" i="1"/>
  <c r="CE18" i="1"/>
  <c r="CE339" i="1"/>
  <c r="CF339" i="1"/>
  <c r="CH326" i="1"/>
  <c r="CF326" i="1"/>
  <c r="CH322" i="1"/>
  <c r="CF322" i="1"/>
  <c r="CF314" i="1"/>
  <c r="CE314" i="1"/>
  <c r="CH310" i="1"/>
  <c r="CF310" i="1"/>
  <c r="CF306" i="1"/>
  <c r="CE306" i="1"/>
  <c r="CH302" i="1"/>
  <c r="CF302" i="1"/>
  <c r="CH294" i="1"/>
  <c r="CF294" i="1"/>
  <c r="CF290" i="1"/>
  <c r="CE290" i="1"/>
  <c r="CF286" i="1"/>
  <c r="CE286" i="1"/>
  <c r="CF278" i="1"/>
  <c r="CE278" i="1"/>
  <c r="CE276" i="1"/>
  <c r="CF276" i="1"/>
  <c r="CH330" i="1"/>
  <c r="CF330" i="1"/>
  <c r="CE301" i="1"/>
  <c r="CF301" i="1"/>
  <c r="CF282" i="1"/>
  <c r="CE282" i="1"/>
  <c r="CE257" i="1"/>
  <c r="CF257" i="1"/>
  <c r="CH251" i="1"/>
  <c r="CF251" i="1"/>
  <c r="CF207" i="1"/>
  <c r="CE207" i="1"/>
  <c r="CF205" i="1"/>
  <c r="CE205" i="1"/>
  <c r="CE201" i="1"/>
  <c r="CF201" i="1"/>
  <c r="CF199" i="1"/>
  <c r="CE199" i="1"/>
  <c r="CF195" i="1"/>
  <c r="CE195" i="1"/>
  <c r="CF190" i="1"/>
  <c r="CE190" i="1"/>
  <c r="CF183" i="1"/>
  <c r="CE183" i="1"/>
  <c r="CH178" i="1"/>
  <c r="CF178" i="1"/>
  <c r="CE174" i="1"/>
  <c r="CF174" i="1"/>
  <c r="CH164" i="1"/>
  <c r="CF164" i="1"/>
  <c r="CF160" i="1"/>
  <c r="CE160" i="1"/>
  <c r="CF156" i="1"/>
  <c r="CE156" i="1"/>
  <c r="CH150" i="1"/>
  <c r="CF150" i="1"/>
  <c r="CH146" i="1"/>
  <c r="CF146" i="1"/>
  <c r="CH140" i="1"/>
  <c r="CF140" i="1"/>
  <c r="CF131" i="1"/>
  <c r="CE131" i="1"/>
  <c r="CE127" i="1"/>
  <c r="CF127" i="1"/>
  <c r="CF119" i="1"/>
  <c r="CE119" i="1"/>
  <c r="CE117" i="1"/>
  <c r="CF117" i="1"/>
  <c r="CH95" i="1"/>
  <c r="CF95" i="1"/>
  <c r="CH82" i="1"/>
  <c r="CF82" i="1"/>
  <c r="CF74" i="1"/>
  <c r="CE74" i="1"/>
  <c r="CE72" i="1"/>
  <c r="CF72" i="1"/>
  <c r="CF70" i="1"/>
  <c r="CE70" i="1"/>
  <c r="CF65" i="1"/>
  <c r="CE65" i="1"/>
  <c r="CF57" i="1"/>
  <c r="CE57" i="1"/>
  <c r="CE49" i="1"/>
  <c r="CF49" i="1"/>
  <c r="CF46" i="1"/>
  <c r="CE46" i="1"/>
  <c r="CE39" i="1"/>
  <c r="CF39" i="1"/>
  <c r="CF22" i="1"/>
  <c r="CE22" i="1"/>
  <c r="CE14" i="1"/>
  <c r="CF14" i="1"/>
  <c r="CF12" i="1"/>
  <c r="CE12" i="1"/>
  <c r="CH342" i="1"/>
  <c r="CF342" i="1"/>
  <c r="CF334" i="1"/>
  <c r="CE334" i="1"/>
  <c r="CE329" i="1"/>
  <c r="CF329" i="1"/>
  <c r="CE293" i="1"/>
  <c r="CF293" i="1"/>
  <c r="CE285" i="1"/>
  <c r="CF285" i="1"/>
  <c r="CF275" i="1"/>
  <c r="CE275" i="1"/>
  <c r="CF255" i="1"/>
  <c r="CE255" i="1"/>
  <c r="CF247" i="1"/>
  <c r="CE247" i="1"/>
  <c r="CF239" i="1"/>
  <c r="CE239" i="1"/>
  <c r="CF228" i="1"/>
  <c r="CE228" i="1"/>
  <c r="CF344" i="1"/>
  <c r="CE344" i="1"/>
  <c r="CH324" i="1"/>
  <c r="CF324" i="1"/>
  <c r="CH320" i="1"/>
  <c r="CF320" i="1"/>
  <c r="CE316" i="1"/>
  <c r="CF316" i="1"/>
  <c r="CH312" i="1"/>
  <c r="CF312" i="1"/>
  <c r="CE308" i="1"/>
  <c r="CF308" i="1"/>
  <c r="CF304" i="1"/>
  <c r="CE304" i="1"/>
  <c r="CE300" i="1"/>
  <c r="CF300" i="1"/>
  <c r="CH296" i="1"/>
  <c r="CF296" i="1"/>
  <c r="CH292" i="1"/>
  <c r="CF292" i="1"/>
  <c r="CF288" i="1"/>
  <c r="CE288" i="1"/>
  <c r="CF284" i="1"/>
  <c r="CE284" i="1"/>
  <c r="CE279" i="1"/>
  <c r="CF279" i="1"/>
  <c r="CE274" i="1"/>
  <c r="CF274" i="1"/>
  <c r="CH250" i="1"/>
  <c r="CF250" i="1"/>
  <c r="CF246" i="1"/>
  <c r="CE246" i="1"/>
  <c r="CE242" i="1"/>
  <c r="CF242" i="1"/>
  <c r="CH238" i="1"/>
  <c r="CF238" i="1"/>
  <c r="CF233" i="1"/>
  <c r="CE233" i="1"/>
  <c r="CE232" i="1"/>
  <c r="CF232" i="1"/>
  <c r="CH227" i="1"/>
  <c r="CF227" i="1"/>
  <c r="CF223" i="1"/>
  <c r="CE223" i="1"/>
  <c r="CE219" i="1"/>
  <c r="CF219" i="1"/>
  <c r="CE216" i="1"/>
  <c r="CF216" i="1"/>
  <c r="CF214" i="1"/>
  <c r="CE214" i="1"/>
  <c r="CF197" i="1"/>
  <c r="CE197" i="1"/>
  <c r="CH193" i="1"/>
  <c r="CF193" i="1"/>
  <c r="CF189" i="1"/>
  <c r="CE189" i="1"/>
  <c r="CE186" i="1"/>
  <c r="CF186" i="1"/>
  <c r="CE173" i="1"/>
  <c r="CF173" i="1"/>
  <c r="CF171" i="1"/>
  <c r="CE171" i="1"/>
  <c r="CH169" i="1"/>
  <c r="CF169" i="1"/>
  <c r="CE159" i="1"/>
  <c r="CF159" i="1"/>
  <c r="CF155" i="1"/>
  <c r="CE155" i="1"/>
  <c r="CF149" i="1"/>
  <c r="CE149" i="1"/>
  <c r="CH139" i="1"/>
  <c r="CF139" i="1"/>
  <c r="CH134" i="1"/>
  <c r="CF134" i="1"/>
  <c r="CH130" i="1"/>
  <c r="CF130" i="1"/>
  <c r="CH125" i="1"/>
  <c r="CF125" i="1"/>
  <c r="CH121" i="1"/>
  <c r="CF121" i="1"/>
  <c r="CF113" i="1"/>
  <c r="CE113" i="1"/>
  <c r="CF111" i="1"/>
  <c r="CE111" i="1"/>
  <c r="CE109" i="1"/>
  <c r="CF109" i="1"/>
  <c r="CF107" i="1"/>
  <c r="CE107" i="1"/>
  <c r="CF105" i="1"/>
  <c r="CE105" i="1"/>
  <c r="CF103" i="1"/>
  <c r="CE103" i="1"/>
  <c r="CE101" i="1"/>
  <c r="CF101" i="1"/>
  <c r="CE99" i="1"/>
  <c r="CF99" i="1"/>
  <c r="CF94" i="1"/>
  <c r="CE94" i="1"/>
  <c r="CE90" i="1"/>
  <c r="CF90" i="1"/>
  <c r="CF88" i="1"/>
  <c r="CE88" i="1"/>
  <c r="CF81" i="1"/>
  <c r="CE81" i="1"/>
  <c r="CF77" i="1"/>
  <c r="CE77" i="1"/>
  <c r="CF64" i="1"/>
  <c r="CE64" i="1"/>
  <c r="CE55" i="1"/>
  <c r="CF55" i="1"/>
  <c r="CE52" i="1"/>
  <c r="CF52" i="1"/>
  <c r="CH48" i="1"/>
  <c r="CF48" i="1"/>
  <c r="CE48" i="1"/>
  <c r="CE44" i="1"/>
  <c r="CF44" i="1"/>
  <c r="CH43" i="1"/>
  <c r="CE43" i="1"/>
  <c r="CF43" i="1"/>
  <c r="CE33" i="1"/>
  <c r="CF33" i="1"/>
  <c r="CF26" i="1"/>
  <c r="CE26" i="1"/>
  <c r="CF21" i="1"/>
  <c r="CE21" i="1"/>
  <c r="CE19" i="1"/>
  <c r="CF19" i="1"/>
  <c r="CE17" i="1"/>
  <c r="CF17" i="1"/>
  <c r="CE11" i="1"/>
  <c r="CF11" i="1"/>
  <c r="DI260" i="1"/>
  <c r="BC10" i="1"/>
  <c r="AU198" i="1"/>
  <c r="AF200" i="1" s="1"/>
  <c r="BC151" i="1"/>
  <c r="AU151" i="1"/>
  <c r="AF152" i="1" s="1"/>
  <c r="DK60" i="1"/>
  <c r="DJ60" i="1"/>
  <c r="AW60" i="1"/>
  <c r="AX60" i="1"/>
  <c r="CC60" i="1"/>
  <c r="CB60" i="1"/>
  <c r="BF338" i="1"/>
  <c r="BB338" i="1"/>
  <c r="BA338" i="1"/>
  <c r="BF334" i="1"/>
  <c r="BB334" i="1"/>
  <c r="BA334" i="1"/>
  <c r="BF330" i="1"/>
  <c r="BB330" i="1"/>
  <c r="BA330" i="1"/>
  <c r="BF329" i="1"/>
  <c r="BB329" i="1"/>
  <c r="BA329" i="1"/>
  <c r="BF325" i="1"/>
  <c r="BB325" i="1"/>
  <c r="BA325" i="1"/>
  <c r="BF321" i="1"/>
  <c r="BB321" i="1"/>
  <c r="BA321" i="1"/>
  <c r="BF317" i="1"/>
  <c r="BB317" i="1"/>
  <c r="BF313" i="1"/>
  <c r="BB313" i="1"/>
  <c r="BA313" i="1"/>
  <c r="BF309" i="1"/>
  <c r="BB309" i="1"/>
  <c r="BA309" i="1"/>
  <c r="BF305" i="1"/>
  <c r="BB305" i="1"/>
  <c r="BF301" i="1"/>
  <c r="BB301" i="1"/>
  <c r="BA301" i="1"/>
  <c r="BF297" i="1"/>
  <c r="BB297" i="1"/>
  <c r="BF293" i="1"/>
  <c r="BB293" i="1"/>
  <c r="BA293" i="1"/>
  <c r="BF289" i="1"/>
  <c r="BB289" i="1"/>
  <c r="BA289" i="1"/>
  <c r="BF285" i="1"/>
  <c r="BB285" i="1"/>
  <c r="BA285" i="1"/>
  <c r="BB282" i="1"/>
  <c r="BA282" i="1"/>
  <c r="BB276" i="1"/>
  <c r="BA276" i="1"/>
  <c r="BB263" i="1"/>
  <c r="BA263" i="1"/>
  <c r="BB252" i="1"/>
  <c r="BA252" i="1"/>
  <c r="BB248" i="1"/>
  <c r="BA248" i="1"/>
  <c r="BF244" i="1"/>
  <c r="BB244" i="1"/>
  <c r="BA244" i="1"/>
  <c r="BB240" i="1"/>
  <c r="BA240" i="1"/>
  <c r="BB236" i="1"/>
  <c r="BA236" i="1"/>
  <c r="BB229" i="1"/>
  <c r="BA229" i="1"/>
  <c r="BB225" i="1"/>
  <c r="BA225" i="1"/>
  <c r="BF217" i="1"/>
  <c r="BB217" i="1"/>
  <c r="BA217" i="1"/>
  <c r="BF215" i="1"/>
  <c r="BB215" i="1"/>
  <c r="BA215" i="1"/>
  <c r="BF211" i="1"/>
  <c r="BB211" i="1"/>
  <c r="BA211" i="1"/>
  <c r="BF202" i="1"/>
  <c r="BB202" i="1"/>
  <c r="BA202" i="1"/>
  <c r="BF191" i="1"/>
  <c r="BB191" i="1"/>
  <c r="BF187" i="1"/>
  <c r="BB187" i="1"/>
  <c r="BA187" i="1"/>
  <c r="BF179" i="1"/>
  <c r="BB179" i="1"/>
  <c r="BA179" i="1"/>
  <c r="BF175" i="1"/>
  <c r="BB175" i="1"/>
  <c r="BA175" i="1"/>
  <c r="BB172" i="1"/>
  <c r="BA172" i="1"/>
  <c r="BB170" i="1"/>
  <c r="BA170" i="1"/>
  <c r="BB168" i="1"/>
  <c r="BA168" i="1"/>
  <c r="BF166" i="1"/>
  <c r="BB166" i="1"/>
  <c r="BA166" i="1"/>
  <c r="BF161" i="1"/>
  <c r="BB161" i="1"/>
  <c r="BA161" i="1"/>
  <c r="BF157" i="1"/>
  <c r="BB157" i="1"/>
  <c r="BA157" i="1"/>
  <c r="BF152" i="1"/>
  <c r="BB152" i="1"/>
  <c r="BA152" i="1"/>
  <c r="BF147" i="1"/>
  <c r="BB147" i="1"/>
  <c r="BA147" i="1"/>
  <c r="BF143" i="1"/>
  <c r="BB143" i="1"/>
  <c r="BA143" i="1"/>
  <c r="BB137" i="1"/>
  <c r="BA137" i="1"/>
  <c r="BB132" i="1"/>
  <c r="BA132" i="1"/>
  <c r="BB128" i="1"/>
  <c r="BA128" i="1"/>
  <c r="BB114" i="1"/>
  <c r="BA114" i="1"/>
  <c r="BB112" i="1"/>
  <c r="BA112" i="1"/>
  <c r="BB110" i="1"/>
  <c r="BA110" i="1"/>
  <c r="BB108" i="1"/>
  <c r="BA108" i="1"/>
  <c r="BB106" i="1"/>
  <c r="BA106" i="1"/>
  <c r="BB104" i="1"/>
  <c r="BA104" i="1"/>
  <c r="BB102" i="1"/>
  <c r="BA102" i="1"/>
  <c r="BB100" i="1"/>
  <c r="BA100" i="1"/>
  <c r="BB96" i="1"/>
  <c r="BA96" i="1"/>
  <c r="BB92" i="1"/>
  <c r="BA92" i="1"/>
  <c r="BB89" i="1"/>
  <c r="BA89" i="1"/>
  <c r="BB83" i="1"/>
  <c r="BA83" i="1"/>
  <c r="BB79" i="1"/>
  <c r="BA79" i="1"/>
  <c r="BF75" i="1"/>
  <c r="BB75" i="1"/>
  <c r="BA75" i="1"/>
  <c r="BB66" i="1"/>
  <c r="BA66" i="1"/>
  <c r="BB61" i="1"/>
  <c r="BA61" i="1"/>
  <c r="BB53" i="1"/>
  <c r="BA53" i="1"/>
  <c r="BB51" i="1"/>
  <c r="BA51" i="1"/>
  <c r="BB34" i="1"/>
  <c r="BA34" i="1"/>
  <c r="BB27" i="1"/>
  <c r="BA27" i="1"/>
  <c r="BB23" i="1"/>
  <c r="BA23" i="1"/>
  <c r="BF20" i="1"/>
  <c r="BB20" i="1"/>
  <c r="BA20" i="1"/>
  <c r="BF18" i="1"/>
  <c r="BB18" i="1"/>
  <c r="BA18" i="1"/>
  <c r="BF341" i="1"/>
  <c r="BB341" i="1"/>
  <c r="BF337" i="1"/>
  <c r="BB337" i="1"/>
  <c r="BA337" i="1"/>
  <c r="BF328" i="1"/>
  <c r="BB328" i="1"/>
  <c r="BA328" i="1"/>
  <c r="BF324" i="1"/>
  <c r="BB324" i="1"/>
  <c r="BA324" i="1"/>
  <c r="BF320" i="1"/>
  <c r="BB320" i="1"/>
  <c r="BA320" i="1"/>
  <c r="BF316" i="1"/>
  <c r="BB316" i="1"/>
  <c r="BA316" i="1"/>
  <c r="BF312" i="1"/>
  <c r="BB312" i="1"/>
  <c r="BF308" i="1"/>
  <c r="BB308" i="1"/>
  <c r="BF304" i="1"/>
  <c r="BB304" i="1"/>
  <c r="BA304" i="1"/>
  <c r="BF300" i="1"/>
  <c r="BB300" i="1"/>
  <c r="BA300" i="1"/>
  <c r="BF296" i="1"/>
  <c r="BB296" i="1"/>
  <c r="BA296" i="1"/>
  <c r="BF292" i="1"/>
  <c r="BB292" i="1"/>
  <c r="BF288" i="1"/>
  <c r="BB288" i="1"/>
  <c r="BA288" i="1"/>
  <c r="BB284" i="1"/>
  <c r="BA284" i="1"/>
  <c r="BB279" i="1"/>
  <c r="BA279" i="1"/>
  <c r="BF275" i="1"/>
  <c r="BB275" i="1"/>
  <c r="BA275" i="1"/>
  <c r="BF266" i="1"/>
  <c r="BB266" i="1"/>
  <c r="BB262" i="1"/>
  <c r="BA262" i="1"/>
  <c r="BB257" i="1"/>
  <c r="BA257" i="1"/>
  <c r="BB255" i="1"/>
  <c r="BA255" i="1"/>
  <c r="BB251" i="1"/>
  <c r="BA251" i="1"/>
  <c r="BB247" i="1"/>
  <c r="BA247" i="1"/>
  <c r="BB243" i="1"/>
  <c r="BA243" i="1"/>
  <c r="BB239" i="1"/>
  <c r="BA239" i="1"/>
  <c r="BB235" i="1"/>
  <c r="BA235" i="1"/>
  <c r="BB228" i="1"/>
  <c r="BA228" i="1"/>
  <c r="BF220" i="1"/>
  <c r="BB220" i="1"/>
  <c r="BF210" i="1"/>
  <c r="BB210" i="1"/>
  <c r="BF207" i="1"/>
  <c r="BB207" i="1"/>
  <c r="BA207" i="1"/>
  <c r="BF205" i="1"/>
  <c r="BB205" i="1"/>
  <c r="BA205" i="1"/>
  <c r="BF201" i="1"/>
  <c r="BB201" i="1"/>
  <c r="BA201" i="1"/>
  <c r="BF199" i="1"/>
  <c r="BB199" i="1"/>
  <c r="BA199" i="1"/>
  <c r="BF195" i="1"/>
  <c r="BB195" i="1"/>
  <c r="BA195" i="1"/>
  <c r="BF190" i="1"/>
  <c r="BB190" i="1"/>
  <c r="BA190" i="1"/>
  <c r="BB183" i="1"/>
  <c r="BA183" i="1"/>
  <c r="BB178" i="1"/>
  <c r="BA178" i="1"/>
  <c r="BB174" i="1"/>
  <c r="BA174" i="1"/>
  <c r="BF164" i="1"/>
  <c r="BB164" i="1"/>
  <c r="BF160" i="1"/>
  <c r="BB160" i="1"/>
  <c r="BA160" i="1"/>
  <c r="BF156" i="1"/>
  <c r="BB156" i="1"/>
  <c r="BA156" i="1"/>
  <c r="BF150" i="1"/>
  <c r="BB150" i="1"/>
  <c r="BF146" i="1"/>
  <c r="BB146" i="1"/>
  <c r="BA146" i="1"/>
  <c r="BB140" i="1"/>
  <c r="BA140" i="1"/>
  <c r="BB131" i="1"/>
  <c r="BA131" i="1"/>
  <c r="BF127" i="1"/>
  <c r="BB127" i="1"/>
  <c r="BA127" i="1"/>
  <c r="BF122" i="1"/>
  <c r="BB122" i="1"/>
  <c r="BF119" i="1"/>
  <c r="BB119" i="1"/>
  <c r="BA119" i="1"/>
  <c r="BF117" i="1"/>
  <c r="BB117" i="1"/>
  <c r="BA117" i="1"/>
  <c r="BB95" i="1"/>
  <c r="BA95" i="1"/>
  <c r="BB91" i="1"/>
  <c r="BA91" i="1"/>
  <c r="BF82" i="1"/>
  <c r="BB82" i="1"/>
  <c r="BF78" i="1"/>
  <c r="BB78" i="1"/>
  <c r="BA78" i="1"/>
  <c r="BB74" i="1"/>
  <c r="BA74" i="1"/>
  <c r="BB72" i="1"/>
  <c r="BA72" i="1"/>
  <c r="BB70" i="1"/>
  <c r="BA70" i="1"/>
  <c r="BB65" i="1"/>
  <c r="BA65" i="1"/>
  <c r="BF57" i="1"/>
  <c r="BB57" i="1"/>
  <c r="BA57" i="1"/>
  <c r="BB49" i="1"/>
  <c r="BA49" i="1"/>
  <c r="BF46" i="1"/>
  <c r="BB46" i="1"/>
  <c r="BA46" i="1"/>
  <c r="BB41" i="1"/>
  <c r="BA41" i="1"/>
  <c r="BB39" i="1"/>
  <c r="BA39" i="1"/>
  <c r="BF37" i="1"/>
  <c r="BB37" i="1"/>
  <c r="BA37" i="1"/>
  <c r="BB30" i="1"/>
  <c r="BA30" i="1"/>
  <c r="BB22" i="1"/>
  <c r="BA22" i="1"/>
  <c r="BB14" i="1"/>
  <c r="BA14" i="1"/>
  <c r="BB12" i="1"/>
  <c r="BA12" i="1"/>
  <c r="BB11" i="1"/>
  <c r="BA11" i="1"/>
  <c r="BF343" i="1"/>
  <c r="BB343" i="1"/>
  <c r="BB342" i="1"/>
  <c r="BA342" i="1"/>
  <c r="BF340" i="1"/>
  <c r="BB340" i="1"/>
  <c r="BA340" i="1"/>
  <c r="BF336" i="1"/>
  <c r="BB336" i="1"/>
  <c r="BA336" i="1"/>
  <c r="BF333" i="1"/>
  <c r="BB333" i="1"/>
  <c r="BA333" i="1"/>
  <c r="BF327" i="1"/>
  <c r="BB327" i="1"/>
  <c r="BA327" i="1"/>
  <c r="BF323" i="1"/>
  <c r="BB323" i="1"/>
  <c r="BF319" i="1"/>
  <c r="BB319" i="1"/>
  <c r="BA319" i="1"/>
  <c r="BF315" i="1"/>
  <c r="BB315" i="1"/>
  <c r="BF311" i="1"/>
  <c r="BB311" i="1"/>
  <c r="BA311" i="1"/>
  <c r="BF307" i="1"/>
  <c r="BB307" i="1"/>
  <c r="BF303" i="1"/>
  <c r="BB303" i="1"/>
  <c r="BF299" i="1"/>
  <c r="BB299" i="1"/>
  <c r="BF295" i="1"/>
  <c r="BB295" i="1"/>
  <c r="BF291" i="1"/>
  <c r="BB291" i="1"/>
  <c r="BA291" i="1"/>
  <c r="BF287" i="1"/>
  <c r="BB287" i="1"/>
  <c r="BA287" i="1"/>
  <c r="BF283" i="1"/>
  <c r="BB283" i="1"/>
  <c r="BA283" i="1"/>
  <c r="BB274" i="1"/>
  <c r="BA274" i="1"/>
  <c r="BB250" i="1"/>
  <c r="BA250" i="1"/>
  <c r="BB246" i="1"/>
  <c r="BA246" i="1"/>
  <c r="BB242" i="1"/>
  <c r="BA242" i="1"/>
  <c r="BF238" i="1"/>
  <c r="BB238" i="1"/>
  <c r="BA238" i="1"/>
  <c r="BB234" i="1"/>
  <c r="BA234" i="1"/>
  <c r="BB232" i="1"/>
  <c r="BA232" i="1"/>
  <c r="BB227" i="1"/>
  <c r="BA227" i="1"/>
  <c r="BB223" i="1"/>
  <c r="BA223" i="1"/>
  <c r="BB219" i="1"/>
  <c r="BA219" i="1"/>
  <c r="BF216" i="1"/>
  <c r="BB216" i="1"/>
  <c r="BA216" i="1"/>
  <c r="BF214" i="1"/>
  <c r="BB214" i="1"/>
  <c r="BA214" i="1"/>
  <c r="BF209" i="1"/>
  <c r="BB209" i="1"/>
  <c r="BA209" i="1"/>
  <c r="BF197" i="1"/>
  <c r="BB197" i="1"/>
  <c r="BA197" i="1"/>
  <c r="BF193" i="1"/>
  <c r="BB193" i="1"/>
  <c r="BF189" i="1"/>
  <c r="BB189" i="1"/>
  <c r="BA189" i="1"/>
  <c r="BF186" i="1"/>
  <c r="BB186" i="1"/>
  <c r="BA186" i="1"/>
  <c r="BB173" i="1"/>
  <c r="BA173" i="1"/>
  <c r="BB171" i="1"/>
  <c r="BA171" i="1"/>
  <c r="BB169" i="1"/>
  <c r="BA169" i="1"/>
  <c r="BB167" i="1"/>
  <c r="BA167" i="1"/>
  <c r="BF159" i="1"/>
  <c r="BB159" i="1"/>
  <c r="BA159" i="1"/>
  <c r="BF155" i="1"/>
  <c r="BB155" i="1"/>
  <c r="BA155" i="1"/>
  <c r="BF149" i="1"/>
  <c r="BB149" i="1"/>
  <c r="BA149" i="1"/>
  <c r="BF145" i="1"/>
  <c r="BB145" i="1"/>
  <c r="BA145" i="1"/>
  <c r="BB139" i="1"/>
  <c r="BA139" i="1"/>
  <c r="BF130" i="1"/>
  <c r="BB130" i="1"/>
  <c r="BB125" i="1"/>
  <c r="BA125" i="1"/>
  <c r="BB113" i="1"/>
  <c r="BA113" i="1"/>
  <c r="BB111" i="1"/>
  <c r="BA111" i="1"/>
  <c r="BB109" i="1"/>
  <c r="BA109" i="1"/>
  <c r="BB107" i="1"/>
  <c r="BA107" i="1"/>
  <c r="BB105" i="1"/>
  <c r="BA105" i="1"/>
  <c r="BB103" i="1"/>
  <c r="BA103" i="1"/>
  <c r="BB101" i="1"/>
  <c r="BA101" i="1"/>
  <c r="BB99" i="1"/>
  <c r="BA99" i="1"/>
  <c r="BB94" i="1"/>
  <c r="BA94" i="1"/>
  <c r="BB90" i="1"/>
  <c r="BA90" i="1"/>
  <c r="BB88" i="1"/>
  <c r="BA88" i="1"/>
  <c r="BB81" i="1"/>
  <c r="BA81" i="1"/>
  <c r="BB77" i="1"/>
  <c r="BA77" i="1"/>
  <c r="BB64" i="1"/>
  <c r="BA64" i="1"/>
  <c r="BB60" i="1"/>
  <c r="BA60" i="1"/>
  <c r="BB55" i="1"/>
  <c r="BA55" i="1"/>
  <c r="BB52" i="1"/>
  <c r="BA52" i="1"/>
  <c r="BF48" i="1"/>
  <c r="BB48" i="1"/>
  <c r="BA48" i="1"/>
  <c r="BF44" i="1"/>
  <c r="BB44" i="1"/>
  <c r="BA44" i="1"/>
  <c r="BB43" i="1"/>
  <c r="BA43" i="1"/>
  <c r="BF33" i="1"/>
  <c r="BB33" i="1"/>
  <c r="BA33" i="1"/>
  <c r="BB26" i="1"/>
  <c r="BA26" i="1"/>
  <c r="BF21" i="1"/>
  <c r="BB21" i="1"/>
  <c r="BA21" i="1"/>
  <c r="BF19" i="1"/>
  <c r="BB19" i="1"/>
  <c r="BA19" i="1"/>
  <c r="BF17" i="1"/>
  <c r="BB17" i="1"/>
  <c r="BA17" i="1"/>
  <c r="BF339" i="1"/>
  <c r="BB339" i="1"/>
  <c r="BA339" i="1"/>
  <c r="BF335" i="1"/>
  <c r="BB335" i="1"/>
  <c r="BA335" i="1"/>
  <c r="BF331" i="1"/>
  <c r="BB331" i="1"/>
  <c r="BF326" i="1"/>
  <c r="BB326" i="1"/>
  <c r="BF322" i="1"/>
  <c r="BB322" i="1"/>
  <c r="BA322" i="1"/>
  <c r="BF318" i="1"/>
  <c r="BB318" i="1"/>
  <c r="BF314" i="1"/>
  <c r="BB314" i="1"/>
  <c r="BA314" i="1"/>
  <c r="BF310" i="1"/>
  <c r="BB310" i="1"/>
  <c r="BA310" i="1"/>
  <c r="BF306" i="1"/>
  <c r="BB306" i="1"/>
  <c r="BA306" i="1"/>
  <c r="BF302" i="1"/>
  <c r="BB302" i="1"/>
  <c r="BF298" i="1"/>
  <c r="BB298" i="1"/>
  <c r="BA298" i="1"/>
  <c r="BF294" i="1"/>
  <c r="BB294" i="1"/>
  <c r="BF290" i="1"/>
  <c r="BB290" i="1"/>
  <c r="BA290" i="1"/>
  <c r="BF286" i="1"/>
  <c r="BB286" i="1"/>
  <c r="BA286" i="1"/>
  <c r="BB278" i="1"/>
  <c r="BA278" i="1"/>
  <c r="BB273" i="1"/>
  <c r="BA273" i="1"/>
  <c r="BF267" i="1"/>
  <c r="BB267" i="1"/>
  <c r="BB265" i="1"/>
  <c r="BA265" i="1"/>
  <c r="BB261" i="1"/>
  <c r="BA261" i="1"/>
  <c r="BB258" i="1"/>
  <c r="BA258" i="1"/>
  <c r="BB256" i="1"/>
  <c r="BA256" i="1"/>
  <c r="BF254" i="1"/>
  <c r="BB254" i="1"/>
  <c r="BA254" i="1"/>
  <c r="BB245" i="1"/>
  <c r="BA245" i="1"/>
  <c r="BB241" i="1"/>
  <c r="BA241" i="1"/>
  <c r="BF237" i="1"/>
  <c r="BB237" i="1"/>
  <c r="BA237" i="1"/>
  <c r="BB230" i="1"/>
  <c r="BA230" i="1"/>
  <c r="BB226" i="1"/>
  <c r="BA226" i="1"/>
  <c r="BF222" i="1"/>
  <c r="BB222" i="1"/>
  <c r="BA222" i="1"/>
  <c r="BF218" i="1"/>
  <c r="BB218" i="1"/>
  <c r="BA218" i="1"/>
  <c r="BF212" i="1"/>
  <c r="BB212" i="1"/>
  <c r="BF208" i="1"/>
  <c r="BB208" i="1"/>
  <c r="BA208" i="1"/>
  <c r="BF206" i="1"/>
  <c r="BB206" i="1"/>
  <c r="BA206" i="1"/>
  <c r="BF204" i="1"/>
  <c r="BB204" i="1"/>
  <c r="BA204" i="1"/>
  <c r="BF200" i="1"/>
  <c r="BB200" i="1"/>
  <c r="BA200" i="1"/>
  <c r="BF196" i="1"/>
  <c r="BB196" i="1"/>
  <c r="BA196" i="1"/>
  <c r="BF192" i="1"/>
  <c r="BB192" i="1"/>
  <c r="BA192" i="1"/>
  <c r="BF188" i="1"/>
  <c r="BB188" i="1"/>
  <c r="BA188" i="1"/>
  <c r="BF184" i="1"/>
  <c r="BB184" i="1"/>
  <c r="BA184" i="1"/>
  <c r="BB180" i="1"/>
  <c r="BA180" i="1"/>
  <c r="BB177" i="1"/>
  <c r="BA177" i="1"/>
  <c r="BF163" i="1"/>
  <c r="BB163" i="1"/>
  <c r="BA163" i="1"/>
  <c r="BF158" i="1"/>
  <c r="BB158" i="1"/>
  <c r="BF154" i="1"/>
  <c r="BB154" i="1"/>
  <c r="BA154" i="1"/>
  <c r="BF148" i="1"/>
  <c r="BB148" i="1"/>
  <c r="BA148" i="1"/>
  <c r="BF144" i="1"/>
  <c r="BB144" i="1"/>
  <c r="BA144" i="1"/>
  <c r="BF129" i="1"/>
  <c r="BB129" i="1"/>
  <c r="BF124" i="1"/>
  <c r="BB124" i="1"/>
  <c r="BF120" i="1"/>
  <c r="BB120" i="1"/>
  <c r="BA120" i="1"/>
  <c r="BF118" i="1"/>
  <c r="BB118" i="1"/>
  <c r="BA118" i="1"/>
  <c r="BF116" i="1"/>
  <c r="BB116" i="1"/>
  <c r="BA116" i="1"/>
  <c r="BB97" i="1"/>
  <c r="BA97" i="1"/>
  <c r="BB93" i="1"/>
  <c r="BA93" i="1"/>
  <c r="BB86" i="1"/>
  <c r="BA86" i="1"/>
  <c r="BB80" i="1"/>
  <c r="BA80" i="1"/>
  <c r="BB76" i="1"/>
  <c r="BA76" i="1"/>
  <c r="BB73" i="1"/>
  <c r="BA73" i="1"/>
  <c r="BB71" i="1"/>
  <c r="BA71" i="1"/>
  <c r="BB69" i="1"/>
  <c r="BA69" i="1"/>
  <c r="BB67" i="1"/>
  <c r="BA67" i="1"/>
  <c r="BB63" i="1"/>
  <c r="BA63" i="1"/>
  <c r="BB62" i="1"/>
  <c r="BA62" i="1"/>
  <c r="BB58" i="1"/>
  <c r="BA58" i="1"/>
  <c r="BB54" i="1"/>
  <c r="BA54" i="1"/>
  <c r="BB47" i="1"/>
  <c r="BA47" i="1"/>
  <c r="BB42" i="1"/>
  <c r="BA42" i="1"/>
  <c r="BB40" i="1"/>
  <c r="BA40" i="1"/>
  <c r="BB38" i="1"/>
  <c r="BA38" i="1"/>
  <c r="BB36" i="1"/>
  <c r="BA36" i="1"/>
  <c r="BB31" i="1"/>
  <c r="BA31" i="1"/>
  <c r="BB29" i="1"/>
  <c r="BA29" i="1"/>
  <c r="BB24" i="1"/>
  <c r="BA24" i="1"/>
  <c r="BB15" i="1"/>
  <c r="BA15" i="1"/>
  <c r="BB13" i="1"/>
  <c r="BA13" i="1"/>
  <c r="AL164" i="1"/>
  <c r="AK21" i="1"/>
  <c r="DK344" i="1"/>
  <c r="DJ344" i="1"/>
  <c r="CC344" i="1"/>
  <c r="CB344" i="1"/>
  <c r="AW11" i="1"/>
  <c r="AX11" i="1"/>
  <c r="AX344" i="1"/>
  <c r="AW344" i="1"/>
  <c r="CB341" i="1"/>
  <c r="CC341" i="1"/>
  <c r="DK338" i="1"/>
  <c r="DJ338" i="1"/>
  <c r="AX338" i="1"/>
  <c r="AW338" i="1"/>
  <c r="CB337" i="1"/>
  <c r="CC337" i="1"/>
  <c r="DK334" i="1"/>
  <c r="DJ334" i="1"/>
  <c r="AX334" i="1"/>
  <c r="AW334" i="1"/>
  <c r="DK330" i="1"/>
  <c r="DJ330" i="1"/>
  <c r="AX330" i="1"/>
  <c r="AW330" i="1"/>
  <c r="DQ329" i="1"/>
  <c r="DP329" i="1"/>
  <c r="AX329" i="1"/>
  <c r="AW329" i="1"/>
  <c r="CB328" i="1"/>
  <c r="CC328" i="1"/>
  <c r="DK325" i="1"/>
  <c r="DJ325" i="1"/>
  <c r="AX325" i="1"/>
  <c r="AW325" i="1"/>
  <c r="CB324" i="1"/>
  <c r="CC324" i="1"/>
  <c r="DK321" i="1"/>
  <c r="DJ321" i="1"/>
  <c r="AX321" i="1"/>
  <c r="AW321" i="1"/>
  <c r="CB320" i="1"/>
  <c r="CC320" i="1"/>
  <c r="DK317" i="1"/>
  <c r="DJ317" i="1"/>
  <c r="AX317" i="1"/>
  <c r="AW317" i="1"/>
  <c r="CB316" i="1"/>
  <c r="CC316" i="1"/>
  <c r="DK313" i="1"/>
  <c r="DJ313" i="1"/>
  <c r="AX313" i="1"/>
  <c r="AW313" i="1"/>
  <c r="CB312" i="1"/>
  <c r="CC312" i="1"/>
  <c r="DK309" i="1"/>
  <c r="DJ309" i="1"/>
  <c r="AX309" i="1"/>
  <c r="AW309" i="1"/>
  <c r="CB308" i="1"/>
  <c r="CC308" i="1"/>
  <c r="DK305" i="1"/>
  <c r="DJ305" i="1"/>
  <c r="AX305" i="1"/>
  <c r="AW305" i="1"/>
  <c r="CB304" i="1"/>
  <c r="CC304" i="1"/>
  <c r="DK301" i="1"/>
  <c r="DJ301" i="1"/>
  <c r="AX301" i="1"/>
  <c r="AW301" i="1"/>
  <c r="CB300" i="1"/>
  <c r="CC300" i="1"/>
  <c r="DK297" i="1"/>
  <c r="DJ297" i="1"/>
  <c r="AX297" i="1"/>
  <c r="AW297" i="1"/>
  <c r="CB296" i="1"/>
  <c r="CC296" i="1"/>
  <c r="DK293" i="1"/>
  <c r="DJ293" i="1"/>
  <c r="AX293" i="1"/>
  <c r="AW293" i="1"/>
  <c r="CB292" i="1"/>
  <c r="CC292" i="1"/>
  <c r="DK289" i="1"/>
  <c r="DJ289" i="1"/>
  <c r="AX289" i="1"/>
  <c r="AW289" i="1"/>
  <c r="CB288" i="1"/>
  <c r="CC288" i="1"/>
  <c r="DK285" i="1"/>
  <c r="DJ285" i="1"/>
  <c r="AX285" i="1"/>
  <c r="AW285" i="1"/>
  <c r="CB284" i="1"/>
  <c r="CC284" i="1"/>
  <c r="DK282" i="1"/>
  <c r="DJ282" i="1"/>
  <c r="AX282" i="1"/>
  <c r="AW282" i="1"/>
  <c r="CB279" i="1"/>
  <c r="CC279" i="1"/>
  <c r="DK276" i="1"/>
  <c r="DJ276" i="1"/>
  <c r="AX276" i="1"/>
  <c r="AW276" i="1"/>
  <c r="CB275" i="1"/>
  <c r="CC275" i="1"/>
  <c r="CB268" i="1"/>
  <c r="CC268" i="1"/>
  <c r="CB266" i="1"/>
  <c r="CC266" i="1"/>
  <c r="DK263" i="1"/>
  <c r="DJ263" i="1"/>
  <c r="AX263" i="1"/>
  <c r="AW263" i="1"/>
  <c r="CB262" i="1"/>
  <c r="CC262" i="1"/>
  <c r="CB257" i="1"/>
  <c r="CC257" i="1"/>
  <c r="CC255" i="1"/>
  <c r="CB255" i="1"/>
  <c r="DK252" i="1"/>
  <c r="DJ252" i="1"/>
  <c r="AX252" i="1"/>
  <c r="AW252" i="1"/>
  <c r="CC251" i="1"/>
  <c r="CB251" i="1"/>
  <c r="DK248" i="1"/>
  <c r="DJ248" i="1"/>
  <c r="AX248" i="1"/>
  <c r="AW248" i="1"/>
  <c r="CC247" i="1"/>
  <c r="CB247" i="1"/>
  <c r="DK244" i="1"/>
  <c r="DJ244" i="1"/>
  <c r="AX244" i="1"/>
  <c r="AW244" i="1"/>
  <c r="CC243" i="1"/>
  <c r="CB243" i="1"/>
  <c r="DK240" i="1"/>
  <c r="DJ240" i="1"/>
  <c r="AX240" i="1"/>
  <c r="AW240" i="1"/>
  <c r="CC239" i="1"/>
  <c r="CB239" i="1"/>
  <c r="DK236" i="1"/>
  <c r="DJ236" i="1"/>
  <c r="AX236" i="1"/>
  <c r="AW236" i="1"/>
  <c r="CC235" i="1"/>
  <c r="CB235" i="1"/>
  <c r="DK229" i="1"/>
  <c r="DJ229" i="1"/>
  <c r="AX229" i="1"/>
  <c r="AW229" i="1"/>
  <c r="CB228" i="1"/>
  <c r="CC228" i="1"/>
  <c r="DK225" i="1"/>
  <c r="DJ225" i="1"/>
  <c r="AX225" i="1"/>
  <c r="AW225" i="1"/>
  <c r="CB224" i="1"/>
  <c r="CC224" i="1"/>
  <c r="DK221" i="1"/>
  <c r="DJ221" i="1"/>
  <c r="AX221" i="1"/>
  <c r="AW221" i="1"/>
  <c r="CB220" i="1"/>
  <c r="CC220" i="1"/>
  <c r="DK217" i="1"/>
  <c r="DJ217" i="1"/>
  <c r="AX217" i="1"/>
  <c r="AW217" i="1"/>
  <c r="DK215" i="1"/>
  <c r="DJ215" i="1"/>
  <c r="AX215" i="1"/>
  <c r="AW215" i="1"/>
  <c r="DK211" i="1"/>
  <c r="DJ211" i="1"/>
  <c r="AX211" i="1"/>
  <c r="AW211" i="1"/>
  <c r="CB210" i="1"/>
  <c r="CC210" i="1"/>
  <c r="CC207" i="1"/>
  <c r="CB207" i="1"/>
  <c r="CB205" i="1"/>
  <c r="CC205" i="1"/>
  <c r="DK202" i="1"/>
  <c r="DJ202" i="1"/>
  <c r="AX202" i="1"/>
  <c r="AW202" i="1"/>
  <c r="CB201" i="1"/>
  <c r="CC201" i="1"/>
  <c r="CC199" i="1"/>
  <c r="CB199" i="1"/>
  <c r="CC195" i="1"/>
  <c r="CB195" i="1"/>
  <c r="DK191" i="1"/>
  <c r="DJ191" i="1"/>
  <c r="AX191" i="1"/>
  <c r="AW191" i="1"/>
  <c r="CB190" i="1"/>
  <c r="CC190" i="1"/>
  <c r="DK187" i="1"/>
  <c r="DJ187" i="1"/>
  <c r="AX187" i="1"/>
  <c r="AW187" i="1"/>
  <c r="CC183" i="1"/>
  <c r="CB183" i="1"/>
  <c r="DK179" i="1"/>
  <c r="DJ179" i="1"/>
  <c r="AX179" i="1"/>
  <c r="AW179" i="1"/>
  <c r="CB178" i="1"/>
  <c r="CC178" i="1"/>
  <c r="DK175" i="1"/>
  <c r="DJ175" i="1"/>
  <c r="AX175" i="1"/>
  <c r="AW175" i="1"/>
  <c r="CB174" i="1"/>
  <c r="CC174" i="1"/>
  <c r="DK172" i="1"/>
  <c r="DJ172" i="1"/>
  <c r="AX172" i="1"/>
  <c r="AW172" i="1"/>
  <c r="DK170" i="1"/>
  <c r="DJ170" i="1"/>
  <c r="AX170" i="1"/>
  <c r="AW170" i="1"/>
  <c r="DK168" i="1"/>
  <c r="DJ168" i="1"/>
  <c r="AX168" i="1"/>
  <c r="AW168" i="1"/>
  <c r="DK166" i="1"/>
  <c r="DJ166" i="1"/>
  <c r="AX166" i="1"/>
  <c r="AW166" i="1"/>
  <c r="CB164" i="1"/>
  <c r="CC164" i="1"/>
  <c r="CC163" i="1"/>
  <c r="CB163" i="1"/>
  <c r="DK159" i="1"/>
  <c r="DJ159" i="1"/>
  <c r="AX159" i="1"/>
  <c r="AW159" i="1"/>
  <c r="CB158" i="1"/>
  <c r="CC158" i="1"/>
  <c r="DK155" i="1"/>
  <c r="DJ155" i="1"/>
  <c r="AX155" i="1"/>
  <c r="AW155" i="1"/>
  <c r="CB154" i="1"/>
  <c r="CC154" i="1"/>
  <c r="DK149" i="1"/>
  <c r="DJ149" i="1"/>
  <c r="AX149" i="1"/>
  <c r="AW149" i="1"/>
  <c r="CB148" i="1"/>
  <c r="CC148" i="1"/>
  <c r="DK145" i="1"/>
  <c r="DJ145" i="1"/>
  <c r="AX145" i="1"/>
  <c r="AW145" i="1"/>
  <c r="CB144" i="1"/>
  <c r="CC144" i="1"/>
  <c r="DK139" i="1"/>
  <c r="DJ139" i="1"/>
  <c r="AX139" i="1"/>
  <c r="AW139" i="1"/>
  <c r="CB138" i="1"/>
  <c r="CC138" i="1"/>
  <c r="DK134" i="1"/>
  <c r="DJ134" i="1"/>
  <c r="AW134" i="1"/>
  <c r="CB133" i="1"/>
  <c r="CC133" i="1"/>
  <c r="DJ130" i="1"/>
  <c r="DK130" i="1"/>
  <c r="AX130" i="1"/>
  <c r="AW130" i="1"/>
  <c r="CB129" i="1"/>
  <c r="CC129" i="1"/>
  <c r="DK125" i="1"/>
  <c r="DJ125" i="1"/>
  <c r="AX125" i="1"/>
  <c r="AW125" i="1"/>
  <c r="CB124" i="1"/>
  <c r="CC124" i="1"/>
  <c r="DJ121" i="1"/>
  <c r="DK121" i="1"/>
  <c r="AX121" i="1"/>
  <c r="AW121" i="1"/>
  <c r="CB120" i="1"/>
  <c r="CC120" i="1"/>
  <c r="CB118" i="1"/>
  <c r="CC118" i="1"/>
  <c r="CB116" i="1"/>
  <c r="CC116" i="1"/>
  <c r="DJ113" i="1"/>
  <c r="DK113" i="1"/>
  <c r="AX113" i="1"/>
  <c r="AW113" i="1"/>
  <c r="DK111" i="1"/>
  <c r="DJ111" i="1"/>
  <c r="AX111" i="1"/>
  <c r="AW111" i="1"/>
  <c r="DK109" i="1"/>
  <c r="DJ109" i="1"/>
  <c r="AX109" i="1"/>
  <c r="AW109" i="1"/>
  <c r="DK107" i="1"/>
  <c r="DJ107" i="1"/>
  <c r="AW107" i="1"/>
  <c r="AX107" i="1"/>
  <c r="DK105" i="1"/>
  <c r="DJ105" i="1"/>
  <c r="AX105" i="1"/>
  <c r="AW105" i="1"/>
  <c r="DK103" i="1"/>
  <c r="DJ103" i="1"/>
  <c r="AX103" i="1"/>
  <c r="AW103" i="1"/>
  <c r="DK101" i="1"/>
  <c r="DJ101" i="1"/>
  <c r="AX101" i="1"/>
  <c r="AW101" i="1"/>
  <c r="DK99" i="1"/>
  <c r="DJ99" i="1"/>
  <c r="AX99" i="1"/>
  <c r="AW99" i="1"/>
  <c r="CB97" i="1"/>
  <c r="CC97" i="1"/>
  <c r="DK94" i="1"/>
  <c r="DJ94" i="1"/>
  <c r="AW94" i="1"/>
  <c r="AX94" i="1"/>
  <c r="CB93" i="1"/>
  <c r="CC93" i="1"/>
  <c r="DK90" i="1"/>
  <c r="DJ90" i="1"/>
  <c r="AX90" i="1"/>
  <c r="AW90" i="1"/>
  <c r="DK88" i="1"/>
  <c r="DJ88" i="1"/>
  <c r="AX88" i="1"/>
  <c r="AW88" i="1"/>
  <c r="CB86" i="1"/>
  <c r="CC86" i="1"/>
  <c r="CB84" i="1"/>
  <c r="CC84" i="1"/>
  <c r="DK81" i="1"/>
  <c r="DJ81" i="1"/>
  <c r="AX81" i="1"/>
  <c r="AW81" i="1"/>
  <c r="CB80" i="1"/>
  <c r="CC80" i="1"/>
  <c r="DK77" i="1"/>
  <c r="DJ77" i="1"/>
  <c r="AX77" i="1"/>
  <c r="AW77" i="1"/>
  <c r="CB76" i="1"/>
  <c r="CC76" i="1"/>
  <c r="CB73" i="1"/>
  <c r="CC73" i="1"/>
  <c r="CB71" i="1"/>
  <c r="CC71" i="1"/>
  <c r="CB69" i="1"/>
  <c r="CC69" i="1"/>
  <c r="CB67" i="1"/>
  <c r="CC67" i="1"/>
  <c r="DK64" i="1"/>
  <c r="DJ64" i="1"/>
  <c r="AX64" i="1"/>
  <c r="AW64" i="1"/>
  <c r="CB63" i="1"/>
  <c r="CC63" i="1"/>
  <c r="CB61" i="1"/>
  <c r="CC61" i="1"/>
  <c r="DK58" i="1"/>
  <c r="DJ58" i="1"/>
  <c r="AX58" i="1"/>
  <c r="AW58" i="1"/>
  <c r="DK54" i="1"/>
  <c r="DJ54" i="1"/>
  <c r="AW54" i="1"/>
  <c r="AX54" i="1"/>
  <c r="CB53" i="1"/>
  <c r="CC53" i="1"/>
  <c r="DK48" i="1"/>
  <c r="DJ48" i="1"/>
  <c r="AX48" i="1"/>
  <c r="AW48" i="1"/>
  <c r="CB47" i="1"/>
  <c r="CC47" i="1"/>
  <c r="DK44" i="1"/>
  <c r="DJ44" i="1"/>
  <c r="AX44" i="1"/>
  <c r="AW44" i="1"/>
  <c r="CB42" i="1"/>
  <c r="CC42" i="1"/>
  <c r="CC40" i="1"/>
  <c r="CB40" i="1"/>
  <c r="CB38" i="1"/>
  <c r="CC38" i="1"/>
  <c r="CC36" i="1"/>
  <c r="CB36" i="1"/>
  <c r="DK33" i="1"/>
  <c r="DJ33" i="1"/>
  <c r="AX33" i="1"/>
  <c r="AW33" i="1"/>
  <c r="CC31" i="1"/>
  <c r="CB31" i="1"/>
  <c r="CC29" i="1"/>
  <c r="CB29" i="1"/>
  <c r="DK26" i="1"/>
  <c r="DJ26" i="1"/>
  <c r="AX26" i="1"/>
  <c r="AW26" i="1"/>
  <c r="CC24" i="1"/>
  <c r="CB24" i="1"/>
  <c r="DK21" i="1"/>
  <c r="DJ21" i="1"/>
  <c r="AX21" i="1"/>
  <c r="AW21" i="1"/>
  <c r="CC19" i="1"/>
  <c r="CB19" i="1"/>
  <c r="CC17" i="1"/>
  <c r="CB17" i="1"/>
  <c r="DK14" i="1"/>
  <c r="DJ14" i="1"/>
  <c r="AX14" i="1"/>
  <c r="AW14" i="1"/>
  <c r="DK12" i="1"/>
  <c r="DJ12" i="1"/>
  <c r="AX12" i="1"/>
  <c r="AW12" i="1"/>
  <c r="CB343" i="1"/>
  <c r="CC343" i="1"/>
  <c r="AX341" i="1"/>
  <c r="AW341" i="1"/>
  <c r="CB340" i="1"/>
  <c r="CC340" i="1"/>
  <c r="DK337" i="1"/>
  <c r="DJ337" i="1"/>
  <c r="AX337" i="1"/>
  <c r="AW337" i="1"/>
  <c r="CB336" i="1"/>
  <c r="CC336" i="1"/>
  <c r="CB333" i="1"/>
  <c r="CC333" i="1"/>
  <c r="DK328" i="1"/>
  <c r="DJ328" i="1"/>
  <c r="AX328" i="1"/>
  <c r="AW328" i="1"/>
  <c r="CB327" i="1"/>
  <c r="CC327" i="1"/>
  <c r="DK324" i="1"/>
  <c r="DJ324" i="1"/>
  <c r="AX324" i="1"/>
  <c r="AW324" i="1"/>
  <c r="CB323" i="1"/>
  <c r="CC323" i="1"/>
  <c r="DK320" i="1"/>
  <c r="DJ320" i="1"/>
  <c r="AX320" i="1"/>
  <c r="AW320" i="1"/>
  <c r="CB319" i="1"/>
  <c r="CC319" i="1"/>
  <c r="DK316" i="1"/>
  <c r="DJ316" i="1"/>
  <c r="AX316" i="1"/>
  <c r="AW316" i="1"/>
  <c r="CB315" i="1"/>
  <c r="CC315" i="1"/>
  <c r="DK312" i="1"/>
  <c r="DJ312" i="1"/>
  <c r="AX312" i="1"/>
  <c r="AW312" i="1"/>
  <c r="CB311" i="1"/>
  <c r="CC311" i="1"/>
  <c r="DK308" i="1"/>
  <c r="DJ308" i="1"/>
  <c r="AX308" i="1"/>
  <c r="AW308" i="1"/>
  <c r="CB307" i="1"/>
  <c r="CC307" i="1"/>
  <c r="DK304" i="1"/>
  <c r="DJ304" i="1"/>
  <c r="AX304" i="1"/>
  <c r="AW304" i="1"/>
  <c r="CB303" i="1"/>
  <c r="CC303" i="1"/>
  <c r="DK300" i="1"/>
  <c r="DJ300" i="1"/>
  <c r="AX300" i="1"/>
  <c r="AW300" i="1"/>
  <c r="CB299" i="1"/>
  <c r="CC299" i="1"/>
  <c r="DK296" i="1"/>
  <c r="DJ296" i="1"/>
  <c r="AX296" i="1"/>
  <c r="AW296" i="1"/>
  <c r="CB295" i="1"/>
  <c r="CC295" i="1"/>
  <c r="DK292" i="1"/>
  <c r="DJ292" i="1"/>
  <c r="AX292" i="1"/>
  <c r="AW292" i="1"/>
  <c r="CB291" i="1"/>
  <c r="CC291" i="1"/>
  <c r="DK288" i="1"/>
  <c r="DJ288" i="1"/>
  <c r="AX288" i="1"/>
  <c r="AW288" i="1"/>
  <c r="CB287" i="1"/>
  <c r="CC287" i="1"/>
  <c r="DK284" i="1"/>
  <c r="DJ284" i="1"/>
  <c r="AX284" i="1"/>
  <c r="AW284" i="1"/>
  <c r="CB283" i="1"/>
  <c r="CC283" i="1"/>
  <c r="DK279" i="1"/>
  <c r="DJ279" i="1"/>
  <c r="AX279" i="1"/>
  <c r="AW279" i="1"/>
  <c r="DK275" i="1"/>
  <c r="DJ275" i="1"/>
  <c r="AX275" i="1"/>
  <c r="AW275" i="1"/>
  <c r="CB274" i="1"/>
  <c r="CC274" i="1"/>
  <c r="DK268" i="1"/>
  <c r="DJ268" i="1"/>
  <c r="AX268" i="1"/>
  <c r="AW268" i="1"/>
  <c r="DK266" i="1"/>
  <c r="DJ266" i="1"/>
  <c r="AX266" i="1"/>
  <c r="AW266" i="1"/>
  <c r="DK262" i="1"/>
  <c r="DJ262" i="1"/>
  <c r="AX262" i="1"/>
  <c r="AW262" i="1"/>
  <c r="DK257" i="1"/>
  <c r="DJ257" i="1"/>
  <c r="AX257" i="1"/>
  <c r="AW257" i="1"/>
  <c r="DK255" i="1"/>
  <c r="DJ255" i="1"/>
  <c r="AX255" i="1"/>
  <c r="AW255" i="1"/>
  <c r="DK251" i="1"/>
  <c r="DJ251" i="1"/>
  <c r="AX251" i="1"/>
  <c r="AW251" i="1"/>
  <c r="CB250" i="1"/>
  <c r="CC250" i="1"/>
  <c r="DK247" i="1"/>
  <c r="DJ247" i="1"/>
  <c r="AX247" i="1"/>
  <c r="AW247" i="1"/>
  <c r="CB246" i="1"/>
  <c r="CC246" i="1"/>
  <c r="DK243" i="1"/>
  <c r="DJ243" i="1"/>
  <c r="AX243" i="1"/>
  <c r="AW243" i="1"/>
  <c r="CB242" i="1"/>
  <c r="CC242" i="1"/>
  <c r="DK239" i="1"/>
  <c r="DJ239" i="1"/>
  <c r="AX239" i="1"/>
  <c r="AW239" i="1"/>
  <c r="CB238" i="1"/>
  <c r="CC238" i="1"/>
  <c r="DK235" i="1"/>
  <c r="DJ235" i="1"/>
  <c r="AX235" i="1"/>
  <c r="AW235" i="1"/>
  <c r="CB234" i="1"/>
  <c r="CC234" i="1"/>
  <c r="CA231" i="1"/>
  <c r="CB232" i="1"/>
  <c r="CC232" i="1"/>
  <c r="DK228" i="1"/>
  <c r="DJ228" i="1"/>
  <c r="AX228" i="1"/>
  <c r="AW228" i="1"/>
  <c r="CC227" i="1"/>
  <c r="CB227" i="1"/>
  <c r="DK224" i="1"/>
  <c r="DJ224" i="1"/>
  <c r="AX224" i="1"/>
  <c r="AW224" i="1"/>
  <c r="CC223" i="1"/>
  <c r="CB223" i="1"/>
  <c r="DK220" i="1"/>
  <c r="DJ220" i="1"/>
  <c r="AX220" i="1"/>
  <c r="AW220" i="1"/>
  <c r="CC219" i="1"/>
  <c r="CB219" i="1"/>
  <c r="CB216" i="1"/>
  <c r="CC216" i="1"/>
  <c r="CB214" i="1"/>
  <c r="CC214" i="1"/>
  <c r="DK210" i="1"/>
  <c r="DJ210" i="1"/>
  <c r="AX210" i="1"/>
  <c r="AW210" i="1"/>
  <c r="CB209" i="1"/>
  <c r="CC209" i="1"/>
  <c r="DK207" i="1"/>
  <c r="DJ207" i="1"/>
  <c r="AX207" i="1"/>
  <c r="AW207" i="1"/>
  <c r="DK205" i="1"/>
  <c r="DJ205" i="1"/>
  <c r="AX205" i="1"/>
  <c r="AW205" i="1"/>
  <c r="DK201" i="1"/>
  <c r="DJ201" i="1"/>
  <c r="AX201" i="1"/>
  <c r="AW201" i="1"/>
  <c r="DK199" i="1"/>
  <c r="DJ199" i="1"/>
  <c r="AX199" i="1"/>
  <c r="AW199" i="1"/>
  <c r="CB197" i="1"/>
  <c r="CC197" i="1"/>
  <c r="DK195" i="1"/>
  <c r="DJ195" i="1"/>
  <c r="AX195" i="1"/>
  <c r="AW195" i="1"/>
  <c r="CB193" i="1"/>
  <c r="CC193" i="1"/>
  <c r="DK190" i="1"/>
  <c r="DJ190" i="1"/>
  <c r="AX190" i="1"/>
  <c r="AW190" i="1"/>
  <c r="CB189" i="1"/>
  <c r="CC189" i="1"/>
  <c r="CB186" i="1"/>
  <c r="CC186" i="1"/>
  <c r="DK183" i="1"/>
  <c r="DJ183" i="1"/>
  <c r="AX183" i="1"/>
  <c r="AW183" i="1"/>
  <c r="CB181" i="1"/>
  <c r="CC181" i="1"/>
  <c r="DK178" i="1"/>
  <c r="DJ178" i="1"/>
  <c r="AX178" i="1"/>
  <c r="AW178" i="1"/>
  <c r="DK174" i="1"/>
  <c r="DJ174" i="1"/>
  <c r="AX174" i="1"/>
  <c r="AW174" i="1"/>
  <c r="CB173" i="1"/>
  <c r="CC173" i="1"/>
  <c r="CC171" i="1"/>
  <c r="CB171" i="1"/>
  <c r="CB169" i="1"/>
  <c r="CC169" i="1"/>
  <c r="CC167" i="1"/>
  <c r="CB167" i="1"/>
  <c r="DK164" i="1"/>
  <c r="DJ164" i="1"/>
  <c r="AX164" i="1"/>
  <c r="AW164" i="1"/>
  <c r="DK163" i="1"/>
  <c r="DJ163" i="1"/>
  <c r="AX163" i="1"/>
  <c r="AW163" i="1"/>
  <c r="CB161" i="1"/>
  <c r="CC161" i="1"/>
  <c r="DK158" i="1"/>
  <c r="DJ158" i="1"/>
  <c r="AX158" i="1"/>
  <c r="AW158" i="1"/>
  <c r="CB157" i="1"/>
  <c r="CC157" i="1"/>
  <c r="DK154" i="1"/>
  <c r="DJ154" i="1"/>
  <c r="AX154" i="1"/>
  <c r="AW154" i="1"/>
  <c r="CB152" i="1"/>
  <c r="CC152" i="1"/>
  <c r="DK148" i="1"/>
  <c r="DJ148" i="1"/>
  <c r="AX148" i="1"/>
  <c r="AW148" i="1"/>
  <c r="CB147" i="1"/>
  <c r="CC147" i="1"/>
  <c r="DK144" i="1"/>
  <c r="DJ144" i="1"/>
  <c r="AX144" i="1"/>
  <c r="AW144" i="1"/>
  <c r="CB143" i="1"/>
  <c r="CC143" i="1"/>
  <c r="CC141" i="1"/>
  <c r="CB141" i="1"/>
  <c r="DK138" i="1"/>
  <c r="DJ138" i="1"/>
  <c r="AX138" i="1"/>
  <c r="AW138" i="1"/>
  <c r="CC137" i="1"/>
  <c r="CB137" i="1"/>
  <c r="DK133" i="1"/>
  <c r="DJ133" i="1"/>
  <c r="AX133" i="1"/>
  <c r="AW133" i="1"/>
  <c r="CC132" i="1"/>
  <c r="CB132" i="1"/>
  <c r="DK129" i="1"/>
  <c r="DJ129" i="1"/>
  <c r="AX129" i="1"/>
  <c r="AW129" i="1"/>
  <c r="CC128" i="1"/>
  <c r="CB128" i="1"/>
  <c r="DK124" i="1"/>
  <c r="DJ124" i="1"/>
  <c r="AX124" i="1"/>
  <c r="AW124" i="1"/>
  <c r="CC123" i="1"/>
  <c r="CB123" i="1"/>
  <c r="DK120" i="1"/>
  <c r="DJ120" i="1"/>
  <c r="AX120" i="1"/>
  <c r="AW120" i="1"/>
  <c r="DK118" i="1"/>
  <c r="DJ118" i="1"/>
  <c r="AX118" i="1"/>
  <c r="AW118" i="1"/>
  <c r="DK116" i="1"/>
  <c r="DJ116" i="1"/>
  <c r="AX116" i="1"/>
  <c r="AW116" i="1"/>
  <c r="CB114" i="1"/>
  <c r="CC114" i="1"/>
  <c r="CB112" i="1"/>
  <c r="CC112" i="1"/>
  <c r="CB110" i="1"/>
  <c r="CC110" i="1"/>
  <c r="CB108" i="1"/>
  <c r="CC108" i="1"/>
  <c r="CB106" i="1"/>
  <c r="CC106" i="1"/>
  <c r="CB104" i="1"/>
  <c r="CC104" i="1"/>
  <c r="CB102" i="1"/>
  <c r="CC102" i="1"/>
  <c r="CB100" i="1"/>
  <c r="CC100" i="1"/>
  <c r="DK97" i="1"/>
  <c r="DJ97" i="1"/>
  <c r="AX97" i="1"/>
  <c r="AW97" i="1"/>
  <c r="CB96" i="1"/>
  <c r="CC96" i="1"/>
  <c r="DK93" i="1"/>
  <c r="DJ93" i="1"/>
  <c r="AX93" i="1"/>
  <c r="AW93" i="1"/>
  <c r="CB92" i="1"/>
  <c r="CC92" i="1"/>
  <c r="CB89" i="1"/>
  <c r="CC89" i="1"/>
  <c r="DK86" i="1"/>
  <c r="DJ86" i="1"/>
  <c r="AW86" i="1"/>
  <c r="AX86" i="1"/>
  <c r="DK84" i="1"/>
  <c r="DJ84" i="1"/>
  <c r="AX84" i="1"/>
  <c r="AW84" i="1"/>
  <c r="CB83" i="1"/>
  <c r="CC83" i="1"/>
  <c r="DK80" i="1"/>
  <c r="DJ80" i="1"/>
  <c r="AX80" i="1"/>
  <c r="AW80" i="1"/>
  <c r="CB79" i="1"/>
  <c r="CC79" i="1"/>
  <c r="DK76" i="1"/>
  <c r="DJ76" i="1"/>
  <c r="AX76" i="1"/>
  <c r="AW76" i="1"/>
  <c r="CB75" i="1"/>
  <c r="CC75" i="1"/>
  <c r="DK73" i="1"/>
  <c r="DJ73" i="1"/>
  <c r="AX73" i="1"/>
  <c r="AW73" i="1"/>
  <c r="DK71" i="1"/>
  <c r="DJ71" i="1"/>
  <c r="AX71" i="1"/>
  <c r="AW71" i="1"/>
  <c r="DK69" i="1"/>
  <c r="DJ69" i="1"/>
  <c r="DK67" i="1"/>
  <c r="DJ67" i="1"/>
  <c r="AX67" i="1"/>
  <c r="AW67" i="1"/>
  <c r="CB66" i="1"/>
  <c r="CC66" i="1"/>
  <c r="DK63" i="1"/>
  <c r="DJ63" i="1"/>
  <c r="AX63" i="1"/>
  <c r="AW63" i="1"/>
  <c r="DK61" i="1"/>
  <c r="DJ61" i="1"/>
  <c r="AX61" i="1"/>
  <c r="AW61" i="1"/>
  <c r="CB57" i="1"/>
  <c r="CC57" i="1"/>
  <c r="DK53" i="1"/>
  <c r="DJ53" i="1"/>
  <c r="AX53" i="1"/>
  <c r="AW53" i="1"/>
  <c r="CB51" i="1"/>
  <c r="CC51" i="1"/>
  <c r="DK47" i="1"/>
  <c r="DJ47" i="1"/>
  <c r="AX47" i="1"/>
  <c r="AW47" i="1"/>
  <c r="DK42" i="1"/>
  <c r="DJ42" i="1"/>
  <c r="AW42" i="1"/>
  <c r="AX42" i="1"/>
  <c r="DK40" i="1"/>
  <c r="DJ40" i="1"/>
  <c r="AX40" i="1"/>
  <c r="AW40" i="1"/>
  <c r="DK38" i="1"/>
  <c r="DJ38" i="1"/>
  <c r="AX38" i="1"/>
  <c r="AW38" i="1"/>
  <c r="DI35" i="1"/>
  <c r="DK36" i="1"/>
  <c r="DJ36" i="1"/>
  <c r="AX36" i="1"/>
  <c r="AW36" i="1"/>
  <c r="CB34" i="1"/>
  <c r="CC34" i="1"/>
  <c r="DK31" i="1"/>
  <c r="DJ31" i="1"/>
  <c r="AX31" i="1"/>
  <c r="AW31" i="1"/>
  <c r="DK29" i="1"/>
  <c r="DJ29" i="1"/>
  <c r="AX29" i="1"/>
  <c r="AW29" i="1"/>
  <c r="CC27" i="1"/>
  <c r="CB27" i="1"/>
  <c r="DK24" i="1"/>
  <c r="DJ24" i="1"/>
  <c r="AX24" i="1"/>
  <c r="AW24" i="1"/>
  <c r="CC23" i="1"/>
  <c r="CB23" i="1"/>
  <c r="DK19" i="1"/>
  <c r="DJ19" i="1"/>
  <c r="AX19" i="1"/>
  <c r="AW19" i="1"/>
  <c r="DK17" i="1"/>
  <c r="DJ17" i="1"/>
  <c r="AX17" i="1"/>
  <c r="AW17" i="1"/>
  <c r="CC15" i="1"/>
  <c r="CB15" i="1"/>
  <c r="CC13" i="1"/>
  <c r="CB13" i="1"/>
  <c r="DK343" i="1"/>
  <c r="DJ343" i="1"/>
  <c r="AX343" i="1"/>
  <c r="AW343" i="1"/>
  <c r="DK340" i="1"/>
  <c r="DJ340" i="1"/>
  <c r="AX340" i="1"/>
  <c r="AW340" i="1"/>
  <c r="CB339" i="1"/>
  <c r="CC339" i="1"/>
  <c r="DK336" i="1"/>
  <c r="DJ336" i="1"/>
  <c r="AX336" i="1"/>
  <c r="AW336" i="1"/>
  <c r="CB335" i="1"/>
  <c r="CC335" i="1"/>
  <c r="DK333" i="1"/>
  <c r="DJ333" i="1"/>
  <c r="AX333" i="1"/>
  <c r="AW333" i="1"/>
  <c r="CB331" i="1"/>
  <c r="CC331" i="1"/>
  <c r="DK327" i="1"/>
  <c r="DJ327" i="1"/>
  <c r="AX327" i="1"/>
  <c r="AW327" i="1"/>
  <c r="CB326" i="1"/>
  <c r="CC326" i="1"/>
  <c r="DK323" i="1"/>
  <c r="DJ323" i="1"/>
  <c r="AX323" i="1"/>
  <c r="AW323" i="1"/>
  <c r="CB322" i="1"/>
  <c r="CC322" i="1"/>
  <c r="DK319" i="1"/>
  <c r="DJ319" i="1"/>
  <c r="AX319" i="1"/>
  <c r="AW319" i="1"/>
  <c r="CB318" i="1"/>
  <c r="CC318" i="1"/>
  <c r="DK315" i="1"/>
  <c r="DJ315" i="1"/>
  <c r="AX315" i="1"/>
  <c r="AW315" i="1"/>
  <c r="CB314" i="1"/>
  <c r="CC314" i="1"/>
  <c r="DK311" i="1"/>
  <c r="DJ311" i="1"/>
  <c r="AX311" i="1"/>
  <c r="AW311" i="1"/>
  <c r="CB310" i="1"/>
  <c r="CC310" i="1"/>
  <c r="DK307" i="1"/>
  <c r="DJ307" i="1"/>
  <c r="AX307" i="1"/>
  <c r="AW307" i="1"/>
  <c r="CB306" i="1"/>
  <c r="CC306" i="1"/>
  <c r="DK303" i="1"/>
  <c r="DJ303" i="1"/>
  <c r="AX303" i="1"/>
  <c r="AW303" i="1"/>
  <c r="CB302" i="1"/>
  <c r="CC302" i="1"/>
  <c r="DK299" i="1"/>
  <c r="DJ299" i="1"/>
  <c r="AX299" i="1"/>
  <c r="AW299" i="1"/>
  <c r="CB298" i="1"/>
  <c r="CC298" i="1"/>
  <c r="DK295" i="1"/>
  <c r="DJ295" i="1"/>
  <c r="AX295" i="1"/>
  <c r="AW295" i="1"/>
  <c r="CB294" i="1"/>
  <c r="CC294" i="1"/>
  <c r="DK291" i="1"/>
  <c r="DJ291" i="1"/>
  <c r="AX291" i="1"/>
  <c r="AW291" i="1"/>
  <c r="CB290" i="1"/>
  <c r="CC290" i="1"/>
  <c r="DK287" i="1"/>
  <c r="DJ287" i="1"/>
  <c r="AX287" i="1"/>
  <c r="AW287" i="1"/>
  <c r="CB286" i="1"/>
  <c r="CC286" i="1"/>
  <c r="DK283" i="1"/>
  <c r="DJ283" i="1"/>
  <c r="AX283" i="1"/>
  <c r="AW283" i="1"/>
  <c r="CB278" i="1"/>
  <c r="CC278" i="1"/>
  <c r="DK274" i="1"/>
  <c r="DJ274" i="1"/>
  <c r="AX274" i="1"/>
  <c r="AW274" i="1"/>
  <c r="CC273" i="1"/>
  <c r="CB273" i="1"/>
  <c r="CB269" i="1"/>
  <c r="CC269" i="1"/>
  <c r="CC267" i="1"/>
  <c r="CB267" i="1"/>
  <c r="CB265" i="1"/>
  <c r="CC265" i="1"/>
  <c r="CB261" i="1"/>
  <c r="CC261" i="1"/>
  <c r="CB258" i="1"/>
  <c r="CC258" i="1"/>
  <c r="CB256" i="1"/>
  <c r="CC256" i="1"/>
  <c r="CB254" i="1"/>
  <c r="CC254" i="1"/>
  <c r="DK250" i="1"/>
  <c r="DJ250" i="1"/>
  <c r="AX250" i="1"/>
  <c r="AW250" i="1"/>
  <c r="CB249" i="1"/>
  <c r="CC249" i="1"/>
  <c r="DK246" i="1"/>
  <c r="DJ246" i="1"/>
  <c r="AX246" i="1"/>
  <c r="AW246" i="1"/>
  <c r="CB245" i="1"/>
  <c r="CC245" i="1"/>
  <c r="DK242" i="1"/>
  <c r="DJ242" i="1"/>
  <c r="AX242" i="1"/>
  <c r="AW242" i="1"/>
  <c r="CB241" i="1"/>
  <c r="CC241" i="1"/>
  <c r="DK238" i="1"/>
  <c r="DJ238" i="1"/>
  <c r="AX238" i="1"/>
  <c r="AW238" i="1"/>
  <c r="CB237" i="1"/>
  <c r="CC237" i="1"/>
  <c r="DK234" i="1"/>
  <c r="DJ234" i="1"/>
  <c r="AX234" i="1"/>
  <c r="AW234" i="1"/>
  <c r="DI231" i="1"/>
  <c r="DK232" i="1"/>
  <c r="DJ232" i="1"/>
  <c r="AX232" i="1"/>
  <c r="AW232" i="1"/>
  <c r="CB230" i="1"/>
  <c r="CC230" i="1"/>
  <c r="DK227" i="1"/>
  <c r="DJ227" i="1"/>
  <c r="AX227" i="1"/>
  <c r="AW227" i="1"/>
  <c r="CB226" i="1"/>
  <c r="CC226" i="1"/>
  <c r="DK223" i="1"/>
  <c r="DJ223" i="1"/>
  <c r="AX223" i="1"/>
  <c r="AW223" i="1"/>
  <c r="CB222" i="1"/>
  <c r="CC222" i="1"/>
  <c r="DK219" i="1"/>
  <c r="DJ219" i="1"/>
  <c r="AX219" i="1"/>
  <c r="AW219" i="1"/>
  <c r="CB218" i="1"/>
  <c r="CC218" i="1"/>
  <c r="DK216" i="1"/>
  <c r="DJ216" i="1"/>
  <c r="AX216" i="1"/>
  <c r="AW216" i="1"/>
  <c r="DK214" i="1"/>
  <c r="DJ214" i="1"/>
  <c r="AX214" i="1"/>
  <c r="AW214" i="1"/>
  <c r="CB212" i="1"/>
  <c r="CC212" i="1"/>
  <c r="DK209" i="1"/>
  <c r="DJ209" i="1"/>
  <c r="AX209" i="1"/>
  <c r="AW209" i="1"/>
  <c r="CB208" i="1"/>
  <c r="CC208" i="1"/>
  <c r="CB206" i="1"/>
  <c r="CC206" i="1"/>
  <c r="CB204" i="1"/>
  <c r="CC204" i="1"/>
  <c r="CB200" i="1"/>
  <c r="CC200" i="1"/>
  <c r="DK197" i="1"/>
  <c r="DJ197" i="1"/>
  <c r="AX197" i="1"/>
  <c r="AW197" i="1"/>
  <c r="CB196" i="1"/>
  <c r="CC196" i="1"/>
  <c r="DK193" i="1"/>
  <c r="DJ193" i="1"/>
  <c r="AX193" i="1"/>
  <c r="AW193" i="1"/>
  <c r="CB192" i="1"/>
  <c r="CC192" i="1"/>
  <c r="DK189" i="1"/>
  <c r="DJ189" i="1"/>
  <c r="AX189" i="1"/>
  <c r="AW189" i="1"/>
  <c r="CB188" i="1"/>
  <c r="CC188" i="1"/>
  <c r="DK186" i="1"/>
  <c r="DJ186" i="1"/>
  <c r="AX186" i="1"/>
  <c r="AW186" i="1"/>
  <c r="CB184" i="1"/>
  <c r="CC184" i="1"/>
  <c r="DK181" i="1"/>
  <c r="DJ181" i="1"/>
  <c r="AX181" i="1"/>
  <c r="AW181" i="1"/>
  <c r="CB180" i="1"/>
  <c r="CC180" i="1"/>
  <c r="CB177" i="1"/>
  <c r="CC177" i="1"/>
  <c r="DK173" i="1"/>
  <c r="DJ173" i="1"/>
  <c r="AX173" i="1"/>
  <c r="AW173" i="1"/>
  <c r="DK171" i="1"/>
  <c r="DJ171" i="1"/>
  <c r="AX171" i="1"/>
  <c r="AW171" i="1"/>
  <c r="DK169" i="1"/>
  <c r="DJ169" i="1"/>
  <c r="AX169" i="1"/>
  <c r="AW169" i="1"/>
  <c r="DK167" i="1"/>
  <c r="DJ167" i="1"/>
  <c r="AX167" i="1"/>
  <c r="AW167" i="1"/>
  <c r="DK161" i="1"/>
  <c r="DJ161" i="1"/>
  <c r="AX161" i="1"/>
  <c r="AW161" i="1"/>
  <c r="CB160" i="1"/>
  <c r="CC160" i="1"/>
  <c r="DK157" i="1"/>
  <c r="DJ157" i="1"/>
  <c r="AX157" i="1"/>
  <c r="AW157" i="1"/>
  <c r="CB156" i="1"/>
  <c r="CC156" i="1"/>
  <c r="DK152" i="1"/>
  <c r="DJ152" i="1"/>
  <c r="AX152" i="1"/>
  <c r="AW152" i="1"/>
  <c r="CB150" i="1"/>
  <c r="CC150" i="1"/>
  <c r="DK147" i="1"/>
  <c r="DJ147" i="1"/>
  <c r="AX147" i="1"/>
  <c r="AW147" i="1"/>
  <c r="CB146" i="1"/>
  <c r="CC146" i="1"/>
  <c r="DK143" i="1"/>
  <c r="DJ143" i="1"/>
  <c r="AX143" i="1"/>
  <c r="AW143" i="1"/>
  <c r="DK141" i="1"/>
  <c r="DJ141" i="1"/>
  <c r="AX141" i="1"/>
  <c r="AW141" i="1"/>
  <c r="CB140" i="1"/>
  <c r="CC140" i="1"/>
  <c r="DK137" i="1"/>
  <c r="DJ137" i="1"/>
  <c r="AX137" i="1"/>
  <c r="AW137" i="1"/>
  <c r="CB136" i="1"/>
  <c r="CC136" i="1"/>
  <c r="DK132" i="1"/>
  <c r="DJ132" i="1"/>
  <c r="AX132" i="1"/>
  <c r="AW132" i="1"/>
  <c r="CB131" i="1"/>
  <c r="CC131" i="1"/>
  <c r="DK128" i="1"/>
  <c r="DJ128" i="1"/>
  <c r="AX128" i="1"/>
  <c r="AW128" i="1"/>
  <c r="CB127" i="1"/>
  <c r="CC127" i="1"/>
  <c r="DK123" i="1"/>
  <c r="DJ123" i="1"/>
  <c r="AX123" i="1"/>
  <c r="AW123" i="1"/>
  <c r="CB122" i="1"/>
  <c r="CC122" i="1"/>
  <c r="CC119" i="1"/>
  <c r="CB119" i="1"/>
  <c r="CB117" i="1"/>
  <c r="CC117" i="1"/>
  <c r="DK114" i="1"/>
  <c r="DJ114" i="1"/>
  <c r="AX114" i="1"/>
  <c r="AW114" i="1"/>
  <c r="DK112" i="1"/>
  <c r="DJ112" i="1"/>
  <c r="AX112" i="1"/>
  <c r="AW112" i="1"/>
  <c r="DK110" i="1"/>
  <c r="DJ110" i="1"/>
  <c r="AX110" i="1"/>
  <c r="AW110" i="1"/>
  <c r="DK108" i="1"/>
  <c r="DJ108" i="1"/>
  <c r="AX108" i="1"/>
  <c r="AW108" i="1"/>
  <c r="DK106" i="1"/>
  <c r="DJ106" i="1"/>
  <c r="AW106" i="1"/>
  <c r="AX106" i="1"/>
  <c r="DK104" i="1"/>
  <c r="DJ104" i="1"/>
  <c r="AX104" i="1"/>
  <c r="AW104" i="1"/>
  <c r="DK102" i="1"/>
  <c r="DJ102" i="1"/>
  <c r="AW102" i="1"/>
  <c r="AX102" i="1"/>
  <c r="DK100" i="1"/>
  <c r="DJ100" i="1"/>
  <c r="AX100" i="1"/>
  <c r="AW100" i="1"/>
  <c r="DK96" i="1"/>
  <c r="DJ96" i="1"/>
  <c r="AX96" i="1"/>
  <c r="AW96" i="1"/>
  <c r="CC95" i="1"/>
  <c r="CB95" i="1"/>
  <c r="DK92" i="1"/>
  <c r="DJ92" i="1"/>
  <c r="AX92" i="1"/>
  <c r="AW92" i="1"/>
  <c r="CC91" i="1"/>
  <c r="CB91" i="1"/>
  <c r="DK89" i="1"/>
  <c r="DJ89" i="1"/>
  <c r="AX89" i="1"/>
  <c r="AW89" i="1"/>
  <c r="DK83" i="1"/>
  <c r="DJ83" i="1"/>
  <c r="AX83" i="1"/>
  <c r="AW83" i="1"/>
  <c r="CB82" i="1"/>
  <c r="CC82" i="1"/>
  <c r="DK79" i="1"/>
  <c r="DJ79" i="1"/>
  <c r="AX79" i="1"/>
  <c r="AW79" i="1"/>
  <c r="CB78" i="1"/>
  <c r="CC78" i="1"/>
  <c r="DK75" i="1"/>
  <c r="DJ75" i="1"/>
  <c r="AX75" i="1"/>
  <c r="AW75" i="1"/>
  <c r="CB74" i="1"/>
  <c r="CC74" i="1"/>
  <c r="CB72" i="1"/>
  <c r="CC72" i="1"/>
  <c r="CB70" i="1"/>
  <c r="CC70" i="1"/>
  <c r="DK66" i="1"/>
  <c r="DJ66" i="1"/>
  <c r="AX66" i="1"/>
  <c r="AW66" i="1"/>
  <c r="CB65" i="1"/>
  <c r="CC65" i="1"/>
  <c r="CB62" i="1"/>
  <c r="CC62" i="1"/>
  <c r="DK57" i="1"/>
  <c r="DJ57" i="1"/>
  <c r="AX57" i="1"/>
  <c r="AW57" i="1"/>
  <c r="CB55" i="1"/>
  <c r="CC55" i="1"/>
  <c r="CB52" i="1"/>
  <c r="CC52" i="1"/>
  <c r="DK51" i="1"/>
  <c r="DJ51" i="1"/>
  <c r="AX51" i="1"/>
  <c r="AW51" i="1"/>
  <c r="CB49" i="1"/>
  <c r="CC49" i="1"/>
  <c r="CB46" i="1"/>
  <c r="CC46" i="1"/>
  <c r="CC41" i="1"/>
  <c r="CB41" i="1"/>
  <c r="CC39" i="1"/>
  <c r="CB39" i="1"/>
  <c r="CC37" i="1"/>
  <c r="CB37" i="1"/>
  <c r="DK34" i="1"/>
  <c r="DJ34" i="1"/>
  <c r="AW34" i="1"/>
  <c r="AX34" i="1"/>
  <c r="CB30" i="1"/>
  <c r="CC30" i="1"/>
  <c r="DK27" i="1"/>
  <c r="DJ27" i="1"/>
  <c r="AX27" i="1"/>
  <c r="AW27" i="1"/>
  <c r="DK23" i="1"/>
  <c r="DJ23" i="1"/>
  <c r="AX23" i="1"/>
  <c r="AW23" i="1"/>
  <c r="CB22" i="1"/>
  <c r="CC22" i="1"/>
  <c r="CC20" i="1"/>
  <c r="CB20" i="1"/>
  <c r="CB18" i="1"/>
  <c r="CC18" i="1"/>
  <c r="DK15" i="1"/>
  <c r="DJ15" i="1"/>
  <c r="AX15" i="1"/>
  <c r="AW15" i="1"/>
  <c r="DK13" i="1"/>
  <c r="DJ13" i="1"/>
  <c r="AX13" i="1"/>
  <c r="AW13" i="1"/>
  <c r="DK342" i="1"/>
  <c r="DJ342" i="1"/>
  <c r="DK339" i="1"/>
  <c r="DJ339" i="1"/>
  <c r="AX339" i="1"/>
  <c r="AW339" i="1"/>
  <c r="CC338" i="1"/>
  <c r="CB338" i="1"/>
  <c r="DK335" i="1"/>
  <c r="DJ335" i="1"/>
  <c r="AX335" i="1"/>
  <c r="AW335" i="1"/>
  <c r="CC334" i="1"/>
  <c r="CB334" i="1"/>
  <c r="DK331" i="1"/>
  <c r="DJ331" i="1"/>
  <c r="AX331" i="1"/>
  <c r="AW331" i="1"/>
  <c r="CC330" i="1"/>
  <c r="CB330" i="1"/>
  <c r="CC329" i="1"/>
  <c r="CB329" i="1"/>
  <c r="DK326" i="1"/>
  <c r="DJ326" i="1"/>
  <c r="AX326" i="1"/>
  <c r="AW326" i="1"/>
  <c r="CC325" i="1"/>
  <c r="CB325" i="1"/>
  <c r="DK322" i="1"/>
  <c r="DJ322" i="1"/>
  <c r="AX322" i="1"/>
  <c r="AW322" i="1"/>
  <c r="CC321" i="1"/>
  <c r="CB321" i="1"/>
  <c r="DK318" i="1"/>
  <c r="DJ318" i="1"/>
  <c r="AX318" i="1"/>
  <c r="AW318" i="1"/>
  <c r="CC317" i="1"/>
  <c r="CB317" i="1"/>
  <c r="DK314" i="1"/>
  <c r="DJ314" i="1"/>
  <c r="AX314" i="1"/>
  <c r="AW314" i="1"/>
  <c r="CC313" i="1"/>
  <c r="CB313" i="1"/>
  <c r="DK310" i="1"/>
  <c r="DJ310" i="1"/>
  <c r="AX310" i="1"/>
  <c r="AW310" i="1"/>
  <c r="CC309" i="1"/>
  <c r="CB309" i="1"/>
  <c r="DK306" i="1"/>
  <c r="DJ306" i="1"/>
  <c r="AX306" i="1"/>
  <c r="AW306" i="1"/>
  <c r="CC305" i="1"/>
  <c r="CB305" i="1"/>
  <c r="DK302" i="1"/>
  <c r="DJ302" i="1"/>
  <c r="AX302" i="1"/>
  <c r="AW302" i="1"/>
  <c r="CC301" i="1"/>
  <c r="CB301" i="1"/>
  <c r="DK298" i="1"/>
  <c r="DJ298" i="1"/>
  <c r="AX298" i="1"/>
  <c r="AW298" i="1"/>
  <c r="CC297" i="1"/>
  <c r="CB297" i="1"/>
  <c r="DK294" i="1"/>
  <c r="DJ294" i="1"/>
  <c r="AX294" i="1"/>
  <c r="AW294" i="1"/>
  <c r="CC293" i="1"/>
  <c r="CB293" i="1"/>
  <c r="DK290" i="1"/>
  <c r="DJ290" i="1"/>
  <c r="AX290" i="1"/>
  <c r="AW290" i="1"/>
  <c r="CC289" i="1"/>
  <c r="CB289" i="1"/>
  <c r="DK286" i="1"/>
  <c r="DJ286" i="1"/>
  <c r="AX286" i="1"/>
  <c r="AW286" i="1"/>
  <c r="CC285" i="1"/>
  <c r="CB285" i="1"/>
  <c r="CB282" i="1"/>
  <c r="CC282" i="1"/>
  <c r="DK278" i="1"/>
  <c r="DJ278" i="1"/>
  <c r="AX278" i="1"/>
  <c r="AW278" i="1"/>
  <c r="CB276" i="1"/>
  <c r="CC276" i="1"/>
  <c r="DK273" i="1"/>
  <c r="DJ273" i="1"/>
  <c r="AX273" i="1"/>
  <c r="AW273" i="1"/>
  <c r="DK269" i="1"/>
  <c r="DJ269" i="1"/>
  <c r="AX269" i="1"/>
  <c r="AW269" i="1"/>
  <c r="DK267" i="1"/>
  <c r="DJ267" i="1"/>
  <c r="AX267" i="1"/>
  <c r="AW267" i="1"/>
  <c r="DK265" i="1"/>
  <c r="DJ265" i="1"/>
  <c r="AX265" i="1"/>
  <c r="AW265" i="1"/>
  <c r="CC263" i="1"/>
  <c r="CB263" i="1"/>
  <c r="DK261" i="1"/>
  <c r="DJ261" i="1"/>
  <c r="AX261" i="1"/>
  <c r="AW261" i="1"/>
  <c r="DK258" i="1"/>
  <c r="DJ258" i="1"/>
  <c r="AX258" i="1"/>
  <c r="AW258" i="1"/>
  <c r="DK256" i="1"/>
  <c r="DJ256" i="1"/>
  <c r="AX256" i="1"/>
  <c r="AW256" i="1"/>
  <c r="DK254" i="1"/>
  <c r="DJ254" i="1"/>
  <c r="AX254" i="1"/>
  <c r="AW254" i="1"/>
  <c r="CB252" i="1"/>
  <c r="CC252" i="1"/>
  <c r="DK249" i="1"/>
  <c r="DJ249" i="1"/>
  <c r="AX249" i="1"/>
  <c r="AW249" i="1"/>
  <c r="CB248" i="1"/>
  <c r="CC248" i="1"/>
  <c r="DK245" i="1"/>
  <c r="DJ245" i="1"/>
  <c r="AX245" i="1"/>
  <c r="AW245" i="1"/>
  <c r="CB244" i="1"/>
  <c r="CC244" i="1"/>
  <c r="DK241" i="1"/>
  <c r="DJ241" i="1"/>
  <c r="AX241" i="1"/>
  <c r="AW241" i="1"/>
  <c r="CB240" i="1"/>
  <c r="CC240" i="1"/>
  <c r="DK237" i="1"/>
  <c r="DJ237" i="1"/>
  <c r="AX237" i="1"/>
  <c r="AW237" i="1"/>
  <c r="CB236" i="1"/>
  <c r="CC236" i="1"/>
  <c r="DK230" i="1"/>
  <c r="DJ230" i="1"/>
  <c r="AX230" i="1"/>
  <c r="AW230" i="1"/>
  <c r="CB229" i="1"/>
  <c r="CC229" i="1"/>
  <c r="DK226" i="1"/>
  <c r="DJ226" i="1"/>
  <c r="AX226" i="1"/>
  <c r="AW226" i="1"/>
  <c r="CB225" i="1"/>
  <c r="CC225" i="1"/>
  <c r="DK222" i="1"/>
  <c r="DJ222" i="1"/>
  <c r="AX222" i="1"/>
  <c r="AW222" i="1"/>
  <c r="CB221" i="1"/>
  <c r="CC221" i="1"/>
  <c r="DK218" i="1"/>
  <c r="DJ218" i="1"/>
  <c r="AX218" i="1"/>
  <c r="AW218" i="1"/>
  <c r="CB217" i="1"/>
  <c r="CC217" i="1"/>
  <c r="CC215" i="1"/>
  <c r="CB215" i="1"/>
  <c r="DK212" i="1"/>
  <c r="DJ212" i="1"/>
  <c r="AX212" i="1"/>
  <c r="AW212" i="1"/>
  <c r="CC211" i="1"/>
  <c r="CB211" i="1"/>
  <c r="DK208" i="1"/>
  <c r="DJ208" i="1"/>
  <c r="AX208" i="1"/>
  <c r="AW208" i="1"/>
  <c r="DK206" i="1"/>
  <c r="DJ206" i="1"/>
  <c r="AX206" i="1"/>
  <c r="AW206" i="1"/>
  <c r="DK204" i="1"/>
  <c r="DJ204" i="1"/>
  <c r="AX204" i="1"/>
  <c r="AW204" i="1"/>
  <c r="CB202" i="1"/>
  <c r="CC202" i="1"/>
  <c r="DK200" i="1"/>
  <c r="DJ200" i="1"/>
  <c r="AX200" i="1"/>
  <c r="AW200" i="1"/>
  <c r="DK196" i="1"/>
  <c r="DJ196" i="1"/>
  <c r="AX196" i="1"/>
  <c r="AW196" i="1"/>
  <c r="DK192" i="1"/>
  <c r="DJ192" i="1"/>
  <c r="AX192" i="1"/>
  <c r="AW192" i="1"/>
  <c r="CC191" i="1"/>
  <c r="CB191" i="1"/>
  <c r="DK188" i="1"/>
  <c r="DJ188" i="1"/>
  <c r="AX188" i="1"/>
  <c r="AW188" i="1"/>
  <c r="CC187" i="1"/>
  <c r="CB187" i="1"/>
  <c r="DK184" i="1"/>
  <c r="DJ184" i="1"/>
  <c r="AX184" i="1"/>
  <c r="AW184" i="1"/>
  <c r="DK180" i="1"/>
  <c r="DJ180" i="1"/>
  <c r="AX180" i="1"/>
  <c r="AW180" i="1"/>
  <c r="CC179" i="1"/>
  <c r="CB179" i="1"/>
  <c r="DK177" i="1"/>
  <c r="DJ177" i="1"/>
  <c r="AX177" i="1"/>
  <c r="AW177" i="1"/>
  <c r="CC175" i="1"/>
  <c r="CB175" i="1"/>
  <c r="CB172" i="1"/>
  <c r="CC172" i="1"/>
  <c r="CB170" i="1"/>
  <c r="CC170" i="1"/>
  <c r="CB168" i="1"/>
  <c r="CC168" i="1"/>
  <c r="CB166" i="1"/>
  <c r="CC166" i="1"/>
  <c r="DK160" i="1"/>
  <c r="DJ160" i="1"/>
  <c r="AX160" i="1"/>
  <c r="AW160" i="1"/>
  <c r="CC159" i="1"/>
  <c r="CB159" i="1"/>
  <c r="DK156" i="1"/>
  <c r="DJ156" i="1"/>
  <c r="AX156" i="1"/>
  <c r="AW156" i="1"/>
  <c r="CC155" i="1"/>
  <c r="CB155" i="1"/>
  <c r="DK150" i="1"/>
  <c r="DJ150" i="1"/>
  <c r="AX150" i="1"/>
  <c r="AW150" i="1"/>
  <c r="CC149" i="1"/>
  <c r="CB149" i="1"/>
  <c r="DK146" i="1"/>
  <c r="DJ146" i="1"/>
  <c r="AX146" i="1"/>
  <c r="AW146" i="1"/>
  <c r="CC145" i="1"/>
  <c r="CB145" i="1"/>
  <c r="DK140" i="1"/>
  <c r="DJ140" i="1"/>
  <c r="AX140" i="1"/>
  <c r="AW140" i="1"/>
  <c r="CB139" i="1"/>
  <c r="CC139" i="1"/>
  <c r="DK136" i="1"/>
  <c r="DJ136" i="1"/>
  <c r="AX136" i="1"/>
  <c r="AW136" i="1"/>
  <c r="CB134" i="1"/>
  <c r="CC134" i="1"/>
  <c r="DK131" i="1"/>
  <c r="DJ131" i="1"/>
  <c r="AX131" i="1"/>
  <c r="AW131" i="1"/>
  <c r="CB130" i="1"/>
  <c r="CC130" i="1"/>
  <c r="DK127" i="1"/>
  <c r="DJ127" i="1"/>
  <c r="AX127" i="1"/>
  <c r="AW127" i="1"/>
  <c r="CB125" i="1"/>
  <c r="CC125" i="1"/>
  <c r="DJ122" i="1"/>
  <c r="DK122" i="1"/>
  <c r="AX122" i="1"/>
  <c r="AW122" i="1"/>
  <c r="CB121" i="1"/>
  <c r="CC121" i="1"/>
  <c r="DK119" i="1"/>
  <c r="DJ119" i="1"/>
  <c r="AX119" i="1"/>
  <c r="AW119" i="1"/>
  <c r="DK117" i="1"/>
  <c r="DJ117" i="1"/>
  <c r="AX117" i="1"/>
  <c r="AW117" i="1"/>
  <c r="CB113" i="1"/>
  <c r="CC113" i="1"/>
  <c r="CC111" i="1"/>
  <c r="CB111" i="1"/>
  <c r="CB109" i="1"/>
  <c r="CC109" i="1"/>
  <c r="CC107" i="1"/>
  <c r="CB107" i="1"/>
  <c r="CB105" i="1"/>
  <c r="CC105" i="1"/>
  <c r="CC103" i="1"/>
  <c r="CB103" i="1"/>
  <c r="CB101" i="1"/>
  <c r="CC101" i="1"/>
  <c r="CC99" i="1"/>
  <c r="CB99" i="1"/>
  <c r="DK95" i="1"/>
  <c r="DJ95" i="1"/>
  <c r="AX95" i="1"/>
  <c r="AW95" i="1"/>
  <c r="CB94" i="1"/>
  <c r="CC94" i="1"/>
  <c r="DK91" i="1"/>
  <c r="DJ91" i="1"/>
  <c r="AX91" i="1"/>
  <c r="AW91" i="1"/>
  <c r="CB90" i="1"/>
  <c r="CC90" i="1"/>
  <c r="CB88" i="1"/>
  <c r="CC88" i="1"/>
  <c r="CA85" i="1"/>
  <c r="DK82" i="1"/>
  <c r="DJ82" i="1"/>
  <c r="AX82" i="1"/>
  <c r="AW82" i="1"/>
  <c r="CB81" i="1"/>
  <c r="CC81" i="1"/>
  <c r="DK78" i="1"/>
  <c r="DJ78" i="1"/>
  <c r="AX78" i="1"/>
  <c r="AW78" i="1"/>
  <c r="CB77" i="1"/>
  <c r="CC77" i="1"/>
  <c r="DK74" i="1"/>
  <c r="DJ74" i="1"/>
  <c r="AW74" i="1"/>
  <c r="AX74" i="1"/>
  <c r="DK72" i="1"/>
  <c r="DJ72" i="1"/>
  <c r="AW72" i="1"/>
  <c r="AX72" i="1"/>
  <c r="DK70" i="1"/>
  <c r="DJ70" i="1"/>
  <c r="AX70" i="1"/>
  <c r="AW70" i="1"/>
  <c r="DK65" i="1"/>
  <c r="DJ65" i="1"/>
  <c r="AX65" i="1"/>
  <c r="AW65" i="1"/>
  <c r="CB64" i="1"/>
  <c r="CC64" i="1"/>
  <c r="DK62" i="1"/>
  <c r="DJ62" i="1"/>
  <c r="AW62" i="1"/>
  <c r="CB58" i="1"/>
  <c r="CC58" i="1"/>
  <c r="DK55" i="1"/>
  <c r="DJ55" i="1"/>
  <c r="AX55" i="1"/>
  <c r="AW55" i="1"/>
  <c r="CB54" i="1"/>
  <c r="CC54" i="1"/>
  <c r="DK52" i="1"/>
  <c r="DJ52" i="1"/>
  <c r="AX52" i="1"/>
  <c r="AW52" i="1"/>
  <c r="DK49" i="1"/>
  <c r="DJ49" i="1"/>
  <c r="AX49" i="1"/>
  <c r="AW49" i="1"/>
  <c r="CB48" i="1"/>
  <c r="CC48" i="1"/>
  <c r="DK46" i="1"/>
  <c r="DJ46" i="1"/>
  <c r="AX46" i="1"/>
  <c r="AW46" i="1"/>
  <c r="CB44" i="1"/>
  <c r="CC44" i="1"/>
  <c r="CC43" i="1"/>
  <c r="CB43" i="1"/>
  <c r="DK41" i="1"/>
  <c r="DJ41" i="1"/>
  <c r="AX41" i="1"/>
  <c r="AW41" i="1"/>
  <c r="DK39" i="1"/>
  <c r="DJ39" i="1"/>
  <c r="AX39" i="1"/>
  <c r="AW39" i="1"/>
  <c r="DK37" i="1"/>
  <c r="DJ37" i="1"/>
  <c r="AX37" i="1"/>
  <c r="AW37" i="1"/>
  <c r="CC33" i="1"/>
  <c r="CB33" i="1"/>
  <c r="DK30" i="1"/>
  <c r="DJ30" i="1"/>
  <c r="AX30" i="1"/>
  <c r="AW30" i="1"/>
  <c r="CB26" i="1"/>
  <c r="CC26" i="1"/>
  <c r="DK22" i="1"/>
  <c r="DJ22" i="1"/>
  <c r="AX22" i="1"/>
  <c r="AW22" i="1"/>
  <c r="CC21" i="1"/>
  <c r="CB21" i="1"/>
  <c r="DK20" i="1"/>
  <c r="DJ20" i="1"/>
  <c r="AX20" i="1"/>
  <c r="AW20" i="1"/>
  <c r="DK18" i="1"/>
  <c r="DJ18" i="1"/>
  <c r="AW18" i="1"/>
  <c r="AX18" i="1"/>
  <c r="CB14" i="1"/>
  <c r="CC14" i="1"/>
  <c r="CC12" i="1"/>
  <c r="CB12" i="1"/>
  <c r="AU203" i="1"/>
  <c r="AK18" i="1"/>
  <c r="AK61" i="1"/>
  <c r="AL21" i="1"/>
  <c r="AL20" i="1"/>
  <c r="AK168" i="1"/>
  <c r="AK171" i="1"/>
  <c r="AL15" i="1"/>
  <c r="AK173" i="1"/>
  <c r="AK166" i="1"/>
  <c r="AK14" i="1"/>
  <c r="AK13" i="1"/>
  <c r="AK167" i="1"/>
  <c r="AK172" i="1"/>
  <c r="AL13" i="1"/>
  <c r="AL12" i="1"/>
  <c r="AU10" i="1"/>
  <c r="AL184" i="1"/>
  <c r="DQ158" i="1"/>
  <c r="AL117" i="1"/>
  <c r="AK90" i="1"/>
  <c r="CJ182" i="1"/>
  <c r="BR182" i="1"/>
  <c r="DQ190" i="1"/>
  <c r="CI137" i="1"/>
  <c r="DP184" i="1"/>
  <c r="AL11" i="1"/>
  <c r="AL168" i="1"/>
  <c r="DQ235" i="1"/>
  <c r="CI234" i="1"/>
  <c r="DP127" i="1"/>
  <c r="DQ297" i="1"/>
  <c r="DR16" i="1"/>
  <c r="CI235" i="1"/>
  <c r="AL47" i="1"/>
  <c r="CI209" i="1"/>
  <c r="CI134" i="1"/>
  <c r="CI121" i="1"/>
  <c r="AL233" i="1"/>
  <c r="BR98" i="1"/>
  <c r="AK73" i="1"/>
  <c r="AU231" i="1"/>
  <c r="BR253" i="1"/>
  <c r="CI252" i="1"/>
  <c r="CI248" i="1"/>
  <c r="AL196" i="1"/>
  <c r="AK186" i="1"/>
  <c r="DQ172" i="1"/>
  <c r="AK88" i="1"/>
  <c r="CH73" i="1"/>
  <c r="DQ29" i="1"/>
  <c r="DQ22" i="1"/>
  <c r="AK20" i="1"/>
  <c r="AK19" i="1"/>
  <c r="DQ89" i="1"/>
  <c r="CI130" i="1"/>
  <c r="DQ257" i="1"/>
  <c r="DQ255" i="1"/>
  <c r="CH245" i="1"/>
  <c r="DQ69" i="1"/>
  <c r="BR50" i="1"/>
  <c r="DP14" i="1"/>
  <c r="BR332" i="1"/>
  <c r="BR231" i="1"/>
  <c r="DP192" i="1"/>
  <c r="BR176" i="1"/>
  <c r="DQ120" i="1"/>
  <c r="AL118" i="1"/>
  <c r="AL41" i="1"/>
  <c r="BR35" i="1"/>
  <c r="CH34" i="1"/>
  <c r="AK265" i="1"/>
  <c r="AL119" i="1"/>
  <c r="BR68" i="1"/>
  <c r="BR59" i="1"/>
  <c r="CH197" i="1"/>
  <c r="BR194" i="1"/>
  <c r="BE130" i="1"/>
  <c r="DQ312" i="1"/>
  <c r="DQ107" i="1"/>
  <c r="BE254" i="1"/>
  <c r="CI247" i="1"/>
  <c r="DQ245" i="1"/>
  <c r="CI263" i="1"/>
  <c r="DQ256" i="1"/>
  <c r="BR32" i="1"/>
  <c r="AK279" i="1"/>
  <c r="BR277" i="1"/>
  <c r="BE273" i="1"/>
  <c r="BF273" i="1"/>
  <c r="BE268" i="1"/>
  <c r="BF268" i="1"/>
  <c r="BE265" i="1"/>
  <c r="BF265" i="1"/>
  <c r="AK267" i="1"/>
  <c r="BR264" i="1"/>
  <c r="BE261" i="1"/>
  <c r="BF261" i="1"/>
  <c r="BN260" i="1"/>
  <c r="BJ260" i="1"/>
  <c r="BE258" i="1"/>
  <c r="BF258" i="1"/>
  <c r="BE256" i="1"/>
  <c r="BF256" i="1"/>
  <c r="BE251" i="1"/>
  <c r="BF251" i="1"/>
  <c r="BE247" i="1"/>
  <c r="BF247" i="1"/>
  <c r="BE240" i="1"/>
  <c r="BF240" i="1"/>
  <c r="BE228" i="1"/>
  <c r="BF228" i="1"/>
  <c r="BE225" i="1"/>
  <c r="BF225" i="1"/>
  <c r="BI213" i="1"/>
  <c r="BN213" i="1"/>
  <c r="BJ213" i="1"/>
  <c r="AJ214" i="1"/>
  <c r="AJ216" i="1"/>
  <c r="AJ217" i="1"/>
  <c r="BE168" i="1"/>
  <c r="BF168" i="1"/>
  <c r="BE167" i="1"/>
  <c r="BF167" i="1"/>
  <c r="BE139" i="1"/>
  <c r="BF139" i="1"/>
  <c r="AJ20" i="1"/>
  <c r="BJ16" i="1"/>
  <c r="BN16" i="1"/>
  <c r="AJ21" i="1"/>
  <c r="BE15" i="1"/>
  <c r="BF15" i="1"/>
  <c r="BN10" i="1"/>
  <c r="BJ10" i="1"/>
  <c r="AJ14" i="1"/>
  <c r="AJ15" i="1"/>
  <c r="AJ11" i="1"/>
  <c r="AJ12" i="1"/>
  <c r="BE342" i="1"/>
  <c r="BF342" i="1"/>
  <c r="CA332" i="1"/>
  <c r="DQ302" i="1"/>
  <c r="DP297" i="1"/>
  <c r="CI297" i="1"/>
  <c r="CI296" i="1"/>
  <c r="BR281" i="1"/>
  <c r="BE278" i="1"/>
  <c r="BF278" i="1"/>
  <c r="BN277" i="1"/>
  <c r="BJ277" i="1"/>
  <c r="BE276" i="1"/>
  <c r="BF276" i="1"/>
  <c r="BE269" i="1"/>
  <c r="BF269" i="1"/>
  <c r="BN264" i="1"/>
  <c r="BJ264" i="1"/>
  <c r="BE263" i="1"/>
  <c r="BF263" i="1"/>
  <c r="BE250" i="1"/>
  <c r="BF250" i="1"/>
  <c r="BE246" i="1"/>
  <c r="BF246" i="1"/>
  <c r="BE243" i="1"/>
  <c r="BF243" i="1"/>
  <c r="BE239" i="1"/>
  <c r="BF239" i="1"/>
  <c r="BE237" i="1"/>
  <c r="BE232" i="1"/>
  <c r="BF232" i="1"/>
  <c r="BI231" i="1"/>
  <c r="BN231" i="1"/>
  <c r="BJ231" i="1"/>
  <c r="BE230" i="1"/>
  <c r="BF230" i="1"/>
  <c r="CH229" i="1"/>
  <c r="DP227" i="1"/>
  <c r="BE227" i="1"/>
  <c r="BF227" i="1"/>
  <c r="BE178" i="1"/>
  <c r="BF178" i="1"/>
  <c r="BE174" i="1"/>
  <c r="BF174" i="1"/>
  <c r="BE172" i="1"/>
  <c r="BF172" i="1"/>
  <c r="AJ171" i="1"/>
  <c r="BN165" i="1"/>
  <c r="BJ165" i="1"/>
  <c r="AJ166" i="1"/>
  <c r="BI162" i="1"/>
  <c r="BJ162" i="1"/>
  <c r="BN162" i="1"/>
  <c r="BE134" i="1"/>
  <c r="BF134" i="1"/>
  <c r="BE69" i="1"/>
  <c r="BF69" i="1"/>
  <c r="BI68" i="1"/>
  <c r="BN68" i="1"/>
  <c r="BJ68" i="1"/>
  <c r="BE67" i="1"/>
  <c r="BF67" i="1"/>
  <c r="BE63" i="1"/>
  <c r="BF63" i="1"/>
  <c r="BE60" i="1"/>
  <c r="BF60" i="1"/>
  <c r="BN59" i="1"/>
  <c r="BJ59" i="1"/>
  <c r="BE58" i="1"/>
  <c r="BF58" i="1"/>
  <c r="BE53" i="1"/>
  <c r="BF53" i="1"/>
  <c r="BE41" i="1"/>
  <c r="BF41" i="1"/>
  <c r="BE30" i="1"/>
  <c r="BF30" i="1"/>
  <c r="BE26" i="1"/>
  <c r="BF26" i="1"/>
  <c r="AJ27" i="1"/>
  <c r="BN25" i="1"/>
  <c r="BJ25" i="1"/>
  <c r="BE24" i="1"/>
  <c r="BF24" i="1"/>
  <c r="BE282" i="1"/>
  <c r="BF282" i="1"/>
  <c r="BJ281" i="1"/>
  <c r="BN281" i="1"/>
  <c r="BE262" i="1"/>
  <c r="BF262" i="1"/>
  <c r="BE257" i="1"/>
  <c r="BF257" i="1"/>
  <c r="BE249" i="1"/>
  <c r="BF249" i="1"/>
  <c r="BE242" i="1"/>
  <c r="BF242" i="1"/>
  <c r="BE235" i="1"/>
  <c r="BF235" i="1"/>
  <c r="BE229" i="1"/>
  <c r="BF229" i="1"/>
  <c r="BE224" i="1"/>
  <c r="BF224" i="1"/>
  <c r="BE221" i="1"/>
  <c r="BF221" i="1"/>
  <c r="AL215" i="1"/>
  <c r="AL217" i="1"/>
  <c r="BI203" i="1"/>
  <c r="BN203" i="1"/>
  <c r="BJ203" i="1"/>
  <c r="AJ206" i="1"/>
  <c r="AJ208" i="1"/>
  <c r="BE141" i="1"/>
  <c r="BF141" i="1"/>
  <c r="BE137" i="1"/>
  <c r="BF137" i="1"/>
  <c r="BE80" i="1"/>
  <c r="BF80" i="1"/>
  <c r="BE76" i="1"/>
  <c r="BF76" i="1"/>
  <c r="BE72" i="1"/>
  <c r="BF72" i="1"/>
  <c r="BE13" i="1"/>
  <c r="BF13" i="1"/>
  <c r="BE344" i="1"/>
  <c r="BF344" i="1"/>
  <c r="BM332" i="1"/>
  <c r="BN332" i="1"/>
  <c r="BJ332" i="1"/>
  <c r="DP298" i="1"/>
  <c r="BE284" i="1"/>
  <c r="BF284" i="1"/>
  <c r="DP279" i="1"/>
  <c r="BE279" i="1"/>
  <c r="BF279" i="1"/>
  <c r="BE274" i="1"/>
  <c r="BF274" i="1"/>
  <c r="AK269" i="1"/>
  <c r="AK266" i="1"/>
  <c r="AK261" i="1"/>
  <c r="BR260" i="1"/>
  <c r="BE255" i="1"/>
  <c r="BF255" i="1"/>
  <c r="BJ253" i="1"/>
  <c r="BN253" i="1"/>
  <c r="BE252" i="1"/>
  <c r="BF252" i="1"/>
  <c r="BE248" i="1"/>
  <c r="BF248" i="1"/>
  <c r="BE245" i="1"/>
  <c r="BF245" i="1"/>
  <c r="BE241" i="1"/>
  <c r="BF241" i="1"/>
  <c r="BE236" i="1"/>
  <c r="BF236" i="1"/>
  <c r="BF234" i="1"/>
  <c r="BE226" i="1"/>
  <c r="BF226" i="1"/>
  <c r="DP223" i="1"/>
  <c r="BE223" i="1"/>
  <c r="BF223" i="1"/>
  <c r="AJ215" i="1"/>
  <c r="BQ198" i="1"/>
  <c r="BR198" i="1"/>
  <c r="AK201" i="1"/>
  <c r="BM185" i="1"/>
  <c r="BN185" i="1"/>
  <c r="BJ185" i="1"/>
  <c r="BE180" i="1"/>
  <c r="BF180" i="1"/>
  <c r="AL166" i="1"/>
  <c r="AL171" i="1"/>
  <c r="BE132" i="1"/>
  <c r="BF132" i="1"/>
  <c r="AK117" i="1"/>
  <c r="BR115" i="1"/>
  <c r="AK118" i="1"/>
  <c r="AK119" i="1"/>
  <c r="AK120" i="1"/>
  <c r="AK116" i="1"/>
  <c r="BE96" i="1"/>
  <c r="BF96" i="1"/>
  <c r="BE92" i="1"/>
  <c r="BF92" i="1"/>
  <c r="BE83" i="1"/>
  <c r="BF83" i="1"/>
  <c r="BE14" i="1"/>
  <c r="BF14" i="1"/>
  <c r="AK216" i="1"/>
  <c r="BR213" i="1"/>
  <c r="BR203" i="1"/>
  <c r="BI198" i="1"/>
  <c r="BJ198" i="1"/>
  <c r="BN198" i="1"/>
  <c r="BJ194" i="1"/>
  <c r="BN194" i="1"/>
  <c r="BE177" i="1"/>
  <c r="BF177" i="1"/>
  <c r="AJ177" i="1"/>
  <c r="BJ176" i="1"/>
  <c r="BN176" i="1"/>
  <c r="DP171" i="1"/>
  <c r="BE171" i="1"/>
  <c r="BF171" i="1"/>
  <c r="BE170" i="1"/>
  <c r="BF170" i="1"/>
  <c r="BE138" i="1"/>
  <c r="BF138" i="1"/>
  <c r="BE131" i="1"/>
  <c r="BF131" i="1"/>
  <c r="BE128" i="1"/>
  <c r="BF128" i="1"/>
  <c r="BE123" i="1"/>
  <c r="BF123" i="1"/>
  <c r="BN115" i="1"/>
  <c r="BJ115" i="1"/>
  <c r="BF114" i="1"/>
  <c r="CH113" i="1"/>
  <c r="BE112" i="1"/>
  <c r="BF112" i="1"/>
  <c r="BE110" i="1"/>
  <c r="BF110" i="1"/>
  <c r="BE108" i="1"/>
  <c r="BF108" i="1"/>
  <c r="BE106" i="1"/>
  <c r="BF106" i="1"/>
  <c r="BE104" i="1"/>
  <c r="BF104" i="1"/>
  <c r="DQ102" i="1"/>
  <c r="BE102" i="1"/>
  <c r="BF102" i="1"/>
  <c r="DP100" i="1"/>
  <c r="BE100" i="1"/>
  <c r="BF100" i="1"/>
  <c r="BE95" i="1"/>
  <c r="BF95" i="1"/>
  <c r="CH94" i="1"/>
  <c r="BE91" i="1"/>
  <c r="BF91" i="1"/>
  <c r="BE88" i="1"/>
  <c r="BF88" i="1"/>
  <c r="BR87" i="1"/>
  <c r="BE82" i="1"/>
  <c r="DQ79" i="1"/>
  <c r="BE79" i="1"/>
  <c r="BF79" i="1"/>
  <c r="CH74" i="1"/>
  <c r="BE73" i="1"/>
  <c r="BF73" i="1"/>
  <c r="CH71" i="1"/>
  <c r="DP66" i="1"/>
  <c r="BE66" i="1"/>
  <c r="BF66" i="1"/>
  <c r="CI65" i="1"/>
  <c r="DQ61" i="1"/>
  <c r="BE61" i="1"/>
  <c r="BF61" i="1"/>
  <c r="DR56" i="1"/>
  <c r="CI57" i="1"/>
  <c r="AK58" i="1"/>
  <c r="BR56" i="1"/>
  <c r="BE51" i="1"/>
  <c r="BF51" i="1"/>
  <c r="BJ50" i="1"/>
  <c r="BN50" i="1"/>
  <c r="BE49" i="1"/>
  <c r="BF49" i="1"/>
  <c r="BE39" i="1"/>
  <c r="BF39" i="1"/>
  <c r="AJ33" i="1"/>
  <c r="BJ32" i="1"/>
  <c r="BN32" i="1"/>
  <c r="BE31" i="1"/>
  <c r="BF31" i="1"/>
  <c r="AK30" i="1"/>
  <c r="BR28" i="1"/>
  <c r="BE23" i="1"/>
  <c r="BF23" i="1"/>
  <c r="BE12" i="1"/>
  <c r="BF12" i="1"/>
  <c r="BE94" i="1"/>
  <c r="BF94" i="1"/>
  <c r="BE90" i="1"/>
  <c r="BF90" i="1"/>
  <c r="BE89" i="1"/>
  <c r="BF89" i="1"/>
  <c r="BN87" i="1"/>
  <c r="BJ87" i="1"/>
  <c r="BE86" i="1"/>
  <c r="BF86" i="1"/>
  <c r="DQ74" i="1"/>
  <c r="BE74" i="1"/>
  <c r="BF74" i="1"/>
  <c r="BE71" i="1"/>
  <c r="BF71" i="1"/>
  <c r="BE70" i="1"/>
  <c r="BF70" i="1"/>
  <c r="BE65" i="1"/>
  <c r="BF65" i="1"/>
  <c r="BN56" i="1"/>
  <c r="BJ56" i="1"/>
  <c r="BE55" i="1"/>
  <c r="BF55" i="1"/>
  <c r="BE52" i="1"/>
  <c r="BF52" i="1"/>
  <c r="AK47" i="1"/>
  <c r="BR45" i="1"/>
  <c r="BE42" i="1"/>
  <c r="BF42" i="1"/>
  <c r="BE29" i="1"/>
  <c r="BF29" i="1"/>
  <c r="BJ28" i="1"/>
  <c r="BN28" i="1"/>
  <c r="BE27" i="1"/>
  <c r="BF27" i="1"/>
  <c r="BE22" i="1"/>
  <c r="BF22" i="1"/>
  <c r="BE11" i="1"/>
  <c r="BF11" i="1"/>
  <c r="BE219" i="1"/>
  <c r="BF219" i="1"/>
  <c r="DP218" i="1"/>
  <c r="DP201" i="1"/>
  <c r="BR185" i="1"/>
  <c r="BE183" i="1"/>
  <c r="BF183" i="1"/>
  <c r="BI182" i="1"/>
  <c r="BJ182" i="1"/>
  <c r="BN182" i="1"/>
  <c r="BE181" i="1"/>
  <c r="BF181" i="1"/>
  <c r="DP173" i="1"/>
  <c r="BE173" i="1"/>
  <c r="BF173" i="1"/>
  <c r="BE169" i="1"/>
  <c r="BF169" i="1"/>
  <c r="AK170" i="1"/>
  <c r="BR165" i="1"/>
  <c r="BQ162" i="1"/>
  <c r="BR162" i="1"/>
  <c r="DP161" i="1"/>
  <c r="BE140" i="1"/>
  <c r="BF140" i="1"/>
  <c r="BE136" i="1"/>
  <c r="BF136" i="1"/>
  <c r="BE133" i="1"/>
  <c r="BF133" i="1"/>
  <c r="DP125" i="1"/>
  <c r="BE125" i="1"/>
  <c r="BF125" i="1"/>
  <c r="BE121" i="1"/>
  <c r="BF121" i="1"/>
  <c r="BE113" i="1"/>
  <c r="BF113" i="1"/>
  <c r="CI112" i="1"/>
  <c r="BE111" i="1"/>
  <c r="BF111" i="1"/>
  <c r="BE109" i="1"/>
  <c r="BF109" i="1"/>
  <c r="BE107" i="1"/>
  <c r="BF107" i="1"/>
  <c r="BE105" i="1"/>
  <c r="BF105" i="1"/>
  <c r="CH104" i="1"/>
  <c r="BE103" i="1"/>
  <c r="BF103" i="1"/>
  <c r="CH102" i="1"/>
  <c r="BF101" i="1"/>
  <c r="BE99" i="1"/>
  <c r="BF99" i="1"/>
  <c r="BJ98" i="1"/>
  <c r="BN98" i="1"/>
  <c r="BE97" i="1"/>
  <c r="BF97" i="1"/>
  <c r="BE93" i="1"/>
  <c r="BF93" i="1"/>
  <c r="CH88" i="1"/>
  <c r="BE84" i="1"/>
  <c r="BF84" i="1"/>
  <c r="BE81" i="1"/>
  <c r="BF81" i="1"/>
  <c r="BE77" i="1"/>
  <c r="BF77" i="1"/>
  <c r="BE64" i="1"/>
  <c r="BF64" i="1"/>
  <c r="BE62" i="1"/>
  <c r="BF62" i="1"/>
  <c r="BE54" i="1"/>
  <c r="BF54" i="1"/>
  <c r="BE47" i="1"/>
  <c r="BF47" i="1"/>
  <c r="BN45" i="1"/>
  <c r="BJ45" i="1"/>
  <c r="BE43" i="1"/>
  <c r="BF43" i="1"/>
  <c r="BE40" i="1"/>
  <c r="BF40" i="1"/>
  <c r="BE38" i="1"/>
  <c r="BF38" i="1"/>
  <c r="BE36" i="1"/>
  <c r="BF36" i="1"/>
  <c r="BN35" i="1"/>
  <c r="BJ35" i="1"/>
  <c r="BE34" i="1"/>
  <c r="BF34" i="1"/>
  <c r="AK27" i="1"/>
  <c r="BR25" i="1"/>
  <c r="BR16" i="1"/>
  <c r="AK11" i="1"/>
  <c r="BR10" i="1"/>
  <c r="DQ343" i="1"/>
  <c r="DP339" i="1"/>
  <c r="DP325" i="1"/>
  <c r="CI306" i="1"/>
  <c r="DP301" i="1"/>
  <c r="CH286" i="1"/>
  <c r="DP283" i="1"/>
  <c r="DR277" i="1"/>
  <c r="CG277" i="1"/>
  <c r="CH276" i="1"/>
  <c r="DQ273" i="1"/>
  <c r="CH243" i="1"/>
  <c r="CI239" i="1"/>
  <c r="DQ236" i="1"/>
  <c r="CH234" i="1"/>
  <c r="AK214" i="1"/>
  <c r="AJ205" i="1"/>
  <c r="AJ200" i="1"/>
  <c r="DP188" i="1"/>
  <c r="CH187" i="1"/>
  <c r="DQ186" i="1"/>
  <c r="AJ184" i="1"/>
  <c r="AJ183" i="1"/>
  <c r="DQ180" i="1"/>
  <c r="AJ173" i="1"/>
  <c r="AJ172" i="1"/>
  <c r="DP167" i="1"/>
  <c r="CH156" i="1"/>
  <c r="DQ150" i="1"/>
  <c r="CI93" i="1"/>
  <c r="CI66" i="1"/>
  <c r="DP39" i="1"/>
  <c r="CI34" i="1"/>
  <c r="DQ31" i="1"/>
  <c r="CH29" i="1"/>
  <c r="DR25" i="1"/>
  <c r="CG25" i="1"/>
  <c r="AK15" i="1"/>
  <c r="CH11" i="1"/>
  <c r="CJ332" i="1"/>
  <c r="DP321" i="1"/>
  <c r="DR281" i="1"/>
  <c r="DQ219" i="1"/>
  <c r="DQ92" i="1"/>
  <c r="CH70" i="1"/>
  <c r="DP337" i="1"/>
  <c r="DP319" i="1"/>
  <c r="BM194" i="1"/>
  <c r="BQ182" i="1"/>
  <c r="CI108" i="1"/>
  <c r="CI99" i="1"/>
  <c r="CH81" i="1"/>
  <c r="CH283" i="1"/>
  <c r="DQ189" i="1"/>
  <c r="CJ176" i="1"/>
  <c r="BM176" i="1"/>
  <c r="CH174" i="1"/>
  <c r="DQ129" i="1"/>
  <c r="DQ90" i="1"/>
  <c r="DQ83" i="1"/>
  <c r="DP65" i="1"/>
  <c r="DQ46" i="1"/>
  <c r="CH24" i="1"/>
  <c r="DP342" i="1"/>
  <c r="CH338" i="1"/>
  <c r="AJ334" i="1"/>
  <c r="AJ333" i="1"/>
  <c r="BI332" i="1"/>
  <c r="DQ331" i="1"/>
  <c r="CI321" i="1"/>
  <c r="CI307" i="1"/>
  <c r="CI340" i="1"/>
  <c r="DP335" i="1"/>
  <c r="CH334" i="1"/>
  <c r="DO332" i="1"/>
  <c r="CI316" i="1"/>
  <c r="DP314" i="1"/>
  <c r="DQ307" i="1"/>
  <c r="DQ299" i="1"/>
  <c r="DP289" i="1"/>
  <c r="CH288" i="1"/>
  <c r="DQ285" i="1"/>
  <c r="CI284" i="1"/>
  <c r="CI310" i="1"/>
  <c r="CI290" i="1"/>
  <c r="DP282" i="1"/>
  <c r="CI279" i="1"/>
  <c r="CI269" i="1"/>
  <c r="CI256" i="1"/>
  <c r="DQ247" i="1"/>
  <c r="CH244" i="1"/>
  <c r="CH242" i="1"/>
  <c r="CI238" i="1"/>
  <c r="AJ232" i="1"/>
  <c r="DP229" i="1"/>
  <c r="CH215" i="1"/>
  <c r="AK215" i="1"/>
  <c r="CI214" i="1"/>
  <c r="AL214" i="1"/>
  <c r="BQ213" i="1"/>
  <c r="AL201" i="1"/>
  <c r="AL200" i="1"/>
  <c r="AJ196" i="1"/>
  <c r="AJ195" i="1"/>
  <c r="BI194" i="1"/>
  <c r="DQ193" i="1"/>
  <c r="DQ192" i="1"/>
  <c r="CH189" i="1"/>
  <c r="DQ187" i="1"/>
  <c r="BM182" i="1"/>
  <c r="DP178" i="1"/>
  <c r="CI175" i="1"/>
  <c r="BQ165" i="1"/>
  <c r="DQ164" i="1"/>
  <c r="CI157" i="1"/>
  <c r="DQ149" i="1"/>
  <c r="CI148" i="1"/>
  <c r="DQ138" i="1"/>
  <c r="CI132" i="1"/>
  <c r="DQ128" i="1"/>
  <c r="DQ124" i="1"/>
  <c r="DQ110" i="1"/>
  <c r="DQ104" i="1"/>
  <c r="CJ32" i="1"/>
  <c r="CJ277" i="1"/>
  <c r="CH257" i="1"/>
  <c r="DQ251" i="1"/>
  <c r="DQ232" i="1"/>
  <c r="DP118" i="1"/>
  <c r="DP113" i="1"/>
  <c r="CH109" i="1"/>
  <c r="DP107" i="1"/>
  <c r="CI94" i="1"/>
  <c r="CI72" i="1"/>
  <c r="CI53" i="1"/>
  <c r="CH51" i="1"/>
  <c r="CI49" i="1"/>
  <c r="DQ44" i="1"/>
  <c r="AL43" i="1"/>
  <c r="AL42" i="1"/>
  <c r="DQ40" i="1"/>
  <c r="AL38" i="1"/>
  <c r="AL37" i="1"/>
  <c r="BQ35" i="1"/>
  <c r="AJ34" i="1"/>
  <c r="CH31" i="1"/>
  <c r="AL31" i="1"/>
  <c r="AL30" i="1"/>
  <c r="DI25" i="1"/>
  <c r="DQ21" i="1"/>
  <c r="CH20" i="1"/>
  <c r="DQ12" i="1"/>
  <c r="CH230" i="1"/>
  <c r="DQ200" i="1"/>
  <c r="DO198" i="1"/>
  <c r="CA198" i="1"/>
  <c r="BQ194" i="1"/>
  <c r="DQ191" i="1"/>
  <c r="CI188" i="1"/>
  <c r="CI186" i="1"/>
  <c r="DP180" i="1"/>
  <c r="CI179" i="1"/>
  <c r="AL178" i="1"/>
  <c r="DP174" i="1"/>
  <c r="CI168" i="1"/>
  <c r="DP145" i="1"/>
  <c r="DQ139" i="1"/>
  <c r="CH137" i="1"/>
  <c r="CH131" i="1"/>
  <c r="CH101" i="1"/>
  <c r="CI82" i="1"/>
  <c r="CI81" i="1"/>
  <c r="CI78" i="1"/>
  <c r="AJ70" i="1"/>
  <c r="CH55" i="1"/>
  <c r="CH52" i="1"/>
  <c r="CJ45" i="1"/>
  <c r="DP43" i="1"/>
  <c r="AL39" i="1"/>
  <c r="DP30" i="1"/>
  <c r="CH26" i="1"/>
  <c r="CI15" i="1"/>
  <c r="DR264" i="1"/>
  <c r="DQ159" i="1"/>
  <c r="DP147" i="1"/>
  <c r="CH128" i="1"/>
  <c r="BM115" i="1"/>
  <c r="DP109" i="1"/>
  <c r="DP105" i="1"/>
  <c r="DP103" i="1"/>
  <c r="CH92" i="1"/>
  <c r="CH86" i="1"/>
  <c r="CI76" i="1"/>
  <c r="DQ64" i="1"/>
  <c r="CH63" i="1"/>
  <c r="DR59" i="1"/>
  <c r="CI54" i="1"/>
  <c r="AL40" i="1"/>
  <c r="DI32" i="1"/>
  <c r="DP15" i="1"/>
  <c r="CH14" i="1"/>
  <c r="CI13" i="1"/>
  <c r="CI343" i="1"/>
  <c r="BQ332" i="1"/>
  <c r="CI317" i="1"/>
  <c r="DP310" i="1"/>
  <c r="DQ308" i="1"/>
  <c r="CH306" i="1"/>
  <c r="DQ301" i="1"/>
  <c r="DP300" i="1"/>
  <c r="CI300" i="1"/>
  <c r="DQ294" i="1"/>
  <c r="DQ293" i="1"/>
  <c r="DQ292" i="1"/>
  <c r="DQ291" i="1"/>
  <c r="DP290" i="1"/>
  <c r="BQ281" i="1"/>
  <c r="DR260" i="1"/>
  <c r="CI262" i="1"/>
  <c r="DQ258" i="1"/>
  <c r="CI258" i="1"/>
  <c r="DP255" i="1"/>
  <c r="CI251" i="1"/>
  <c r="DP241" i="1"/>
  <c r="CJ231" i="1"/>
  <c r="DQ342" i="1"/>
  <c r="AL334" i="1"/>
  <c r="DQ327" i="1"/>
  <c r="CI304" i="1"/>
  <c r="DP287" i="1"/>
  <c r="DP285" i="1"/>
  <c r="AL282" i="1"/>
  <c r="BC277" i="1"/>
  <c r="CI276" i="1"/>
  <c r="CH275" i="1"/>
  <c r="AU264" i="1"/>
  <c r="AK262" i="1"/>
  <c r="DP257" i="1"/>
  <c r="DR253" i="1"/>
  <c r="DP239" i="1"/>
  <c r="DQ239" i="1"/>
  <c r="BE233" i="1"/>
  <c r="CH344" i="1"/>
  <c r="CH333" i="1"/>
  <c r="CI314" i="1"/>
  <c r="CI312" i="1"/>
  <c r="CH308" i="1"/>
  <c r="DP304" i="1"/>
  <c r="CI299" i="1"/>
  <c r="DP295" i="1"/>
  <c r="CI288" i="1"/>
  <c r="DP286" i="1"/>
  <c r="DP284" i="1"/>
  <c r="DQ283" i="1"/>
  <c r="DQ275" i="1"/>
  <c r="CH274" i="1"/>
  <c r="CI268" i="1"/>
  <c r="CH263" i="1"/>
  <c r="CH255" i="1"/>
  <c r="DQ254" i="1"/>
  <c r="CI254" i="1"/>
  <c r="CI245" i="1"/>
  <c r="CI236" i="1"/>
  <c r="DI264" i="1"/>
  <c r="DP247" i="1"/>
  <c r="CI246" i="1"/>
  <c r="CI240" i="1"/>
  <c r="DQ237" i="1"/>
  <c r="CH237" i="1"/>
  <c r="DP235" i="1"/>
  <c r="DQ233" i="1"/>
  <c r="DQ229" i="1"/>
  <c r="DQ218" i="1"/>
  <c r="CH217" i="1"/>
  <c r="BQ203" i="1"/>
  <c r="DP202" i="1"/>
  <c r="AJ201" i="1"/>
  <c r="AK200" i="1"/>
  <c r="BM198" i="1"/>
  <c r="DP196" i="1"/>
  <c r="DO194" i="1"/>
  <c r="DQ188" i="1"/>
  <c r="DI185" i="1"/>
  <c r="CA185" i="1"/>
  <c r="BC185" i="1"/>
  <c r="AJ186" i="1"/>
  <c r="CA176" i="1"/>
  <c r="BI176" i="1"/>
  <c r="DQ175" i="1"/>
  <c r="CH170" i="1"/>
  <c r="AL170" i="1"/>
  <c r="AL169" i="1"/>
  <c r="DO162" i="1"/>
  <c r="AK163" i="1"/>
  <c r="BM162" i="1"/>
  <c r="DQ157" i="1"/>
  <c r="DQ155" i="1"/>
  <c r="DP154" i="1"/>
  <c r="CI154" i="1"/>
  <c r="CI145" i="1"/>
  <c r="DQ140" i="1"/>
  <c r="DQ137" i="1"/>
  <c r="DP131" i="1"/>
  <c r="CI128" i="1"/>
  <c r="DP117" i="1"/>
  <c r="DQ114" i="1"/>
  <c r="CH114" i="1"/>
  <c r="DP112" i="1"/>
  <c r="DP111" i="1"/>
  <c r="CI111" i="1"/>
  <c r="CH103" i="1"/>
  <c r="AL208" i="1"/>
  <c r="AL207" i="1"/>
  <c r="AL206" i="1"/>
  <c r="AL205" i="1"/>
  <c r="CJ198" i="1"/>
  <c r="CJ185" i="1"/>
  <c r="CJ165" i="1"/>
  <c r="DI162" i="1"/>
  <c r="CI123" i="1"/>
  <c r="BE114" i="1"/>
  <c r="DP102" i="1"/>
  <c r="BM231" i="1"/>
  <c r="CI224" i="1"/>
  <c r="CI222" i="1"/>
  <c r="CH216" i="1"/>
  <c r="CI215" i="1"/>
  <c r="DQ212" i="1"/>
  <c r="AJ204" i="1"/>
  <c r="DP199" i="1"/>
  <c r="AK199" i="1"/>
  <c r="DQ197" i="1"/>
  <c r="CJ194" i="1"/>
  <c r="CI193" i="1"/>
  <c r="CI191" i="1"/>
  <c r="DP190" i="1"/>
  <c r="BQ185" i="1"/>
  <c r="DQ184" i="1"/>
  <c r="CI183" i="1"/>
  <c r="CI181" i="1"/>
  <c r="DP179" i="1"/>
  <c r="AJ178" i="1"/>
  <c r="CI177" i="1"/>
  <c r="BQ176" i="1"/>
  <c r="CH173" i="1"/>
  <c r="DQ169" i="1"/>
  <c r="DQ168" i="1"/>
  <c r="CI167" i="1"/>
  <c r="BM165" i="1"/>
  <c r="CJ162" i="1"/>
  <c r="AU162" i="1"/>
  <c r="CH160" i="1"/>
  <c r="DQ152" i="1"/>
  <c r="DC151" i="1" s="1"/>
  <c r="CH144" i="1"/>
  <c r="DQ133" i="1"/>
  <c r="CH132" i="1"/>
  <c r="CI125" i="1"/>
  <c r="DR115" i="1"/>
  <c r="CI110" i="1"/>
  <c r="CI109" i="1"/>
  <c r="DR194" i="1"/>
  <c r="DO182" i="1"/>
  <c r="DO176" i="1"/>
  <c r="DO165" i="1"/>
  <c r="BI165" i="1"/>
  <c r="CH163" i="1"/>
  <c r="DO115" i="1"/>
  <c r="CA115" i="1"/>
  <c r="DQ116" i="1"/>
  <c r="CI105" i="1"/>
  <c r="CH99" i="1"/>
  <c r="DQ96" i="1"/>
  <c r="DP92" i="1"/>
  <c r="DP89" i="1"/>
  <c r="DO87" i="1"/>
  <c r="CI88" i="1"/>
  <c r="CG87" i="1"/>
  <c r="DQ80" i="1"/>
  <c r="DQ78" i="1"/>
  <c r="DP74" i="1"/>
  <c r="DP73" i="1"/>
  <c r="AJ73" i="1"/>
  <c r="DQ72" i="1"/>
  <c r="CI71" i="1"/>
  <c r="DI68" i="1"/>
  <c r="CI69" i="1"/>
  <c r="DP67" i="1"/>
  <c r="DP54" i="1"/>
  <c r="CH47" i="1"/>
  <c r="BC45" i="1"/>
  <c r="DQ41" i="1"/>
  <c r="DQ33" i="1"/>
  <c r="DP31" i="1"/>
  <c r="AK26" i="1"/>
  <c r="CH23" i="1"/>
  <c r="CH13" i="1"/>
  <c r="CH78" i="1"/>
  <c r="CI73" i="1"/>
  <c r="CH72" i="1"/>
  <c r="DQ70" i="1"/>
  <c r="CI64" i="1"/>
  <c r="DQ49" i="1"/>
  <c r="BE37" i="1"/>
  <c r="CG35" i="1"/>
  <c r="BC32" i="1"/>
  <c r="CI31" i="1"/>
  <c r="CH12" i="1"/>
  <c r="DP94" i="1"/>
  <c r="CH90" i="1"/>
  <c r="DP79" i="1"/>
  <c r="CH77" i="1"/>
  <c r="CH15" i="1"/>
  <c r="DQ14" i="1"/>
  <c r="CI14" i="1"/>
  <c r="CG68" i="1"/>
  <c r="BM68" i="1"/>
  <c r="DQ63" i="1"/>
  <c r="CH58" i="1"/>
  <c r="DQ57" i="1"/>
  <c r="DQ54" i="1"/>
  <c r="DR50" i="1"/>
  <c r="CG50" i="1"/>
  <c r="CH46" i="1"/>
  <c r="DP41" i="1"/>
  <c r="DQ34" i="1"/>
  <c r="CG32" i="1"/>
  <c r="DQ30" i="1"/>
  <c r="CI30" i="1"/>
  <c r="DR28" i="1"/>
  <c r="AU25" i="1"/>
  <c r="DP24" i="1"/>
  <c r="DQ344" i="1"/>
  <c r="DQ341" i="1"/>
  <c r="CH340" i="1"/>
  <c r="DQ337" i="1"/>
  <c r="DQ335" i="1"/>
  <c r="BC332" i="1"/>
  <c r="CH328" i="1"/>
  <c r="CI328" i="1"/>
  <c r="DQ325" i="1"/>
  <c r="DQ323" i="1"/>
  <c r="DQ339" i="1"/>
  <c r="CI334" i="1"/>
  <c r="CI333" i="1"/>
  <c r="DP331" i="1"/>
  <c r="CI330" i="1"/>
  <c r="DQ326" i="1"/>
  <c r="CI318" i="1"/>
  <c r="DP316" i="1"/>
  <c r="DQ313" i="1"/>
  <c r="DP313" i="1"/>
  <c r="DP343" i="1"/>
  <c r="CI338" i="1"/>
  <c r="CI336" i="1"/>
  <c r="AU332" i="1"/>
  <c r="CI326" i="1"/>
  <c r="CI324" i="1"/>
  <c r="CI322" i="1"/>
  <c r="CI320" i="1"/>
  <c r="DQ311" i="1"/>
  <c r="DP311" i="1"/>
  <c r="DQ309" i="1"/>
  <c r="DP309" i="1"/>
  <c r="DI332" i="1"/>
  <c r="DQ321" i="1"/>
  <c r="DQ319" i="1"/>
  <c r="DQ318" i="1"/>
  <c r="DQ317" i="1"/>
  <c r="CH316" i="1"/>
  <c r="CI315" i="1"/>
  <c r="DQ305" i="1"/>
  <c r="CH304" i="1"/>
  <c r="CI303" i="1"/>
  <c r="DQ295" i="1"/>
  <c r="CI294" i="1"/>
  <c r="CI292" i="1"/>
  <c r="CH290" i="1"/>
  <c r="DQ287" i="1"/>
  <c r="AK283" i="1"/>
  <c r="DQ278" i="1"/>
  <c r="DP275" i="1"/>
  <c r="CI275" i="1"/>
  <c r="DP274" i="1"/>
  <c r="CH273" i="1"/>
  <c r="CH262" i="1"/>
  <c r="CI257" i="1"/>
  <c r="CI255" i="1"/>
  <c r="CJ253" i="1"/>
  <c r="BC253" i="1"/>
  <c r="CG253" i="1"/>
  <c r="DP251" i="1"/>
  <c r="CI250" i="1"/>
  <c r="CH248" i="1"/>
  <c r="DP245" i="1"/>
  <c r="DQ243" i="1"/>
  <c r="CI243" i="1"/>
  <c r="CI242" i="1"/>
  <c r="CH240" i="1"/>
  <c r="CI237" i="1"/>
  <c r="CH236" i="1"/>
  <c r="AK233" i="1"/>
  <c r="CI232" i="1"/>
  <c r="AK232" i="1"/>
  <c r="CH228" i="1"/>
  <c r="DQ225" i="1"/>
  <c r="DQ221" i="1"/>
  <c r="CH219" i="1"/>
  <c r="DQ217" i="1"/>
  <c r="CH214" i="1"/>
  <c r="AU213" i="1"/>
  <c r="CJ213" i="1"/>
  <c r="BM213" i="1"/>
  <c r="DP208" i="1"/>
  <c r="DQ207" i="1"/>
  <c r="DP207" i="1"/>
  <c r="DP206" i="1"/>
  <c r="DQ205" i="1"/>
  <c r="DP205" i="1"/>
  <c r="DO203" i="1"/>
  <c r="CA203" i="1"/>
  <c r="DP320" i="1"/>
  <c r="DQ315" i="1"/>
  <c r="CH314" i="1"/>
  <c r="CI311" i="1"/>
  <c r="CI309" i="1"/>
  <c r="CI308" i="1"/>
  <c r="DP306" i="1"/>
  <c r="DQ303" i="1"/>
  <c r="CI302" i="1"/>
  <c r="CH300" i="1"/>
  <c r="DP299" i="1"/>
  <c r="CI298" i="1"/>
  <c r="DP296" i="1"/>
  <c r="DP293" i="1"/>
  <c r="DP291" i="1"/>
  <c r="DQ289" i="1"/>
  <c r="DP288" i="1"/>
  <c r="CI286" i="1"/>
  <c r="CH284" i="1"/>
  <c r="DQ282" i="1"/>
  <c r="CH282" i="1"/>
  <c r="CH279" i="1"/>
  <c r="AK278" i="1"/>
  <c r="DI277" i="1"/>
  <c r="BE275" i="1"/>
  <c r="DP273" i="1"/>
  <c r="CH269" i="1"/>
  <c r="CH268" i="1"/>
  <c r="CI267" i="1"/>
  <c r="BE267" i="1"/>
  <c r="BE266" i="1"/>
  <c r="DQ263" i="1"/>
  <c r="AU260" i="1"/>
  <c r="CG260" i="1"/>
  <c r="DP258" i="1"/>
  <c r="CH258" i="1"/>
  <c r="DP256" i="1"/>
  <c r="CH256" i="1"/>
  <c r="DO253" i="1"/>
  <c r="CH254" i="1"/>
  <c r="DI253" i="1"/>
  <c r="CH252" i="1"/>
  <c r="DQ249" i="1"/>
  <c r="CI249" i="1"/>
  <c r="CH246" i="1"/>
  <c r="BE244" i="1"/>
  <c r="DQ241" i="1"/>
  <c r="CI241" i="1"/>
  <c r="BE238" i="1"/>
  <c r="DP237" i="1"/>
  <c r="BE234" i="1"/>
  <c r="DP233" i="1"/>
  <c r="CH232" i="1"/>
  <c r="BQ231" i="1"/>
  <c r="DP230" i="1"/>
  <c r="DQ226" i="1"/>
  <c r="DP225" i="1"/>
  <c r="DP224" i="1"/>
  <c r="DQ223" i="1"/>
  <c r="DP222" i="1"/>
  <c r="DP221" i="1"/>
  <c r="DP217" i="1"/>
  <c r="CI216" i="1"/>
  <c r="DP212" i="1"/>
  <c r="CH211" i="1"/>
  <c r="CI211" i="1"/>
  <c r="CG264" i="1"/>
  <c r="CA213" i="1"/>
  <c r="BC213" i="1"/>
  <c r="CJ203" i="1"/>
  <c r="CI305" i="1"/>
  <c r="CI295" i="1"/>
  <c r="AK282" i="1"/>
  <c r="CI280" i="1"/>
  <c r="CH278" i="1"/>
  <c r="DP276" i="1"/>
  <c r="CH247" i="1"/>
  <c r="CI244" i="1"/>
  <c r="CH239" i="1"/>
  <c r="CH226" i="1"/>
  <c r="CH223" i="1"/>
  <c r="DQ220" i="1"/>
  <c r="CI220" i="1"/>
  <c r="DP219" i="1"/>
  <c r="CI218" i="1"/>
  <c r="DO213" i="1"/>
  <c r="DQ210" i="1"/>
  <c r="CH209" i="1"/>
  <c r="AK208" i="1"/>
  <c r="AK206" i="1"/>
  <c r="DP204" i="1"/>
  <c r="AK204" i="1"/>
  <c r="BM203" i="1"/>
  <c r="DQ201" i="1"/>
  <c r="DQ199" i="1"/>
  <c r="DP197" i="1"/>
  <c r="DP195" i="1"/>
  <c r="AK195" i="1"/>
  <c r="CA194" i="1"/>
  <c r="AL187" i="1"/>
  <c r="CH186" i="1"/>
  <c r="AU185" i="1"/>
  <c r="BI185" i="1"/>
  <c r="AK184" i="1"/>
  <c r="AK183" i="1"/>
  <c r="CA182" i="1"/>
  <c r="CH180" i="1"/>
  <c r="AK178" i="1"/>
  <c r="AK177" i="1"/>
  <c r="DQ174" i="1"/>
  <c r="AL173" i="1"/>
  <c r="AL172" i="1"/>
  <c r="CH171" i="1"/>
  <c r="AJ167" i="1"/>
  <c r="CI164" i="1"/>
  <c r="AJ164" i="1"/>
  <c r="BC162" i="1"/>
  <c r="DQ161" i="1"/>
  <c r="DP156" i="1"/>
  <c r="CI150" i="1"/>
  <c r="DQ145" i="1"/>
  <c r="DQ143" i="1"/>
  <c r="CI141" i="1"/>
  <c r="CI139" i="1"/>
  <c r="DQ136" i="1"/>
  <c r="CI136" i="1"/>
  <c r="DQ134" i="1"/>
  <c r="DQ132" i="1"/>
  <c r="DQ123" i="1"/>
  <c r="DQ118" i="1"/>
  <c r="CJ115" i="1"/>
  <c r="CI114" i="1"/>
  <c r="CI113" i="1"/>
  <c r="CH112" i="1"/>
  <c r="CH108" i="1"/>
  <c r="DQ208" i="1"/>
  <c r="DQ206" i="1"/>
  <c r="DQ204" i="1"/>
  <c r="DP200" i="1"/>
  <c r="CI197" i="1"/>
  <c r="DQ196" i="1"/>
  <c r="DP189" i="1"/>
  <c r="DP187" i="1"/>
  <c r="DP183" i="1"/>
  <c r="DQ178" i="1"/>
  <c r="DQ173" i="1"/>
  <c r="DP170" i="1"/>
  <c r="CI170" i="1"/>
  <c r="AJ170" i="1"/>
  <c r="AJ169" i="1"/>
  <c r="DP168" i="1"/>
  <c r="AJ168" i="1"/>
  <c r="CA165" i="1"/>
  <c r="CI163" i="1"/>
  <c r="AJ163" i="1"/>
  <c r="CA162" i="1"/>
  <c r="CI160" i="1"/>
  <c r="CI158" i="1"/>
  <c r="CI156" i="1"/>
  <c r="CH154" i="1"/>
  <c r="DP152" i="1"/>
  <c r="DP149" i="1"/>
  <c r="DQ147" i="1"/>
  <c r="DP146" i="1"/>
  <c r="DP144" i="1"/>
  <c r="DP140" i="1"/>
  <c r="DQ131" i="1"/>
  <c r="DQ130" i="1"/>
  <c r="DQ127" i="1"/>
  <c r="DQ125" i="1"/>
  <c r="DQ122" i="1"/>
  <c r="DQ121" i="1"/>
  <c r="DP120" i="1"/>
  <c r="DQ117" i="1"/>
  <c r="DP116" i="1"/>
  <c r="DQ111" i="1"/>
  <c r="CH110" i="1"/>
  <c r="DP108" i="1"/>
  <c r="DP106" i="1"/>
  <c r="DQ106" i="1"/>
  <c r="AK207" i="1"/>
  <c r="AK205" i="1"/>
  <c r="CI202" i="1"/>
  <c r="DR198" i="1"/>
  <c r="AK196" i="1"/>
  <c r="DP193" i="1"/>
  <c r="DP191" i="1"/>
  <c r="CI189" i="1"/>
  <c r="CI187" i="1"/>
  <c r="AJ187" i="1"/>
  <c r="DP186" i="1"/>
  <c r="DO185" i="1"/>
  <c r="AU176" i="1"/>
  <c r="DP175" i="1"/>
  <c r="DP172" i="1"/>
  <c r="CI172" i="1"/>
  <c r="DP169" i="1"/>
  <c r="BC165" i="1"/>
  <c r="DP159" i="1"/>
  <c r="DP157" i="1"/>
  <c r="DP155" i="1"/>
  <c r="DP148" i="1"/>
  <c r="CI146" i="1"/>
  <c r="CI144" i="1"/>
  <c r="DP119" i="1"/>
  <c r="DQ112" i="1"/>
  <c r="CH111" i="1"/>
  <c r="DR203" i="1"/>
  <c r="AU115" i="1"/>
  <c r="DP114" i="1"/>
  <c r="DQ113" i="1"/>
  <c r="DP110" i="1"/>
  <c r="DQ109" i="1"/>
  <c r="DP104" i="1"/>
  <c r="DP101" i="1"/>
  <c r="CI101" i="1"/>
  <c r="DP96" i="1"/>
  <c r="CI95" i="1"/>
  <c r="CH93" i="1"/>
  <c r="CI92" i="1"/>
  <c r="DP90" i="1"/>
  <c r="CI89" i="1"/>
  <c r="CI86" i="1"/>
  <c r="CI84" i="1"/>
  <c r="DP83" i="1"/>
  <c r="DQ82" i="1"/>
  <c r="DQ77" i="1"/>
  <c r="CI74" i="1"/>
  <c r="AJ74" i="1"/>
  <c r="DQ73" i="1"/>
  <c r="AJ72" i="1"/>
  <c r="AJ69" i="1"/>
  <c r="DP63" i="1"/>
  <c r="DP62" i="1"/>
  <c r="CI62" i="1"/>
  <c r="CH62" i="1"/>
  <c r="BQ59" i="1"/>
  <c r="CH57" i="1"/>
  <c r="DI56" i="1"/>
  <c r="CH49" i="1"/>
  <c r="CI48" i="1"/>
  <c r="DP47" i="1"/>
  <c r="DQ47" i="1"/>
  <c r="DO45" i="1"/>
  <c r="BM45" i="1"/>
  <c r="BI45" i="1"/>
  <c r="AJ47" i="1"/>
  <c r="CI44" i="1"/>
  <c r="DQ108" i="1"/>
  <c r="CG98" i="1"/>
  <c r="CH105" i="1"/>
  <c r="CI103" i="1"/>
  <c r="BE101" i="1"/>
  <c r="DQ100" i="1"/>
  <c r="CH100" i="1"/>
  <c r="BC98" i="1"/>
  <c r="AH109" i="1" s="1"/>
  <c r="CH97" i="1"/>
  <c r="CI96" i="1"/>
  <c r="DQ94" i="1"/>
  <c r="CH91" i="1"/>
  <c r="CI90" i="1"/>
  <c r="DQ88" i="1"/>
  <c r="CJ87" i="1"/>
  <c r="BC87" i="1"/>
  <c r="CH84" i="1"/>
  <c r="CI83" i="1"/>
  <c r="CI80" i="1"/>
  <c r="BE78" i="1"/>
  <c r="CJ68" i="1"/>
  <c r="DQ71" i="1"/>
  <c r="CI70" i="1"/>
  <c r="DO68" i="1"/>
  <c r="CH67" i="1"/>
  <c r="CH66" i="1"/>
  <c r="CH61" i="1"/>
  <c r="DP58" i="1"/>
  <c r="DQ58" i="1"/>
  <c r="CH53" i="1"/>
  <c r="DP49" i="1"/>
  <c r="BE48" i="1"/>
  <c r="DR87" i="1"/>
  <c r="BC68" i="1"/>
  <c r="DQ67" i="1"/>
  <c r="CH65" i="1"/>
  <c r="CI60" i="1"/>
  <c r="CH60" i="1"/>
  <c r="CG59" i="1"/>
  <c r="DI45" i="1"/>
  <c r="BE46" i="1"/>
  <c r="CH107" i="1"/>
  <c r="DQ99" i="1"/>
  <c r="DI87" i="1"/>
  <c r="DP81" i="1"/>
  <c r="DQ76" i="1"/>
  <c r="CH76" i="1"/>
  <c r="DQ75" i="1"/>
  <c r="DI59" i="1"/>
  <c r="BC56" i="1"/>
  <c r="BE57" i="1"/>
  <c r="CG56" i="1"/>
  <c r="CI51" i="1"/>
  <c r="AU50" i="1"/>
  <c r="AK51" i="1"/>
  <c r="AK53" i="1"/>
  <c r="BQ45" i="1"/>
  <c r="AK46" i="1"/>
  <c r="DP61" i="1"/>
  <c r="DQ60" i="1"/>
  <c r="CI52" i="1"/>
  <c r="DI50" i="1"/>
  <c r="CI47" i="1"/>
  <c r="DP44" i="1"/>
  <c r="DP40" i="1"/>
  <c r="DQ39" i="1"/>
  <c r="DR32" i="1"/>
  <c r="BI32" i="1"/>
  <c r="CI24" i="1"/>
  <c r="DP22" i="1"/>
  <c r="CH17" i="1"/>
  <c r="AU16" i="1"/>
  <c r="DQ15" i="1"/>
  <c r="DQ11" i="1"/>
  <c r="CJ10" i="1"/>
  <c r="DO35" i="1"/>
  <c r="CJ28" i="1"/>
  <c r="BC28" i="1"/>
  <c r="CI27" i="1"/>
  <c r="BC25" i="1"/>
  <c r="DQ37" i="1"/>
  <c r="BE33" i="1"/>
  <c r="BQ32" i="1"/>
  <c r="CH30" i="1"/>
  <c r="DO28" i="1"/>
  <c r="CH27" i="1"/>
  <c r="DQ24" i="1"/>
  <c r="CI22" i="1"/>
  <c r="DP21" i="1"/>
  <c r="CA16" i="1"/>
  <c r="DQ13" i="1"/>
  <c r="CG10" i="1"/>
  <c r="DQ42" i="1"/>
  <c r="DQ38" i="1"/>
  <c r="BC35" i="1"/>
  <c r="CG28" i="1"/>
  <c r="CI12" i="1"/>
  <c r="DR10" i="1"/>
  <c r="CI344" i="1"/>
  <c r="CI342" i="1"/>
  <c r="DP336" i="1"/>
  <c r="DQ336" i="1"/>
  <c r="DP333" i="1"/>
  <c r="DQ333" i="1"/>
  <c r="DR332" i="1"/>
  <c r="BE325" i="1"/>
  <c r="CI323" i="1"/>
  <c r="CH323" i="1"/>
  <c r="CH343" i="1"/>
  <c r="BE341" i="1"/>
  <c r="DP340" i="1"/>
  <c r="DQ340" i="1"/>
  <c r="BE337" i="1"/>
  <c r="CI335" i="1"/>
  <c r="CH335" i="1"/>
  <c r="DP334" i="1"/>
  <c r="DQ334" i="1"/>
  <c r="BE331" i="1"/>
  <c r="DP330" i="1"/>
  <c r="DQ330" i="1"/>
  <c r="BE327" i="1"/>
  <c r="CI339" i="1"/>
  <c r="CH339" i="1"/>
  <c r="DP338" i="1"/>
  <c r="DQ338" i="1"/>
  <c r="BE335" i="1"/>
  <c r="CI329" i="1"/>
  <c r="CH329" i="1"/>
  <c r="DP328" i="1"/>
  <c r="DQ328" i="1"/>
  <c r="CI325" i="1"/>
  <c r="CH325" i="1"/>
  <c r="BE323" i="1"/>
  <c r="DP322" i="1"/>
  <c r="DQ322" i="1"/>
  <c r="BE343" i="1"/>
  <c r="CI341" i="1"/>
  <c r="CH341" i="1"/>
  <c r="BE339" i="1"/>
  <c r="CI337" i="1"/>
  <c r="CH337" i="1"/>
  <c r="CI331" i="1"/>
  <c r="CH331" i="1"/>
  <c r="BE329" i="1"/>
  <c r="CI327" i="1"/>
  <c r="CH327" i="1"/>
  <c r="DP324" i="1"/>
  <c r="DQ324" i="1"/>
  <c r="AK334" i="1"/>
  <c r="AK333" i="1"/>
  <c r="CG332" i="1"/>
  <c r="CH321" i="1"/>
  <c r="BE321" i="1"/>
  <c r="CH319" i="1"/>
  <c r="BE319" i="1"/>
  <c r="CH317" i="1"/>
  <c r="BE317" i="1"/>
  <c r="CH315" i="1"/>
  <c r="BE315" i="1"/>
  <c r="CH313" i="1"/>
  <c r="BE313" i="1"/>
  <c r="CH311" i="1"/>
  <c r="BE311" i="1"/>
  <c r="CH309" i="1"/>
  <c r="BE309" i="1"/>
  <c r="CH307" i="1"/>
  <c r="BE307" i="1"/>
  <c r="CH305" i="1"/>
  <c r="BE305" i="1"/>
  <c r="CH303" i="1"/>
  <c r="BE303" i="1"/>
  <c r="CH301" i="1"/>
  <c r="BE301" i="1"/>
  <c r="CH299" i="1"/>
  <c r="BE299" i="1"/>
  <c r="CH297" i="1"/>
  <c r="BE297" i="1"/>
  <c r="CH295" i="1"/>
  <c r="BE295" i="1"/>
  <c r="CH293" i="1"/>
  <c r="BE293" i="1"/>
  <c r="CH291" i="1"/>
  <c r="BE291" i="1"/>
  <c r="CH289" i="1"/>
  <c r="BE289" i="1"/>
  <c r="CH287" i="1"/>
  <c r="BE287" i="1"/>
  <c r="CH285" i="1"/>
  <c r="BE285" i="1"/>
  <c r="CI283" i="1"/>
  <c r="CI282" i="1"/>
  <c r="DI281" i="1"/>
  <c r="CG281" i="1"/>
  <c r="BM281" i="1"/>
  <c r="BI281" i="1"/>
  <c r="AJ282" i="1"/>
  <c r="AJ283" i="1"/>
  <c r="DQ279" i="1"/>
  <c r="CI278" i="1"/>
  <c r="BQ277" i="1"/>
  <c r="AU277" i="1"/>
  <c r="DQ276" i="1"/>
  <c r="CI274" i="1"/>
  <c r="DQ269" i="1"/>
  <c r="DQ268" i="1"/>
  <c r="DP268" i="1"/>
  <c r="CI265" i="1"/>
  <c r="BI264" i="1"/>
  <c r="AJ265" i="1"/>
  <c r="AJ266" i="1"/>
  <c r="AJ267" i="1"/>
  <c r="AJ268" i="1"/>
  <c r="AJ269" i="1"/>
  <c r="BM264" i="1"/>
  <c r="AL261" i="1"/>
  <c r="AL262" i="1"/>
  <c r="BM277" i="1"/>
  <c r="BI277" i="1"/>
  <c r="AJ278" i="1"/>
  <c r="AJ279" i="1"/>
  <c r="DQ265" i="1"/>
  <c r="DO264" i="1"/>
  <c r="DP265" i="1"/>
  <c r="CH261" i="1"/>
  <c r="CJ260" i="1"/>
  <c r="CI261" i="1"/>
  <c r="BE340" i="1"/>
  <c r="BE338" i="1"/>
  <c r="BE336" i="1"/>
  <c r="BE334" i="1"/>
  <c r="BE333" i="1"/>
  <c r="BE330" i="1"/>
  <c r="BE328" i="1"/>
  <c r="BE326" i="1"/>
  <c r="BE324" i="1"/>
  <c r="BE322" i="1"/>
  <c r="DQ320" i="1"/>
  <c r="BE320" i="1"/>
  <c r="BE318" i="1"/>
  <c r="DQ316" i="1"/>
  <c r="BE316" i="1"/>
  <c r="DQ314" i="1"/>
  <c r="BE314" i="1"/>
  <c r="BE312" i="1"/>
  <c r="DQ310" i="1"/>
  <c r="BE310" i="1"/>
  <c r="BE308" i="1"/>
  <c r="DQ306" i="1"/>
  <c r="BE306" i="1"/>
  <c r="DQ304" i="1"/>
  <c r="BE304" i="1"/>
  <c r="BE302" i="1"/>
  <c r="DQ300" i="1"/>
  <c r="BE300" i="1"/>
  <c r="DQ298" i="1"/>
  <c r="BE298" i="1"/>
  <c r="DQ296" i="1"/>
  <c r="BE296" i="1"/>
  <c r="BE294" i="1"/>
  <c r="BE292" i="1"/>
  <c r="DQ290" i="1"/>
  <c r="BE290" i="1"/>
  <c r="DQ288" i="1"/>
  <c r="BE288" i="1"/>
  <c r="DQ286" i="1"/>
  <c r="BE286" i="1"/>
  <c r="DQ284" i="1"/>
  <c r="BE283" i="1"/>
  <c r="CJ281" i="1"/>
  <c r="CA281" i="1"/>
  <c r="CA277" i="1"/>
  <c r="DQ274" i="1"/>
  <c r="DQ266" i="1"/>
  <c r="DP266" i="1"/>
  <c r="AL265" i="1"/>
  <c r="AL266" i="1"/>
  <c r="AL267" i="1"/>
  <c r="AL268" i="1"/>
  <c r="AL269" i="1"/>
  <c r="DQ262" i="1"/>
  <c r="DP262" i="1"/>
  <c r="BI260" i="1"/>
  <c r="AJ261" i="1"/>
  <c r="AJ262" i="1"/>
  <c r="BM260" i="1"/>
  <c r="CI319" i="1"/>
  <c r="CI313" i="1"/>
  <c r="CI301" i="1"/>
  <c r="CI293" i="1"/>
  <c r="CI291" i="1"/>
  <c r="CI289" i="1"/>
  <c r="CI287" i="1"/>
  <c r="CI285" i="1"/>
  <c r="DO281" i="1"/>
  <c r="BC281" i="1"/>
  <c r="AU281" i="1"/>
  <c r="DO277" i="1"/>
  <c r="DP278" i="1"/>
  <c r="AL278" i="1"/>
  <c r="AL279" i="1"/>
  <c r="CI273" i="1"/>
  <c r="DQ267" i="1"/>
  <c r="DP267" i="1"/>
  <c r="CI266" i="1"/>
  <c r="CH265" i="1"/>
  <c r="CJ264" i="1"/>
  <c r="DQ261" i="1"/>
  <c r="DO260" i="1"/>
  <c r="DP261" i="1"/>
  <c r="CA264" i="1"/>
  <c r="BC264" i="1"/>
  <c r="CA260" i="1"/>
  <c r="BC260" i="1"/>
  <c r="AJ258" i="1"/>
  <c r="AJ257" i="1"/>
  <c r="AJ256" i="1"/>
  <c r="AJ255" i="1"/>
  <c r="AJ254" i="1"/>
  <c r="BQ253" i="1"/>
  <c r="BI253" i="1"/>
  <c r="DP252" i="1"/>
  <c r="DP250" i="1"/>
  <c r="DP248" i="1"/>
  <c r="DP246" i="1"/>
  <c r="DP244" i="1"/>
  <c r="DP242" i="1"/>
  <c r="DP240" i="1"/>
  <c r="DP238" i="1"/>
  <c r="DP236" i="1"/>
  <c r="DP234" i="1"/>
  <c r="CH233" i="1"/>
  <c r="DR231" i="1"/>
  <c r="DO231" i="1"/>
  <c r="DI213" i="1"/>
  <c r="CI210" i="1"/>
  <c r="CH210" i="1"/>
  <c r="AU253" i="1"/>
  <c r="BE222" i="1"/>
  <c r="BE220" i="1"/>
  <c r="BE218" i="1"/>
  <c r="DP216" i="1"/>
  <c r="DQ216" i="1"/>
  <c r="DP215" i="1"/>
  <c r="DQ215" i="1"/>
  <c r="DP214" i="1"/>
  <c r="DQ214" i="1"/>
  <c r="DR213" i="1"/>
  <c r="CI212" i="1"/>
  <c r="CH212" i="1"/>
  <c r="BQ264" i="1"/>
  <c r="BQ260" i="1"/>
  <c r="AL258" i="1"/>
  <c r="AL257" i="1"/>
  <c r="AL256" i="1"/>
  <c r="AL255" i="1"/>
  <c r="DP254" i="1"/>
  <c r="AL254" i="1"/>
  <c r="CA253" i="1"/>
  <c r="BM253" i="1"/>
  <c r="DP232" i="1"/>
  <c r="CG231" i="1"/>
  <c r="BC231" i="1"/>
  <c r="DQ230" i="1"/>
  <c r="CI230" i="1"/>
  <c r="CI229" i="1"/>
  <c r="DQ228" i="1"/>
  <c r="CI228" i="1"/>
  <c r="DQ227" i="1"/>
  <c r="CI227" i="1"/>
  <c r="CI226" i="1"/>
  <c r="CI225" i="1"/>
  <c r="DQ224" i="1"/>
  <c r="CI223" i="1"/>
  <c r="DQ222" i="1"/>
  <c r="CI221" i="1"/>
  <c r="CI219" i="1"/>
  <c r="CI217" i="1"/>
  <c r="BE210" i="1"/>
  <c r="DP209" i="1"/>
  <c r="DQ209" i="1"/>
  <c r="AK258" i="1"/>
  <c r="AK257" i="1"/>
  <c r="AK256" i="1"/>
  <c r="AK255" i="1"/>
  <c r="AK254" i="1"/>
  <c r="DQ252" i="1"/>
  <c r="DQ250" i="1"/>
  <c r="DQ248" i="1"/>
  <c r="DQ246" i="1"/>
  <c r="DQ244" i="1"/>
  <c r="DQ242" i="1"/>
  <c r="DQ240" i="1"/>
  <c r="DQ238" i="1"/>
  <c r="DQ234" i="1"/>
  <c r="CI233" i="1"/>
  <c r="CH224" i="1"/>
  <c r="CH222" i="1"/>
  <c r="CH220" i="1"/>
  <c r="CH218" i="1"/>
  <c r="BE212" i="1"/>
  <c r="DP211" i="1"/>
  <c r="DQ211" i="1"/>
  <c r="CG213" i="1"/>
  <c r="CH208" i="1"/>
  <c r="BE208" i="1"/>
  <c r="CH207" i="1"/>
  <c r="BE207" i="1"/>
  <c r="CH206" i="1"/>
  <c r="BE206" i="1"/>
  <c r="CH205" i="1"/>
  <c r="BE205" i="1"/>
  <c r="CH204" i="1"/>
  <c r="BE204" i="1"/>
  <c r="DI203" i="1"/>
  <c r="CH201" i="1"/>
  <c r="BE201" i="1"/>
  <c r="CH200" i="1"/>
  <c r="BE200" i="1"/>
  <c r="CH199" i="1"/>
  <c r="BE199" i="1"/>
  <c r="DI198" i="1"/>
  <c r="CH196" i="1"/>
  <c r="BE196" i="1"/>
  <c r="DQ195" i="1"/>
  <c r="CH195" i="1"/>
  <c r="BE195" i="1"/>
  <c r="DI194" i="1"/>
  <c r="AU194" i="1"/>
  <c r="CH192" i="1"/>
  <c r="BE192" i="1"/>
  <c r="CH190" i="1"/>
  <c r="BE190" i="1"/>
  <c r="CH188" i="1"/>
  <c r="BE188" i="1"/>
  <c r="DR185" i="1"/>
  <c r="CG185" i="1"/>
  <c r="CH184" i="1"/>
  <c r="BE184" i="1"/>
  <c r="CH177" i="1"/>
  <c r="CG176" i="1"/>
  <c r="BC176" i="1"/>
  <c r="CI174" i="1"/>
  <c r="CI173" i="1"/>
  <c r="CI169" i="1"/>
  <c r="BE161" i="1"/>
  <c r="BC203" i="1"/>
  <c r="BC198" i="1"/>
  <c r="BC194" i="1"/>
  <c r="BE179" i="1"/>
  <c r="DQ177" i="1"/>
  <c r="DR176" i="1"/>
  <c r="DI176" i="1"/>
  <c r="CH175" i="1"/>
  <c r="DR165" i="1"/>
  <c r="DI165" i="1"/>
  <c r="BE166" i="1"/>
  <c r="BE217" i="1"/>
  <c r="BE216" i="1"/>
  <c r="BE215" i="1"/>
  <c r="BE214" i="1"/>
  <c r="BE211" i="1"/>
  <c r="BE209" i="1"/>
  <c r="CG203" i="1"/>
  <c r="DQ202" i="1"/>
  <c r="BE202" i="1"/>
  <c r="CG198" i="1"/>
  <c r="BE197" i="1"/>
  <c r="CG194" i="1"/>
  <c r="BE193" i="1"/>
  <c r="BE191" i="1"/>
  <c r="BE189" i="1"/>
  <c r="BE187" i="1"/>
  <c r="BE186" i="1"/>
  <c r="CH183" i="1"/>
  <c r="CG182" i="1"/>
  <c r="AU182" i="1"/>
  <c r="BC182" i="1"/>
  <c r="DQ181" i="1"/>
  <c r="CI180" i="1"/>
  <c r="DQ179" i="1"/>
  <c r="CI178" i="1"/>
  <c r="DP177" i="1"/>
  <c r="DQ171" i="1"/>
  <c r="CI171" i="1"/>
  <c r="CH168" i="1"/>
  <c r="DQ167" i="1"/>
  <c r="DP166" i="1"/>
  <c r="CI208" i="1"/>
  <c r="CI207" i="1"/>
  <c r="CI206" i="1"/>
  <c r="CI205" i="1"/>
  <c r="CI204" i="1"/>
  <c r="CI201" i="1"/>
  <c r="CI200" i="1"/>
  <c r="CI199" i="1"/>
  <c r="CI196" i="1"/>
  <c r="CI195" i="1"/>
  <c r="CI192" i="1"/>
  <c r="CI190" i="1"/>
  <c r="CI184" i="1"/>
  <c r="DQ183" i="1"/>
  <c r="DR182" i="1"/>
  <c r="DI182" i="1"/>
  <c r="CH181" i="1"/>
  <c r="CH179" i="1"/>
  <c r="BE175" i="1"/>
  <c r="DQ170" i="1"/>
  <c r="CH167" i="1"/>
  <c r="DQ166" i="1"/>
  <c r="CI166" i="1"/>
  <c r="CG165" i="1"/>
  <c r="CH166" i="1"/>
  <c r="DP163" i="1"/>
  <c r="DQ163" i="1"/>
  <c r="DR162" i="1"/>
  <c r="CI161" i="1"/>
  <c r="CH161" i="1"/>
  <c r="DP160" i="1"/>
  <c r="DQ160" i="1"/>
  <c r="AU165" i="1"/>
  <c r="CG162" i="1"/>
  <c r="CH159" i="1"/>
  <c r="BE159" i="1"/>
  <c r="CH157" i="1"/>
  <c r="BE157" i="1"/>
  <c r="CH155" i="1"/>
  <c r="BE155" i="1"/>
  <c r="CH152" i="1"/>
  <c r="L151" i="1" s="1"/>
  <c r="BE152" i="1"/>
  <c r="CH149" i="1"/>
  <c r="BE149" i="1"/>
  <c r="CH147" i="1"/>
  <c r="BE147" i="1"/>
  <c r="CH145" i="1"/>
  <c r="BE145" i="1"/>
  <c r="CH143" i="1"/>
  <c r="BE143" i="1"/>
  <c r="DP139" i="1"/>
  <c r="CI138" i="1"/>
  <c r="CH136" i="1"/>
  <c r="DP133" i="1"/>
  <c r="BE129" i="1"/>
  <c r="DP128" i="1"/>
  <c r="DP124" i="1"/>
  <c r="CH124" i="1"/>
  <c r="CI124" i="1"/>
  <c r="CH120" i="1"/>
  <c r="CI120" i="1"/>
  <c r="BE117" i="1"/>
  <c r="CG115" i="1"/>
  <c r="DP137" i="1"/>
  <c r="CH127" i="1"/>
  <c r="CI127" i="1"/>
  <c r="BE122" i="1"/>
  <c r="BE120" i="1"/>
  <c r="CH119" i="1"/>
  <c r="CI119" i="1"/>
  <c r="BE164" i="1"/>
  <c r="BE163" i="1"/>
  <c r="BE160" i="1"/>
  <c r="BE158" i="1"/>
  <c r="DQ156" i="1"/>
  <c r="BE156" i="1"/>
  <c r="DQ154" i="1"/>
  <c r="BE154" i="1"/>
  <c r="BE150" i="1"/>
  <c r="DQ148" i="1"/>
  <c r="BE148" i="1"/>
  <c r="DQ146" i="1"/>
  <c r="BE146" i="1"/>
  <c r="DQ144" i="1"/>
  <c r="BE144" i="1"/>
  <c r="DQ141" i="1"/>
  <c r="CI133" i="1"/>
  <c r="DP129" i="1"/>
  <c r="CH129" i="1"/>
  <c r="CI129" i="1"/>
  <c r="BE124" i="1"/>
  <c r="BE119" i="1"/>
  <c r="CH118" i="1"/>
  <c r="CI118" i="1"/>
  <c r="DI115" i="1"/>
  <c r="CI159" i="1"/>
  <c r="CI155" i="1"/>
  <c r="CI152" i="1"/>
  <c r="CI149" i="1"/>
  <c r="CI147" i="1"/>
  <c r="CI143" i="1"/>
  <c r="CI140" i="1"/>
  <c r="DP132" i="1"/>
  <c r="CI131" i="1"/>
  <c r="BE127" i="1"/>
  <c r="CH122" i="1"/>
  <c r="CI122" i="1"/>
  <c r="BE118" i="1"/>
  <c r="CH117" i="1"/>
  <c r="CI117" i="1"/>
  <c r="AJ120" i="1"/>
  <c r="AJ119" i="1"/>
  <c r="AJ118" i="1"/>
  <c r="AJ117" i="1"/>
  <c r="CI116" i="1"/>
  <c r="AJ116" i="1"/>
  <c r="BQ115" i="1"/>
  <c r="BI115" i="1"/>
  <c r="CH106" i="1"/>
  <c r="DI98" i="1"/>
  <c r="BM98" i="1"/>
  <c r="BI98" i="1"/>
  <c r="DQ97" i="1"/>
  <c r="DP97" i="1"/>
  <c r="CI97" i="1"/>
  <c r="DQ119" i="1"/>
  <c r="CH116" i="1"/>
  <c r="BE116" i="1"/>
  <c r="CI107" i="1"/>
  <c r="CI106" i="1"/>
  <c r="DQ105" i="1"/>
  <c r="CI104" i="1"/>
  <c r="DQ103" i="1"/>
  <c r="CI102" i="1"/>
  <c r="DQ101" i="1"/>
  <c r="CI100" i="1"/>
  <c r="CJ98" i="1"/>
  <c r="CA98" i="1"/>
  <c r="DR98" i="1"/>
  <c r="BC115" i="1"/>
  <c r="DO98" i="1"/>
  <c r="DP99" i="1"/>
  <c r="AU98" i="1"/>
  <c r="AF108" i="1" s="1"/>
  <c r="DQ95" i="1"/>
  <c r="DP95" i="1"/>
  <c r="BQ98" i="1"/>
  <c r="DP93" i="1"/>
  <c r="DP91" i="1"/>
  <c r="AJ90" i="1"/>
  <c r="AJ89" i="1"/>
  <c r="AJ88" i="1"/>
  <c r="BQ87" i="1"/>
  <c r="BI87" i="1"/>
  <c r="DP86" i="1"/>
  <c r="DP77" i="1"/>
  <c r="BE75" i="1"/>
  <c r="AU87" i="1"/>
  <c r="DQ84" i="1"/>
  <c r="DQ81" i="1"/>
  <c r="DP80" i="1"/>
  <c r="CI79" i="1"/>
  <c r="DR68" i="1"/>
  <c r="AU68" i="1"/>
  <c r="CI91" i="1"/>
  <c r="AL90" i="1"/>
  <c r="AL89" i="1"/>
  <c r="DP88" i="1"/>
  <c r="AL88" i="1"/>
  <c r="CA87" i="1"/>
  <c r="BM87" i="1"/>
  <c r="CI77" i="1"/>
  <c r="DP75" i="1"/>
  <c r="CH75" i="1"/>
  <c r="CI75" i="1"/>
  <c r="DP72" i="1"/>
  <c r="DP71" i="1"/>
  <c r="DP70" i="1"/>
  <c r="DQ93" i="1"/>
  <c r="DQ91" i="1"/>
  <c r="DQ86" i="1"/>
  <c r="DP76" i="1"/>
  <c r="AL74" i="1"/>
  <c r="AL73" i="1"/>
  <c r="AL72" i="1"/>
  <c r="AL71" i="1"/>
  <c r="AL70" i="1"/>
  <c r="DP69" i="1"/>
  <c r="AL69" i="1"/>
  <c r="CA68" i="1"/>
  <c r="CI67" i="1"/>
  <c r="DQ65" i="1"/>
  <c r="DP64" i="1"/>
  <c r="CH64" i="1"/>
  <c r="CI63" i="1"/>
  <c r="DQ62" i="1"/>
  <c r="AK62" i="1"/>
  <c r="CI61" i="1"/>
  <c r="CJ59" i="1"/>
  <c r="CA59" i="1"/>
  <c r="AK60" i="1"/>
  <c r="CI58" i="1"/>
  <c r="CJ56" i="1"/>
  <c r="CA56" i="1"/>
  <c r="AK57" i="1"/>
  <c r="BQ56" i="1"/>
  <c r="CI55" i="1"/>
  <c r="AK72" i="1"/>
  <c r="AK71" i="1"/>
  <c r="AK70" i="1"/>
  <c r="AK69" i="1"/>
  <c r="DQ66" i="1"/>
  <c r="DO59" i="1"/>
  <c r="DP60" i="1"/>
  <c r="AL60" i="1"/>
  <c r="AL61" i="1"/>
  <c r="AL62" i="1"/>
  <c r="AL63" i="1"/>
  <c r="DO56" i="1"/>
  <c r="DP57" i="1"/>
  <c r="DQ55" i="1"/>
  <c r="DP55" i="1"/>
  <c r="BQ68" i="1"/>
  <c r="AU59" i="1"/>
  <c r="BI59" i="1"/>
  <c r="AJ60" i="1"/>
  <c r="AJ61" i="1"/>
  <c r="AJ62" i="1"/>
  <c r="AJ63" i="1"/>
  <c r="BM59" i="1"/>
  <c r="AU56" i="1"/>
  <c r="BC59" i="1"/>
  <c r="AJ58" i="1"/>
  <c r="AJ57" i="1"/>
  <c r="BI56" i="1"/>
  <c r="DP53" i="1"/>
  <c r="AL53" i="1"/>
  <c r="DP52" i="1"/>
  <c r="AL52" i="1"/>
  <c r="DP51" i="1"/>
  <c r="AL51" i="1"/>
  <c r="DO50" i="1"/>
  <c r="CA50" i="1"/>
  <c r="BM50" i="1"/>
  <c r="BC50" i="1"/>
  <c r="DP48" i="1"/>
  <c r="DR45" i="1"/>
  <c r="CI46" i="1"/>
  <c r="BE44" i="1"/>
  <c r="CI42" i="1"/>
  <c r="CH42" i="1"/>
  <c r="CI41" i="1"/>
  <c r="CH41" i="1"/>
  <c r="CI40" i="1"/>
  <c r="CH40" i="1"/>
  <c r="CI39" i="1"/>
  <c r="CH39" i="1"/>
  <c r="CI38" i="1"/>
  <c r="CH38" i="1"/>
  <c r="CI37" i="1"/>
  <c r="CH37" i="1"/>
  <c r="CI36" i="1"/>
  <c r="CH36" i="1"/>
  <c r="AU45" i="1"/>
  <c r="CA45" i="1"/>
  <c r="CA35" i="1"/>
  <c r="AL58" i="1"/>
  <c r="AL57" i="1"/>
  <c r="BM56" i="1"/>
  <c r="AJ53" i="1"/>
  <c r="AJ52" i="1"/>
  <c r="AJ51" i="1"/>
  <c r="CJ50" i="1"/>
  <c r="BQ50" i="1"/>
  <c r="BI50" i="1"/>
  <c r="DP46" i="1"/>
  <c r="CG45" i="1"/>
  <c r="CH44" i="1"/>
  <c r="CI43" i="1"/>
  <c r="DQ53" i="1"/>
  <c r="DQ52" i="1"/>
  <c r="DQ51" i="1"/>
  <c r="DQ48" i="1"/>
  <c r="DR35" i="1"/>
  <c r="DQ43" i="1"/>
  <c r="AU35" i="1"/>
  <c r="CJ35" i="1"/>
  <c r="AJ43" i="1"/>
  <c r="DQ36" i="1"/>
  <c r="BM35" i="1"/>
  <c r="AK34" i="1"/>
  <c r="CI33" i="1"/>
  <c r="BI35" i="1"/>
  <c r="AJ36" i="1"/>
  <c r="AJ37" i="1"/>
  <c r="AJ38" i="1"/>
  <c r="AJ39" i="1"/>
  <c r="AJ40" i="1"/>
  <c r="AJ41" i="1"/>
  <c r="AJ42" i="1"/>
  <c r="DP34" i="1"/>
  <c r="CH33" i="1"/>
  <c r="CA32" i="1"/>
  <c r="AU32" i="1"/>
  <c r="AK42" i="1"/>
  <c r="AK41" i="1"/>
  <c r="AK40" i="1"/>
  <c r="AK39" i="1"/>
  <c r="AK38" i="1"/>
  <c r="AK37" i="1"/>
  <c r="AK36" i="1"/>
  <c r="AK33" i="1"/>
  <c r="BM32" i="1"/>
  <c r="DI28" i="1"/>
  <c r="DO32" i="1"/>
  <c r="DP33" i="1"/>
  <c r="AL33" i="1"/>
  <c r="AL34" i="1"/>
  <c r="AJ31" i="1"/>
  <c r="AJ30" i="1"/>
  <c r="CI29" i="1"/>
  <c r="AJ29" i="1"/>
  <c r="BQ28" i="1"/>
  <c r="BI28" i="1"/>
  <c r="DP27" i="1"/>
  <c r="AL27" i="1"/>
  <c r="DP26" i="1"/>
  <c r="AL26" i="1"/>
  <c r="DO25" i="1"/>
  <c r="CA25" i="1"/>
  <c r="BM25" i="1"/>
  <c r="DP23" i="1"/>
  <c r="CH22" i="1"/>
  <c r="DP19" i="1"/>
  <c r="DQ19" i="1"/>
  <c r="CH18" i="1"/>
  <c r="DI16" i="1"/>
  <c r="BC16" i="1"/>
  <c r="AU28" i="1"/>
  <c r="BE21" i="1"/>
  <c r="DP18" i="1"/>
  <c r="DQ18" i="1"/>
  <c r="CJ16" i="1"/>
  <c r="DP29" i="1"/>
  <c r="CA28" i="1"/>
  <c r="BM28" i="1"/>
  <c r="CI26" i="1"/>
  <c r="AJ26" i="1"/>
  <c r="CJ25" i="1"/>
  <c r="BQ25" i="1"/>
  <c r="BI25" i="1"/>
  <c r="CI23" i="1"/>
  <c r="DP20" i="1"/>
  <c r="DQ20" i="1"/>
  <c r="AK29" i="1"/>
  <c r="DQ27" i="1"/>
  <c r="DQ26" i="1"/>
  <c r="DQ23" i="1"/>
  <c r="CH21" i="1"/>
  <c r="CI21" i="1"/>
  <c r="CG16" i="1"/>
  <c r="DO16" i="1"/>
  <c r="CI20" i="1"/>
  <c r="CI19" i="1"/>
  <c r="AJ19" i="1"/>
  <c r="CI18" i="1"/>
  <c r="AJ18" i="1"/>
  <c r="CI17" i="1"/>
  <c r="AJ17" i="1"/>
  <c r="BQ16" i="1"/>
  <c r="BI16" i="1"/>
  <c r="DP13" i="1"/>
  <c r="DP12" i="1"/>
  <c r="DP11" i="1"/>
  <c r="DO10" i="1"/>
  <c r="CA10" i="1"/>
  <c r="BM10" i="1"/>
  <c r="BE20" i="1"/>
  <c r="CH19" i="1"/>
  <c r="BE19" i="1"/>
  <c r="BE18" i="1"/>
  <c r="DQ17" i="1"/>
  <c r="BE17" i="1"/>
  <c r="AL18" i="1"/>
  <c r="DP17" i="1"/>
  <c r="AL17" i="1"/>
  <c r="BM16" i="1"/>
  <c r="CI11" i="1"/>
  <c r="BQ10" i="1"/>
  <c r="BI10" i="1"/>
  <c r="AF201" i="1" l="1"/>
  <c r="CB151" i="1"/>
  <c r="U151" i="1"/>
  <c r="AD153" i="1"/>
  <c r="AD152" i="1"/>
  <c r="AP263" i="1"/>
  <c r="AO263" i="1"/>
  <c r="DD64" i="1"/>
  <c r="DE64" i="1"/>
  <c r="DE191" i="1"/>
  <c r="DD191" i="1"/>
  <c r="DD44" i="1"/>
  <c r="DE44" i="1"/>
  <c r="DD110" i="1"/>
  <c r="DE110" i="1"/>
  <c r="DE247" i="1"/>
  <c r="DD247" i="1"/>
  <c r="AP334" i="1"/>
  <c r="AO334" i="1"/>
  <c r="DE107" i="1"/>
  <c r="DD107" i="1"/>
  <c r="DE22" i="1"/>
  <c r="DD22" i="1"/>
  <c r="DD190" i="1"/>
  <c r="DE190" i="1"/>
  <c r="AP139" i="1"/>
  <c r="AP178" i="1"/>
  <c r="AO178" i="1"/>
  <c r="AP302" i="1"/>
  <c r="AO302" i="1"/>
  <c r="DD17" i="1"/>
  <c r="DC16" i="1"/>
  <c r="DE17" i="1"/>
  <c r="DD20" i="1"/>
  <c r="DE20" i="1"/>
  <c r="AP118" i="1"/>
  <c r="AO118" i="1"/>
  <c r="AO143" i="1"/>
  <c r="AP143" i="1"/>
  <c r="AP167" i="1"/>
  <c r="AO167" i="1"/>
  <c r="AO188" i="1"/>
  <c r="AP188" i="1"/>
  <c r="DD211" i="1"/>
  <c r="DE211" i="1"/>
  <c r="DD244" i="1"/>
  <c r="DE244" i="1"/>
  <c r="DE267" i="1"/>
  <c r="DD267" i="1"/>
  <c r="DE314" i="1"/>
  <c r="DD314" i="1"/>
  <c r="DD276" i="1"/>
  <c r="DE276" i="1"/>
  <c r="AO287" i="1"/>
  <c r="AP287" i="1"/>
  <c r="AO299" i="1"/>
  <c r="AP299" i="1"/>
  <c r="AO311" i="1"/>
  <c r="AP311" i="1"/>
  <c r="DE76" i="1"/>
  <c r="DD76" i="1"/>
  <c r="AP66" i="1"/>
  <c r="AO66" i="1"/>
  <c r="DE100" i="1"/>
  <c r="DD100" i="1"/>
  <c r="DE73" i="1"/>
  <c r="DD73" i="1"/>
  <c r="DE125" i="1"/>
  <c r="DD125" i="1"/>
  <c r="DE204" i="1"/>
  <c r="DD204" i="1"/>
  <c r="DC203" i="1"/>
  <c r="DD174" i="1"/>
  <c r="DE174" i="1"/>
  <c r="DD201" i="1"/>
  <c r="DE201" i="1"/>
  <c r="AO256" i="1"/>
  <c r="AP256" i="1"/>
  <c r="AP279" i="1"/>
  <c r="AO279" i="1"/>
  <c r="DE315" i="1"/>
  <c r="DD315" i="1"/>
  <c r="DE287" i="1"/>
  <c r="DD287" i="1"/>
  <c r="AP328" i="1"/>
  <c r="AO328" i="1"/>
  <c r="AO58" i="1"/>
  <c r="AP58" i="1"/>
  <c r="DD80" i="1"/>
  <c r="DE80" i="1"/>
  <c r="AP163" i="1"/>
  <c r="AM162" i="1"/>
  <c r="L162" i="1" s="1"/>
  <c r="AO163" i="1"/>
  <c r="AO144" i="1"/>
  <c r="AP144" i="1"/>
  <c r="DD169" i="1"/>
  <c r="DE169" i="1"/>
  <c r="AP216" i="1"/>
  <c r="AO216" i="1"/>
  <c r="DD114" i="1"/>
  <c r="DE114" i="1"/>
  <c r="AP170" i="1"/>
  <c r="AO170" i="1"/>
  <c r="DE342" i="1"/>
  <c r="DD342" i="1"/>
  <c r="AP31" i="1"/>
  <c r="AO31" i="1"/>
  <c r="DD193" i="1"/>
  <c r="DE193" i="1"/>
  <c r="DD285" i="1"/>
  <c r="DE285" i="1"/>
  <c r="DE46" i="1"/>
  <c r="DC45" i="1"/>
  <c r="DD46" i="1"/>
  <c r="DE236" i="1"/>
  <c r="DD236" i="1"/>
  <c r="AP197" i="1"/>
  <c r="AO197" i="1"/>
  <c r="DD297" i="1"/>
  <c r="DE297" i="1"/>
  <c r="AO130" i="1"/>
  <c r="AP130" i="1"/>
  <c r="AP238" i="1"/>
  <c r="AO238" i="1"/>
  <c r="AO164" i="1"/>
  <c r="AP164" i="1"/>
  <c r="AP251" i="1"/>
  <c r="AO251" i="1"/>
  <c r="AP225" i="1"/>
  <c r="AO225" i="1"/>
  <c r="DE43" i="1"/>
  <c r="DD43" i="1"/>
  <c r="DE52" i="1"/>
  <c r="DD52" i="1"/>
  <c r="AP39" i="1"/>
  <c r="AO39" i="1"/>
  <c r="AO41" i="1"/>
  <c r="AP41" i="1"/>
  <c r="DD55" i="1"/>
  <c r="DE55" i="1"/>
  <c r="DD86" i="1"/>
  <c r="DE86" i="1"/>
  <c r="DE95" i="1"/>
  <c r="DD95" i="1"/>
  <c r="DD144" i="1"/>
  <c r="DE144" i="1"/>
  <c r="DD148" i="1"/>
  <c r="DE148" i="1"/>
  <c r="AP120" i="1"/>
  <c r="AO120" i="1"/>
  <c r="DE160" i="1"/>
  <c r="DD160" i="1"/>
  <c r="DD170" i="1"/>
  <c r="DE170" i="1"/>
  <c r="DE171" i="1"/>
  <c r="DD171" i="1"/>
  <c r="DD202" i="1"/>
  <c r="DE202" i="1"/>
  <c r="DE195" i="1"/>
  <c r="DC194" i="1"/>
  <c r="DD195" i="1"/>
  <c r="AP200" i="1"/>
  <c r="AO200" i="1"/>
  <c r="AP222" i="1"/>
  <c r="AO222" i="1"/>
  <c r="DD238" i="1"/>
  <c r="DE238" i="1"/>
  <c r="DD246" i="1"/>
  <c r="DE246" i="1"/>
  <c r="AO212" i="1"/>
  <c r="AP212" i="1"/>
  <c r="AO265" i="1"/>
  <c r="AP265" i="1"/>
  <c r="DE266" i="1"/>
  <c r="DD266" i="1"/>
  <c r="DE286" i="1"/>
  <c r="DD286" i="1"/>
  <c r="DE290" i="1"/>
  <c r="DD290" i="1"/>
  <c r="DD296" i="1"/>
  <c r="DE296" i="1"/>
  <c r="DD300" i="1"/>
  <c r="DE300" i="1"/>
  <c r="DE310" i="1"/>
  <c r="DD310" i="1"/>
  <c r="DD320" i="1"/>
  <c r="DE320" i="1"/>
  <c r="DC264" i="1"/>
  <c r="DE265" i="1"/>
  <c r="DD265" i="1"/>
  <c r="DD268" i="1"/>
  <c r="DE268" i="1"/>
  <c r="DE338" i="1"/>
  <c r="DD338" i="1"/>
  <c r="DE334" i="1"/>
  <c r="DD334" i="1"/>
  <c r="AO343" i="1"/>
  <c r="AP343" i="1"/>
  <c r="DE42" i="1"/>
  <c r="DD42" i="1"/>
  <c r="DD37" i="1"/>
  <c r="DE37" i="1"/>
  <c r="DD15" i="1"/>
  <c r="DE15" i="1"/>
  <c r="DD58" i="1"/>
  <c r="DE58" i="1"/>
  <c r="AO67" i="1"/>
  <c r="AP67" i="1"/>
  <c r="AP84" i="1"/>
  <c r="AO84" i="1"/>
  <c r="DE108" i="1"/>
  <c r="DD108" i="1"/>
  <c r="DE109" i="1"/>
  <c r="DD109" i="1"/>
  <c r="AP110" i="1"/>
  <c r="AO110" i="1"/>
  <c r="DD127" i="1"/>
  <c r="DE127" i="1"/>
  <c r="DD178" i="1"/>
  <c r="DE178" i="1"/>
  <c r="DE196" i="1"/>
  <c r="DD196" i="1"/>
  <c r="DE206" i="1"/>
  <c r="DD206" i="1"/>
  <c r="DE123" i="1"/>
  <c r="DD123" i="1"/>
  <c r="DD136" i="1"/>
  <c r="DE136" i="1"/>
  <c r="DD145" i="1"/>
  <c r="DE145" i="1"/>
  <c r="AO171" i="1"/>
  <c r="AP171" i="1"/>
  <c r="AP186" i="1"/>
  <c r="AO186" i="1"/>
  <c r="AP223" i="1"/>
  <c r="AO223" i="1"/>
  <c r="AP247" i="1"/>
  <c r="AO247" i="1"/>
  <c r="DD205" i="1"/>
  <c r="DE205" i="1"/>
  <c r="DE225" i="1"/>
  <c r="DD225" i="1"/>
  <c r="AP290" i="1"/>
  <c r="AO290" i="1"/>
  <c r="AP316" i="1"/>
  <c r="AO316" i="1"/>
  <c r="DD321" i="1"/>
  <c r="DE321" i="1"/>
  <c r="DE323" i="1"/>
  <c r="DD323" i="1"/>
  <c r="DD341" i="1"/>
  <c r="DE341" i="1"/>
  <c r="DE34" i="1"/>
  <c r="DD34" i="1"/>
  <c r="DE63" i="1"/>
  <c r="DD63" i="1"/>
  <c r="DE14" i="1"/>
  <c r="DD14" i="1"/>
  <c r="AO78" i="1"/>
  <c r="AP78" i="1"/>
  <c r="DE116" i="1"/>
  <c r="DC115" i="1"/>
  <c r="DD116" i="1"/>
  <c r="DD151" i="1"/>
  <c r="DE151" i="1"/>
  <c r="DD140" i="1"/>
  <c r="DE140" i="1"/>
  <c r="DE155" i="1"/>
  <c r="DD155" i="1"/>
  <c r="DE175" i="1"/>
  <c r="DD175" i="1"/>
  <c r="DE218" i="1"/>
  <c r="DD218" i="1"/>
  <c r="DE239" i="1"/>
  <c r="DD239" i="1"/>
  <c r="DD293" i="1"/>
  <c r="DE293" i="1"/>
  <c r="DD301" i="1"/>
  <c r="DE301" i="1"/>
  <c r="AO14" i="1"/>
  <c r="AP14" i="1"/>
  <c r="AP131" i="1"/>
  <c r="AO131" i="1"/>
  <c r="DD40" i="1"/>
  <c r="DE40" i="1"/>
  <c r="DE187" i="1"/>
  <c r="DD187" i="1"/>
  <c r="DE331" i="1"/>
  <c r="DD331" i="1"/>
  <c r="AP174" i="1"/>
  <c r="AO174" i="1"/>
  <c r="AO283" i="1"/>
  <c r="AP283" i="1"/>
  <c r="DE150" i="1"/>
  <c r="DD150" i="1"/>
  <c r="DD186" i="1"/>
  <c r="DC185" i="1"/>
  <c r="DE186" i="1"/>
  <c r="DE343" i="1"/>
  <c r="DD343" i="1"/>
  <c r="DD74" i="1"/>
  <c r="DE74" i="1"/>
  <c r="DD61" i="1"/>
  <c r="DE61" i="1"/>
  <c r="AP229" i="1"/>
  <c r="AO229" i="1"/>
  <c r="DD245" i="1"/>
  <c r="DE245" i="1"/>
  <c r="DD312" i="1"/>
  <c r="DE312" i="1"/>
  <c r="L32" i="1"/>
  <c r="DE120" i="1"/>
  <c r="DD120" i="1"/>
  <c r="DE89" i="1"/>
  <c r="DD89" i="1"/>
  <c r="DD29" i="1"/>
  <c r="DC28" i="1"/>
  <c r="DE29" i="1"/>
  <c r="DD158" i="1"/>
  <c r="DE158" i="1"/>
  <c r="DD329" i="1"/>
  <c r="DE329" i="1"/>
  <c r="AP318" i="1"/>
  <c r="AO318" i="1"/>
  <c r="DE23" i="1"/>
  <c r="DD23" i="1"/>
  <c r="AP33" i="1"/>
  <c r="AO33" i="1"/>
  <c r="AO44" i="1"/>
  <c r="AP44" i="1"/>
  <c r="AP64" i="1"/>
  <c r="AO64" i="1"/>
  <c r="AP75" i="1"/>
  <c r="AO75" i="1"/>
  <c r="DE103" i="1"/>
  <c r="DD103" i="1"/>
  <c r="DE154" i="1"/>
  <c r="DD154" i="1"/>
  <c r="AP127" i="1"/>
  <c r="AO127" i="1"/>
  <c r="AO147" i="1"/>
  <c r="AP147" i="1"/>
  <c r="AP157" i="1"/>
  <c r="AO157" i="1"/>
  <c r="AP166" i="1"/>
  <c r="AO166" i="1"/>
  <c r="AP175" i="1"/>
  <c r="AO175" i="1"/>
  <c r="AO192" i="1"/>
  <c r="AP192" i="1"/>
  <c r="AO207" i="1"/>
  <c r="AP207" i="1"/>
  <c r="DE234" i="1"/>
  <c r="DD234" i="1"/>
  <c r="DE222" i="1"/>
  <c r="DD222" i="1"/>
  <c r="DE216" i="1"/>
  <c r="DD216" i="1"/>
  <c r="DE279" i="1"/>
  <c r="DD279" i="1"/>
  <c r="AO295" i="1"/>
  <c r="AP295" i="1"/>
  <c r="AO307" i="1"/>
  <c r="AP307" i="1"/>
  <c r="AO319" i="1"/>
  <c r="AP319" i="1"/>
  <c r="AP341" i="1"/>
  <c r="AO341" i="1"/>
  <c r="DD336" i="1"/>
  <c r="DE336" i="1"/>
  <c r="DE38" i="1"/>
  <c r="DD38" i="1"/>
  <c r="DE11" i="1"/>
  <c r="DD11" i="1"/>
  <c r="DC10" i="1"/>
  <c r="AO107" i="1"/>
  <c r="AP107" i="1"/>
  <c r="AP53" i="1"/>
  <c r="AO53" i="1"/>
  <c r="DD88" i="1"/>
  <c r="DC87" i="1"/>
  <c r="DE88" i="1"/>
  <c r="AM56" i="1"/>
  <c r="L56" i="1" s="1"/>
  <c r="AP57" i="1"/>
  <c r="AO57" i="1"/>
  <c r="DE112" i="1"/>
  <c r="DD112" i="1"/>
  <c r="DD118" i="1"/>
  <c r="DE118" i="1"/>
  <c r="DD161" i="1"/>
  <c r="DE161" i="1"/>
  <c r="AO252" i="1"/>
  <c r="AP252" i="1"/>
  <c r="DD207" i="1"/>
  <c r="DE207" i="1"/>
  <c r="AP240" i="1"/>
  <c r="DE295" i="1"/>
  <c r="DD295" i="1"/>
  <c r="DD309" i="1"/>
  <c r="DE309" i="1"/>
  <c r="DD313" i="1"/>
  <c r="DE313" i="1"/>
  <c r="DE339" i="1"/>
  <c r="DD339" i="1"/>
  <c r="AP340" i="1"/>
  <c r="AO340" i="1"/>
  <c r="DD49" i="1"/>
  <c r="DE49" i="1"/>
  <c r="DD184" i="1"/>
  <c r="DE184" i="1"/>
  <c r="DE137" i="1"/>
  <c r="DD137" i="1"/>
  <c r="DE188" i="1"/>
  <c r="DD188" i="1"/>
  <c r="DE283" i="1"/>
  <c r="DD283" i="1"/>
  <c r="AO101" i="1"/>
  <c r="AP101" i="1"/>
  <c r="DD200" i="1"/>
  <c r="DE200" i="1"/>
  <c r="DE164" i="1"/>
  <c r="DD164" i="1"/>
  <c r="DD189" i="1"/>
  <c r="DE189" i="1"/>
  <c r="AP286" i="1"/>
  <c r="AO286" i="1"/>
  <c r="DE172" i="1"/>
  <c r="DD172" i="1"/>
  <c r="AP169" i="1"/>
  <c r="AO169" i="1"/>
  <c r="AP292" i="1"/>
  <c r="AO292" i="1"/>
  <c r="AP146" i="1"/>
  <c r="AO146" i="1"/>
  <c r="AP330" i="1"/>
  <c r="AO330" i="1"/>
  <c r="AP83" i="1"/>
  <c r="AO83" i="1"/>
  <c r="AP123" i="1"/>
  <c r="AO123" i="1"/>
  <c r="DE26" i="1"/>
  <c r="DD26" i="1"/>
  <c r="DC25" i="1"/>
  <c r="DD36" i="1"/>
  <c r="DE36" i="1"/>
  <c r="DC35" i="1"/>
  <c r="DE27" i="1"/>
  <c r="DD27" i="1"/>
  <c r="DD53" i="1"/>
  <c r="DE53" i="1"/>
  <c r="DE101" i="1"/>
  <c r="DD101" i="1"/>
  <c r="DE105" i="1"/>
  <c r="DD105" i="1"/>
  <c r="AP116" i="1"/>
  <c r="AM115" i="1"/>
  <c r="L115" i="1" s="1"/>
  <c r="AO116" i="1"/>
  <c r="DE97" i="1"/>
  <c r="DD97" i="1"/>
  <c r="AP106" i="1"/>
  <c r="AO106" i="1"/>
  <c r="DE156" i="1"/>
  <c r="DD156" i="1"/>
  <c r="AP155" i="1"/>
  <c r="AO155" i="1"/>
  <c r="AP159" i="1"/>
  <c r="AO159" i="1"/>
  <c r="DE163" i="1"/>
  <c r="DD163" i="1"/>
  <c r="DC162" i="1"/>
  <c r="DE167" i="1"/>
  <c r="DD167" i="1"/>
  <c r="DD181" i="1"/>
  <c r="DE181" i="1"/>
  <c r="AP183" i="1"/>
  <c r="AP190" i="1"/>
  <c r="AO190" i="1"/>
  <c r="AP204" i="1"/>
  <c r="AO204" i="1"/>
  <c r="AM203" i="1"/>
  <c r="L203" i="1" s="1"/>
  <c r="AP206" i="1"/>
  <c r="AO206" i="1"/>
  <c r="AO208" i="1"/>
  <c r="AP208" i="1"/>
  <c r="DE240" i="1"/>
  <c r="DD240" i="1"/>
  <c r="DE248" i="1"/>
  <c r="DD248" i="1"/>
  <c r="DD209" i="1"/>
  <c r="DE209" i="1"/>
  <c r="DE224" i="1"/>
  <c r="DD224" i="1"/>
  <c r="DD227" i="1"/>
  <c r="DE227" i="1"/>
  <c r="DE215" i="1"/>
  <c r="DD215" i="1"/>
  <c r="AP210" i="1"/>
  <c r="AO210" i="1"/>
  <c r="DE262" i="1"/>
  <c r="DD262" i="1"/>
  <c r="DE274" i="1"/>
  <c r="DD274" i="1"/>
  <c r="DE306" i="1"/>
  <c r="DD306" i="1"/>
  <c r="DD316" i="1"/>
  <c r="DE316" i="1"/>
  <c r="DE269" i="1"/>
  <c r="DD269" i="1"/>
  <c r="AP285" i="1"/>
  <c r="AO285" i="1"/>
  <c r="AP289" i="1"/>
  <c r="AO289" i="1"/>
  <c r="AP297" i="1"/>
  <c r="AO297" i="1"/>
  <c r="AP301" i="1"/>
  <c r="AO301" i="1"/>
  <c r="AP305" i="1"/>
  <c r="AO305" i="1"/>
  <c r="AP309" i="1"/>
  <c r="AO309" i="1"/>
  <c r="AP313" i="1"/>
  <c r="AO313" i="1"/>
  <c r="AP317" i="1"/>
  <c r="AO317" i="1"/>
  <c r="AP321" i="1"/>
  <c r="AO321" i="1"/>
  <c r="DD324" i="1"/>
  <c r="DE324" i="1"/>
  <c r="AP325" i="1"/>
  <c r="AO325" i="1"/>
  <c r="DE330" i="1"/>
  <c r="DD330" i="1"/>
  <c r="DD340" i="1"/>
  <c r="DE340" i="1"/>
  <c r="AO323" i="1"/>
  <c r="AP323" i="1"/>
  <c r="DD333" i="1"/>
  <c r="DE333" i="1"/>
  <c r="DC332" i="1"/>
  <c r="AO30" i="1"/>
  <c r="AP30" i="1"/>
  <c r="DE60" i="1"/>
  <c r="DD60" i="1"/>
  <c r="DC59" i="1"/>
  <c r="DE75" i="1"/>
  <c r="DD75" i="1"/>
  <c r="AO65" i="1"/>
  <c r="AP65" i="1"/>
  <c r="AO49" i="1"/>
  <c r="AP49" i="1"/>
  <c r="DD106" i="1"/>
  <c r="DE106" i="1"/>
  <c r="DD111" i="1"/>
  <c r="DE111" i="1"/>
  <c r="DE121" i="1"/>
  <c r="DD121" i="1"/>
  <c r="DE130" i="1"/>
  <c r="DD130" i="1"/>
  <c r="DE208" i="1"/>
  <c r="DD208" i="1"/>
  <c r="DE132" i="1"/>
  <c r="DD132" i="1"/>
  <c r="AO226" i="1"/>
  <c r="AP226" i="1"/>
  <c r="DE226" i="1"/>
  <c r="DD226" i="1"/>
  <c r="AP258" i="1"/>
  <c r="AO258" i="1"/>
  <c r="DE263" i="1"/>
  <c r="DD263" i="1"/>
  <c r="DE282" i="1"/>
  <c r="DC281" i="1"/>
  <c r="DD282" i="1"/>
  <c r="DD289" i="1"/>
  <c r="DE289" i="1"/>
  <c r="DE303" i="1"/>
  <c r="DD303" i="1"/>
  <c r="DE217" i="1"/>
  <c r="DD217" i="1"/>
  <c r="AP228" i="1"/>
  <c r="AO228" i="1"/>
  <c r="DD278" i="1"/>
  <c r="DE278" i="1"/>
  <c r="DC277" i="1"/>
  <c r="AP304" i="1"/>
  <c r="AO304" i="1"/>
  <c r="DD317" i="1"/>
  <c r="DE317" i="1"/>
  <c r="DE311" i="1"/>
  <c r="DD311" i="1"/>
  <c r="DD325" i="1"/>
  <c r="DE325" i="1"/>
  <c r="DE335" i="1"/>
  <c r="DD335" i="1"/>
  <c r="DE344" i="1"/>
  <c r="DD344" i="1"/>
  <c r="DD54" i="1"/>
  <c r="DE54" i="1"/>
  <c r="AP15" i="1"/>
  <c r="AO15" i="1"/>
  <c r="DD70" i="1"/>
  <c r="DE70" i="1"/>
  <c r="DD33" i="1"/>
  <c r="DE33" i="1"/>
  <c r="DC32" i="1"/>
  <c r="DD96" i="1"/>
  <c r="DE96" i="1"/>
  <c r="DD197" i="1"/>
  <c r="DE197" i="1"/>
  <c r="DE212" i="1"/>
  <c r="DD212" i="1"/>
  <c r="DD157" i="1"/>
  <c r="DE157" i="1"/>
  <c r="DE229" i="1"/>
  <c r="DD229" i="1"/>
  <c r="DD237" i="1"/>
  <c r="DE237" i="1"/>
  <c r="DC253" i="1"/>
  <c r="DE254" i="1"/>
  <c r="DD254" i="1"/>
  <c r="DE327" i="1"/>
  <c r="DD327" i="1"/>
  <c r="DE258" i="1"/>
  <c r="DD258" i="1"/>
  <c r="DE294" i="1"/>
  <c r="DD294" i="1"/>
  <c r="DE159" i="1"/>
  <c r="DD159" i="1"/>
  <c r="DD12" i="1"/>
  <c r="DE12" i="1"/>
  <c r="DE232" i="1"/>
  <c r="DD232" i="1"/>
  <c r="DC231" i="1"/>
  <c r="DD128" i="1"/>
  <c r="DE128" i="1"/>
  <c r="DD149" i="1"/>
  <c r="DE149" i="1"/>
  <c r="DE83" i="1"/>
  <c r="DD83" i="1"/>
  <c r="DE92" i="1"/>
  <c r="DD92" i="1"/>
  <c r="DE180" i="1"/>
  <c r="DD180" i="1"/>
  <c r="AP243" i="1"/>
  <c r="AO243" i="1"/>
  <c r="DE302" i="1"/>
  <c r="DD302" i="1"/>
  <c r="DE255" i="1"/>
  <c r="DD255" i="1"/>
  <c r="AO134" i="1"/>
  <c r="AP134" i="1"/>
  <c r="AP312" i="1"/>
  <c r="AO312" i="1"/>
  <c r="AO82" i="1"/>
  <c r="AP82" i="1"/>
  <c r="AP150" i="1"/>
  <c r="AO150" i="1"/>
  <c r="AP294" i="1"/>
  <c r="AO294" i="1"/>
  <c r="AP326" i="1"/>
  <c r="AO326" i="1"/>
  <c r="AP249" i="1"/>
  <c r="AO249" i="1"/>
  <c r="DE18" i="1"/>
  <c r="DD18" i="1"/>
  <c r="DE51" i="1"/>
  <c r="DC50" i="1"/>
  <c r="DD51" i="1"/>
  <c r="AO117" i="1"/>
  <c r="AP117" i="1"/>
  <c r="AO129" i="1"/>
  <c r="AP129" i="1"/>
  <c r="AP119" i="1"/>
  <c r="AO119" i="1"/>
  <c r="AO136" i="1"/>
  <c r="AP136" i="1"/>
  <c r="AP181" i="1"/>
  <c r="AO181" i="1"/>
  <c r="DD179" i="1"/>
  <c r="DE179" i="1"/>
  <c r="AM182" i="1"/>
  <c r="AP184" i="1"/>
  <c r="AO184" i="1"/>
  <c r="AO195" i="1"/>
  <c r="AP195" i="1"/>
  <c r="AM194" i="1"/>
  <c r="L194" i="1" s="1"/>
  <c r="AP205" i="1"/>
  <c r="AO205" i="1"/>
  <c r="AP220" i="1"/>
  <c r="AO220" i="1"/>
  <c r="DE252" i="1"/>
  <c r="DD252" i="1"/>
  <c r="DE228" i="1"/>
  <c r="DD228" i="1"/>
  <c r="DE214" i="1"/>
  <c r="DD214" i="1"/>
  <c r="DC213" i="1"/>
  <c r="DD304" i="1"/>
  <c r="DE304" i="1"/>
  <c r="AO291" i="1"/>
  <c r="AP291" i="1"/>
  <c r="AO303" i="1"/>
  <c r="AP303" i="1"/>
  <c r="AO315" i="1"/>
  <c r="AP315" i="1"/>
  <c r="AO327" i="1"/>
  <c r="AP327" i="1"/>
  <c r="DD328" i="1"/>
  <c r="DE328" i="1"/>
  <c r="AP27" i="1"/>
  <c r="AO27" i="1"/>
  <c r="DE39" i="1"/>
  <c r="DD39" i="1"/>
  <c r="DE71" i="1"/>
  <c r="DD71" i="1"/>
  <c r="DD82" i="1"/>
  <c r="DE82" i="1"/>
  <c r="DE117" i="1"/>
  <c r="DD117" i="1"/>
  <c r="DD173" i="1"/>
  <c r="DE173" i="1"/>
  <c r="AP112" i="1"/>
  <c r="AO112" i="1"/>
  <c r="DD143" i="1"/>
  <c r="DE143" i="1"/>
  <c r="DE220" i="1"/>
  <c r="DD220" i="1"/>
  <c r="AP300" i="1"/>
  <c r="AO300" i="1"/>
  <c r="DE221" i="1"/>
  <c r="DD221" i="1"/>
  <c r="DE319" i="1"/>
  <c r="DD319" i="1"/>
  <c r="DD292" i="1"/>
  <c r="DE292" i="1"/>
  <c r="AP128" i="1"/>
  <c r="AO128" i="1"/>
  <c r="DD21" i="1"/>
  <c r="DE21" i="1"/>
  <c r="DE138" i="1"/>
  <c r="DD138" i="1"/>
  <c r="DE307" i="1"/>
  <c r="DD307" i="1"/>
  <c r="DE129" i="1"/>
  <c r="DD129" i="1"/>
  <c r="DE31" i="1"/>
  <c r="DD31" i="1"/>
  <c r="AP276" i="1"/>
  <c r="AO276" i="1"/>
  <c r="DE79" i="1"/>
  <c r="DD79" i="1"/>
  <c r="DE69" i="1"/>
  <c r="DD69" i="1"/>
  <c r="DC68" i="1"/>
  <c r="AO121" i="1"/>
  <c r="AP121" i="1"/>
  <c r="AP324" i="1"/>
  <c r="AO324" i="1"/>
  <c r="AP141" i="1"/>
  <c r="AO141" i="1"/>
  <c r="DD66" i="1"/>
  <c r="DE66" i="1"/>
  <c r="DD65" i="1"/>
  <c r="DE65" i="1"/>
  <c r="DE91" i="1"/>
  <c r="DD91" i="1"/>
  <c r="DE81" i="1"/>
  <c r="DD81" i="1"/>
  <c r="AO21" i="1"/>
  <c r="AP21" i="1"/>
  <c r="DE19" i="1"/>
  <c r="DD19" i="1"/>
  <c r="DD48" i="1"/>
  <c r="DE48" i="1"/>
  <c r="AO36" i="1"/>
  <c r="AP36" i="1"/>
  <c r="AP38" i="1"/>
  <c r="AO38" i="1"/>
  <c r="AO40" i="1"/>
  <c r="AP40" i="1"/>
  <c r="AM35" i="1"/>
  <c r="L35" i="1" s="1"/>
  <c r="DD93" i="1"/>
  <c r="DE93" i="1"/>
  <c r="DE84" i="1"/>
  <c r="DD84" i="1"/>
  <c r="DD119" i="1"/>
  <c r="DE119" i="1"/>
  <c r="AP122" i="1"/>
  <c r="AO122" i="1"/>
  <c r="DD141" i="1"/>
  <c r="DE141" i="1"/>
  <c r="DE146" i="1"/>
  <c r="DD146" i="1"/>
  <c r="AP161" i="1"/>
  <c r="AO161" i="1"/>
  <c r="DD166" i="1"/>
  <c r="DE166" i="1"/>
  <c r="DC165" i="1"/>
  <c r="AP179" i="1"/>
  <c r="AO179" i="1"/>
  <c r="DE183" i="1"/>
  <c r="DC182" i="1"/>
  <c r="DD183" i="1"/>
  <c r="AO168" i="1"/>
  <c r="AP168" i="1"/>
  <c r="DD177" i="1"/>
  <c r="DE177" i="1"/>
  <c r="DC176" i="1"/>
  <c r="AP196" i="1"/>
  <c r="AO196" i="1"/>
  <c r="AP201" i="1"/>
  <c r="AO201" i="1"/>
  <c r="AP218" i="1"/>
  <c r="AO218" i="1"/>
  <c r="DE242" i="1"/>
  <c r="DD242" i="1"/>
  <c r="DE250" i="1"/>
  <c r="DD250" i="1"/>
  <c r="DE230" i="1"/>
  <c r="DD230" i="1"/>
  <c r="DD261" i="1"/>
  <c r="DC260" i="1"/>
  <c r="DE261" i="1"/>
  <c r="DD284" i="1"/>
  <c r="DE284" i="1"/>
  <c r="DD288" i="1"/>
  <c r="DE288" i="1"/>
  <c r="DE298" i="1"/>
  <c r="DD298" i="1"/>
  <c r="AO331" i="1"/>
  <c r="AP331" i="1"/>
  <c r="DE322" i="1"/>
  <c r="DD322" i="1"/>
  <c r="AO335" i="1"/>
  <c r="AP335" i="1"/>
  <c r="DD13" i="1"/>
  <c r="DE13" i="1"/>
  <c r="DD24" i="1"/>
  <c r="DE24" i="1"/>
  <c r="DE99" i="1"/>
  <c r="DC98" i="1"/>
  <c r="DD99" i="1"/>
  <c r="DE67" i="1"/>
  <c r="DD67" i="1"/>
  <c r="DD94" i="1"/>
  <c r="DE94" i="1"/>
  <c r="AO105" i="1"/>
  <c r="AP105" i="1"/>
  <c r="DE47" i="1"/>
  <c r="DD47" i="1"/>
  <c r="DE77" i="1"/>
  <c r="DD77" i="1"/>
  <c r="DE113" i="1"/>
  <c r="DD113" i="1"/>
  <c r="AO111" i="1"/>
  <c r="AP111" i="1"/>
  <c r="DD122" i="1"/>
  <c r="DE122" i="1"/>
  <c r="DC360" i="1"/>
  <c r="DD131" i="1"/>
  <c r="DE131" i="1"/>
  <c r="DD147" i="1"/>
  <c r="DE147" i="1"/>
  <c r="DE134" i="1"/>
  <c r="DD134" i="1"/>
  <c r="AO180" i="1"/>
  <c r="AP180" i="1"/>
  <c r="DE199" i="1"/>
  <c r="DD199" i="1"/>
  <c r="DC198" i="1"/>
  <c r="DE210" i="1"/>
  <c r="DD210" i="1"/>
  <c r="AP239" i="1"/>
  <c r="AO239" i="1"/>
  <c r="DE223" i="1"/>
  <c r="DD223" i="1"/>
  <c r="DD241" i="1"/>
  <c r="DE241" i="1"/>
  <c r="DD249" i="1"/>
  <c r="DE249" i="1"/>
  <c r="AO269" i="1"/>
  <c r="AP269" i="1"/>
  <c r="AP314" i="1"/>
  <c r="AO314" i="1"/>
  <c r="DE243" i="1"/>
  <c r="DD243" i="1"/>
  <c r="DD305" i="1"/>
  <c r="DE305" i="1"/>
  <c r="DE318" i="1"/>
  <c r="DD318" i="1"/>
  <c r="DE326" i="1"/>
  <c r="DD326" i="1"/>
  <c r="DD337" i="1"/>
  <c r="DE337" i="1"/>
  <c r="DE30" i="1"/>
  <c r="DD30" i="1"/>
  <c r="DE57" i="1"/>
  <c r="DD57" i="1"/>
  <c r="DC56" i="1"/>
  <c r="DD41" i="1"/>
  <c r="DE41" i="1"/>
  <c r="DD72" i="1"/>
  <c r="DE72" i="1"/>
  <c r="DD78" i="1"/>
  <c r="DE78" i="1"/>
  <c r="DE133" i="1"/>
  <c r="DD133" i="1"/>
  <c r="DD168" i="1"/>
  <c r="DE168" i="1"/>
  <c r="DE275" i="1"/>
  <c r="DD275" i="1"/>
  <c r="AP344" i="1"/>
  <c r="AO344" i="1"/>
  <c r="DE291" i="1"/>
  <c r="DD291" i="1"/>
  <c r="DD308" i="1"/>
  <c r="DE308" i="1"/>
  <c r="DD139" i="1"/>
  <c r="DE139" i="1"/>
  <c r="DE251" i="1"/>
  <c r="DD251" i="1"/>
  <c r="DD104" i="1"/>
  <c r="DE104" i="1"/>
  <c r="DD192" i="1"/>
  <c r="DE192" i="1"/>
  <c r="DE299" i="1"/>
  <c r="DD299" i="1"/>
  <c r="DD90" i="1"/>
  <c r="DE90" i="1"/>
  <c r="DD219" i="1"/>
  <c r="DE219" i="1"/>
  <c r="DD273" i="1"/>
  <c r="DE273" i="1"/>
  <c r="DD102" i="1"/>
  <c r="DE102" i="1"/>
  <c r="DE256" i="1"/>
  <c r="DD256" i="1"/>
  <c r="DD257" i="1"/>
  <c r="DE257" i="1"/>
  <c r="DE235" i="1"/>
  <c r="DD235" i="1"/>
  <c r="AO138" i="1"/>
  <c r="AP138" i="1"/>
  <c r="AP158" i="1"/>
  <c r="AO158" i="1"/>
  <c r="AP151" i="1"/>
  <c r="AE232" i="1"/>
  <c r="CC151" i="1"/>
  <c r="AE171" i="1"/>
  <c r="AE168" i="1"/>
  <c r="AE169" i="1"/>
  <c r="AE166" i="1"/>
  <c r="AE167" i="1"/>
  <c r="AE173" i="1"/>
  <c r="AE170" i="1"/>
  <c r="AE172" i="1"/>
  <c r="AE63" i="1"/>
  <c r="AE60" i="1"/>
  <c r="AE61" i="1"/>
  <c r="AE46" i="1"/>
  <c r="AE47" i="1"/>
  <c r="AH103" i="1"/>
  <c r="AF105" i="1"/>
  <c r="AF113" i="1"/>
  <c r="AH114" i="1"/>
  <c r="AH101" i="1"/>
  <c r="AC223" i="1"/>
  <c r="AC222" i="1"/>
  <c r="AC188" i="1"/>
  <c r="AB191" i="1"/>
  <c r="AE57" i="1"/>
  <c r="AE58" i="1"/>
  <c r="AF102" i="1"/>
  <c r="AF110" i="1"/>
  <c r="AH111" i="1"/>
  <c r="AH102" i="1"/>
  <c r="AF100" i="1"/>
  <c r="AH105" i="1"/>
  <c r="AH100" i="1"/>
  <c r="AF107" i="1"/>
  <c r="AH108" i="1"/>
  <c r="AC191" i="1"/>
  <c r="AE88" i="1"/>
  <c r="AE89" i="1"/>
  <c r="AE90" i="1"/>
  <c r="AE153" i="1"/>
  <c r="AE152" i="1"/>
  <c r="AF109" i="1"/>
  <c r="AH110" i="1"/>
  <c r="AF104" i="1"/>
  <c r="AH113" i="1"/>
  <c r="AF99" i="1"/>
  <c r="AH104" i="1"/>
  <c r="AA222" i="1"/>
  <c r="AA188" i="1"/>
  <c r="AA223" i="1"/>
  <c r="AB223" i="1"/>
  <c r="AB222" i="1"/>
  <c r="AB188" i="1"/>
  <c r="AE34" i="1"/>
  <c r="AE33" i="1"/>
  <c r="AE196" i="1"/>
  <c r="AE195" i="1"/>
  <c r="AE26" i="1"/>
  <c r="AE27" i="1"/>
  <c r="AE184" i="1"/>
  <c r="AE183" i="1"/>
  <c r="AE278" i="1"/>
  <c r="AE279" i="1"/>
  <c r="AH99" i="1"/>
  <c r="AF106" i="1"/>
  <c r="AH107" i="1"/>
  <c r="AF114" i="1"/>
  <c r="AF101" i="1"/>
  <c r="AH106" i="1"/>
  <c r="AF112" i="1"/>
  <c r="AF103" i="1"/>
  <c r="AF111" i="1"/>
  <c r="AH112" i="1"/>
  <c r="DG264" i="1"/>
  <c r="DG35" i="1"/>
  <c r="DG162" i="1"/>
  <c r="DI360" i="1"/>
  <c r="M165" i="1"/>
  <c r="V165" i="1"/>
  <c r="M59" i="1"/>
  <c r="V59" i="1"/>
  <c r="M45" i="1"/>
  <c r="V45" i="1"/>
  <c r="V56" i="1"/>
  <c r="M56" i="1"/>
  <c r="M87" i="1"/>
  <c r="V87" i="1"/>
  <c r="M151" i="1"/>
  <c r="V151" i="1"/>
  <c r="M231" i="1"/>
  <c r="V231" i="1"/>
  <c r="AF11" i="1"/>
  <c r="M32" i="1"/>
  <c r="V32" i="1"/>
  <c r="M194" i="1"/>
  <c r="V194" i="1"/>
  <c r="M25" i="1"/>
  <c r="V25" i="1"/>
  <c r="M182" i="1"/>
  <c r="V182" i="1"/>
  <c r="M277" i="1"/>
  <c r="V277" i="1"/>
  <c r="AQ253" i="1"/>
  <c r="M253" i="1" s="1"/>
  <c r="AT150" i="1"/>
  <c r="AT326" i="1"/>
  <c r="AQ198" i="1"/>
  <c r="DK151" i="1"/>
  <c r="AQ115" i="1"/>
  <c r="AQ176" i="1"/>
  <c r="AQ162" i="1"/>
  <c r="DH28" i="1"/>
  <c r="DG28" i="1"/>
  <c r="DH203" i="1"/>
  <c r="DG203" i="1"/>
  <c r="DG213" i="1"/>
  <c r="DH213" i="1"/>
  <c r="DG10" i="1"/>
  <c r="DH10" i="1"/>
  <c r="DH56" i="1"/>
  <c r="DG56" i="1"/>
  <c r="DH162" i="1"/>
  <c r="DG185" i="1"/>
  <c r="DH185" i="1"/>
  <c r="DH32" i="1"/>
  <c r="DG32" i="1"/>
  <c r="DH16" i="1"/>
  <c r="DG16" i="1"/>
  <c r="DG198" i="1"/>
  <c r="DH198" i="1"/>
  <c r="DH182" i="1"/>
  <c r="DG182" i="1"/>
  <c r="DG50" i="1"/>
  <c r="DH50" i="1"/>
  <c r="DH115" i="1"/>
  <c r="DG115" i="1"/>
  <c r="DG165" i="1"/>
  <c r="DH165" i="1"/>
  <c r="DG194" i="1"/>
  <c r="DH194" i="1"/>
  <c r="DH281" i="1"/>
  <c r="DG281" i="1"/>
  <c r="DH59" i="1"/>
  <c r="DG59" i="1"/>
  <c r="DG253" i="1"/>
  <c r="DH253" i="1"/>
  <c r="DH68" i="1"/>
  <c r="DG68" i="1"/>
  <c r="DH25" i="1"/>
  <c r="DG25" i="1"/>
  <c r="DG231" i="1"/>
  <c r="DH231" i="1"/>
  <c r="DH98" i="1"/>
  <c r="DG98" i="1"/>
  <c r="DG176" i="1"/>
  <c r="DH176" i="1"/>
  <c r="DH87" i="1"/>
  <c r="DG87" i="1"/>
  <c r="DH45" i="1"/>
  <c r="DG45" i="1"/>
  <c r="DH277" i="1"/>
  <c r="DG277" i="1"/>
  <c r="DG332" i="1"/>
  <c r="DH332" i="1"/>
  <c r="DH264" i="1"/>
  <c r="DH35" i="1"/>
  <c r="DH260" i="1"/>
  <c r="DG260" i="1"/>
  <c r="DH151" i="1"/>
  <c r="DG151" i="1"/>
  <c r="AQ68" i="1"/>
  <c r="AS69" i="1"/>
  <c r="AT69" i="1"/>
  <c r="AQ16" i="1"/>
  <c r="AQ28" i="1"/>
  <c r="AQ185" i="1"/>
  <c r="AQ213" i="1"/>
  <c r="AQ260" i="1"/>
  <c r="AQ281" i="1"/>
  <c r="AQ264" i="1"/>
  <c r="AS36" i="1"/>
  <c r="AQ35" i="1"/>
  <c r="AT342" i="1"/>
  <c r="AS342" i="1"/>
  <c r="AQ10" i="1"/>
  <c r="AT43" i="1"/>
  <c r="AS43" i="1"/>
  <c r="AQ50" i="1"/>
  <c r="AQ203" i="1"/>
  <c r="AQ332" i="1"/>
  <c r="BY142" i="1"/>
  <c r="BZ142" i="1"/>
  <c r="AQ98" i="1"/>
  <c r="BZ85" i="1"/>
  <c r="AT45" i="1"/>
  <c r="AS45" i="1"/>
  <c r="AS59" i="1"/>
  <c r="AT59" i="1"/>
  <c r="AT194" i="1"/>
  <c r="AS194" i="1"/>
  <c r="AT277" i="1"/>
  <c r="AS277" i="1"/>
  <c r="AS25" i="1"/>
  <c r="AT25" i="1"/>
  <c r="AS151" i="1"/>
  <c r="AT151" i="1"/>
  <c r="AS56" i="1"/>
  <c r="AT56" i="1"/>
  <c r="AT32" i="1"/>
  <c r="AS32" i="1"/>
  <c r="AT87" i="1"/>
  <c r="AS87" i="1"/>
  <c r="AT165" i="1"/>
  <c r="AS165" i="1"/>
  <c r="AS182" i="1"/>
  <c r="AT182" i="1"/>
  <c r="AS231" i="1"/>
  <c r="AT231" i="1"/>
  <c r="DP151" i="1"/>
  <c r="BC346" i="1"/>
  <c r="BF346" i="1" s="1"/>
  <c r="AX59" i="1"/>
  <c r="AF120" i="1"/>
  <c r="AF261" i="1"/>
  <c r="DP194" i="1"/>
  <c r="AF215" i="1"/>
  <c r="AF15" i="1"/>
  <c r="AF206" i="1"/>
  <c r="AF269" i="1"/>
  <c r="DM253" i="1"/>
  <c r="AF333" i="1"/>
  <c r="AF232" i="1"/>
  <c r="DQ151" i="1"/>
  <c r="AF12" i="1"/>
  <c r="DN56" i="1"/>
  <c r="DM56" i="1"/>
  <c r="DN16" i="1"/>
  <c r="DM16" i="1"/>
  <c r="DN50" i="1"/>
  <c r="DM50" i="1"/>
  <c r="DN277" i="1"/>
  <c r="DM277" i="1"/>
  <c r="DN260" i="1"/>
  <c r="DM260" i="1"/>
  <c r="DN28" i="1"/>
  <c r="DM28" i="1"/>
  <c r="DN194" i="1"/>
  <c r="DM194" i="1"/>
  <c r="DN35" i="1"/>
  <c r="DM35" i="1"/>
  <c r="DN68" i="1"/>
  <c r="DM68" i="1"/>
  <c r="DN45" i="1"/>
  <c r="DM45" i="1"/>
  <c r="DN185" i="1"/>
  <c r="DM185" i="1"/>
  <c r="DN165" i="1"/>
  <c r="DM165" i="1"/>
  <c r="DN203" i="1"/>
  <c r="DM203" i="1"/>
  <c r="DN87" i="1"/>
  <c r="DM87" i="1"/>
  <c r="DN115" i="1"/>
  <c r="DM115" i="1"/>
  <c r="DN176" i="1"/>
  <c r="DM176" i="1"/>
  <c r="DN198" i="1"/>
  <c r="DM198" i="1"/>
  <c r="DN151" i="1"/>
  <c r="DM151" i="1"/>
  <c r="DN32" i="1"/>
  <c r="DM32" i="1"/>
  <c r="DN98" i="1"/>
  <c r="DM98" i="1"/>
  <c r="DN59" i="1"/>
  <c r="DM59" i="1"/>
  <c r="DN213" i="1"/>
  <c r="DM213" i="1"/>
  <c r="DN182" i="1"/>
  <c r="DM182" i="1"/>
  <c r="DN281" i="1"/>
  <c r="DM281" i="1"/>
  <c r="DN264" i="1"/>
  <c r="DM264" i="1"/>
  <c r="DN332" i="1"/>
  <c r="DM332" i="1"/>
  <c r="DN25" i="1"/>
  <c r="DM25" i="1"/>
  <c r="DN231" i="1"/>
  <c r="DM231" i="1"/>
  <c r="DN162" i="1"/>
  <c r="DM162" i="1"/>
  <c r="DN10" i="1"/>
  <c r="DM10" i="1"/>
  <c r="DQ253" i="1"/>
  <c r="DN253" i="1"/>
  <c r="CF98" i="1"/>
  <c r="CE98" i="1"/>
  <c r="CF260" i="1"/>
  <c r="CE260" i="1"/>
  <c r="CF32" i="1"/>
  <c r="CE32" i="1"/>
  <c r="CF198" i="1"/>
  <c r="CE198" i="1"/>
  <c r="CF162" i="1"/>
  <c r="CE162" i="1"/>
  <c r="CF213" i="1"/>
  <c r="CE213" i="1"/>
  <c r="CF332" i="1"/>
  <c r="CE332" i="1"/>
  <c r="CF28" i="1"/>
  <c r="CE28" i="1"/>
  <c r="CF10" i="1"/>
  <c r="CE10" i="1"/>
  <c r="CF56" i="1"/>
  <c r="CE56" i="1"/>
  <c r="CF35" i="1"/>
  <c r="CE35" i="1"/>
  <c r="CF151" i="1"/>
  <c r="CE151" i="1"/>
  <c r="CF176" i="1"/>
  <c r="CE176" i="1"/>
  <c r="CF50" i="1"/>
  <c r="CE50" i="1"/>
  <c r="CF194" i="1"/>
  <c r="CE194" i="1"/>
  <c r="CF59" i="1"/>
  <c r="CE59" i="1"/>
  <c r="CF264" i="1"/>
  <c r="CE264" i="1"/>
  <c r="CF68" i="1"/>
  <c r="CE68" i="1"/>
  <c r="CF16" i="1"/>
  <c r="CE16" i="1"/>
  <c r="CF165" i="1"/>
  <c r="CE165" i="1"/>
  <c r="CF182" i="1"/>
  <c r="CE182" i="1"/>
  <c r="CF45" i="1"/>
  <c r="CE45" i="1"/>
  <c r="CF185" i="1"/>
  <c r="CE185" i="1"/>
  <c r="CF231" i="1"/>
  <c r="CE231" i="1"/>
  <c r="CF281" i="1"/>
  <c r="CE281" i="1"/>
  <c r="CF253" i="1"/>
  <c r="CE253" i="1"/>
  <c r="CF115" i="1"/>
  <c r="CE115" i="1"/>
  <c r="CF203" i="1"/>
  <c r="CE203" i="1"/>
  <c r="CF87" i="1"/>
  <c r="CE87" i="1"/>
  <c r="CF25" i="1"/>
  <c r="CE25" i="1"/>
  <c r="CF277" i="1"/>
  <c r="CE277" i="1"/>
  <c r="CH151" i="1"/>
  <c r="CI151" i="1"/>
  <c r="AX151" i="1"/>
  <c r="BF151" i="1"/>
  <c r="X151" i="1"/>
  <c r="X148" i="1"/>
  <c r="X144" i="1"/>
  <c r="X139" i="1"/>
  <c r="X134" i="1"/>
  <c r="X130" i="1"/>
  <c r="X125" i="1"/>
  <c r="X152" i="1"/>
  <c r="X147" i="1"/>
  <c r="X143" i="1"/>
  <c r="X138" i="1"/>
  <c r="X133" i="1"/>
  <c r="X129" i="1"/>
  <c r="X124" i="1"/>
  <c r="X150" i="1"/>
  <c r="X146" i="1"/>
  <c r="X141" i="1"/>
  <c r="X137" i="1"/>
  <c r="X132" i="1"/>
  <c r="X128" i="1"/>
  <c r="X123" i="1"/>
  <c r="X149" i="1"/>
  <c r="X145" i="1"/>
  <c r="X140" i="1"/>
  <c r="X136" i="1"/>
  <c r="X131" i="1"/>
  <c r="X127" i="1"/>
  <c r="X122" i="1"/>
  <c r="AX10" i="1"/>
  <c r="BB151" i="1"/>
  <c r="AW151" i="1"/>
  <c r="BE151" i="1"/>
  <c r="BA151" i="1"/>
  <c r="AH152" i="1"/>
  <c r="BB10" i="1"/>
  <c r="BA10" i="1"/>
  <c r="BB16" i="1"/>
  <c r="BA16" i="1"/>
  <c r="BB264" i="1"/>
  <c r="BA264" i="1"/>
  <c r="BB35" i="1"/>
  <c r="BA35" i="1"/>
  <c r="BF25" i="1"/>
  <c r="BB25" i="1"/>
  <c r="BA25" i="1"/>
  <c r="BF87" i="1"/>
  <c r="BB87" i="1"/>
  <c r="BA87" i="1"/>
  <c r="BB50" i="1"/>
  <c r="BA50" i="1"/>
  <c r="BB115" i="1"/>
  <c r="BA115" i="1"/>
  <c r="BB194" i="1"/>
  <c r="BA194" i="1"/>
  <c r="BB231" i="1"/>
  <c r="BA231" i="1"/>
  <c r="BB260" i="1"/>
  <c r="BA260" i="1"/>
  <c r="AH57" i="1"/>
  <c r="BB56" i="1"/>
  <c r="BA56" i="1"/>
  <c r="BF68" i="1"/>
  <c r="BB68" i="1"/>
  <c r="BA68" i="1"/>
  <c r="BF165" i="1"/>
  <c r="BB165" i="1"/>
  <c r="BA165" i="1"/>
  <c r="BF45" i="1"/>
  <c r="BB45" i="1"/>
  <c r="BA45" i="1"/>
  <c r="BB59" i="1"/>
  <c r="BA59" i="1"/>
  <c r="BB198" i="1"/>
  <c r="BA198" i="1"/>
  <c r="BF28" i="1"/>
  <c r="BB28" i="1"/>
  <c r="BA28" i="1"/>
  <c r="BF182" i="1"/>
  <c r="BB182" i="1"/>
  <c r="BA182" i="1"/>
  <c r="BB203" i="1"/>
  <c r="BA203" i="1"/>
  <c r="BF162" i="1"/>
  <c r="BB162" i="1"/>
  <c r="BA162" i="1"/>
  <c r="BF213" i="1"/>
  <c r="BB213" i="1"/>
  <c r="BA213" i="1"/>
  <c r="BF253" i="1"/>
  <c r="BB253" i="1"/>
  <c r="BA253" i="1"/>
  <c r="BF332" i="1"/>
  <c r="BB332" i="1"/>
  <c r="BA332" i="1"/>
  <c r="AH33" i="1"/>
  <c r="BB32" i="1"/>
  <c r="BA32" i="1"/>
  <c r="BF185" i="1"/>
  <c r="BB185" i="1"/>
  <c r="BA185" i="1"/>
  <c r="AH278" i="1"/>
  <c r="BB277" i="1"/>
  <c r="BA277" i="1"/>
  <c r="BB176" i="1"/>
  <c r="BA176" i="1"/>
  <c r="BF281" i="1"/>
  <c r="BB281" i="1"/>
  <c r="BA281" i="1"/>
  <c r="BB98" i="1"/>
  <c r="BA98" i="1"/>
  <c r="AH34" i="1"/>
  <c r="CI32" i="1"/>
  <c r="CH277" i="1"/>
  <c r="CI10" i="1"/>
  <c r="CH25" i="1"/>
  <c r="AF117" i="1"/>
  <c r="DP203" i="1"/>
  <c r="AH333" i="1"/>
  <c r="AF119" i="1"/>
  <c r="AH334" i="1"/>
  <c r="AF116" i="1"/>
  <c r="BE332" i="1"/>
  <c r="CH10" i="1"/>
  <c r="CH50" i="1"/>
  <c r="CI68" i="1"/>
  <c r="BE25" i="1"/>
  <c r="DQ165" i="1"/>
  <c r="CH253" i="1"/>
  <c r="AH29" i="1"/>
  <c r="AH26" i="1"/>
  <c r="AH31" i="1"/>
  <c r="AF57" i="1"/>
  <c r="AW56" i="1"/>
  <c r="AX56" i="1"/>
  <c r="CB182" i="1"/>
  <c r="CC182" i="1"/>
  <c r="AX25" i="1"/>
  <c r="AW25" i="1"/>
  <c r="DK25" i="1"/>
  <c r="DJ25" i="1"/>
  <c r="AX231" i="1"/>
  <c r="AW231" i="1"/>
  <c r="CB10" i="1"/>
  <c r="CC10" i="1"/>
  <c r="CC25" i="1"/>
  <c r="CB25" i="1"/>
  <c r="CC32" i="1"/>
  <c r="CB32" i="1"/>
  <c r="CB50" i="1"/>
  <c r="CC50" i="1"/>
  <c r="CB98" i="1"/>
  <c r="CC98" i="1"/>
  <c r="AF282" i="1"/>
  <c r="AX281" i="1"/>
  <c r="AW281" i="1"/>
  <c r="DK50" i="1"/>
  <c r="DJ50" i="1"/>
  <c r="AF51" i="1"/>
  <c r="AX50" i="1"/>
  <c r="AW50" i="1"/>
  <c r="AF186" i="1"/>
  <c r="AX185" i="1"/>
  <c r="AW185" i="1"/>
  <c r="AX213" i="1"/>
  <c r="AW213" i="1"/>
  <c r="CC28" i="1"/>
  <c r="CB28" i="1"/>
  <c r="AF31" i="1"/>
  <c r="AX28" i="1"/>
  <c r="AW28" i="1"/>
  <c r="DK16" i="1"/>
  <c r="DJ16" i="1"/>
  <c r="AH27" i="1"/>
  <c r="DK28" i="1"/>
  <c r="DJ28" i="1"/>
  <c r="AX35" i="1"/>
  <c r="AW35" i="1"/>
  <c r="CC35" i="1"/>
  <c r="CB35" i="1"/>
  <c r="CB68" i="1"/>
  <c r="CC68" i="1"/>
  <c r="CC87" i="1"/>
  <c r="CB87" i="1"/>
  <c r="AF90" i="1"/>
  <c r="AW87" i="1"/>
  <c r="AX87" i="1"/>
  <c r="AF173" i="1"/>
  <c r="AX165" i="1"/>
  <c r="AW165" i="1"/>
  <c r="AF184" i="1"/>
  <c r="AX182" i="1"/>
  <c r="AW182" i="1"/>
  <c r="CB253" i="1"/>
  <c r="CC253" i="1"/>
  <c r="DK213" i="1"/>
  <c r="DJ213" i="1"/>
  <c r="CB264" i="1"/>
  <c r="CC264" i="1"/>
  <c r="CH28" i="1"/>
  <c r="DK59" i="1"/>
  <c r="DJ59" i="1"/>
  <c r="AF118" i="1"/>
  <c r="AX115" i="1"/>
  <c r="AW115" i="1"/>
  <c r="AF178" i="1"/>
  <c r="AX176" i="1"/>
  <c r="AW176" i="1"/>
  <c r="CB165" i="1"/>
  <c r="CC165" i="1"/>
  <c r="DK253" i="1"/>
  <c r="DJ253" i="1"/>
  <c r="AF262" i="1"/>
  <c r="AX260" i="1"/>
  <c r="AW260" i="1"/>
  <c r="DK68" i="1"/>
  <c r="DJ68" i="1"/>
  <c r="CB198" i="1"/>
  <c r="CC198" i="1"/>
  <c r="DK260" i="1"/>
  <c r="DJ260" i="1"/>
  <c r="AW10" i="1"/>
  <c r="AX203" i="1"/>
  <c r="AW203" i="1"/>
  <c r="DK231" i="1"/>
  <c r="DJ231" i="1"/>
  <c r="DK35" i="1"/>
  <c r="DJ35" i="1"/>
  <c r="CC231" i="1"/>
  <c r="CB231" i="1"/>
  <c r="CB45" i="1"/>
  <c r="CC45" i="1"/>
  <c r="DK176" i="1"/>
  <c r="DJ176" i="1"/>
  <c r="DK203" i="1"/>
  <c r="DJ203" i="1"/>
  <c r="CC277" i="1"/>
  <c r="CB277" i="1"/>
  <c r="AF19" i="1"/>
  <c r="AW16" i="1"/>
  <c r="AX16" i="1"/>
  <c r="DK87" i="1"/>
  <c r="DJ87" i="1"/>
  <c r="CB213" i="1"/>
  <c r="CC213" i="1"/>
  <c r="DK277" i="1"/>
  <c r="DJ277" i="1"/>
  <c r="CC115" i="1"/>
  <c r="CB115" i="1"/>
  <c r="AX198" i="1"/>
  <c r="AW198" i="1"/>
  <c r="DK98" i="1"/>
  <c r="DJ98" i="1"/>
  <c r="DK182" i="1"/>
  <c r="DJ182" i="1"/>
  <c r="AF196" i="1"/>
  <c r="AX194" i="1"/>
  <c r="AW194" i="1"/>
  <c r="DK198" i="1"/>
  <c r="DJ198" i="1"/>
  <c r="AF257" i="1"/>
  <c r="AX253" i="1"/>
  <c r="AW253" i="1"/>
  <c r="AF278" i="1"/>
  <c r="AX277" i="1"/>
  <c r="AW277" i="1"/>
  <c r="DK10" i="1"/>
  <c r="DJ10" i="1"/>
  <c r="DK45" i="1"/>
  <c r="DJ45" i="1"/>
  <c r="CB162" i="1"/>
  <c r="CC162" i="1"/>
  <c r="CC203" i="1"/>
  <c r="CB203" i="1"/>
  <c r="DK332" i="1"/>
  <c r="DJ332" i="1"/>
  <c r="CB185" i="1"/>
  <c r="CC185" i="1"/>
  <c r="DK264" i="1"/>
  <c r="DJ264" i="1"/>
  <c r="AF268" i="1"/>
  <c r="AX264" i="1"/>
  <c r="AW264" i="1"/>
  <c r="DK32" i="1"/>
  <c r="DJ32" i="1"/>
  <c r="AF18" i="1"/>
  <c r="AF17" i="1"/>
  <c r="AF34" i="1"/>
  <c r="AX32" i="1"/>
  <c r="AW32" i="1"/>
  <c r="AX45" i="1"/>
  <c r="AW45" i="1"/>
  <c r="AW59" i="1"/>
  <c r="CB56" i="1"/>
  <c r="CC56" i="1"/>
  <c r="CB59" i="1"/>
  <c r="CC59" i="1"/>
  <c r="AF74" i="1"/>
  <c r="AX68" i="1"/>
  <c r="AW68" i="1"/>
  <c r="AW98" i="1"/>
  <c r="AX98" i="1"/>
  <c r="DK115" i="1"/>
  <c r="DJ115" i="1"/>
  <c r="DK165" i="1"/>
  <c r="DJ165" i="1"/>
  <c r="DQ185" i="1"/>
  <c r="DK194" i="1"/>
  <c r="DJ194" i="1"/>
  <c r="AF217" i="1"/>
  <c r="CB260" i="1"/>
  <c r="CC260" i="1"/>
  <c r="AF266" i="1"/>
  <c r="CC281" i="1"/>
  <c r="CB281" i="1"/>
  <c r="AF265" i="1"/>
  <c r="DK281" i="1"/>
  <c r="DJ281" i="1"/>
  <c r="CC16" i="1"/>
  <c r="CB16" i="1"/>
  <c r="DK56" i="1"/>
  <c r="DJ56" i="1"/>
  <c r="CB194" i="1"/>
  <c r="CC194" i="1"/>
  <c r="AF334" i="1"/>
  <c r="AX332" i="1"/>
  <c r="AW332" i="1"/>
  <c r="AX162" i="1"/>
  <c r="AW162" i="1"/>
  <c r="DK162" i="1"/>
  <c r="DJ162" i="1"/>
  <c r="CB176" i="1"/>
  <c r="CC176" i="1"/>
  <c r="DK185" i="1"/>
  <c r="DJ185" i="1"/>
  <c r="DP332" i="1"/>
  <c r="CB332" i="1"/>
  <c r="CC332" i="1"/>
  <c r="CC85" i="1"/>
  <c r="CB85" i="1"/>
  <c r="BE185" i="1"/>
  <c r="BE28" i="1"/>
  <c r="DQ162" i="1"/>
  <c r="AH30" i="1"/>
  <c r="DQ182" i="1"/>
  <c r="AF214" i="1"/>
  <c r="AF216" i="1"/>
  <c r="DQ213" i="1"/>
  <c r="AF267" i="1"/>
  <c r="CH87" i="1"/>
  <c r="DQ198" i="1"/>
  <c r="AH88" i="1"/>
  <c r="AF163" i="1"/>
  <c r="AF26" i="1"/>
  <c r="CI35" i="1"/>
  <c r="AH47" i="1"/>
  <c r="BE45" i="1"/>
  <c r="AF164" i="1"/>
  <c r="AH186" i="1"/>
  <c r="AH164" i="1"/>
  <c r="BE162" i="1"/>
  <c r="AH279" i="1"/>
  <c r="CI28" i="1"/>
  <c r="AH216" i="1"/>
  <c r="AF61" i="1"/>
  <c r="AF47" i="1"/>
  <c r="AF43" i="1"/>
  <c r="AF27" i="1"/>
  <c r="DQ35" i="1"/>
  <c r="AF52" i="1"/>
  <c r="AH69" i="1"/>
  <c r="BE68" i="1"/>
  <c r="AF279" i="1"/>
  <c r="AF14" i="1"/>
  <c r="AF13" i="1"/>
  <c r="CH32" i="1"/>
  <c r="AH58" i="1"/>
  <c r="CI59" i="1"/>
  <c r="AH71" i="1"/>
  <c r="AH73" i="1"/>
  <c r="AH90" i="1"/>
  <c r="AH215" i="1"/>
  <c r="DQ176" i="1"/>
  <c r="AH170" i="1"/>
  <c r="CI277" i="1"/>
  <c r="DQ332" i="1"/>
  <c r="AH70" i="1"/>
  <c r="AH72" i="1"/>
  <c r="AH74" i="1"/>
  <c r="AH89" i="1"/>
  <c r="CH68" i="1"/>
  <c r="BE87" i="1"/>
  <c r="AH187" i="1"/>
  <c r="AH217" i="1"/>
  <c r="AH254" i="1"/>
  <c r="AH214" i="1"/>
  <c r="AF187" i="1"/>
  <c r="BE213" i="1"/>
  <c r="DQ87" i="1"/>
  <c r="CI87" i="1"/>
  <c r="AH166" i="1"/>
  <c r="AH169" i="1"/>
  <c r="DP45" i="1"/>
  <c r="AF53" i="1"/>
  <c r="CI56" i="1"/>
  <c r="AH163" i="1"/>
  <c r="AF177" i="1"/>
  <c r="AH255" i="1"/>
  <c r="AH257" i="1"/>
  <c r="AH168" i="1"/>
  <c r="BE253" i="1"/>
  <c r="AH46" i="1"/>
  <c r="DP198" i="1"/>
  <c r="DP68" i="1"/>
  <c r="CH98" i="1"/>
  <c r="AH167" i="1"/>
  <c r="AH256" i="1"/>
  <c r="AH258" i="1"/>
  <c r="CH260" i="1"/>
  <c r="DP28" i="1"/>
  <c r="DP115" i="1"/>
  <c r="DQ28" i="1"/>
  <c r="DP87" i="1"/>
  <c r="DQ115" i="1"/>
  <c r="DP253" i="1"/>
  <c r="AH14" i="1"/>
  <c r="BF10" i="1"/>
  <c r="AH208" i="1"/>
  <c r="BF203" i="1"/>
  <c r="AH118" i="1"/>
  <c r="BF115" i="1"/>
  <c r="AH173" i="1"/>
  <c r="AF195" i="1"/>
  <c r="AH171" i="1"/>
  <c r="BE165" i="1"/>
  <c r="BF260" i="1"/>
  <c r="CI264" i="1"/>
  <c r="BE35" i="1"/>
  <c r="BF35" i="1"/>
  <c r="BE98" i="1"/>
  <c r="BF98" i="1"/>
  <c r="AH195" i="1"/>
  <c r="BF194" i="1"/>
  <c r="BE32" i="1"/>
  <c r="BF32" i="1"/>
  <c r="BF16" i="1"/>
  <c r="AH53" i="1"/>
  <c r="BF50" i="1"/>
  <c r="AH62" i="1"/>
  <c r="BF59" i="1"/>
  <c r="AH199" i="1"/>
  <c r="BF198" i="1"/>
  <c r="BF176" i="1"/>
  <c r="BF231" i="1"/>
  <c r="AH172" i="1"/>
  <c r="AH269" i="1"/>
  <c r="BF264" i="1"/>
  <c r="BE56" i="1"/>
  <c r="BF56" i="1"/>
  <c r="BE277" i="1"/>
  <c r="BF277" i="1"/>
  <c r="AF29" i="1"/>
  <c r="AH20" i="1"/>
  <c r="AF70" i="1"/>
  <c r="DP176" i="1"/>
  <c r="CH59" i="1"/>
  <c r="AF199" i="1"/>
  <c r="AF208" i="1"/>
  <c r="AF254" i="1"/>
  <c r="AH262" i="1"/>
  <c r="AH36" i="1"/>
  <c r="CI253" i="1"/>
  <c r="DQ68" i="1"/>
  <c r="CH35" i="1"/>
  <c r="AF30" i="1"/>
  <c r="AF46" i="1"/>
  <c r="AH201" i="1"/>
  <c r="AH178" i="1"/>
  <c r="CI260" i="1"/>
  <c r="DQ194" i="1"/>
  <c r="CI25" i="1"/>
  <c r="DP165" i="1"/>
  <c r="CI98" i="1"/>
  <c r="CI50" i="1"/>
  <c r="AF256" i="1"/>
  <c r="CH264" i="1"/>
  <c r="AH39" i="1"/>
  <c r="AH41" i="1"/>
  <c r="AF183" i="1"/>
  <c r="AF205" i="1"/>
  <c r="AF258" i="1"/>
  <c r="AH261" i="1"/>
  <c r="AH40" i="1"/>
  <c r="AH43" i="1"/>
  <c r="AH38" i="1"/>
  <c r="AF20" i="1"/>
  <c r="AF21" i="1"/>
  <c r="AH37" i="1"/>
  <c r="DQ203" i="1"/>
  <c r="AH42" i="1"/>
  <c r="DP16" i="1"/>
  <c r="DQ16" i="1"/>
  <c r="AH17" i="1"/>
  <c r="AH13" i="1"/>
  <c r="AH21" i="1"/>
  <c r="AH19" i="1"/>
  <c r="DP10" i="1"/>
  <c r="DQ10" i="1"/>
  <c r="AH12" i="1"/>
  <c r="AH15" i="1"/>
  <c r="CH16" i="1"/>
  <c r="CI16" i="1"/>
  <c r="DP25" i="1"/>
  <c r="DQ25" i="1"/>
  <c r="DQ32" i="1"/>
  <c r="DP32" i="1"/>
  <c r="CH45" i="1"/>
  <c r="CI45" i="1"/>
  <c r="AH51" i="1"/>
  <c r="AH52" i="1"/>
  <c r="AH60" i="1"/>
  <c r="CH56" i="1"/>
  <c r="AF69" i="1"/>
  <c r="AF88" i="1"/>
  <c r="AF72" i="1"/>
  <c r="AF166" i="1"/>
  <c r="AF168" i="1"/>
  <c r="AF170" i="1"/>
  <c r="AF172" i="1"/>
  <c r="AH117" i="1"/>
  <c r="BE182" i="1"/>
  <c r="AH183" i="1"/>
  <c r="CH194" i="1"/>
  <c r="CI194" i="1"/>
  <c r="AF204" i="1"/>
  <c r="AF207" i="1"/>
  <c r="AH204" i="1"/>
  <c r="AH206" i="1"/>
  <c r="AF255" i="1"/>
  <c r="CI231" i="1"/>
  <c r="CH231" i="1"/>
  <c r="BE260" i="1"/>
  <c r="AH266" i="1"/>
  <c r="AH268" i="1"/>
  <c r="DQ281" i="1"/>
  <c r="DP281" i="1"/>
  <c r="AF283" i="1"/>
  <c r="CH332" i="1"/>
  <c r="CI332" i="1"/>
  <c r="BE16" i="1"/>
  <c r="AF73" i="1"/>
  <c r="DQ98" i="1"/>
  <c r="DP98" i="1"/>
  <c r="BE115" i="1"/>
  <c r="AH119" i="1"/>
  <c r="CH115" i="1"/>
  <c r="CI115" i="1"/>
  <c r="DP182" i="1"/>
  <c r="DP185" i="1"/>
  <c r="DQ277" i="1"/>
  <c r="DP277" i="1"/>
  <c r="AH18" i="1"/>
  <c r="AH11" i="1"/>
  <c r="AF33" i="1"/>
  <c r="DP35" i="1"/>
  <c r="BE50" i="1"/>
  <c r="DP50" i="1"/>
  <c r="DQ50" i="1"/>
  <c r="BE59" i="1"/>
  <c r="AH61" i="1"/>
  <c r="AH63" i="1"/>
  <c r="DQ56" i="1"/>
  <c r="DP56" i="1"/>
  <c r="DQ59" i="1"/>
  <c r="DP59" i="1"/>
  <c r="DQ45" i="1"/>
  <c r="AF89" i="1"/>
  <c r="AH120" i="1"/>
  <c r="AF167" i="1"/>
  <c r="AF169" i="1"/>
  <c r="AF171" i="1"/>
  <c r="DP162" i="1"/>
  <c r="CH198" i="1"/>
  <c r="CI198" i="1"/>
  <c r="BE194" i="1"/>
  <c r="AH196" i="1"/>
  <c r="BE203" i="1"/>
  <c r="AH205" i="1"/>
  <c r="AH207" i="1"/>
  <c r="BE176" i="1"/>
  <c r="AH177" i="1"/>
  <c r="AH184" i="1"/>
  <c r="CH185" i="1"/>
  <c r="CI185" i="1"/>
  <c r="CH213" i="1"/>
  <c r="CI213" i="1"/>
  <c r="DP213" i="1"/>
  <c r="AH265" i="1"/>
  <c r="AH267" i="1"/>
  <c r="DP260" i="1"/>
  <c r="DQ260" i="1"/>
  <c r="DP264" i="1"/>
  <c r="DQ264" i="1"/>
  <c r="BE10" i="1"/>
  <c r="AF36" i="1"/>
  <c r="AF37" i="1"/>
  <c r="AF38" i="1"/>
  <c r="AF39" i="1"/>
  <c r="AF40" i="1"/>
  <c r="AF41" i="1"/>
  <c r="AF42" i="1"/>
  <c r="AF60" i="1"/>
  <c r="AF58" i="1"/>
  <c r="AF63" i="1"/>
  <c r="AF71" i="1"/>
  <c r="AH116" i="1"/>
  <c r="CH162" i="1"/>
  <c r="CI162" i="1"/>
  <c r="CI165" i="1"/>
  <c r="CH165" i="1"/>
  <c r="CI182" i="1"/>
  <c r="CH182" i="1"/>
  <c r="CH203" i="1"/>
  <c r="CI203" i="1"/>
  <c r="BE198" i="1"/>
  <c r="AH200" i="1"/>
  <c r="CI176" i="1"/>
  <c r="CH176" i="1"/>
  <c r="BE231" i="1"/>
  <c r="AH232" i="1"/>
  <c r="AH233" i="1"/>
  <c r="DP231" i="1"/>
  <c r="DQ231" i="1"/>
  <c r="BE264" i="1"/>
  <c r="BE281" i="1"/>
  <c r="AH282" i="1"/>
  <c r="AH283" i="1"/>
  <c r="CH281" i="1"/>
  <c r="CI281" i="1"/>
  <c r="L182" i="1" l="1"/>
  <c r="AO182" i="1"/>
  <c r="AP56" i="1"/>
  <c r="AO56" i="1"/>
  <c r="U162" i="1"/>
  <c r="AD163" i="1"/>
  <c r="AD164" i="1"/>
  <c r="U115" i="1"/>
  <c r="AD116" i="1"/>
  <c r="AD119" i="1"/>
  <c r="AD120" i="1"/>
  <c r="AD117" i="1"/>
  <c r="AD118" i="1"/>
  <c r="U35" i="1"/>
  <c r="AD39" i="1"/>
  <c r="AD37" i="1"/>
  <c r="AD40" i="1"/>
  <c r="AD43" i="1"/>
  <c r="AD38" i="1"/>
  <c r="AD41" i="1"/>
  <c r="AD36" i="1"/>
  <c r="AD42" i="1"/>
  <c r="U56" i="1"/>
  <c r="AD57" i="1"/>
  <c r="AD58" i="1"/>
  <c r="U182" i="1"/>
  <c r="AD183" i="1"/>
  <c r="AD184" i="1"/>
  <c r="U32" i="1"/>
  <c r="AD33" i="1"/>
  <c r="AD34" i="1"/>
  <c r="AP194" i="1"/>
  <c r="U194" i="1"/>
  <c r="AD196" i="1"/>
  <c r="AD195" i="1"/>
  <c r="U203" i="1"/>
  <c r="AD207" i="1"/>
  <c r="AD205" i="1"/>
  <c r="AD208" i="1"/>
  <c r="AD206" i="1"/>
  <c r="AD204" i="1"/>
  <c r="AP182" i="1"/>
  <c r="AO194" i="1"/>
  <c r="AO32" i="1"/>
  <c r="AP32" i="1"/>
  <c r="AP11" i="1"/>
  <c r="AM10" i="1"/>
  <c r="L10" i="1" s="1"/>
  <c r="AO11" i="1"/>
  <c r="AP55" i="1"/>
  <c r="AO55" i="1"/>
  <c r="AP219" i="1"/>
  <c r="AO219" i="1"/>
  <c r="AP76" i="1"/>
  <c r="AO76" i="1"/>
  <c r="DE50" i="1"/>
  <c r="DD50" i="1"/>
  <c r="AP266" i="1"/>
  <c r="AO266" i="1"/>
  <c r="AP342" i="1"/>
  <c r="AO342" i="1"/>
  <c r="AP71" i="1"/>
  <c r="AO71" i="1"/>
  <c r="AP51" i="1"/>
  <c r="AO51" i="1"/>
  <c r="AM50" i="1"/>
  <c r="L50" i="1" s="1"/>
  <c r="DE32" i="1"/>
  <c r="DD32" i="1"/>
  <c r="AO273" i="1"/>
  <c r="AP273" i="1"/>
  <c r="AO18" i="1"/>
  <c r="AP18" i="1"/>
  <c r="AO172" i="1"/>
  <c r="AP172" i="1"/>
  <c r="AP262" i="1"/>
  <c r="AO262" i="1"/>
  <c r="AP246" i="1"/>
  <c r="AO246" i="1"/>
  <c r="DE264" i="1"/>
  <c r="DD264" i="1"/>
  <c r="AP235" i="1"/>
  <c r="AO235" i="1"/>
  <c r="DE203" i="1"/>
  <c r="DD203" i="1"/>
  <c r="AP80" i="1"/>
  <c r="AO80" i="1"/>
  <c r="AP88" i="1"/>
  <c r="AM87" i="1"/>
  <c r="L87" i="1" s="1"/>
  <c r="AO244" i="1"/>
  <c r="AP244" i="1"/>
  <c r="AP114" i="1"/>
  <c r="AO114" i="1"/>
  <c r="AO99" i="1"/>
  <c r="AP99" i="1"/>
  <c r="AM98" i="1"/>
  <c r="L98" i="1" s="1"/>
  <c r="AP72" i="1"/>
  <c r="AO72" i="1"/>
  <c r="AP199" i="1"/>
  <c r="AO199" i="1"/>
  <c r="AM198" i="1"/>
  <c r="L198" i="1" s="1"/>
  <c r="DD182" i="1"/>
  <c r="DE182" i="1"/>
  <c r="DE165" i="1"/>
  <c r="DD165" i="1"/>
  <c r="AP336" i="1"/>
  <c r="AO336" i="1"/>
  <c r="AP241" i="1"/>
  <c r="AO241" i="1"/>
  <c r="AO89" i="1"/>
  <c r="AP89" i="1"/>
  <c r="AO140" i="1"/>
  <c r="AP140" i="1"/>
  <c r="AP320" i="1"/>
  <c r="AO320" i="1"/>
  <c r="AP250" i="1"/>
  <c r="AO250" i="1"/>
  <c r="AO81" i="1"/>
  <c r="AP81" i="1"/>
  <c r="AO215" i="1"/>
  <c r="AP215" i="1"/>
  <c r="DD231" i="1"/>
  <c r="DE231" i="1"/>
  <c r="AO52" i="1"/>
  <c r="AP52" i="1"/>
  <c r="AP306" i="1"/>
  <c r="AO306" i="1"/>
  <c r="AO160" i="1"/>
  <c r="AP160" i="1"/>
  <c r="DE277" i="1"/>
  <c r="DD277" i="1"/>
  <c r="AO236" i="1"/>
  <c r="AP236" i="1"/>
  <c r="AP268" i="1"/>
  <c r="AO268" i="1"/>
  <c r="AP154" i="1"/>
  <c r="AP329" i="1"/>
  <c r="AO329" i="1"/>
  <c r="AP224" i="1"/>
  <c r="AO224" i="1"/>
  <c r="DD162" i="1"/>
  <c r="DE162" i="1"/>
  <c r="AP145" i="1"/>
  <c r="AO145" i="1"/>
  <c r="DE35" i="1"/>
  <c r="DD35" i="1"/>
  <c r="AP310" i="1"/>
  <c r="AO310" i="1"/>
  <c r="DC357" i="1"/>
  <c r="DC346" i="1"/>
  <c r="DD10" i="1"/>
  <c r="DE10" i="1"/>
  <c r="AO54" i="1"/>
  <c r="AP54" i="1"/>
  <c r="AP43" i="1"/>
  <c r="AO43" i="1"/>
  <c r="DD28" i="1"/>
  <c r="DE28" i="1"/>
  <c r="AP245" i="1"/>
  <c r="AO245" i="1"/>
  <c r="AP102" i="1"/>
  <c r="AO102" i="1"/>
  <c r="AO70" i="1"/>
  <c r="AP70" i="1"/>
  <c r="AP288" i="1"/>
  <c r="AO288" i="1"/>
  <c r="AO90" i="1"/>
  <c r="AP90" i="1"/>
  <c r="AO248" i="1"/>
  <c r="AP248" i="1"/>
  <c r="AM281" i="1"/>
  <c r="L281" i="1" s="1"/>
  <c r="AP282" i="1"/>
  <c r="AO282" i="1"/>
  <c r="AP232" i="1"/>
  <c r="AO232" i="1"/>
  <c r="AM231" i="1"/>
  <c r="L231" i="1" s="1"/>
  <c r="AP337" i="1"/>
  <c r="AO337" i="1"/>
  <c r="DE194" i="1"/>
  <c r="DD194" i="1"/>
  <c r="AP104" i="1"/>
  <c r="AO104" i="1"/>
  <c r="DE45" i="1"/>
  <c r="DD45" i="1"/>
  <c r="AO60" i="1"/>
  <c r="AM59" i="1"/>
  <c r="L59" i="1" s="1"/>
  <c r="AP60" i="1"/>
  <c r="DE16" i="1"/>
  <c r="DD16" i="1"/>
  <c r="AP234" i="1"/>
  <c r="AO234" i="1"/>
  <c r="DD56" i="1"/>
  <c r="DE56" i="1"/>
  <c r="AP278" i="1"/>
  <c r="AO278" i="1"/>
  <c r="AM277" i="1"/>
  <c r="L277" i="1" s="1"/>
  <c r="AP108" i="1"/>
  <c r="AO108" i="1"/>
  <c r="AO339" i="1"/>
  <c r="AP339" i="1"/>
  <c r="AP242" i="1"/>
  <c r="AO242" i="1"/>
  <c r="DC365" i="1"/>
  <c r="DE332" i="1"/>
  <c r="DD332" i="1"/>
  <c r="AP149" i="1"/>
  <c r="AO149" i="1"/>
  <c r="AO69" i="1"/>
  <c r="AP69" i="1"/>
  <c r="AM68" i="1"/>
  <c r="L68" i="1" s="1"/>
  <c r="AP173" i="1"/>
  <c r="AO173" i="1"/>
  <c r="AO148" i="1"/>
  <c r="AP148" i="1"/>
  <c r="AP298" i="1"/>
  <c r="AO298" i="1"/>
  <c r="AO109" i="1"/>
  <c r="AP109" i="1"/>
  <c r="AP308" i="1"/>
  <c r="AO308" i="1"/>
  <c r="AO103" i="1"/>
  <c r="AP103" i="1"/>
  <c r="AO12" i="1"/>
  <c r="AP12" i="1"/>
  <c r="AO93" i="1"/>
  <c r="AP93" i="1"/>
  <c r="AP61" i="1"/>
  <c r="AO61" i="1"/>
  <c r="DC359" i="1"/>
  <c r="DE98" i="1"/>
  <c r="DD98" i="1"/>
  <c r="DD176" i="1"/>
  <c r="DE176" i="1"/>
  <c r="AP322" i="1"/>
  <c r="AO322" i="1"/>
  <c r="AP217" i="1"/>
  <c r="AO217" i="1"/>
  <c r="DD213" i="1"/>
  <c r="DE213" i="1"/>
  <c r="AP267" i="1"/>
  <c r="AO267" i="1"/>
  <c r="AP221" i="1"/>
  <c r="AO221" i="1"/>
  <c r="AP79" i="1"/>
  <c r="AO79" i="1"/>
  <c r="AP227" i="1"/>
  <c r="AP125" i="1"/>
  <c r="AO125" i="1"/>
  <c r="AO73" i="1"/>
  <c r="AP73" i="1"/>
  <c r="AO156" i="1"/>
  <c r="AP156" i="1"/>
  <c r="AP189" i="1"/>
  <c r="AO189" i="1"/>
  <c r="AP137" i="1"/>
  <c r="AO137" i="1"/>
  <c r="AP333" i="1"/>
  <c r="AM332" i="1"/>
  <c r="L332" i="1" s="1"/>
  <c r="AO333" i="1"/>
  <c r="DD253" i="1"/>
  <c r="DE253" i="1"/>
  <c r="AP132" i="1"/>
  <c r="AO132" i="1"/>
  <c r="AP254" i="1"/>
  <c r="AO254" i="1"/>
  <c r="AM253" i="1"/>
  <c r="L253" i="1" s="1"/>
  <c r="AP209" i="1"/>
  <c r="AO209" i="1"/>
  <c r="AO91" i="1"/>
  <c r="AP91" i="1"/>
  <c r="AP293" i="1"/>
  <c r="DD25" i="1"/>
  <c r="DE25" i="1"/>
  <c r="AM165" i="1"/>
  <c r="L165" i="1" s="1"/>
  <c r="AP338" i="1"/>
  <c r="AO338" i="1"/>
  <c r="DD115" i="1"/>
  <c r="DE115" i="1"/>
  <c r="AP214" i="1"/>
  <c r="AM213" i="1"/>
  <c r="L213" i="1" s="1"/>
  <c r="AP211" i="1"/>
  <c r="AO211" i="1"/>
  <c r="AO97" i="1"/>
  <c r="AP97" i="1"/>
  <c r="AO37" i="1"/>
  <c r="AP37" i="1"/>
  <c r="AP94" i="1"/>
  <c r="AO24" i="1"/>
  <c r="AP24" i="1"/>
  <c r="AO63" i="1"/>
  <c r="AP63" i="1"/>
  <c r="AP23" i="1"/>
  <c r="AO23" i="1"/>
  <c r="AP42" i="1"/>
  <c r="AO42" i="1"/>
  <c r="AP96" i="1"/>
  <c r="AO96" i="1"/>
  <c r="AP296" i="1"/>
  <c r="AO296" i="1"/>
  <c r="AO86" i="1"/>
  <c r="AP86" i="1"/>
  <c r="AO34" i="1"/>
  <c r="AP34" i="1"/>
  <c r="AP230" i="1"/>
  <c r="AO230" i="1"/>
  <c r="AP47" i="1"/>
  <c r="AO47" i="1"/>
  <c r="AP191" i="1"/>
  <c r="AO191" i="1"/>
  <c r="AM28" i="1"/>
  <c r="L28" i="1" s="1"/>
  <c r="AP29" i="1"/>
  <c r="AO29" i="1"/>
  <c r="AO20" i="1"/>
  <c r="AP20" i="1"/>
  <c r="AP92" i="1"/>
  <c r="AO92" i="1"/>
  <c r="AP275" i="1"/>
  <c r="AO275" i="1"/>
  <c r="AP255" i="1"/>
  <c r="AO255" i="1"/>
  <c r="AO77" i="1"/>
  <c r="AP77" i="1"/>
  <c r="AO46" i="1"/>
  <c r="AP46" i="1"/>
  <c r="L45" i="1"/>
  <c r="AP284" i="1"/>
  <c r="AO284" i="1"/>
  <c r="DD198" i="1"/>
  <c r="DE198" i="1"/>
  <c r="DD360" i="1"/>
  <c r="DE360" i="1"/>
  <c r="AP100" i="1"/>
  <c r="AO100" i="1"/>
  <c r="AP17" i="1"/>
  <c r="AO17" i="1"/>
  <c r="L16" i="1"/>
  <c r="DC364" i="1"/>
  <c r="DD260" i="1"/>
  <c r="DE260" i="1"/>
  <c r="AP19" i="1"/>
  <c r="AO19" i="1"/>
  <c r="DC358" i="1"/>
  <c r="DD68" i="1"/>
  <c r="DE68" i="1"/>
  <c r="DC362" i="1"/>
  <c r="AP202" i="1"/>
  <c r="AO202" i="1"/>
  <c r="AP193" i="1"/>
  <c r="AO193" i="1"/>
  <c r="AO48" i="1"/>
  <c r="AP48" i="1"/>
  <c r="AO113" i="1"/>
  <c r="AP113" i="1"/>
  <c r="AP187" i="1"/>
  <c r="AO187" i="1"/>
  <c r="AP274" i="1"/>
  <c r="AO274" i="1"/>
  <c r="AO13" i="1"/>
  <c r="AP13" i="1"/>
  <c r="DD281" i="1"/>
  <c r="DE281" i="1"/>
  <c r="DC363" i="1"/>
  <c r="DD59" i="1"/>
  <c r="DE59" i="1"/>
  <c r="AO261" i="1"/>
  <c r="AP261" i="1"/>
  <c r="AM260" i="1"/>
  <c r="L260" i="1" s="1"/>
  <c r="AP177" i="1"/>
  <c r="AM176" i="1"/>
  <c r="L176" i="1" s="1"/>
  <c r="AO177" i="1"/>
  <c r="DE87" i="1"/>
  <c r="DD87" i="1"/>
  <c r="DC361" i="1"/>
  <c r="AO133" i="1"/>
  <c r="AP133" i="1"/>
  <c r="AO74" i="1"/>
  <c r="AP74" i="1"/>
  <c r="DD185" i="1"/>
  <c r="DE185" i="1"/>
  <c r="AP26" i="1"/>
  <c r="AO26" i="1"/>
  <c r="L25" i="1"/>
  <c r="AP237" i="1"/>
  <c r="AO237" i="1"/>
  <c r="AM185" i="1"/>
  <c r="L185" i="1" s="1"/>
  <c r="L264" i="1"/>
  <c r="AO22" i="1"/>
  <c r="AP22" i="1"/>
  <c r="AP257" i="1"/>
  <c r="AO257" i="1"/>
  <c r="AO95" i="1"/>
  <c r="AP95" i="1"/>
  <c r="AP35" i="1"/>
  <c r="AO35" i="1"/>
  <c r="AO203" i="1"/>
  <c r="AP203" i="1"/>
  <c r="AP115" i="1"/>
  <c r="AO115" i="1"/>
  <c r="AP162" i="1"/>
  <c r="AO162" i="1"/>
  <c r="AE333" i="1"/>
  <c r="AE334" i="1"/>
  <c r="AE38" i="1"/>
  <c r="AE40" i="1"/>
  <c r="AE42" i="1"/>
  <c r="AE39" i="1"/>
  <c r="AE37" i="1"/>
  <c r="AE43" i="1"/>
  <c r="AE36" i="1"/>
  <c r="AE41" i="1"/>
  <c r="AE261" i="1"/>
  <c r="AE262" i="1"/>
  <c r="AE18" i="1"/>
  <c r="AE20" i="1"/>
  <c r="AE17" i="1"/>
  <c r="AE19" i="1"/>
  <c r="AE21" i="1"/>
  <c r="V115" i="1"/>
  <c r="AE116" i="1"/>
  <c r="AE117" i="1"/>
  <c r="AE118" i="1"/>
  <c r="AE119" i="1"/>
  <c r="AE120" i="1"/>
  <c r="V98" i="1"/>
  <c r="AE107" i="1"/>
  <c r="AE100" i="1"/>
  <c r="AE113" i="1"/>
  <c r="AE106" i="1"/>
  <c r="AE99" i="1"/>
  <c r="AE108" i="1"/>
  <c r="AE101" i="1"/>
  <c r="AE103" i="1"/>
  <c r="AE111" i="1"/>
  <c r="AE109" i="1"/>
  <c r="AE102" i="1"/>
  <c r="AE110" i="1"/>
  <c r="AE104" i="1"/>
  <c r="AE112" i="1"/>
  <c r="AE105" i="1"/>
  <c r="AE114" i="1"/>
  <c r="AE205" i="1"/>
  <c r="AE204" i="1"/>
  <c r="AE207" i="1"/>
  <c r="AE208" i="1"/>
  <c r="AE206" i="1"/>
  <c r="AE13" i="1"/>
  <c r="AE15" i="1"/>
  <c r="AE11" i="1"/>
  <c r="AE12" i="1"/>
  <c r="AE14" i="1"/>
  <c r="AE215" i="1"/>
  <c r="AE214" i="1"/>
  <c r="AE216" i="1"/>
  <c r="AE217" i="1"/>
  <c r="AE258" i="1"/>
  <c r="AE257" i="1"/>
  <c r="AE254" i="1"/>
  <c r="AE255" i="1"/>
  <c r="AE256" i="1"/>
  <c r="AE53" i="1"/>
  <c r="AE51" i="1"/>
  <c r="AE52" i="1"/>
  <c r="AE268" i="1"/>
  <c r="AE265" i="1"/>
  <c r="AE266" i="1"/>
  <c r="AE267" i="1"/>
  <c r="AE269" i="1"/>
  <c r="AE187" i="1"/>
  <c r="AE186" i="1"/>
  <c r="AE163" i="1"/>
  <c r="AE164" i="1"/>
  <c r="AE201" i="1"/>
  <c r="AE200" i="1"/>
  <c r="AE199" i="1"/>
  <c r="AE282" i="1"/>
  <c r="AE283" i="1"/>
  <c r="AE29" i="1"/>
  <c r="AE31" i="1"/>
  <c r="AE30" i="1"/>
  <c r="AE72" i="1"/>
  <c r="AE69" i="1"/>
  <c r="AE70" i="1"/>
  <c r="AE73" i="1"/>
  <c r="AE74" i="1"/>
  <c r="AE71" i="1"/>
  <c r="AE178" i="1"/>
  <c r="AE177" i="1"/>
  <c r="AT198" i="1"/>
  <c r="DH360" i="1"/>
  <c r="DG360" i="1"/>
  <c r="AT115" i="1"/>
  <c r="AT281" i="1"/>
  <c r="AS281" i="1"/>
  <c r="M281" i="1"/>
  <c r="V281" i="1"/>
  <c r="AT28" i="1"/>
  <c r="V28" i="1"/>
  <c r="M28" i="1"/>
  <c r="AT68" i="1"/>
  <c r="M68" i="1"/>
  <c r="V68" i="1"/>
  <c r="AS253" i="1"/>
  <c r="V253" i="1"/>
  <c r="AT332" i="1"/>
  <c r="M332" i="1"/>
  <c r="V332" i="1"/>
  <c r="AT35" i="1"/>
  <c r="M35" i="1"/>
  <c r="V35" i="1"/>
  <c r="AT260" i="1"/>
  <c r="M260" i="1"/>
  <c r="V260" i="1"/>
  <c r="AT16" i="1"/>
  <c r="M16" i="1"/>
  <c r="V16" i="1"/>
  <c r="AT162" i="1"/>
  <c r="M162" i="1"/>
  <c r="V162" i="1"/>
  <c r="AS198" i="1"/>
  <c r="M198" i="1"/>
  <c r="V198" i="1"/>
  <c r="AT98" i="1"/>
  <c r="M98" i="1"/>
  <c r="AT203" i="1"/>
  <c r="M203" i="1"/>
  <c r="V203" i="1"/>
  <c r="AT10" i="1"/>
  <c r="V10" i="1"/>
  <c r="M10" i="1"/>
  <c r="AS213" i="1"/>
  <c r="M213" i="1"/>
  <c r="V213" i="1"/>
  <c r="AT176" i="1"/>
  <c r="M176" i="1"/>
  <c r="V176" i="1"/>
  <c r="AS50" i="1"/>
  <c r="V50" i="1"/>
  <c r="M50" i="1"/>
  <c r="AS264" i="1"/>
  <c r="M264" i="1"/>
  <c r="V264" i="1"/>
  <c r="AT185" i="1"/>
  <c r="M185" i="1"/>
  <c r="V185" i="1"/>
  <c r="AS115" i="1"/>
  <c r="M115" i="1"/>
  <c r="AS68" i="1"/>
  <c r="AS35" i="1"/>
  <c r="AS162" i="1"/>
  <c r="AS332" i="1"/>
  <c r="AS16" i="1"/>
  <c r="AS176" i="1"/>
  <c r="AS98" i="1"/>
  <c r="AS28" i="1"/>
  <c r="AT253" i="1"/>
  <c r="AS203" i="1"/>
  <c r="AT213" i="1"/>
  <c r="AT264" i="1"/>
  <c r="AS260" i="1"/>
  <c r="AT50" i="1"/>
  <c r="BY158" i="1"/>
  <c r="BZ158" i="1"/>
  <c r="BY138" i="1"/>
  <c r="BZ138" i="1"/>
  <c r="BY298" i="1"/>
  <c r="BZ298" i="1"/>
  <c r="BY73" i="1"/>
  <c r="BZ73" i="1"/>
  <c r="BX87" i="1"/>
  <c r="BY88" i="1"/>
  <c r="BZ88" i="1"/>
  <c r="BX28" i="1"/>
  <c r="BZ29" i="1"/>
  <c r="BY29" i="1"/>
  <c r="BY24" i="1"/>
  <c r="BZ24" i="1"/>
  <c r="BZ109" i="1"/>
  <c r="BY109" i="1"/>
  <c r="BZ55" i="1"/>
  <c r="BY55" i="1"/>
  <c r="BY63" i="1"/>
  <c r="BZ63" i="1"/>
  <c r="BY344" i="1"/>
  <c r="BZ344" i="1"/>
  <c r="BY255" i="1"/>
  <c r="BZ255" i="1"/>
  <c r="BZ103" i="1"/>
  <c r="BY103" i="1"/>
  <c r="BY23" i="1"/>
  <c r="BZ23" i="1"/>
  <c r="BY12" i="1"/>
  <c r="BZ12" i="1"/>
  <c r="BX45" i="1"/>
  <c r="BZ46" i="1"/>
  <c r="BY46" i="1"/>
  <c r="BZ314" i="1"/>
  <c r="BY314" i="1"/>
  <c r="BY269" i="1"/>
  <c r="BZ269" i="1"/>
  <c r="BZ239" i="1"/>
  <c r="BY239" i="1"/>
  <c r="BZ108" i="1"/>
  <c r="BY108" i="1"/>
  <c r="BY93" i="1"/>
  <c r="BZ93" i="1"/>
  <c r="BZ100" i="1"/>
  <c r="BY100" i="1"/>
  <c r="BZ76" i="1"/>
  <c r="BY76" i="1"/>
  <c r="BY341" i="1"/>
  <c r="BZ341" i="1"/>
  <c r="BY319" i="1"/>
  <c r="BZ319" i="1"/>
  <c r="BY311" i="1"/>
  <c r="BZ311" i="1"/>
  <c r="BY303" i="1"/>
  <c r="BZ303" i="1"/>
  <c r="BY295" i="1"/>
  <c r="BZ295" i="1"/>
  <c r="BY287" i="1"/>
  <c r="BZ287" i="1"/>
  <c r="BY207" i="1"/>
  <c r="BZ207" i="1"/>
  <c r="BX194" i="1"/>
  <c r="BY195" i="1"/>
  <c r="BZ195" i="1"/>
  <c r="BY188" i="1"/>
  <c r="BZ188" i="1"/>
  <c r="BY175" i="1"/>
  <c r="BZ175" i="1"/>
  <c r="BY167" i="1"/>
  <c r="BZ167" i="1"/>
  <c r="BY157" i="1"/>
  <c r="BZ157" i="1"/>
  <c r="BZ147" i="1"/>
  <c r="BY147" i="1"/>
  <c r="BY136" i="1"/>
  <c r="BZ136" i="1"/>
  <c r="BY119" i="1"/>
  <c r="BZ119" i="1"/>
  <c r="BY118" i="1"/>
  <c r="BZ118" i="1"/>
  <c r="BY75" i="1"/>
  <c r="BZ75" i="1"/>
  <c r="BY44" i="1"/>
  <c r="BZ44" i="1"/>
  <c r="BY42" i="1"/>
  <c r="BZ42" i="1"/>
  <c r="BY38" i="1"/>
  <c r="BZ38" i="1"/>
  <c r="BY336" i="1"/>
  <c r="BZ336" i="1"/>
  <c r="BY249" i="1"/>
  <c r="BZ249" i="1"/>
  <c r="BY221" i="1"/>
  <c r="BZ221" i="1"/>
  <c r="BY96" i="1"/>
  <c r="BZ96" i="1"/>
  <c r="BY79" i="1"/>
  <c r="BZ79" i="1"/>
  <c r="BY294" i="1"/>
  <c r="BZ294" i="1"/>
  <c r="BY140" i="1"/>
  <c r="BZ140" i="1"/>
  <c r="BY342" i="1"/>
  <c r="BZ342" i="1"/>
  <c r="BY312" i="1"/>
  <c r="BZ312" i="1"/>
  <c r="BY250" i="1"/>
  <c r="BZ250" i="1"/>
  <c r="BY193" i="1"/>
  <c r="BZ193" i="1"/>
  <c r="BY125" i="1"/>
  <c r="BZ125" i="1"/>
  <c r="BZ245" i="1"/>
  <c r="BY245" i="1"/>
  <c r="BZ113" i="1"/>
  <c r="BY113" i="1"/>
  <c r="BY243" i="1"/>
  <c r="BZ243" i="1"/>
  <c r="BY156" i="1"/>
  <c r="BZ156" i="1"/>
  <c r="BY242" i="1"/>
  <c r="BZ242" i="1"/>
  <c r="BY189" i="1"/>
  <c r="BZ189" i="1"/>
  <c r="BZ137" i="1"/>
  <c r="BY137" i="1"/>
  <c r="BZ86" i="1"/>
  <c r="BY86" i="1"/>
  <c r="BZ333" i="1"/>
  <c r="BY333" i="1"/>
  <c r="BZ160" i="1"/>
  <c r="BY160" i="1"/>
  <c r="BZ13" i="1"/>
  <c r="BY13" i="1"/>
  <c r="BY304" i="1"/>
  <c r="BZ304" i="1"/>
  <c r="BY236" i="1"/>
  <c r="BZ236" i="1"/>
  <c r="BY268" i="1"/>
  <c r="BZ268" i="1"/>
  <c r="BX253" i="1"/>
  <c r="BZ254" i="1"/>
  <c r="BY254" i="1"/>
  <c r="BY209" i="1"/>
  <c r="BZ209" i="1"/>
  <c r="BZ49" i="1"/>
  <c r="BY49" i="1"/>
  <c r="BZ65" i="1"/>
  <c r="BY65" i="1"/>
  <c r="BY335" i="1"/>
  <c r="BZ335" i="1"/>
  <c r="BY331" i="1"/>
  <c r="BZ331" i="1"/>
  <c r="BY201" i="1"/>
  <c r="BZ201" i="1"/>
  <c r="BY196" i="1"/>
  <c r="BZ196" i="1"/>
  <c r="BY179" i="1"/>
  <c r="BZ179" i="1"/>
  <c r="BX35" i="1"/>
  <c r="BY36" i="1"/>
  <c r="BZ36" i="1"/>
  <c r="BY133" i="1"/>
  <c r="BZ133" i="1"/>
  <c r="BY54" i="1"/>
  <c r="BZ54" i="1"/>
  <c r="BY172" i="1"/>
  <c r="BZ172" i="1"/>
  <c r="BZ197" i="1"/>
  <c r="BY197" i="1"/>
  <c r="BY74" i="1"/>
  <c r="BZ74" i="1"/>
  <c r="BY70" i="1"/>
  <c r="BZ70" i="1"/>
  <c r="BY174" i="1"/>
  <c r="BZ174" i="1"/>
  <c r="BY288" i="1"/>
  <c r="BZ288" i="1"/>
  <c r="BY131" i="1"/>
  <c r="BZ131" i="1"/>
  <c r="BY14" i="1"/>
  <c r="BZ14" i="1"/>
  <c r="BY173" i="1"/>
  <c r="BZ173" i="1"/>
  <c r="BY78" i="1"/>
  <c r="BZ78" i="1"/>
  <c r="BY316" i="1"/>
  <c r="BZ316" i="1"/>
  <c r="BY262" i="1"/>
  <c r="BZ262" i="1"/>
  <c r="BX213" i="1"/>
  <c r="BZ214" i="1"/>
  <c r="BY214" i="1"/>
  <c r="BY246" i="1"/>
  <c r="BZ246" i="1"/>
  <c r="BY211" i="1"/>
  <c r="BZ211" i="1"/>
  <c r="BY223" i="1"/>
  <c r="BZ223" i="1"/>
  <c r="BY171" i="1"/>
  <c r="BZ171" i="1"/>
  <c r="BY97" i="1"/>
  <c r="BZ97" i="1"/>
  <c r="BZ67" i="1"/>
  <c r="BY67" i="1"/>
  <c r="BZ329" i="1"/>
  <c r="BY329" i="1"/>
  <c r="BY321" i="1"/>
  <c r="BZ321" i="1"/>
  <c r="BY313" i="1"/>
  <c r="BZ313" i="1"/>
  <c r="BY305" i="1"/>
  <c r="BZ305" i="1"/>
  <c r="BY297" i="1"/>
  <c r="BZ297" i="1"/>
  <c r="BZ289" i="1"/>
  <c r="BY289" i="1"/>
  <c r="BX260" i="1"/>
  <c r="BZ261" i="1"/>
  <c r="BY261" i="1"/>
  <c r="BY224" i="1"/>
  <c r="BZ224" i="1"/>
  <c r="BZ206" i="1"/>
  <c r="BY206" i="1"/>
  <c r="BZ190" i="1"/>
  <c r="BY190" i="1"/>
  <c r="BX182" i="1"/>
  <c r="BY183" i="1"/>
  <c r="BZ183" i="1"/>
  <c r="BZ155" i="1"/>
  <c r="BY155" i="1"/>
  <c r="BY145" i="1"/>
  <c r="BZ145" i="1"/>
  <c r="BX115" i="1"/>
  <c r="BY116" i="1"/>
  <c r="BZ116" i="1"/>
  <c r="BY235" i="1"/>
  <c r="BZ235" i="1"/>
  <c r="BY141" i="1"/>
  <c r="BZ141" i="1"/>
  <c r="BY83" i="1"/>
  <c r="BZ83" i="1"/>
  <c r="BY310" i="1"/>
  <c r="BZ310" i="1"/>
  <c r="BY330" i="1"/>
  <c r="BZ330" i="1"/>
  <c r="BY178" i="1"/>
  <c r="BZ178" i="1"/>
  <c r="BY146" i="1"/>
  <c r="BZ146" i="1"/>
  <c r="BY324" i="1"/>
  <c r="BZ324" i="1"/>
  <c r="BY238" i="1"/>
  <c r="BZ238" i="1"/>
  <c r="BY139" i="1"/>
  <c r="BZ139" i="1"/>
  <c r="BY121" i="1"/>
  <c r="BZ121" i="1"/>
  <c r="BZ286" i="1"/>
  <c r="BY286" i="1"/>
  <c r="BZ334" i="1"/>
  <c r="BY334" i="1"/>
  <c r="BY31" i="1"/>
  <c r="BZ31" i="1"/>
  <c r="BY128" i="1"/>
  <c r="BZ128" i="1"/>
  <c r="BY217" i="1"/>
  <c r="BZ217" i="1"/>
  <c r="BZ216" i="1"/>
  <c r="BY216" i="1"/>
  <c r="BX162" i="1"/>
  <c r="BY163" i="1"/>
  <c r="BZ163" i="1"/>
  <c r="BY340" i="1"/>
  <c r="BZ340" i="1"/>
  <c r="BZ240" i="1"/>
  <c r="BY240" i="1"/>
  <c r="BY279" i="1"/>
  <c r="BZ279" i="1"/>
  <c r="BZ252" i="1"/>
  <c r="BY252" i="1"/>
  <c r="BX56" i="1"/>
  <c r="BY57" i="1"/>
  <c r="BZ57" i="1"/>
  <c r="BY53" i="1"/>
  <c r="BZ53" i="1"/>
  <c r="BZ107" i="1"/>
  <c r="BY107" i="1"/>
  <c r="BY343" i="1"/>
  <c r="BZ343" i="1"/>
  <c r="BX264" i="1"/>
  <c r="BY265" i="1"/>
  <c r="BZ265" i="1"/>
  <c r="BY222" i="1"/>
  <c r="BZ222" i="1"/>
  <c r="BZ120" i="1"/>
  <c r="BY120" i="1"/>
  <c r="BY39" i="1"/>
  <c r="BZ39" i="1"/>
  <c r="BY22" i="1"/>
  <c r="BZ22" i="1"/>
  <c r="AS185" i="1"/>
  <c r="BY148" i="1"/>
  <c r="BZ148" i="1"/>
  <c r="BY80" i="1"/>
  <c r="BZ80" i="1"/>
  <c r="BY191" i="1"/>
  <c r="BZ191" i="1"/>
  <c r="BZ94" i="1"/>
  <c r="BY94" i="1"/>
  <c r="BY234" i="1"/>
  <c r="BZ234" i="1"/>
  <c r="BX10" i="1"/>
  <c r="BV10" i="1" s="1"/>
  <c r="BY11" i="1"/>
  <c r="BZ11" i="1"/>
  <c r="BZ244" i="1"/>
  <c r="BY244" i="1"/>
  <c r="BY20" i="1"/>
  <c r="BZ20" i="1"/>
  <c r="BZ92" i="1"/>
  <c r="BY92" i="1"/>
  <c r="BY275" i="1"/>
  <c r="BZ275" i="1"/>
  <c r="BY308" i="1"/>
  <c r="BZ308" i="1"/>
  <c r="BY114" i="1"/>
  <c r="BZ114" i="1"/>
  <c r="BX98" i="1"/>
  <c r="BZ99" i="1"/>
  <c r="BY99" i="1"/>
  <c r="BY72" i="1"/>
  <c r="BZ72" i="1"/>
  <c r="BZ77" i="1"/>
  <c r="BY77" i="1"/>
  <c r="BY219" i="1"/>
  <c r="BZ219" i="1"/>
  <c r="BY284" i="1"/>
  <c r="BZ284" i="1"/>
  <c r="BX277" i="1"/>
  <c r="BZ278" i="1"/>
  <c r="BY278" i="1"/>
  <c r="BZ180" i="1"/>
  <c r="BY180" i="1"/>
  <c r="BY111" i="1"/>
  <c r="BZ111" i="1"/>
  <c r="BZ105" i="1"/>
  <c r="BY105" i="1"/>
  <c r="BZ61" i="1"/>
  <c r="BY61" i="1"/>
  <c r="BX16" i="1"/>
  <c r="BZ17" i="1"/>
  <c r="BY17" i="1"/>
  <c r="BY327" i="1"/>
  <c r="BZ327" i="1"/>
  <c r="BY315" i="1"/>
  <c r="BZ315" i="1"/>
  <c r="BY307" i="1"/>
  <c r="BZ307" i="1"/>
  <c r="BY299" i="1"/>
  <c r="BZ299" i="1"/>
  <c r="BZ291" i="1"/>
  <c r="BY291" i="1"/>
  <c r="BY220" i="1"/>
  <c r="BZ220" i="1"/>
  <c r="BZ205" i="1"/>
  <c r="BY205" i="1"/>
  <c r="BY192" i="1"/>
  <c r="BZ192" i="1"/>
  <c r="BY184" i="1"/>
  <c r="BZ184" i="1"/>
  <c r="BY181" i="1"/>
  <c r="BZ181" i="1"/>
  <c r="BY166" i="1"/>
  <c r="BX165" i="1"/>
  <c r="BZ166" i="1"/>
  <c r="BX151" i="1"/>
  <c r="BY143" i="1"/>
  <c r="BZ143" i="1"/>
  <c r="BZ127" i="1"/>
  <c r="BY127" i="1"/>
  <c r="BY129" i="1"/>
  <c r="BZ129" i="1"/>
  <c r="BZ117" i="1"/>
  <c r="BY117" i="1"/>
  <c r="BY64" i="1"/>
  <c r="BZ64" i="1"/>
  <c r="BX32" i="1"/>
  <c r="BZ33" i="1"/>
  <c r="BY33" i="1"/>
  <c r="BY40" i="1"/>
  <c r="BZ40" i="1"/>
  <c r="BY266" i="1"/>
  <c r="BZ266" i="1"/>
  <c r="BY267" i="1"/>
  <c r="BZ267" i="1"/>
  <c r="BY241" i="1"/>
  <c r="BZ241" i="1"/>
  <c r="BY202" i="1"/>
  <c r="BZ202" i="1"/>
  <c r="BY89" i="1"/>
  <c r="BZ89" i="1"/>
  <c r="BY326" i="1"/>
  <c r="BZ326" i="1"/>
  <c r="BY150" i="1"/>
  <c r="BZ150" i="1"/>
  <c r="BY82" i="1"/>
  <c r="BZ82" i="1"/>
  <c r="BY320" i="1"/>
  <c r="BZ320" i="1"/>
  <c r="BY296" i="1"/>
  <c r="BZ296" i="1"/>
  <c r="BY227" i="1"/>
  <c r="BZ227" i="1"/>
  <c r="BY134" i="1"/>
  <c r="BZ134" i="1"/>
  <c r="BY48" i="1"/>
  <c r="BZ48" i="1"/>
  <c r="BZ34" i="1"/>
  <c r="BY34" i="1"/>
  <c r="BY71" i="1"/>
  <c r="BZ71" i="1"/>
  <c r="BY187" i="1"/>
  <c r="BZ187" i="1"/>
  <c r="BZ81" i="1"/>
  <c r="BY81" i="1"/>
  <c r="BY215" i="1"/>
  <c r="BZ215" i="1"/>
  <c r="BX50" i="1"/>
  <c r="BZ51" i="1"/>
  <c r="BY51" i="1"/>
  <c r="BY52" i="1"/>
  <c r="BZ52" i="1"/>
  <c r="BY306" i="1"/>
  <c r="BZ306" i="1"/>
  <c r="BY274" i="1"/>
  <c r="BZ274" i="1"/>
  <c r="BZ132" i="1"/>
  <c r="BY132" i="1"/>
  <c r="BZ15" i="1"/>
  <c r="BY15" i="1"/>
  <c r="BZ273" i="1"/>
  <c r="BY273" i="1"/>
  <c r="BY228" i="1"/>
  <c r="BZ228" i="1"/>
  <c r="BY258" i="1"/>
  <c r="BZ258" i="1"/>
  <c r="BZ226" i="1"/>
  <c r="BY226" i="1"/>
  <c r="BZ154" i="1"/>
  <c r="BY154" i="1"/>
  <c r="BY91" i="1"/>
  <c r="BZ91" i="1"/>
  <c r="BY30" i="1"/>
  <c r="BZ30" i="1"/>
  <c r="BY339" i="1"/>
  <c r="BZ339" i="1"/>
  <c r="BZ218" i="1"/>
  <c r="BY218" i="1"/>
  <c r="BX198" i="1"/>
  <c r="BY199" i="1"/>
  <c r="BZ199" i="1"/>
  <c r="BZ168" i="1"/>
  <c r="BY168" i="1"/>
  <c r="BY161" i="1"/>
  <c r="BZ161" i="1"/>
  <c r="BY122" i="1"/>
  <c r="BZ122" i="1"/>
  <c r="BY19" i="1"/>
  <c r="BZ19" i="1"/>
  <c r="BY69" i="1"/>
  <c r="BX68" i="1"/>
  <c r="BZ69" i="1"/>
  <c r="BY318" i="1"/>
  <c r="BZ318" i="1"/>
  <c r="BY43" i="1"/>
  <c r="BZ43" i="1"/>
  <c r="BZ229" i="1"/>
  <c r="BY229" i="1"/>
  <c r="BY102" i="1"/>
  <c r="BZ102" i="1"/>
  <c r="BY283" i="1"/>
  <c r="BZ283" i="1"/>
  <c r="BY338" i="1"/>
  <c r="BZ338" i="1"/>
  <c r="BZ230" i="1"/>
  <c r="BY230" i="1"/>
  <c r="BX25" i="1"/>
  <c r="BZ26" i="1"/>
  <c r="BY26" i="1"/>
  <c r="BZ237" i="1"/>
  <c r="BY237" i="1"/>
  <c r="BZ47" i="1"/>
  <c r="BY47" i="1"/>
  <c r="BY90" i="1"/>
  <c r="BZ90" i="1"/>
  <c r="BZ290" i="1"/>
  <c r="BY290" i="1"/>
  <c r="BZ248" i="1"/>
  <c r="BY248" i="1"/>
  <c r="BX281" i="1"/>
  <c r="BZ282" i="1"/>
  <c r="BY282" i="1"/>
  <c r="BX231" i="1"/>
  <c r="BZ232" i="1"/>
  <c r="BY232" i="1"/>
  <c r="BY247" i="1"/>
  <c r="BZ247" i="1"/>
  <c r="BX185" i="1"/>
  <c r="BZ186" i="1"/>
  <c r="BY186" i="1"/>
  <c r="BY110" i="1"/>
  <c r="BZ110" i="1"/>
  <c r="BY84" i="1"/>
  <c r="BZ84" i="1"/>
  <c r="BY323" i="1"/>
  <c r="BZ323" i="1"/>
  <c r="BY325" i="1"/>
  <c r="BZ325" i="1"/>
  <c r="BY317" i="1"/>
  <c r="BZ317" i="1"/>
  <c r="BY309" i="1"/>
  <c r="BZ309" i="1"/>
  <c r="BZ301" i="1"/>
  <c r="BY301" i="1"/>
  <c r="BY293" i="1"/>
  <c r="BZ293" i="1"/>
  <c r="BZ285" i="1"/>
  <c r="BY285" i="1"/>
  <c r="BY210" i="1"/>
  <c r="BZ210" i="1"/>
  <c r="BZ208" i="1"/>
  <c r="BY208" i="1"/>
  <c r="BX203" i="1"/>
  <c r="BZ204" i="1"/>
  <c r="BY204" i="1"/>
  <c r="BX176" i="1"/>
  <c r="BY177" i="1"/>
  <c r="BZ177" i="1"/>
  <c r="BY159" i="1"/>
  <c r="BZ159" i="1"/>
  <c r="BY149" i="1"/>
  <c r="BZ149" i="1"/>
  <c r="BY106" i="1"/>
  <c r="BZ106" i="1"/>
  <c r="BZ18" i="1"/>
  <c r="BY18" i="1"/>
  <c r="BY225" i="1"/>
  <c r="BZ225" i="1"/>
  <c r="BY123" i="1"/>
  <c r="BZ123" i="1"/>
  <c r="BY322" i="1"/>
  <c r="BZ322" i="1"/>
  <c r="BY302" i="1"/>
  <c r="BZ302" i="1"/>
  <c r="BY251" i="1"/>
  <c r="BZ251" i="1"/>
  <c r="BY164" i="1"/>
  <c r="BZ164" i="1"/>
  <c r="BY95" i="1"/>
  <c r="BZ95" i="1"/>
  <c r="BY292" i="1"/>
  <c r="BZ292" i="1"/>
  <c r="BY169" i="1"/>
  <c r="BZ169" i="1"/>
  <c r="BY130" i="1"/>
  <c r="BZ130" i="1"/>
  <c r="BZ104" i="1"/>
  <c r="BY104" i="1"/>
  <c r="BZ276" i="1"/>
  <c r="BY276" i="1"/>
  <c r="BY257" i="1"/>
  <c r="BZ257" i="1"/>
  <c r="BZ101" i="1"/>
  <c r="BY101" i="1"/>
  <c r="BY263" i="1"/>
  <c r="BZ263" i="1"/>
  <c r="BY170" i="1"/>
  <c r="BZ170" i="1"/>
  <c r="BY144" i="1"/>
  <c r="BZ144" i="1"/>
  <c r="BZ58" i="1"/>
  <c r="BY58" i="1"/>
  <c r="BY328" i="1"/>
  <c r="BZ328" i="1"/>
  <c r="BY300" i="1"/>
  <c r="BZ300" i="1"/>
  <c r="BY256" i="1"/>
  <c r="BZ256" i="1"/>
  <c r="BZ112" i="1"/>
  <c r="BY112" i="1"/>
  <c r="BY66" i="1"/>
  <c r="BZ66" i="1"/>
  <c r="BX59" i="1"/>
  <c r="BY27" i="1"/>
  <c r="BZ27" i="1"/>
  <c r="BY337" i="1"/>
  <c r="BZ337" i="1"/>
  <c r="BY212" i="1"/>
  <c r="BZ212" i="1"/>
  <c r="BY200" i="1"/>
  <c r="BZ200" i="1"/>
  <c r="BY41" i="1"/>
  <c r="BZ41" i="1"/>
  <c r="BY37" i="1"/>
  <c r="BZ37" i="1"/>
  <c r="BZ21" i="1"/>
  <c r="BY21" i="1"/>
  <c r="AS10" i="1"/>
  <c r="BB346" i="1"/>
  <c r="BE346" i="1"/>
  <c r="BA346" i="1"/>
  <c r="FU142" i="1"/>
  <c r="FT142" i="1"/>
  <c r="BW59" i="1" l="1"/>
  <c r="BV59" i="1"/>
  <c r="BW50" i="1"/>
  <c r="BV50" i="1"/>
  <c r="BW151" i="1"/>
  <c r="BV151" i="1"/>
  <c r="BW98" i="1"/>
  <c r="BV98" i="1"/>
  <c r="BW35" i="1"/>
  <c r="BV35" i="1"/>
  <c r="BW176" i="1"/>
  <c r="BV176" i="1"/>
  <c r="BW185" i="1"/>
  <c r="BV185" i="1"/>
  <c r="BW231" i="1"/>
  <c r="BV231" i="1"/>
  <c r="BW25" i="1"/>
  <c r="BV25" i="1"/>
  <c r="BW68" i="1"/>
  <c r="BV68" i="1"/>
  <c r="BW198" i="1"/>
  <c r="BV198" i="1"/>
  <c r="BW32" i="1"/>
  <c r="BV32" i="1"/>
  <c r="BW277" i="1"/>
  <c r="BV277" i="1"/>
  <c r="BW264" i="1"/>
  <c r="BV264" i="1"/>
  <c r="BW162" i="1"/>
  <c r="BV162" i="1"/>
  <c r="BW182" i="1"/>
  <c r="BV182" i="1"/>
  <c r="BW213" i="1"/>
  <c r="BV213" i="1"/>
  <c r="BW45" i="1"/>
  <c r="BV45" i="1"/>
  <c r="BW87" i="1"/>
  <c r="BV87" i="1"/>
  <c r="BW203" i="1"/>
  <c r="BV203" i="1"/>
  <c r="BW253" i="1"/>
  <c r="BV253" i="1"/>
  <c r="BW281" i="1"/>
  <c r="BV281" i="1"/>
  <c r="BW165" i="1"/>
  <c r="BV165" i="1"/>
  <c r="BW16" i="1"/>
  <c r="BV16" i="1"/>
  <c r="BW56" i="1"/>
  <c r="BV56" i="1"/>
  <c r="BW115" i="1"/>
  <c r="BV115" i="1"/>
  <c r="BW260" i="1"/>
  <c r="BV260" i="1"/>
  <c r="BW194" i="1"/>
  <c r="BV194" i="1"/>
  <c r="BW28" i="1"/>
  <c r="BV28" i="1"/>
  <c r="BY10" i="1"/>
  <c r="BW10" i="1"/>
  <c r="AO332" i="1"/>
  <c r="U332" i="1"/>
  <c r="AD334" i="1"/>
  <c r="AD333" i="1"/>
  <c r="AO281" i="1"/>
  <c r="U281" i="1"/>
  <c r="AD282" i="1"/>
  <c r="AD283" i="1"/>
  <c r="AP98" i="1"/>
  <c r="U98" i="1"/>
  <c r="AD99" i="1"/>
  <c r="AD107" i="1"/>
  <c r="AD104" i="1"/>
  <c r="AD112" i="1"/>
  <c r="AD105" i="1"/>
  <c r="AD113" i="1"/>
  <c r="AD114" i="1"/>
  <c r="AD110" i="1"/>
  <c r="AD103" i="1"/>
  <c r="AD111" i="1"/>
  <c r="AD100" i="1"/>
  <c r="AD108" i="1"/>
  <c r="AD106" i="1"/>
  <c r="AD109" i="1"/>
  <c r="AD102" i="1"/>
  <c r="AD101" i="1"/>
  <c r="AO264" i="1"/>
  <c r="U264" i="1"/>
  <c r="AD266" i="1"/>
  <c r="AD265" i="1"/>
  <c r="AD268" i="1"/>
  <c r="AD267" i="1"/>
  <c r="AD269" i="1"/>
  <c r="U25" i="1"/>
  <c r="AD27" i="1"/>
  <c r="AD26" i="1"/>
  <c r="AO28" i="1"/>
  <c r="U28" i="1"/>
  <c r="AD29" i="1"/>
  <c r="AD30" i="1"/>
  <c r="AD31" i="1"/>
  <c r="AP68" i="1"/>
  <c r="U68" i="1"/>
  <c r="AD70" i="1"/>
  <c r="AD69" i="1"/>
  <c r="AD72" i="1"/>
  <c r="AD74" i="1"/>
  <c r="AD73" i="1"/>
  <c r="AD71" i="1"/>
  <c r="U59" i="1"/>
  <c r="AD60" i="1"/>
  <c r="AD61" i="1"/>
  <c r="AD63" i="1"/>
  <c r="AP213" i="1"/>
  <c r="U213" i="1"/>
  <c r="AD217" i="1"/>
  <c r="AD214" i="1"/>
  <c r="AD215" i="1"/>
  <c r="AD216" i="1"/>
  <c r="AP253" i="1"/>
  <c r="U253" i="1"/>
  <c r="AD255" i="1"/>
  <c r="AD257" i="1"/>
  <c r="AD256" i="1"/>
  <c r="AD254" i="1"/>
  <c r="AD258" i="1"/>
  <c r="U87" i="1"/>
  <c r="AD90" i="1"/>
  <c r="AD89" i="1"/>
  <c r="AD88" i="1"/>
  <c r="U10" i="1"/>
  <c r="AD15" i="1"/>
  <c r="AD11" i="1"/>
  <c r="AD14" i="1"/>
  <c r="AD13" i="1"/>
  <c r="AD12" i="1"/>
  <c r="AO185" i="1"/>
  <c r="U185" i="1"/>
  <c r="AD186" i="1"/>
  <c r="AD187" i="1"/>
  <c r="AO176" i="1"/>
  <c r="U176" i="1"/>
  <c r="AD178" i="1"/>
  <c r="AD177" i="1"/>
  <c r="U45" i="1"/>
  <c r="AD47" i="1"/>
  <c r="AD46" i="1"/>
  <c r="AO50" i="1"/>
  <c r="U50" i="1"/>
  <c r="AD53" i="1"/>
  <c r="AD52" i="1"/>
  <c r="AD51" i="1"/>
  <c r="AO260" i="1"/>
  <c r="U260" i="1"/>
  <c r="AD262" i="1"/>
  <c r="AD261" i="1"/>
  <c r="AO16" i="1"/>
  <c r="U16" i="1"/>
  <c r="AD18" i="1"/>
  <c r="AD19" i="1"/>
  <c r="AD20" i="1"/>
  <c r="AD17" i="1"/>
  <c r="AD21" i="1"/>
  <c r="U165" i="1"/>
  <c r="AD169" i="1"/>
  <c r="AD172" i="1"/>
  <c r="AD167" i="1"/>
  <c r="AD171" i="1"/>
  <c r="AD166" i="1"/>
  <c r="AD168" i="1"/>
  <c r="AD173" i="1"/>
  <c r="AD170" i="1"/>
  <c r="U277" i="1"/>
  <c r="AD279" i="1"/>
  <c r="AD278" i="1"/>
  <c r="U231" i="1"/>
  <c r="AD232" i="1"/>
  <c r="AP198" i="1"/>
  <c r="U198" i="1"/>
  <c r="AD201" i="1"/>
  <c r="AD200" i="1"/>
  <c r="AD199" i="1"/>
  <c r="AO68" i="1"/>
  <c r="AP176" i="1"/>
  <c r="AP16" i="1"/>
  <c r="AO198" i="1"/>
  <c r="AP50" i="1"/>
  <c r="AO213" i="1"/>
  <c r="AP28" i="1"/>
  <c r="AP281" i="1"/>
  <c r="AP260" i="1"/>
  <c r="AP185" i="1"/>
  <c r="AP332" i="1"/>
  <c r="AO253" i="1"/>
  <c r="AP59" i="1"/>
  <c r="AO59" i="1"/>
  <c r="AM346" i="1"/>
  <c r="AM394" i="1" s="1"/>
  <c r="DE361" i="1"/>
  <c r="DD361" i="1"/>
  <c r="DE363" i="1"/>
  <c r="DD363" i="1"/>
  <c r="DD358" i="1"/>
  <c r="DE358" i="1"/>
  <c r="AP165" i="1"/>
  <c r="AO165" i="1"/>
  <c r="DE359" i="1"/>
  <c r="DD359" i="1"/>
  <c r="DC394" i="1"/>
  <c r="DD346" i="1"/>
  <c r="DE346" i="1"/>
  <c r="AP25" i="1"/>
  <c r="AO25" i="1"/>
  <c r="AP45" i="1"/>
  <c r="AO45" i="1"/>
  <c r="AP264" i="1"/>
  <c r="AO10" i="1"/>
  <c r="AO98" i="1"/>
  <c r="DE362" i="1"/>
  <c r="DD362" i="1"/>
  <c r="AO277" i="1"/>
  <c r="AP277" i="1"/>
  <c r="DC356" i="1"/>
  <c r="DE357" i="1"/>
  <c r="DD357" i="1"/>
  <c r="DD364" i="1"/>
  <c r="DE364" i="1"/>
  <c r="AP87" i="1"/>
  <c r="AO87" i="1"/>
  <c r="AP10" i="1"/>
  <c r="DD365" i="1"/>
  <c r="DE365" i="1"/>
  <c r="AO231" i="1"/>
  <c r="AP231" i="1"/>
  <c r="BX360" i="1"/>
  <c r="BV360" i="1" s="1"/>
  <c r="BY151" i="1"/>
  <c r="BZ151" i="1"/>
  <c r="BX361" i="1"/>
  <c r="BX365" i="1"/>
  <c r="BX363" i="1"/>
  <c r="BX362" i="1"/>
  <c r="BZ59" i="1"/>
  <c r="BY59" i="1"/>
  <c r="BY231" i="1"/>
  <c r="BZ231" i="1"/>
  <c r="BY25" i="1"/>
  <c r="BZ25" i="1"/>
  <c r="BX358" i="1"/>
  <c r="BY68" i="1"/>
  <c r="BZ68" i="1"/>
  <c r="BX359" i="1"/>
  <c r="BZ98" i="1"/>
  <c r="BY98" i="1"/>
  <c r="BZ332" i="1"/>
  <c r="BY332" i="1"/>
  <c r="BY28" i="1"/>
  <c r="BZ28" i="1"/>
  <c r="BY198" i="1"/>
  <c r="BZ198" i="1"/>
  <c r="BY277" i="1"/>
  <c r="BZ277" i="1"/>
  <c r="BY35" i="1"/>
  <c r="BZ35" i="1"/>
  <c r="BY203" i="1"/>
  <c r="BZ203" i="1"/>
  <c r="BY50" i="1"/>
  <c r="BZ50" i="1"/>
  <c r="BY165" i="1"/>
  <c r="BZ165" i="1"/>
  <c r="BZ16" i="1"/>
  <c r="BY16" i="1"/>
  <c r="BY264" i="1"/>
  <c r="BZ264" i="1"/>
  <c r="BY162" i="1"/>
  <c r="BZ162" i="1"/>
  <c r="BY182" i="1"/>
  <c r="BZ182" i="1"/>
  <c r="BZ213" i="1"/>
  <c r="BY213" i="1"/>
  <c r="BY176" i="1"/>
  <c r="BZ176" i="1"/>
  <c r="BY185" i="1"/>
  <c r="BZ185" i="1"/>
  <c r="BZ281" i="1"/>
  <c r="BY281" i="1"/>
  <c r="BZ32" i="1"/>
  <c r="BY32" i="1"/>
  <c r="BX357" i="1"/>
  <c r="BX346" i="1"/>
  <c r="BZ10" i="1"/>
  <c r="BZ56" i="1"/>
  <c r="BY56" i="1"/>
  <c r="BY115" i="1"/>
  <c r="BZ115" i="1"/>
  <c r="BX364" i="1"/>
  <c r="BZ260" i="1"/>
  <c r="BY260" i="1"/>
  <c r="BY253" i="1"/>
  <c r="BZ253" i="1"/>
  <c r="BZ194" i="1"/>
  <c r="BY194" i="1"/>
  <c r="BY45" i="1"/>
  <c r="BZ45" i="1"/>
  <c r="BY87" i="1"/>
  <c r="BZ87" i="1"/>
  <c r="FU85" i="1"/>
  <c r="FT85" i="1"/>
  <c r="BW346" i="1" l="1"/>
  <c r="BV346" i="1"/>
  <c r="BW357" i="1"/>
  <c r="BV357" i="1"/>
  <c r="BW358" i="1"/>
  <c r="BV358" i="1"/>
  <c r="BW363" i="1"/>
  <c r="BV363" i="1"/>
  <c r="BW362" i="1"/>
  <c r="BV362" i="1"/>
  <c r="BW364" i="1"/>
  <c r="BV364" i="1"/>
  <c r="BW359" i="1"/>
  <c r="BV359" i="1"/>
  <c r="BW365" i="1"/>
  <c r="BV365" i="1"/>
  <c r="BW361" i="1"/>
  <c r="BV361" i="1"/>
  <c r="BZ360" i="1"/>
  <c r="BW360" i="1"/>
  <c r="BW394" i="1"/>
  <c r="BY360" i="1"/>
  <c r="DD356" i="1"/>
  <c r="DD395" i="1" s="1"/>
  <c r="DC395" i="1"/>
  <c r="DE356" i="1"/>
  <c r="DE395" i="1" s="1"/>
  <c r="DD394" i="1"/>
  <c r="DE394" i="1"/>
  <c r="BX394" i="1"/>
  <c r="BX356" i="1"/>
  <c r="FV35" i="1"/>
  <c r="FV332" i="1"/>
  <c r="FC332" i="1"/>
  <c r="EV332" i="1"/>
  <c r="EP332" i="1"/>
  <c r="EJ332" i="1"/>
  <c r="ED332" i="1"/>
  <c r="DX365" i="1"/>
  <c r="FV281" i="1"/>
  <c r="FC281" i="1"/>
  <c r="EV281" i="1"/>
  <c r="EP281" i="1"/>
  <c r="EJ281" i="1"/>
  <c r="ED281" i="1"/>
  <c r="FV277" i="1"/>
  <c r="FC277" i="1"/>
  <c r="EV277" i="1"/>
  <c r="EP277" i="1"/>
  <c r="EJ277" i="1"/>
  <c r="ED277" i="1"/>
  <c r="FC264" i="1"/>
  <c r="EV264" i="1"/>
  <c r="EP264" i="1"/>
  <c r="EJ264" i="1"/>
  <c r="ED264" i="1"/>
  <c r="FV260" i="1"/>
  <c r="FC260" i="1"/>
  <c r="EV260" i="1"/>
  <c r="EP260" i="1"/>
  <c r="EJ260" i="1"/>
  <c r="ED260" i="1"/>
  <c r="FV253" i="1"/>
  <c r="FC253" i="1"/>
  <c r="EV253" i="1"/>
  <c r="EP253" i="1"/>
  <c r="EJ253" i="1"/>
  <c r="ED253" i="1"/>
  <c r="FV231" i="1"/>
  <c r="FC231" i="1"/>
  <c r="EV231" i="1"/>
  <c r="EP231" i="1"/>
  <c r="EJ231" i="1"/>
  <c r="ED231" i="1"/>
  <c r="FV213" i="1"/>
  <c r="FC213" i="1"/>
  <c r="EV213" i="1"/>
  <c r="EP213" i="1"/>
  <c r="EJ213" i="1"/>
  <c r="ED213" i="1"/>
  <c r="FV203" i="1"/>
  <c r="FC203" i="1"/>
  <c r="EV203" i="1"/>
  <c r="EP203" i="1"/>
  <c r="EJ203" i="1"/>
  <c r="ED203" i="1"/>
  <c r="FV198" i="1"/>
  <c r="FC198" i="1"/>
  <c r="EV198" i="1"/>
  <c r="EP198" i="1"/>
  <c r="EJ198" i="1"/>
  <c r="ED198" i="1"/>
  <c r="FV194" i="1"/>
  <c r="FC194" i="1"/>
  <c r="EV194" i="1"/>
  <c r="EP194" i="1"/>
  <c r="EJ194" i="1"/>
  <c r="ED194" i="1"/>
  <c r="FC185" i="1"/>
  <c r="EV185" i="1"/>
  <c r="EP185" i="1"/>
  <c r="EJ185" i="1"/>
  <c r="ED185" i="1"/>
  <c r="FV182" i="1"/>
  <c r="FC182" i="1"/>
  <c r="EV182" i="1"/>
  <c r="EP182" i="1"/>
  <c r="EJ182" i="1"/>
  <c r="ED182" i="1"/>
  <c r="FV176" i="1"/>
  <c r="FC176" i="1"/>
  <c r="EV176" i="1"/>
  <c r="EP176" i="1"/>
  <c r="EJ176" i="1"/>
  <c r="ED176" i="1"/>
  <c r="FV165" i="1"/>
  <c r="FC165" i="1"/>
  <c r="EV165" i="1"/>
  <c r="EP165" i="1"/>
  <c r="EJ165" i="1"/>
  <c r="ED165" i="1"/>
  <c r="FV162" i="1"/>
  <c r="FC162" i="1"/>
  <c r="EV162" i="1"/>
  <c r="EP162" i="1"/>
  <c r="EJ162" i="1"/>
  <c r="ED162" i="1"/>
  <c r="FV115" i="1"/>
  <c r="FC115" i="1"/>
  <c r="EV115" i="1"/>
  <c r="EP115" i="1"/>
  <c r="EJ115" i="1"/>
  <c r="ED115" i="1"/>
  <c r="FV98" i="1"/>
  <c r="FC98" i="1"/>
  <c r="EV98" i="1"/>
  <c r="EP98" i="1"/>
  <c r="EJ98" i="1"/>
  <c r="ED98" i="1"/>
  <c r="FV87" i="1"/>
  <c r="FC87" i="1"/>
  <c r="EV87" i="1"/>
  <c r="EP87" i="1"/>
  <c r="EJ87" i="1"/>
  <c r="ED87" i="1"/>
  <c r="FV68" i="1"/>
  <c r="FC68" i="1"/>
  <c r="EV68" i="1"/>
  <c r="EP68" i="1"/>
  <c r="EJ68" i="1"/>
  <c r="ED68" i="1"/>
  <c r="FV59" i="1"/>
  <c r="FC59" i="1"/>
  <c r="EV59" i="1"/>
  <c r="EP59" i="1"/>
  <c r="EJ59" i="1"/>
  <c r="ED59" i="1"/>
  <c r="FV56" i="1"/>
  <c r="FC56" i="1"/>
  <c r="EV56" i="1"/>
  <c r="EP56" i="1"/>
  <c r="EJ56" i="1"/>
  <c r="ED56" i="1"/>
  <c r="FV50" i="1"/>
  <c r="FC50" i="1"/>
  <c r="EV50" i="1"/>
  <c r="EP50" i="1"/>
  <c r="EJ50" i="1"/>
  <c r="ED50" i="1"/>
  <c r="FV45" i="1"/>
  <c r="FC45" i="1"/>
  <c r="EV45" i="1"/>
  <c r="EP45" i="1"/>
  <c r="EJ45" i="1"/>
  <c r="ED45" i="1"/>
  <c r="FC35" i="1"/>
  <c r="EV35" i="1"/>
  <c r="EP35" i="1"/>
  <c r="EJ35" i="1"/>
  <c r="ED35" i="1"/>
  <c r="FV32" i="1"/>
  <c r="FC32" i="1"/>
  <c r="EV32" i="1"/>
  <c r="EP32" i="1"/>
  <c r="EJ32" i="1"/>
  <c r="ED32" i="1"/>
  <c r="FV28" i="1"/>
  <c r="FC28" i="1"/>
  <c r="EV28" i="1"/>
  <c r="EP28" i="1"/>
  <c r="EJ28" i="1"/>
  <c r="ED28" i="1"/>
  <c r="FC25" i="1"/>
  <c r="EJ25" i="1"/>
  <c r="EV25" i="1"/>
  <c r="FV25" i="1"/>
  <c r="ED25" i="1"/>
  <c r="EP25" i="1"/>
  <c r="FV10" i="1"/>
  <c r="FV16" i="1"/>
  <c r="EV16" i="1"/>
  <c r="FC16" i="1"/>
  <c r="EP16" i="1"/>
  <c r="ED16" i="1"/>
  <c r="EJ16" i="1"/>
  <c r="FC10" i="1"/>
  <c r="EV10" i="1"/>
  <c r="EP10" i="1"/>
  <c r="EJ10" i="1"/>
  <c r="ED10" i="1"/>
  <c r="BW356" i="1" l="1"/>
  <c r="BW395" i="1" s="1"/>
  <c r="BV356" i="1"/>
  <c r="BV395" i="1" s="1"/>
  <c r="BV394" i="1"/>
  <c r="BX395" i="1"/>
  <c r="EV365" i="1"/>
  <c r="ED365" i="1"/>
  <c r="FC365" i="1"/>
  <c r="EJ365" i="1"/>
  <c r="EP365" i="1"/>
  <c r="EJ362" i="1"/>
  <c r="FV362" i="1"/>
  <c r="EP363" i="1"/>
  <c r="EV363" i="1"/>
  <c r="EJ363" i="1"/>
  <c r="EP362" i="1"/>
  <c r="EV362" i="1"/>
  <c r="ED363" i="1"/>
  <c r="FC363" i="1"/>
  <c r="ED362" i="1"/>
  <c r="FC362" i="1"/>
  <c r="FV363" i="1"/>
  <c r="DX358" i="1"/>
  <c r="ED358" i="1"/>
  <c r="EV358" i="1"/>
  <c r="EJ359" i="1"/>
  <c r="EV364" i="1"/>
  <c r="FC358" i="1"/>
  <c r="EP359" i="1"/>
  <c r="ED361" i="1"/>
  <c r="FC361" i="1"/>
  <c r="EP357" i="1"/>
  <c r="EJ358" i="1"/>
  <c r="DX359" i="1"/>
  <c r="EV359" i="1"/>
  <c r="EJ361" i="1"/>
  <c r="EJ364" i="1"/>
  <c r="EP364" i="1"/>
  <c r="EV357" i="1"/>
  <c r="EP358" i="1"/>
  <c r="ED359" i="1"/>
  <c r="FC359" i="1"/>
  <c r="EP361" i="1"/>
  <c r="ED357" i="1"/>
  <c r="FC357" i="1"/>
  <c r="EV361" i="1"/>
  <c r="EJ357" i="1"/>
  <c r="ED364" i="1"/>
  <c r="FC364" i="1"/>
  <c r="DX357" i="1"/>
  <c r="DX361" i="1"/>
  <c r="DX364" i="1"/>
  <c r="DX346" i="1"/>
  <c r="EP346" i="1"/>
  <c r="FC346" i="1"/>
  <c r="ED346" i="1"/>
  <c r="DR359" i="1" l="1"/>
  <c r="DR365" i="1"/>
  <c r="FC394" i="1"/>
  <c r="EP394" i="1"/>
  <c r="DX394" i="1"/>
  <c r="ED394" i="1"/>
  <c r="DR358" i="1"/>
  <c r="EV356" i="1"/>
  <c r="EP356" i="1"/>
  <c r="ED356" i="1"/>
  <c r="DR357" i="1"/>
  <c r="EJ356" i="1"/>
  <c r="FC356" i="1"/>
  <c r="DX356" i="1"/>
  <c r="EJ395" i="1" l="1"/>
  <c r="EV395" i="1"/>
  <c r="FC395" i="1"/>
  <c r="EP395" i="1"/>
  <c r="DX395" i="1"/>
  <c r="ED395" i="1"/>
  <c r="DR364" i="1"/>
  <c r="DR363" i="1"/>
  <c r="DR362" i="1"/>
  <c r="DR361" i="1"/>
  <c r="DR360" i="1"/>
  <c r="FT345" i="1"/>
  <c r="FT344" i="1"/>
  <c r="FT343" i="1"/>
  <c r="FT342" i="1"/>
  <c r="FT341" i="1"/>
  <c r="FT340" i="1"/>
  <c r="FT339" i="1"/>
  <c r="FT338" i="1"/>
  <c r="FT337" i="1"/>
  <c r="FT336" i="1"/>
  <c r="FT335" i="1"/>
  <c r="FT334" i="1"/>
  <c r="FT333" i="1"/>
  <c r="FT331" i="1"/>
  <c r="FT330" i="1"/>
  <c r="FT329" i="1"/>
  <c r="FT328" i="1"/>
  <c r="FT327" i="1"/>
  <c r="FT326" i="1"/>
  <c r="FT325" i="1"/>
  <c r="FT324" i="1"/>
  <c r="FT323" i="1"/>
  <c r="FT322" i="1"/>
  <c r="FT321" i="1"/>
  <c r="FT320" i="1"/>
  <c r="FT319" i="1"/>
  <c r="FT318" i="1"/>
  <c r="FT317" i="1"/>
  <c r="FT316" i="1"/>
  <c r="FT315" i="1"/>
  <c r="FT314" i="1"/>
  <c r="FT313" i="1"/>
  <c r="FT312" i="1"/>
  <c r="FT311" i="1"/>
  <c r="FT310" i="1"/>
  <c r="FT309" i="1"/>
  <c r="FT308" i="1"/>
  <c r="FT307" i="1"/>
  <c r="FT306" i="1"/>
  <c r="FT305" i="1"/>
  <c r="FT304" i="1"/>
  <c r="FT303" i="1"/>
  <c r="FT302" i="1"/>
  <c r="FT301" i="1"/>
  <c r="FT300" i="1"/>
  <c r="FT299" i="1"/>
  <c r="FT298" i="1"/>
  <c r="FT297" i="1"/>
  <c r="FT296" i="1"/>
  <c r="FT295" i="1"/>
  <c r="FT294" i="1"/>
  <c r="FT293" i="1"/>
  <c r="FT292" i="1"/>
  <c r="FT291" i="1"/>
  <c r="FT290" i="1"/>
  <c r="FT289" i="1"/>
  <c r="FT288" i="1"/>
  <c r="FT287" i="1"/>
  <c r="FT286" i="1"/>
  <c r="FT285" i="1"/>
  <c r="FT284" i="1"/>
  <c r="FT283" i="1"/>
  <c r="FT282" i="1"/>
  <c r="FT280" i="1"/>
  <c r="FT279" i="1"/>
  <c r="FT278" i="1"/>
  <c r="FT276" i="1"/>
  <c r="FT275" i="1"/>
  <c r="FT274" i="1"/>
  <c r="FT273" i="1"/>
  <c r="FT270" i="1"/>
  <c r="FT269" i="1"/>
  <c r="FT268" i="1"/>
  <c r="FT267" i="1"/>
  <c r="FT266" i="1"/>
  <c r="FT265" i="1"/>
  <c r="FT263" i="1"/>
  <c r="FT262" i="1"/>
  <c r="FT261" i="1"/>
  <c r="FT259" i="1"/>
  <c r="FT258" i="1"/>
  <c r="FT257" i="1"/>
  <c r="FT256" i="1"/>
  <c r="FT255" i="1"/>
  <c r="FT254" i="1"/>
  <c r="FT252" i="1"/>
  <c r="FT251" i="1"/>
  <c r="FT250" i="1"/>
  <c r="FT249" i="1"/>
  <c r="FT248" i="1"/>
  <c r="FT247" i="1"/>
  <c r="FT246" i="1"/>
  <c r="FT245" i="1"/>
  <c r="FT244" i="1"/>
  <c r="FT243" i="1"/>
  <c r="FT242" i="1"/>
  <c r="FT241" i="1"/>
  <c r="FT240" i="1"/>
  <c r="FT239" i="1"/>
  <c r="FT238" i="1"/>
  <c r="FT237" i="1"/>
  <c r="FT236" i="1"/>
  <c r="FT235" i="1"/>
  <c r="FT234" i="1"/>
  <c r="FT233" i="1"/>
  <c r="FT232" i="1"/>
  <c r="FT230" i="1"/>
  <c r="FT229" i="1"/>
  <c r="FT228" i="1"/>
  <c r="FT227" i="1"/>
  <c r="FT226" i="1"/>
  <c r="FT225" i="1"/>
  <c r="FT224" i="1"/>
  <c r="FT223" i="1"/>
  <c r="FT222" i="1"/>
  <c r="FT221" i="1"/>
  <c r="FT220" i="1"/>
  <c r="FT219" i="1"/>
  <c r="FT218" i="1"/>
  <c r="FT217" i="1"/>
  <c r="FT216" i="1"/>
  <c r="FT215" i="1"/>
  <c r="FT214" i="1"/>
  <c r="FT212" i="1"/>
  <c r="FT211" i="1"/>
  <c r="FT210" i="1"/>
  <c r="FT209" i="1"/>
  <c r="FT208" i="1"/>
  <c r="FT207" i="1"/>
  <c r="FT206" i="1"/>
  <c r="FT205" i="1"/>
  <c r="FT204" i="1"/>
  <c r="FT202" i="1"/>
  <c r="FT201" i="1"/>
  <c r="FT200" i="1"/>
  <c r="FT199" i="1"/>
  <c r="FT197" i="1"/>
  <c r="FT196" i="1"/>
  <c r="FT195" i="1"/>
  <c r="FT193" i="1"/>
  <c r="FT192" i="1"/>
  <c r="FT191" i="1"/>
  <c r="FT190" i="1"/>
  <c r="FT189" i="1"/>
  <c r="FT188" i="1"/>
  <c r="FT187" i="1"/>
  <c r="FT186" i="1"/>
  <c r="FT184" i="1"/>
  <c r="FT183" i="1"/>
  <c r="FT181" i="1"/>
  <c r="FT180" i="1"/>
  <c r="FT179" i="1"/>
  <c r="FT178" i="1"/>
  <c r="FT177" i="1"/>
  <c r="FT175" i="1"/>
  <c r="FT174" i="1"/>
  <c r="FT173" i="1"/>
  <c r="FT172" i="1"/>
  <c r="FT171" i="1"/>
  <c r="FT170" i="1"/>
  <c r="FT169" i="1"/>
  <c r="FT168" i="1"/>
  <c r="FT167" i="1"/>
  <c r="FT166" i="1"/>
  <c r="FT164" i="1"/>
  <c r="FT163" i="1"/>
  <c r="FT161" i="1"/>
  <c r="FT160" i="1"/>
  <c r="FT159" i="1"/>
  <c r="FT158" i="1"/>
  <c r="FT157" i="1"/>
  <c r="FT156" i="1"/>
  <c r="FT155" i="1"/>
  <c r="FT154" i="1"/>
  <c r="FT152" i="1"/>
  <c r="FT150" i="1"/>
  <c r="FT149" i="1"/>
  <c r="FT148" i="1"/>
  <c r="FT147" i="1"/>
  <c r="FT146" i="1"/>
  <c r="FT145" i="1"/>
  <c r="FT144" i="1"/>
  <c r="FT143" i="1"/>
  <c r="FT141" i="1"/>
  <c r="FT140" i="1"/>
  <c r="FT139" i="1"/>
  <c r="FT138" i="1"/>
  <c r="FT137" i="1"/>
  <c r="FT136" i="1"/>
  <c r="FT134" i="1"/>
  <c r="FT133" i="1"/>
  <c r="FT132" i="1"/>
  <c r="FT131" i="1"/>
  <c r="FT130" i="1"/>
  <c r="FT129" i="1"/>
  <c r="FT128" i="1"/>
  <c r="FT127" i="1"/>
  <c r="FT125" i="1"/>
  <c r="FT124" i="1"/>
  <c r="FT123" i="1"/>
  <c r="FT122" i="1"/>
  <c r="FT121" i="1"/>
  <c r="FT120" i="1"/>
  <c r="FT119" i="1"/>
  <c r="FT118" i="1"/>
  <c r="FT117" i="1"/>
  <c r="FT116" i="1"/>
  <c r="FT114" i="1"/>
  <c r="FT113" i="1"/>
  <c r="FT112" i="1"/>
  <c r="FT111" i="1"/>
  <c r="FT110" i="1"/>
  <c r="FT109" i="1"/>
  <c r="FT108" i="1"/>
  <c r="FT107" i="1"/>
  <c r="FT106" i="1"/>
  <c r="FT105" i="1"/>
  <c r="FT104" i="1"/>
  <c r="FT103" i="1"/>
  <c r="FT102" i="1"/>
  <c r="FT101" i="1"/>
  <c r="FT100" i="1"/>
  <c r="FT99" i="1"/>
  <c r="FT97" i="1"/>
  <c r="FT96" i="1"/>
  <c r="FT95" i="1"/>
  <c r="FT94" i="1"/>
  <c r="FT93" i="1"/>
  <c r="FT92" i="1"/>
  <c r="FT91" i="1"/>
  <c r="FT90" i="1"/>
  <c r="FT89" i="1"/>
  <c r="FT88" i="1"/>
  <c r="FT86" i="1"/>
  <c r="FT84" i="1"/>
  <c r="FT83" i="1"/>
  <c r="FT82" i="1"/>
  <c r="FT81" i="1"/>
  <c r="FT80" i="1"/>
  <c r="FT79" i="1"/>
  <c r="FT78" i="1"/>
  <c r="FT77" i="1"/>
  <c r="FT76" i="1"/>
  <c r="FT75" i="1"/>
  <c r="FT74" i="1"/>
  <c r="FT73" i="1"/>
  <c r="FT72" i="1"/>
  <c r="FT71" i="1"/>
  <c r="FT70" i="1"/>
  <c r="FT69" i="1"/>
  <c r="FT67" i="1"/>
  <c r="FT66" i="1"/>
  <c r="FT65" i="1"/>
  <c r="FT64" i="1"/>
  <c r="FT63" i="1"/>
  <c r="FT62" i="1"/>
  <c r="FT61" i="1"/>
  <c r="FT60" i="1"/>
  <c r="FT58" i="1"/>
  <c r="FT57" i="1"/>
  <c r="FT55" i="1"/>
  <c r="FT54" i="1"/>
  <c r="FT53" i="1"/>
  <c r="FT52" i="1"/>
  <c r="FT51" i="1"/>
  <c r="FT49" i="1"/>
  <c r="FT48" i="1"/>
  <c r="FT47" i="1"/>
  <c r="FT46" i="1"/>
  <c r="FT44" i="1"/>
  <c r="FT43" i="1"/>
  <c r="FT42" i="1"/>
  <c r="FT41" i="1"/>
  <c r="FT40" i="1"/>
  <c r="FT39" i="1"/>
  <c r="FT38" i="1"/>
  <c r="FT37" i="1"/>
  <c r="FT36" i="1"/>
  <c r="FT34" i="1"/>
  <c r="FT33" i="1"/>
  <c r="FT31" i="1"/>
  <c r="FT30" i="1"/>
  <c r="FT29" i="1"/>
  <c r="FT27" i="1"/>
  <c r="FT26" i="1"/>
  <c r="FT24" i="1"/>
  <c r="FT23" i="1"/>
  <c r="FT22" i="1"/>
  <c r="FT21" i="1"/>
  <c r="FT20" i="1"/>
  <c r="FT19" i="1"/>
  <c r="FT18" i="1"/>
  <c r="FT17" i="1"/>
  <c r="FT15" i="1"/>
  <c r="FT14" i="1"/>
  <c r="FT13" i="1"/>
  <c r="FT12" i="1"/>
  <c r="FT11" i="1"/>
  <c r="FT366" i="1"/>
  <c r="FU345" i="1"/>
  <c r="FU344" i="1"/>
  <c r="FU343" i="1"/>
  <c r="FU342" i="1"/>
  <c r="FU341" i="1"/>
  <c r="FU340" i="1"/>
  <c r="FU339" i="1"/>
  <c r="FU338" i="1"/>
  <c r="FU337" i="1"/>
  <c r="FU336" i="1"/>
  <c r="FU335" i="1"/>
  <c r="FU334" i="1"/>
  <c r="FU333" i="1"/>
  <c r="FU331" i="1"/>
  <c r="FU330" i="1"/>
  <c r="FU329" i="1"/>
  <c r="FU328" i="1"/>
  <c r="FU327" i="1"/>
  <c r="FU326" i="1"/>
  <c r="FU325" i="1"/>
  <c r="FU324" i="1"/>
  <c r="FU323" i="1"/>
  <c r="FU322" i="1"/>
  <c r="FU321" i="1"/>
  <c r="FU320" i="1"/>
  <c r="FU319" i="1"/>
  <c r="FU318" i="1"/>
  <c r="FU317" i="1"/>
  <c r="FU316" i="1"/>
  <c r="FU315" i="1"/>
  <c r="FU314" i="1"/>
  <c r="FU313" i="1"/>
  <c r="FU312" i="1"/>
  <c r="FU311" i="1"/>
  <c r="FU310" i="1"/>
  <c r="FU309" i="1"/>
  <c r="FU308" i="1"/>
  <c r="FU307" i="1"/>
  <c r="FU306" i="1"/>
  <c r="FU305" i="1"/>
  <c r="FU304" i="1"/>
  <c r="FU303" i="1"/>
  <c r="FU302" i="1"/>
  <c r="FU301" i="1"/>
  <c r="FU300" i="1"/>
  <c r="FU299" i="1"/>
  <c r="FU298" i="1"/>
  <c r="FU297" i="1"/>
  <c r="FU296" i="1"/>
  <c r="FU295" i="1"/>
  <c r="FU294" i="1"/>
  <c r="FU293" i="1"/>
  <c r="FU292" i="1"/>
  <c r="FU291" i="1"/>
  <c r="FU290" i="1"/>
  <c r="FU289" i="1"/>
  <c r="FU288" i="1"/>
  <c r="FU287" i="1"/>
  <c r="FU286" i="1"/>
  <c r="FU285" i="1"/>
  <c r="FU284" i="1"/>
  <c r="FU283" i="1"/>
  <c r="FU282" i="1"/>
  <c r="FU280" i="1"/>
  <c r="FU279" i="1"/>
  <c r="FU278" i="1"/>
  <c r="FU276" i="1"/>
  <c r="FU275" i="1"/>
  <c r="FU274" i="1"/>
  <c r="FU273" i="1"/>
  <c r="FU270" i="1"/>
  <c r="FU269" i="1"/>
  <c r="FU268" i="1"/>
  <c r="FU267" i="1"/>
  <c r="FU266" i="1"/>
  <c r="FU265" i="1"/>
  <c r="FU263" i="1"/>
  <c r="FU262" i="1"/>
  <c r="FU261" i="1"/>
  <c r="FU259" i="1"/>
  <c r="FU258" i="1"/>
  <c r="FU257" i="1"/>
  <c r="FU256" i="1"/>
  <c r="FU255" i="1"/>
  <c r="FU254" i="1"/>
  <c r="FU252" i="1"/>
  <c r="FU251" i="1"/>
  <c r="FU250" i="1"/>
  <c r="FU249" i="1"/>
  <c r="FU248" i="1"/>
  <c r="FU247" i="1"/>
  <c r="FU246" i="1"/>
  <c r="FU245" i="1"/>
  <c r="FU244" i="1"/>
  <c r="FU243" i="1"/>
  <c r="FU242" i="1"/>
  <c r="FU241" i="1"/>
  <c r="FU240" i="1"/>
  <c r="FU239" i="1"/>
  <c r="FU238" i="1"/>
  <c r="FU237" i="1"/>
  <c r="FU236" i="1"/>
  <c r="FU235" i="1"/>
  <c r="FU234" i="1"/>
  <c r="FU233" i="1"/>
  <c r="FU232" i="1"/>
  <c r="FU230" i="1"/>
  <c r="FU229" i="1"/>
  <c r="FU228" i="1"/>
  <c r="FU227" i="1"/>
  <c r="FU226" i="1"/>
  <c r="FU225" i="1"/>
  <c r="FU224" i="1"/>
  <c r="FU223" i="1"/>
  <c r="FU222" i="1"/>
  <c r="FU221" i="1"/>
  <c r="FU220" i="1"/>
  <c r="FU219" i="1"/>
  <c r="FU218" i="1"/>
  <c r="FU217" i="1"/>
  <c r="FU216" i="1"/>
  <c r="FU215" i="1"/>
  <c r="FU214" i="1"/>
  <c r="FU212" i="1"/>
  <c r="FU211" i="1"/>
  <c r="FU210" i="1"/>
  <c r="FU209" i="1"/>
  <c r="FU208" i="1"/>
  <c r="FU207" i="1"/>
  <c r="FU206" i="1"/>
  <c r="FU205" i="1"/>
  <c r="FU204" i="1"/>
  <c r="FU202" i="1"/>
  <c r="FU201" i="1"/>
  <c r="FU200" i="1"/>
  <c r="FU199" i="1"/>
  <c r="FU197" i="1"/>
  <c r="FU196" i="1"/>
  <c r="FU195" i="1"/>
  <c r="FU193" i="1"/>
  <c r="FU192" i="1"/>
  <c r="FU191" i="1"/>
  <c r="FU190" i="1"/>
  <c r="FU189" i="1"/>
  <c r="FU188" i="1"/>
  <c r="FU187" i="1"/>
  <c r="FU186" i="1"/>
  <c r="FU184" i="1"/>
  <c r="FU183" i="1"/>
  <c r="FU181" i="1"/>
  <c r="FU180" i="1"/>
  <c r="FU179" i="1"/>
  <c r="FU178" i="1"/>
  <c r="FU177" i="1"/>
  <c r="FU175" i="1"/>
  <c r="FU174" i="1"/>
  <c r="FU173" i="1"/>
  <c r="FU172" i="1"/>
  <c r="FU171" i="1"/>
  <c r="FU170" i="1"/>
  <c r="FU169" i="1"/>
  <c r="FU168" i="1"/>
  <c r="FU167" i="1"/>
  <c r="FU166" i="1"/>
  <c r="FU164" i="1"/>
  <c r="FU163" i="1"/>
  <c r="FU161" i="1"/>
  <c r="FU160" i="1"/>
  <c r="FU159" i="1"/>
  <c r="FU158" i="1"/>
  <c r="FU157" i="1"/>
  <c r="FU156" i="1"/>
  <c r="FU155" i="1"/>
  <c r="FU154" i="1"/>
  <c r="FU152" i="1"/>
  <c r="FU150" i="1"/>
  <c r="FU149" i="1"/>
  <c r="FU148" i="1"/>
  <c r="FU147" i="1"/>
  <c r="FU146" i="1"/>
  <c r="FU145" i="1"/>
  <c r="FU144" i="1"/>
  <c r="FU143" i="1"/>
  <c r="FU141" i="1"/>
  <c r="FU140" i="1"/>
  <c r="FU139" i="1"/>
  <c r="FU138" i="1"/>
  <c r="FU137" i="1"/>
  <c r="FU136" i="1"/>
  <c r="FU134" i="1"/>
  <c r="FU133" i="1"/>
  <c r="FU132" i="1"/>
  <c r="FU131" i="1"/>
  <c r="FU130" i="1"/>
  <c r="FU129" i="1"/>
  <c r="FU128" i="1"/>
  <c r="FU127" i="1"/>
  <c r="FU125" i="1"/>
  <c r="FU124" i="1"/>
  <c r="FU123" i="1"/>
  <c r="FU122" i="1"/>
  <c r="FU121" i="1"/>
  <c r="FU120" i="1"/>
  <c r="FU119" i="1"/>
  <c r="FU118" i="1"/>
  <c r="FU117" i="1"/>
  <c r="FU116" i="1"/>
  <c r="FU114" i="1"/>
  <c r="FU113" i="1"/>
  <c r="FU112" i="1"/>
  <c r="FU111" i="1"/>
  <c r="FU110" i="1"/>
  <c r="FU109" i="1"/>
  <c r="FU108" i="1"/>
  <c r="FU107" i="1"/>
  <c r="FU106" i="1"/>
  <c r="FU105" i="1"/>
  <c r="FU104" i="1"/>
  <c r="FU103" i="1"/>
  <c r="FU102" i="1"/>
  <c r="FU101" i="1"/>
  <c r="FU100" i="1"/>
  <c r="FU99" i="1"/>
  <c r="FU97" i="1"/>
  <c r="FU96" i="1"/>
  <c r="FU95" i="1"/>
  <c r="FU94" i="1"/>
  <c r="FU93" i="1"/>
  <c r="FU92" i="1"/>
  <c r="FU91" i="1"/>
  <c r="FU90" i="1"/>
  <c r="FU89" i="1"/>
  <c r="FU88" i="1"/>
  <c r="FU86" i="1"/>
  <c r="FU84" i="1"/>
  <c r="FU83" i="1"/>
  <c r="FU82" i="1"/>
  <c r="FU81" i="1"/>
  <c r="FU80" i="1"/>
  <c r="FU79" i="1"/>
  <c r="FU78" i="1"/>
  <c r="FU77" i="1"/>
  <c r="FU76" i="1"/>
  <c r="FU75" i="1"/>
  <c r="FU74" i="1"/>
  <c r="FU73" i="1"/>
  <c r="FU72" i="1"/>
  <c r="FU71" i="1"/>
  <c r="FU70" i="1"/>
  <c r="FU69" i="1"/>
  <c r="FU67" i="1"/>
  <c r="FU66" i="1"/>
  <c r="FU65" i="1"/>
  <c r="FU64" i="1"/>
  <c r="FU63" i="1"/>
  <c r="FU62" i="1"/>
  <c r="FU61" i="1"/>
  <c r="FU60" i="1"/>
  <c r="FU58" i="1"/>
  <c r="FU57" i="1"/>
  <c r="FU55" i="1"/>
  <c r="FU54" i="1"/>
  <c r="FU53" i="1"/>
  <c r="FU52" i="1"/>
  <c r="FU51" i="1"/>
  <c r="FU49" i="1"/>
  <c r="FU48" i="1"/>
  <c r="FU47" i="1"/>
  <c r="FU46" i="1"/>
  <c r="FU44" i="1"/>
  <c r="FU43" i="1"/>
  <c r="FU42" i="1"/>
  <c r="FU41" i="1"/>
  <c r="FU40" i="1"/>
  <c r="FU39" i="1"/>
  <c r="FU38" i="1"/>
  <c r="FU37" i="1"/>
  <c r="FU36" i="1"/>
  <c r="FU34" i="1"/>
  <c r="FU33" i="1"/>
  <c r="FU31" i="1"/>
  <c r="FU30" i="1"/>
  <c r="FU29" i="1"/>
  <c r="FU27" i="1"/>
  <c r="FU26" i="1"/>
  <c r="FU24" i="1"/>
  <c r="FU23" i="1"/>
  <c r="FU22" i="1"/>
  <c r="FU21" i="1"/>
  <c r="FU20" i="1"/>
  <c r="FU19" i="1"/>
  <c r="FU18" i="1"/>
  <c r="FU17" i="1"/>
  <c r="FU15" i="1"/>
  <c r="FU14" i="1"/>
  <c r="FU13" i="1"/>
  <c r="FU12" i="1"/>
  <c r="FU11" i="1"/>
  <c r="FU366" i="1"/>
  <c r="BA366" i="1"/>
  <c r="DQ366" i="1"/>
  <c r="DP366" i="1"/>
  <c r="CI366" i="1"/>
  <c r="CH366" i="1"/>
  <c r="DR356" i="1" l="1"/>
  <c r="CJ356" i="1"/>
  <c r="CJ395" i="1" l="1"/>
  <c r="DR395" i="1"/>
  <c r="DR346" i="1"/>
  <c r="CJ346" i="1"/>
  <c r="DO346" i="1"/>
  <c r="DO394" i="1" l="1"/>
  <c r="CJ394" i="1"/>
  <c r="DR394" i="1"/>
  <c r="DM346" i="1"/>
  <c r="DN346" i="1"/>
  <c r="DP346" i="1"/>
  <c r="DQ346" i="1"/>
  <c r="DQ394" i="1" l="1"/>
  <c r="DM394" i="1"/>
  <c r="DN394" i="1"/>
  <c r="DP394" i="1"/>
  <c r="Q356" i="1"/>
  <c r="Q357" i="1"/>
  <c r="FV357" i="1"/>
  <c r="EG10" i="1" l="1"/>
  <c r="EG16" i="1"/>
  <c r="EG25" i="1"/>
  <c r="EG28" i="1"/>
  <c r="EG32" i="1"/>
  <c r="EG35" i="1"/>
  <c r="EG45" i="1"/>
  <c r="EG50" i="1"/>
  <c r="EG56" i="1"/>
  <c r="EG59" i="1"/>
  <c r="EG68" i="1"/>
  <c r="EG87" i="1"/>
  <c r="EG98" i="1"/>
  <c r="EG115" i="1"/>
  <c r="EG162" i="1"/>
  <c r="EG165" i="1"/>
  <c r="EG176" i="1"/>
  <c r="EG182" i="1"/>
  <c r="EG185" i="1"/>
  <c r="EG194" i="1"/>
  <c r="EG198" i="1"/>
  <c r="EG203" i="1"/>
  <c r="EG213" i="1"/>
  <c r="EG231" i="1"/>
  <c r="EG253" i="1"/>
  <c r="EG260" i="1"/>
  <c r="EG264" i="1"/>
  <c r="EG277" i="1"/>
  <c r="EG281" i="1"/>
  <c r="EG332" i="1"/>
  <c r="EG85" i="1" l="1"/>
  <c r="EG357" i="1"/>
  <c r="HP332" i="1"/>
  <c r="IM10" i="1" l="1"/>
  <c r="IN10" i="1"/>
  <c r="IO10" i="1"/>
  <c r="IP10" i="1"/>
  <c r="IQ10" i="1"/>
  <c r="IR10" i="1"/>
  <c r="IS10" i="1"/>
  <c r="IT10" i="1"/>
  <c r="IU10" i="1"/>
  <c r="IV10" i="1"/>
  <c r="IW10" i="1"/>
  <c r="IX10" i="1"/>
  <c r="IY10" i="1"/>
  <c r="IZ10" i="1"/>
  <c r="JA10" i="1"/>
  <c r="JB10" i="1"/>
  <c r="JC10" i="1"/>
  <c r="JD10" i="1"/>
  <c r="JE10" i="1"/>
  <c r="JF10" i="1"/>
  <c r="IM16" i="1"/>
  <c r="IN16" i="1"/>
  <c r="IO16" i="1"/>
  <c r="IP16" i="1"/>
  <c r="IQ16" i="1"/>
  <c r="IR16" i="1"/>
  <c r="IS16" i="1"/>
  <c r="IT16" i="1"/>
  <c r="IU16" i="1"/>
  <c r="IV16" i="1"/>
  <c r="IW16" i="1"/>
  <c r="IX16" i="1"/>
  <c r="IY16" i="1"/>
  <c r="IZ16" i="1"/>
  <c r="JA16" i="1"/>
  <c r="JB16" i="1"/>
  <c r="JC16" i="1"/>
  <c r="JD16" i="1"/>
  <c r="JE16" i="1"/>
  <c r="JF16" i="1"/>
  <c r="FV358" i="1"/>
  <c r="CM365" i="1" l="1"/>
  <c r="CM359" i="1"/>
  <c r="FA277" i="1"/>
  <c r="ES277" i="1"/>
  <c r="EO277" i="1"/>
  <c r="CM363" i="1" l="1"/>
  <c r="CM358" i="1"/>
  <c r="CM361" i="1"/>
  <c r="CM357" i="1"/>
  <c r="DI365" i="1"/>
  <c r="CM364" i="1"/>
  <c r="CM362" i="1"/>
  <c r="CM346" i="1"/>
  <c r="DG365" i="1" l="1"/>
  <c r="DH365" i="1"/>
  <c r="CM394" i="1"/>
  <c r="DK360" i="1"/>
  <c r="DJ360" i="1"/>
  <c r="DK365" i="1"/>
  <c r="DJ365" i="1"/>
  <c r="DI363" i="1"/>
  <c r="DI362" i="1"/>
  <c r="DI364" i="1"/>
  <c r="CA362" i="1"/>
  <c r="CA357" i="1"/>
  <c r="DI361" i="1"/>
  <c r="DI357" i="1"/>
  <c r="CM356" i="1"/>
  <c r="CA359" i="1"/>
  <c r="BY359" i="1" s="1"/>
  <c r="DI359" i="1"/>
  <c r="DG359" i="1" s="1"/>
  <c r="FV346" i="1"/>
  <c r="FV365" i="1"/>
  <c r="FV364" i="1"/>
  <c r="FV361" i="1"/>
  <c r="FV359" i="1"/>
  <c r="IR332" i="1"/>
  <c r="IQ332" i="1"/>
  <c r="IP332" i="1"/>
  <c r="IO332" i="1"/>
  <c r="IN332" i="1"/>
  <c r="IM332" i="1"/>
  <c r="IR281" i="1"/>
  <c r="IQ281" i="1"/>
  <c r="IP281" i="1"/>
  <c r="IO281" i="1"/>
  <c r="IN281" i="1"/>
  <c r="IM281" i="1"/>
  <c r="IR277" i="1"/>
  <c r="IQ277" i="1"/>
  <c r="IP277" i="1"/>
  <c r="IO277" i="1"/>
  <c r="IN277" i="1"/>
  <c r="IM277" i="1"/>
  <c r="IR264" i="1"/>
  <c r="IQ264" i="1"/>
  <c r="IP264" i="1"/>
  <c r="IO264" i="1"/>
  <c r="IN264" i="1"/>
  <c r="IM264" i="1"/>
  <c r="IR260" i="1"/>
  <c r="IQ260" i="1"/>
  <c r="IP260" i="1"/>
  <c r="IO260" i="1"/>
  <c r="IN260" i="1"/>
  <c r="IM260" i="1"/>
  <c r="IR253" i="1"/>
  <c r="IQ253" i="1"/>
  <c r="IP253" i="1"/>
  <c r="IO253" i="1"/>
  <c r="IN253" i="1"/>
  <c r="IM253" i="1"/>
  <c r="IR231" i="1"/>
  <c r="IQ231" i="1"/>
  <c r="IP231" i="1"/>
  <c r="IO231" i="1"/>
  <c r="IN231" i="1"/>
  <c r="IM231" i="1"/>
  <c r="IR213" i="1"/>
  <c r="IQ213" i="1"/>
  <c r="IP213" i="1"/>
  <c r="IO213" i="1"/>
  <c r="IN213" i="1"/>
  <c r="IM213" i="1"/>
  <c r="IR203" i="1"/>
  <c r="IQ203" i="1"/>
  <c r="IP203" i="1"/>
  <c r="IO203" i="1"/>
  <c r="IN203" i="1"/>
  <c r="IM203" i="1"/>
  <c r="IR198" i="1"/>
  <c r="IQ198" i="1"/>
  <c r="IP198" i="1"/>
  <c r="IO198" i="1"/>
  <c r="IN198" i="1"/>
  <c r="IM198" i="1"/>
  <c r="IR194" i="1"/>
  <c r="IQ194" i="1"/>
  <c r="IP194" i="1"/>
  <c r="IO194" i="1"/>
  <c r="IN194" i="1"/>
  <c r="IM194" i="1"/>
  <c r="IR185" i="1"/>
  <c r="IQ185" i="1"/>
  <c r="IP185" i="1"/>
  <c r="IO185" i="1"/>
  <c r="IN185" i="1"/>
  <c r="IM185" i="1"/>
  <c r="IR182" i="1"/>
  <c r="IQ182" i="1"/>
  <c r="IP182" i="1"/>
  <c r="IO182" i="1"/>
  <c r="IN182" i="1"/>
  <c r="IM182" i="1"/>
  <c r="IR176" i="1"/>
  <c r="IQ176" i="1"/>
  <c r="IP176" i="1"/>
  <c r="IO176" i="1"/>
  <c r="IN176" i="1"/>
  <c r="IM176" i="1"/>
  <c r="IR165" i="1"/>
  <c r="IQ165" i="1"/>
  <c r="IP165" i="1"/>
  <c r="IO165" i="1"/>
  <c r="IN165" i="1"/>
  <c r="IM165" i="1"/>
  <c r="IR162" i="1"/>
  <c r="IQ162" i="1"/>
  <c r="IP162" i="1"/>
  <c r="IO162" i="1"/>
  <c r="IN162" i="1"/>
  <c r="IM162" i="1"/>
  <c r="IR115" i="1"/>
  <c r="IQ115" i="1"/>
  <c r="IP115" i="1"/>
  <c r="IO115" i="1"/>
  <c r="IN115" i="1"/>
  <c r="IM115" i="1"/>
  <c r="IR98" i="1"/>
  <c r="IQ98" i="1"/>
  <c r="IP98" i="1"/>
  <c r="IO98" i="1"/>
  <c r="IN98" i="1"/>
  <c r="IM98" i="1"/>
  <c r="IR87" i="1"/>
  <c r="IQ87" i="1"/>
  <c r="IP87" i="1"/>
  <c r="IO87" i="1"/>
  <c r="IN87" i="1"/>
  <c r="IM87" i="1"/>
  <c r="IR68" i="1"/>
  <c r="IQ68" i="1"/>
  <c r="IP68" i="1"/>
  <c r="IO68" i="1"/>
  <c r="IN68" i="1"/>
  <c r="IM68" i="1"/>
  <c r="IR59" i="1"/>
  <c r="IQ59" i="1"/>
  <c r="IP59" i="1"/>
  <c r="IO59" i="1"/>
  <c r="IN59" i="1"/>
  <c r="IM59" i="1"/>
  <c r="IR56" i="1"/>
  <c r="IQ56" i="1"/>
  <c r="IP56" i="1"/>
  <c r="IO56" i="1"/>
  <c r="IN56" i="1"/>
  <c r="IM56" i="1"/>
  <c r="IR50" i="1"/>
  <c r="IQ50" i="1"/>
  <c r="IP50" i="1"/>
  <c r="IO50" i="1"/>
  <c r="IN50" i="1"/>
  <c r="IM50" i="1"/>
  <c r="IR45" i="1"/>
  <c r="IQ45" i="1"/>
  <c r="IP45" i="1"/>
  <c r="IO45" i="1"/>
  <c r="IN45" i="1"/>
  <c r="IM45" i="1"/>
  <c r="IR35" i="1"/>
  <c r="IQ35" i="1"/>
  <c r="IP35" i="1"/>
  <c r="IO35" i="1"/>
  <c r="IN35" i="1"/>
  <c r="IM35" i="1"/>
  <c r="IR32" i="1"/>
  <c r="IQ32" i="1"/>
  <c r="IP32" i="1"/>
  <c r="IO32" i="1"/>
  <c r="IN32" i="1"/>
  <c r="IM32" i="1"/>
  <c r="IR28" i="1"/>
  <c r="IQ28" i="1"/>
  <c r="IP28" i="1"/>
  <c r="IO28" i="1"/>
  <c r="IN28" i="1"/>
  <c r="IM28" i="1"/>
  <c r="IR25" i="1"/>
  <c r="IQ25" i="1"/>
  <c r="IP25" i="1"/>
  <c r="IO25" i="1"/>
  <c r="IN25" i="1"/>
  <c r="IM25" i="1"/>
  <c r="IX332" i="1"/>
  <c r="IW332" i="1"/>
  <c r="IV332" i="1"/>
  <c r="IU332" i="1"/>
  <c r="IT332" i="1"/>
  <c r="IS332" i="1"/>
  <c r="IX281" i="1"/>
  <c r="IW281" i="1"/>
  <c r="IV281" i="1"/>
  <c r="IU281" i="1"/>
  <c r="IT281" i="1"/>
  <c r="IS281" i="1"/>
  <c r="IX277" i="1"/>
  <c r="IW277" i="1"/>
  <c r="IV277" i="1"/>
  <c r="IU277" i="1"/>
  <c r="IT277" i="1"/>
  <c r="IS277" i="1"/>
  <c r="IX264" i="1"/>
  <c r="IW264" i="1"/>
  <c r="IV264" i="1"/>
  <c r="IU264" i="1"/>
  <c r="IT264" i="1"/>
  <c r="IS264" i="1"/>
  <c r="IX260" i="1"/>
  <c r="IW260" i="1"/>
  <c r="IV260" i="1"/>
  <c r="IU260" i="1"/>
  <c r="IT260" i="1"/>
  <c r="IS260" i="1"/>
  <c r="IX253" i="1"/>
  <c r="IW253" i="1"/>
  <c r="IV253" i="1"/>
  <c r="IU253" i="1"/>
  <c r="IT253" i="1"/>
  <c r="IS253" i="1"/>
  <c r="IX231" i="1"/>
  <c r="IW231" i="1"/>
  <c r="IV231" i="1"/>
  <c r="IU231" i="1"/>
  <c r="IT231" i="1"/>
  <c r="IS231" i="1"/>
  <c r="IX213" i="1"/>
  <c r="IW213" i="1"/>
  <c r="IV213" i="1"/>
  <c r="IU213" i="1"/>
  <c r="IT213" i="1"/>
  <c r="IS213" i="1"/>
  <c r="IX203" i="1"/>
  <c r="IW203" i="1"/>
  <c r="IV203" i="1"/>
  <c r="IU203" i="1"/>
  <c r="IT203" i="1"/>
  <c r="IS203" i="1"/>
  <c r="IX198" i="1"/>
  <c r="IW198" i="1"/>
  <c r="IV198" i="1"/>
  <c r="IU198" i="1"/>
  <c r="IT198" i="1"/>
  <c r="IS198" i="1"/>
  <c r="IX194" i="1"/>
  <c r="IW194" i="1"/>
  <c r="IV194" i="1"/>
  <c r="IU194" i="1"/>
  <c r="IT194" i="1"/>
  <c r="IS194" i="1"/>
  <c r="IX185" i="1"/>
  <c r="IW185" i="1"/>
  <c r="IV185" i="1"/>
  <c r="IU185" i="1"/>
  <c r="IT185" i="1"/>
  <c r="IS185" i="1"/>
  <c r="IX182" i="1"/>
  <c r="IW182" i="1"/>
  <c r="IV182" i="1"/>
  <c r="IU182" i="1"/>
  <c r="IT182" i="1"/>
  <c r="IS182" i="1"/>
  <c r="IX176" i="1"/>
  <c r="IW176" i="1"/>
  <c r="IV176" i="1"/>
  <c r="IU176" i="1"/>
  <c r="IT176" i="1"/>
  <c r="IS176" i="1"/>
  <c r="IX165" i="1"/>
  <c r="IW165" i="1"/>
  <c r="IV165" i="1"/>
  <c r="IU165" i="1"/>
  <c r="IT165" i="1"/>
  <c r="IS165" i="1"/>
  <c r="IX162" i="1"/>
  <c r="IW162" i="1"/>
  <c r="IV162" i="1"/>
  <c r="IU162" i="1"/>
  <c r="IT162" i="1"/>
  <c r="IS162" i="1"/>
  <c r="IX115" i="1"/>
  <c r="IW115" i="1"/>
  <c r="IV115" i="1"/>
  <c r="IU115" i="1"/>
  <c r="IT115" i="1"/>
  <c r="IS115" i="1"/>
  <c r="IX98" i="1"/>
  <c r="IW98" i="1"/>
  <c r="IV98" i="1"/>
  <c r="IU98" i="1"/>
  <c r="IT98" i="1"/>
  <c r="IS98" i="1"/>
  <c r="IX87" i="1"/>
  <c r="IW87" i="1"/>
  <c r="IV87" i="1"/>
  <c r="IU87" i="1"/>
  <c r="IT87" i="1"/>
  <c r="IS87" i="1"/>
  <c r="IX68" i="1"/>
  <c r="IW68" i="1"/>
  <c r="IV68" i="1"/>
  <c r="IU68" i="1"/>
  <c r="IT68" i="1"/>
  <c r="IS68" i="1"/>
  <c r="IX59" i="1"/>
  <c r="IW59" i="1"/>
  <c r="IV59" i="1"/>
  <c r="IU59" i="1"/>
  <c r="IT59" i="1"/>
  <c r="IS59" i="1"/>
  <c r="IX56" i="1"/>
  <c r="IW56" i="1"/>
  <c r="IV56" i="1"/>
  <c r="IU56" i="1"/>
  <c r="IT56" i="1"/>
  <c r="IS56" i="1"/>
  <c r="IX50" i="1"/>
  <c r="IW50" i="1"/>
  <c r="IV50" i="1"/>
  <c r="IU50" i="1"/>
  <c r="IT50" i="1"/>
  <c r="IS50" i="1"/>
  <c r="IX45" i="1"/>
  <c r="IW45" i="1"/>
  <c r="IV45" i="1"/>
  <c r="IU45" i="1"/>
  <c r="IT45" i="1"/>
  <c r="IS45" i="1"/>
  <c r="IX35" i="1"/>
  <c r="IW35" i="1"/>
  <c r="IV35" i="1"/>
  <c r="IU35" i="1"/>
  <c r="IT35" i="1"/>
  <c r="IS35" i="1"/>
  <c r="IX32" i="1"/>
  <c r="IW32" i="1"/>
  <c r="IV32" i="1"/>
  <c r="IU32" i="1"/>
  <c r="IT32" i="1"/>
  <c r="IS32" i="1"/>
  <c r="IX28" i="1"/>
  <c r="IW28" i="1"/>
  <c r="IV28" i="1"/>
  <c r="IU28" i="1"/>
  <c r="IT28" i="1"/>
  <c r="IS28" i="1"/>
  <c r="IX25" i="1"/>
  <c r="IW25" i="1"/>
  <c r="IV25" i="1"/>
  <c r="IU25" i="1"/>
  <c r="IT25" i="1"/>
  <c r="IS25" i="1"/>
  <c r="JD332" i="1"/>
  <c r="JC332" i="1"/>
  <c r="JB332" i="1"/>
  <c r="JA332" i="1"/>
  <c r="IZ332" i="1"/>
  <c r="IY332" i="1"/>
  <c r="JD281" i="1"/>
  <c r="JC281" i="1"/>
  <c r="JB281" i="1"/>
  <c r="JA281" i="1"/>
  <c r="IZ281" i="1"/>
  <c r="IY281" i="1"/>
  <c r="JD277" i="1"/>
  <c r="JC277" i="1"/>
  <c r="JB277" i="1"/>
  <c r="JA277" i="1"/>
  <c r="IZ277" i="1"/>
  <c r="IY277" i="1"/>
  <c r="JD264" i="1"/>
  <c r="JC264" i="1"/>
  <c r="JB264" i="1"/>
  <c r="JA264" i="1"/>
  <c r="IZ264" i="1"/>
  <c r="IY264" i="1"/>
  <c r="JD260" i="1"/>
  <c r="JC260" i="1"/>
  <c r="JB260" i="1"/>
  <c r="JA260" i="1"/>
  <c r="IZ260" i="1"/>
  <c r="IY260" i="1"/>
  <c r="JD253" i="1"/>
  <c r="JC253" i="1"/>
  <c r="JB253" i="1"/>
  <c r="JA253" i="1"/>
  <c r="IZ253" i="1"/>
  <c r="IY253" i="1"/>
  <c r="JD231" i="1"/>
  <c r="JC231" i="1"/>
  <c r="JB231" i="1"/>
  <c r="JA231" i="1"/>
  <c r="IZ231" i="1"/>
  <c r="IY231" i="1"/>
  <c r="JD213" i="1"/>
  <c r="JC213" i="1"/>
  <c r="JB213" i="1"/>
  <c r="JA213" i="1"/>
  <c r="IZ213" i="1"/>
  <c r="IY213" i="1"/>
  <c r="JD203" i="1"/>
  <c r="JC203" i="1"/>
  <c r="JB203" i="1"/>
  <c r="JA203" i="1"/>
  <c r="IZ203" i="1"/>
  <c r="IY203" i="1"/>
  <c r="JD198" i="1"/>
  <c r="JC198" i="1"/>
  <c r="JB198" i="1"/>
  <c r="JA198" i="1"/>
  <c r="IZ198" i="1"/>
  <c r="IY198" i="1"/>
  <c r="JD194" i="1"/>
  <c r="JC194" i="1"/>
  <c r="JB194" i="1"/>
  <c r="JA194" i="1"/>
  <c r="IZ194" i="1"/>
  <c r="IY194" i="1"/>
  <c r="JD185" i="1"/>
  <c r="JC185" i="1"/>
  <c r="JB185" i="1"/>
  <c r="JA185" i="1"/>
  <c r="IZ185" i="1"/>
  <c r="IY185" i="1"/>
  <c r="JD182" i="1"/>
  <c r="JC182" i="1"/>
  <c r="JB182" i="1"/>
  <c r="JA182" i="1"/>
  <c r="IZ182" i="1"/>
  <c r="IY182" i="1"/>
  <c r="JD176" i="1"/>
  <c r="JC176" i="1"/>
  <c r="JB176" i="1"/>
  <c r="JA176" i="1"/>
  <c r="IZ176" i="1"/>
  <c r="IY176" i="1"/>
  <c r="JD165" i="1"/>
  <c r="JC165" i="1"/>
  <c r="JB165" i="1"/>
  <c r="JA165" i="1"/>
  <c r="IZ165" i="1"/>
  <c r="IY165" i="1"/>
  <c r="JD162" i="1"/>
  <c r="JC162" i="1"/>
  <c r="JB162" i="1"/>
  <c r="JA162" i="1"/>
  <c r="IZ162" i="1"/>
  <c r="IY162" i="1"/>
  <c r="JD115" i="1"/>
  <c r="JC115" i="1"/>
  <c r="JB115" i="1"/>
  <c r="JA115" i="1"/>
  <c r="IZ115" i="1"/>
  <c r="IY115" i="1"/>
  <c r="JD98" i="1"/>
  <c r="JC98" i="1"/>
  <c r="JB98" i="1"/>
  <c r="JA98" i="1"/>
  <c r="IZ98" i="1"/>
  <c r="IY98" i="1"/>
  <c r="JD87" i="1"/>
  <c r="JC87" i="1"/>
  <c r="JB87" i="1"/>
  <c r="JA87" i="1"/>
  <c r="IZ87" i="1"/>
  <c r="IY87" i="1"/>
  <c r="JD68" i="1"/>
  <c r="JC68" i="1"/>
  <c r="JB68" i="1"/>
  <c r="JA68" i="1"/>
  <c r="IZ68" i="1"/>
  <c r="IY68" i="1"/>
  <c r="JD59" i="1"/>
  <c r="JC59" i="1"/>
  <c r="JB59" i="1"/>
  <c r="JA59" i="1"/>
  <c r="IZ59" i="1"/>
  <c r="IY59" i="1"/>
  <c r="JD56" i="1"/>
  <c r="JC56" i="1"/>
  <c r="JB56" i="1"/>
  <c r="JA56" i="1"/>
  <c r="IZ56" i="1"/>
  <c r="IY56" i="1"/>
  <c r="JD50" i="1"/>
  <c r="JC50" i="1"/>
  <c r="JB50" i="1"/>
  <c r="JA50" i="1"/>
  <c r="IZ50" i="1"/>
  <c r="IY50" i="1"/>
  <c r="JD45" i="1"/>
  <c r="JC45" i="1"/>
  <c r="JB45" i="1"/>
  <c r="JA45" i="1"/>
  <c r="IZ45" i="1"/>
  <c r="IY45" i="1"/>
  <c r="JD35" i="1"/>
  <c r="JC35" i="1"/>
  <c r="JB35" i="1"/>
  <c r="JA35" i="1"/>
  <c r="IZ35" i="1"/>
  <c r="IY35" i="1"/>
  <c r="JD32" i="1"/>
  <c r="JC32" i="1"/>
  <c r="JB32" i="1"/>
  <c r="JA32" i="1"/>
  <c r="IZ32" i="1"/>
  <c r="IY32" i="1"/>
  <c r="JD28" i="1"/>
  <c r="JC28" i="1"/>
  <c r="JB28" i="1"/>
  <c r="JA28" i="1"/>
  <c r="IZ28" i="1"/>
  <c r="IY28" i="1"/>
  <c r="JD25" i="1"/>
  <c r="JC25" i="1"/>
  <c r="JB25" i="1"/>
  <c r="JA25" i="1"/>
  <c r="IZ25" i="1"/>
  <c r="IY25" i="1"/>
  <c r="JF332" i="1"/>
  <c r="JF281" i="1"/>
  <c r="JF277" i="1"/>
  <c r="JF264" i="1"/>
  <c r="JF260" i="1"/>
  <c r="JF253" i="1"/>
  <c r="JF231" i="1"/>
  <c r="JF213" i="1"/>
  <c r="JF203" i="1"/>
  <c r="JF198" i="1"/>
  <c r="JF194" i="1"/>
  <c r="JF185" i="1"/>
  <c r="JF182" i="1"/>
  <c r="JF176" i="1"/>
  <c r="JF165" i="1"/>
  <c r="JF162" i="1"/>
  <c r="JF115" i="1"/>
  <c r="JF98" i="1"/>
  <c r="JF87" i="1"/>
  <c r="JF68" i="1"/>
  <c r="JF59" i="1"/>
  <c r="JF56" i="1"/>
  <c r="JF50" i="1"/>
  <c r="JF45" i="1"/>
  <c r="JF35" i="1"/>
  <c r="JF32" i="1"/>
  <c r="JF28" i="1"/>
  <c r="JF25" i="1"/>
  <c r="JE332" i="1"/>
  <c r="JE281" i="1"/>
  <c r="JE277" i="1"/>
  <c r="JE264" i="1"/>
  <c r="JE260" i="1"/>
  <c r="JE253" i="1"/>
  <c r="JE231" i="1"/>
  <c r="JE213" i="1"/>
  <c r="JE203" i="1"/>
  <c r="JE198" i="1"/>
  <c r="JE194" i="1"/>
  <c r="JE185" i="1"/>
  <c r="JE182" i="1"/>
  <c r="JE176" i="1"/>
  <c r="JE165" i="1"/>
  <c r="JE162" i="1"/>
  <c r="JE115" i="1"/>
  <c r="JE98" i="1"/>
  <c r="JE87" i="1"/>
  <c r="JE68" i="1"/>
  <c r="JE59" i="1"/>
  <c r="JE56" i="1"/>
  <c r="JE50" i="1"/>
  <c r="JE45" i="1"/>
  <c r="JE35" i="1"/>
  <c r="JE32" i="1"/>
  <c r="JE28" i="1"/>
  <c r="JE25" i="1"/>
  <c r="DK359" i="1" l="1"/>
  <c r="DJ359" i="1"/>
  <c r="DH359" i="1"/>
  <c r="CC359" i="1"/>
  <c r="CB359" i="1"/>
  <c r="BZ359" i="1"/>
  <c r="DG361" i="1"/>
  <c r="DG362" i="1"/>
  <c r="BY357" i="1"/>
  <c r="DG363" i="1"/>
  <c r="BY362" i="1"/>
  <c r="DG357" i="1"/>
  <c r="DG364" i="1"/>
  <c r="DH357" i="1"/>
  <c r="DH364" i="1"/>
  <c r="DH361" i="1"/>
  <c r="DH362" i="1"/>
  <c r="DH363" i="1"/>
  <c r="BZ357" i="1"/>
  <c r="BZ362" i="1"/>
  <c r="IP365" i="1"/>
  <c r="IY365" i="1"/>
  <c r="JC365" i="1"/>
  <c r="IS365" i="1"/>
  <c r="IW365" i="1"/>
  <c r="IM365" i="1"/>
  <c r="IQ365" i="1"/>
  <c r="JB365" i="1"/>
  <c r="JE365" i="1"/>
  <c r="JF365" i="1"/>
  <c r="IZ365" i="1"/>
  <c r="JD365" i="1"/>
  <c r="IT365" i="1"/>
  <c r="IX365" i="1"/>
  <c r="IN365" i="1"/>
  <c r="IR365" i="1"/>
  <c r="IV365" i="1"/>
  <c r="JA365" i="1"/>
  <c r="IU365" i="1"/>
  <c r="IO365" i="1"/>
  <c r="FV394" i="1"/>
  <c r="CM395" i="1"/>
  <c r="DK361" i="1"/>
  <c r="DJ361" i="1"/>
  <c r="DK364" i="1"/>
  <c r="DJ364" i="1"/>
  <c r="DK363" i="1"/>
  <c r="DJ363" i="1"/>
  <c r="CB357" i="1"/>
  <c r="CC357" i="1"/>
  <c r="DK362" i="1"/>
  <c r="DJ362" i="1"/>
  <c r="CC362" i="1"/>
  <c r="CB362" i="1"/>
  <c r="DK357" i="1"/>
  <c r="DJ357" i="1"/>
  <c r="FV356" i="1"/>
  <c r="JB357" i="1"/>
  <c r="IV357" i="1"/>
  <c r="IP357" i="1"/>
  <c r="IO357" i="1"/>
  <c r="IY357" i="1"/>
  <c r="JC357" i="1"/>
  <c r="IY358" i="1"/>
  <c r="JC358" i="1"/>
  <c r="JA362" i="1"/>
  <c r="JA363" i="1"/>
  <c r="JA364" i="1"/>
  <c r="IS357" i="1"/>
  <c r="IW357" i="1"/>
  <c r="IS358" i="1"/>
  <c r="IW358" i="1"/>
  <c r="IU362" i="1"/>
  <c r="IU363" i="1"/>
  <c r="IU364" i="1"/>
  <c r="IM357" i="1"/>
  <c r="IQ357" i="1"/>
  <c r="IM358" i="1"/>
  <c r="IQ358" i="1"/>
  <c r="IO362" i="1"/>
  <c r="IO363" i="1"/>
  <c r="JE358" i="1"/>
  <c r="JF358" i="1"/>
  <c r="IZ357" i="1"/>
  <c r="JD357" i="1"/>
  <c r="IT357" i="1"/>
  <c r="IX357" i="1"/>
  <c r="IN357" i="1"/>
  <c r="IR357" i="1"/>
  <c r="JE357" i="1"/>
  <c r="JF357" i="1"/>
  <c r="JA357" i="1"/>
  <c r="IU357" i="1"/>
  <c r="IZ359" i="1"/>
  <c r="JD359" i="1"/>
  <c r="JE361" i="1"/>
  <c r="IZ361" i="1"/>
  <c r="JD361" i="1"/>
  <c r="JB362" i="1"/>
  <c r="JB363" i="1"/>
  <c r="JB364" i="1"/>
  <c r="IT359" i="1"/>
  <c r="IX359" i="1"/>
  <c r="IT361" i="1"/>
  <c r="IX361" i="1"/>
  <c r="IV362" i="1"/>
  <c r="IV363" i="1"/>
  <c r="IV364" i="1"/>
  <c r="IN359" i="1"/>
  <c r="IR359" i="1"/>
  <c r="IN361" i="1"/>
  <c r="IR361" i="1"/>
  <c r="IP362" i="1"/>
  <c r="IP363" i="1"/>
  <c r="JF361" i="1"/>
  <c r="IP364" i="1"/>
  <c r="JC361" i="1"/>
  <c r="IW361" i="1"/>
  <c r="IQ361" i="1"/>
  <c r="IY361" i="1"/>
  <c r="IS361" i="1"/>
  <c r="IM361" i="1"/>
  <c r="IY359" i="1"/>
  <c r="IS359" i="1"/>
  <c r="IW359" i="1"/>
  <c r="IM359" i="1"/>
  <c r="IQ359" i="1"/>
  <c r="JC359" i="1"/>
  <c r="IZ358" i="1"/>
  <c r="JD358" i="1"/>
  <c r="IT358" i="1"/>
  <c r="IX358" i="1"/>
  <c r="IN358" i="1"/>
  <c r="IR358" i="1"/>
  <c r="JE364" i="1"/>
  <c r="IO364" i="1"/>
  <c r="JF364" i="1"/>
  <c r="JC364" i="1"/>
  <c r="IW364" i="1"/>
  <c r="IY364" i="1"/>
  <c r="IS364" i="1"/>
  <c r="IM364" i="1"/>
  <c r="IQ364" i="1"/>
  <c r="IZ364" i="1"/>
  <c r="JD364" i="1"/>
  <c r="IT364" i="1"/>
  <c r="IX364" i="1"/>
  <c r="IN364" i="1"/>
  <c r="IR364" i="1"/>
  <c r="IW363" i="1"/>
  <c r="IQ363" i="1"/>
  <c r="IY363" i="1"/>
  <c r="JC363" i="1"/>
  <c r="IS363" i="1"/>
  <c r="IM363" i="1"/>
  <c r="JE363" i="1"/>
  <c r="JF363" i="1"/>
  <c r="IZ363" i="1"/>
  <c r="JD363" i="1"/>
  <c r="IT363" i="1"/>
  <c r="IX363" i="1"/>
  <c r="IN363" i="1"/>
  <c r="IR363" i="1"/>
  <c r="JE362" i="1"/>
  <c r="JF362" i="1"/>
  <c r="JC362" i="1"/>
  <c r="IS362" i="1"/>
  <c r="IM362" i="1"/>
  <c r="IZ362" i="1"/>
  <c r="JD362" i="1"/>
  <c r="IT362" i="1"/>
  <c r="IX362" i="1"/>
  <c r="IN362" i="1"/>
  <c r="IR362" i="1"/>
  <c r="IY362" i="1"/>
  <c r="IW362" i="1"/>
  <c r="IQ362" i="1"/>
  <c r="JA361" i="1"/>
  <c r="IU361" i="1"/>
  <c r="IO361" i="1"/>
  <c r="JB361" i="1"/>
  <c r="IV361" i="1"/>
  <c r="IP361" i="1"/>
  <c r="IO359" i="1"/>
  <c r="JA359" i="1"/>
  <c r="IU359" i="1"/>
  <c r="JE359" i="1"/>
  <c r="JF359" i="1"/>
  <c r="JB359" i="1"/>
  <c r="IV359" i="1"/>
  <c r="IP359" i="1"/>
  <c r="JB358" i="1"/>
  <c r="JA358" i="1"/>
  <c r="IU358" i="1"/>
  <c r="IO358" i="1"/>
  <c r="IV358" i="1"/>
  <c r="IP358" i="1"/>
  <c r="IT346" i="1"/>
  <c r="IR346" i="1"/>
  <c r="IN346" i="1"/>
  <c r="IM346" i="1"/>
  <c r="JC346" i="1"/>
  <c r="IY346" i="1"/>
  <c r="IX346" i="1"/>
  <c r="IW346" i="1"/>
  <c r="IS346" i="1"/>
  <c r="IQ346" i="1"/>
  <c r="JB346" i="1"/>
  <c r="JF346" i="1"/>
  <c r="IZ346" i="1"/>
  <c r="JD346" i="1"/>
  <c r="IU346" i="1"/>
  <c r="IO346" i="1"/>
  <c r="JA346" i="1"/>
  <c r="IV346" i="1"/>
  <c r="IP346" i="1"/>
  <c r="JE346" i="1"/>
  <c r="JA394" i="1" l="1"/>
  <c r="JC394" i="1"/>
  <c r="JE394" i="1"/>
  <c r="IO394" i="1"/>
  <c r="JF394" i="1"/>
  <c r="IW394" i="1"/>
  <c r="IM394" i="1"/>
  <c r="IZ394" i="1"/>
  <c r="IT394" i="1"/>
  <c r="IP394" i="1"/>
  <c r="IU394" i="1"/>
  <c r="JB394" i="1"/>
  <c r="IX394" i="1"/>
  <c r="IN394" i="1"/>
  <c r="IS394" i="1"/>
  <c r="IV394" i="1"/>
  <c r="JD394" i="1"/>
  <c r="IQ394" i="1"/>
  <c r="IY394" i="1"/>
  <c r="IR394" i="1"/>
  <c r="FV395" i="1"/>
  <c r="IP356" i="1"/>
  <c r="IV356" i="1"/>
  <c r="IO356" i="1"/>
  <c r="JB356" i="1"/>
  <c r="IR356" i="1"/>
  <c r="JD356" i="1"/>
  <c r="IM356" i="1"/>
  <c r="IX356" i="1"/>
  <c r="IN356" i="1"/>
  <c r="IZ356" i="1"/>
  <c r="IW356" i="1"/>
  <c r="JC356" i="1"/>
  <c r="IS356" i="1"/>
  <c r="IT356" i="1"/>
  <c r="IQ356" i="1"/>
  <c r="IY356" i="1"/>
  <c r="IU356" i="1"/>
  <c r="JF356" i="1"/>
  <c r="JA356" i="1"/>
  <c r="JE356" i="1"/>
  <c r="IZ395" i="1" l="1"/>
  <c r="JD395" i="1"/>
  <c r="IV395" i="1"/>
  <c r="IU395" i="1"/>
  <c r="IS395" i="1"/>
  <c r="IN395" i="1"/>
  <c r="IR395" i="1"/>
  <c r="IP395" i="1"/>
  <c r="JF395" i="1"/>
  <c r="JC395" i="1"/>
  <c r="IX395" i="1"/>
  <c r="JB395" i="1"/>
  <c r="IT395" i="1"/>
  <c r="JE395" i="1"/>
  <c r="IY395" i="1"/>
  <c r="JA395" i="1"/>
  <c r="IQ395" i="1"/>
  <c r="IW395" i="1"/>
  <c r="IM395" i="1"/>
  <c r="IO395" i="1"/>
  <c r="AW366" i="1"/>
  <c r="EY365" i="1"/>
  <c r="ES332" i="1"/>
  <c r="ES281" i="1"/>
  <c r="ES264" i="1"/>
  <c r="ES260" i="1"/>
  <c r="ES253" i="1"/>
  <c r="ES231" i="1"/>
  <c r="ES213" i="1"/>
  <c r="ES203" i="1"/>
  <c r="ES198" i="1"/>
  <c r="ES194" i="1"/>
  <c r="ES185" i="1"/>
  <c r="ES182" i="1"/>
  <c r="ES176" i="1"/>
  <c r="ES165" i="1"/>
  <c r="ES162" i="1"/>
  <c r="ES115" i="1"/>
  <c r="ES98" i="1"/>
  <c r="ES87" i="1"/>
  <c r="ES68" i="1"/>
  <c r="ES59" i="1"/>
  <c r="ES56" i="1"/>
  <c r="ES50" i="1"/>
  <c r="ES45" i="1"/>
  <c r="ES28" i="1"/>
  <c r="ES25" i="1"/>
  <c r="ES16" i="1"/>
  <c r="ES10" i="1"/>
  <c r="EM365" i="1"/>
  <c r="EG365" i="1"/>
  <c r="EA365" i="1"/>
  <c r="DU365" i="1"/>
  <c r="CY365" i="1"/>
  <c r="CS365" i="1"/>
  <c r="CA365" i="1"/>
  <c r="BY365" i="1" l="1"/>
  <c r="BZ365" i="1"/>
  <c r="ES85" i="1"/>
  <c r="AU85" i="1" s="1"/>
  <c r="CC365" i="1"/>
  <c r="CB365" i="1"/>
  <c r="FM360" i="1"/>
  <c r="FL360" i="1"/>
  <c r="CC360" i="1"/>
  <c r="CB360" i="1"/>
  <c r="ES365" i="1"/>
  <c r="FK365" i="1"/>
  <c r="EY357" i="1"/>
  <c r="CS357" i="1"/>
  <c r="EA357" i="1"/>
  <c r="ES357" i="1"/>
  <c r="DU357" i="1"/>
  <c r="EM357" i="1"/>
  <c r="FK357" i="1"/>
  <c r="CY357" i="1"/>
  <c r="AU360" i="1"/>
  <c r="EY363" i="1"/>
  <c r="CY363" i="1"/>
  <c r="EY358" i="1"/>
  <c r="CA363" i="1"/>
  <c r="DU358" i="1"/>
  <c r="EA363" i="1"/>
  <c r="CS361" i="1"/>
  <c r="EA364" i="1"/>
  <c r="ES359" i="1"/>
  <c r="ES364" i="1"/>
  <c r="FK364" i="1"/>
  <c r="EA358" i="1"/>
  <c r="EM359" i="1"/>
  <c r="EM362" i="1"/>
  <c r="EM364" i="1"/>
  <c r="FK359" i="1"/>
  <c r="FI359" i="1" s="1"/>
  <c r="DU346" i="1"/>
  <c r="DU359" i="1"/>
  <c r="DU363" i="1"/>
  <c r="CS359" i="1"/>
  <c r="CY359" i="1"/>
  <c r="EM363" i="1"/>
  <c r="FK363" i="1"/>
  <c r="CA358" i="1"/>
  <c r="CY364" i="1"/>
  <c r="EA359" i="1"/>
  <c r="EM358" i="1"/>
  <c r="ES362" i="1"/>
  <c r="ES363" i="1"/>
  <c r="EY361" i="1"/>
  <c r="EG363" i="1"/>
  <c r="EG359" i="1"/>
  <c r="EG364" i="1"/>
  <c r="EY359" i="1"/>
  <c r="EY362" i="1"/>
  <c r="EY364" i="1"/>
  <c r="CS346" i="1"/>
  <c r="CS364" i="1"/>
  <c r="DU362" i="1"/>
  <c r="DU364" i="1"/>
  <c r="CS363" i="1"/>
  <c r="CY358" i="1"/>
  <c r="CY361" i="1"/>
  <c r="EA362" i="1"/>
  <c r="EY346" i="1"/>
  <c r="FK362" i="1"/>
  <c r="FK358" i="1"/>
  <c r="FK361" i="1"/>
  <c r="FK346" i="1"/>
  <c r="EG358" i="1"/>
  <c r="EG361" i="1"/>
  <c r="EG362" i="1"/>
  <c r="EM361" i="1"/>
  <c r="ES361" i="1"/>
  <c r="CS358" i="1"/>
  <c r="CS362" i="1"/>
  <c r="DU361" i="1"/>
  <c r="EA361" i="1"/>
  <c r="CY346" i="1"/>
  <c r="CY362" i="1"/>
  <c r="EG346" i="1"/>
  <c r="EM346" i="1"/>
  <c r="EA346" i="1"/>
  <c r="CA364" i="1"/>
  <c r="CA361" i="1"/>
  <c r="CA346" i="1"/>
  <c r="ES346" i="1" l="1"/>
  <c r="ES394" i="1" s="1"/>
  <c r="ES358" i="1"/>
  <c r="AU358" i="1" s="1"/>
  <c r="AU359" i="1"/>
  <c r="AS359" i="1" s="1"/>
  <c r="FL359" i="1"/>
  <c r="FM359" i="1"/>
  <c r="FJ359" i="1"/>
  <c r="BY364" i="1"/>
  <c r="BY363" i="1"/>
  <c r="W142" i="1"/>
  <c r="BY361" i="1"/>
  <c r="BZ346" i="1"/>
  <c r="BZ394" i="1" s="1"/>
  <c r="BY346" i="1"/>
  <c r="BZ358" i="1"/>
  <c r="BY358" i="1"/>
  <c r="FJ346" i="1"/>
  <c r="FI346" i="1"/>
  <c r="FJ361" i="1"/>
  <c r="FI361" i="1"/>
  <c r="FJ357" i="1"/>
  <c r="FI357" i="1"/>
  <c r="FI358" i="1"/>
  <c r="FJ358" i="1"/>
  <c r="FI362" i="1"/>
  <c r="FJ362" i="1"/>
  <c r="FI363" i="1"/>
  <c r="FJ363" i="1"/>
  <c r="FI364" i="1"/>
  <c r="FJ364" i="1"/>
  <c r="FJ365" i="1"/>
  <c r="FI365" i="1"/>
  <c r="AS85" i="1"/>
  <c r="AQ346" i="1"/>
  <c r="AT85" i="1"/>
  <c r="BZ364" i="1"/>
  <c r="BZ363" i="1"/>
  <c r="BZ361" i="1"/>
  <c r="CC358" i="1"/>
  <c r="EM394" i="1"/>
  <c r="FK394" i="1"/>
  <c r="EY394" i="1"/>
  <c r="CS394" i="1"/>
  <c r="EA394" i="1"/>
  <c r="DU394" i="1"/>
  <c r="AU346" i="1"/>
  <c r="DI85" i="1"/>
  <c r="DI346" i="1" s="1"/>
  <c r="EG394" i="1"/>
  <c r="CA394" i="1"/>
  <c r="CY394" i="1"/>
  <c r="AU357" i="1"/>
  <c r="X60" i="1"/>
  <c r="X344" i="1"/>
  <c r="X340" i="1"/>
  <c r="X336" i="1"/>
  <c r="X332" i="1"/>
  <c r="X328" i="1"/>
  <c r="X324" i="1"/>
  <c r="X320" i="1"/>
  <c r="X316" i="1"/>
  <c r="X312" i="1"/>
  <c r="X308" i="1"/>
  <c r="X304" i="1"/>
  <c r="X300" i="1"/>
  <c r="X296" i="1"/>
  <c r="X292" i="1"/>
  <c r="X288" i="1"/>
  <c r="X343" i="1"/>
  <c r="X339" i="1"/>
  <c r="X335" i="1"/>
  <c r="X331" i="1"/>
  <c r="X327" i="1"/>
  <c r="X323" i="1"/>
  <c r="X319" i="1"/>
  <c r="X315" i="1"/>
  <c r="X311" i="1"/>
  <c r="X307" i="1"/>
  <c r="X303" i="1"/>
  <c r="X299" i="1"/>
  <c r="X295" i="1"/>
  <c r="X291" i="1"/>
  <c r="X287" i="1"/>
  <c r="X342" i="1"/>
  <c r="X338" i="1"/>
  <c r="X334" i="1"/>
  <c r="X330" i="1"/>
  <c r="X326" i="1"/>
  <c r="X322" i="1"/>
  <c r="X318" i="1"/>
  <c r="X314" i="1"/>
  <c r="X310" i="1"/>
  <c r="X306" i="1"/>
  <c r="X302" i="1"/>
  <c r="X298" i="1"/>
  <c r="X294" i="1"/>
  <c r="X290" i="1"/>
  <c r="X341" i="1"/>
  <c r="X337" i="1"/>
  <c r="X333" i="1"/>
  <c r="X329" i="1"/>
  <c r="X325" i="1"/>
  <c r="X321" i="1"/>
  <c r="X317" i="1"/>
  <c r="X313" i="1"/>
  <c r="X309" i="1"/>
  <c r="X305" i="1"/>
  <c r="X301" i="1"/>
  <c r="X297" i="1"/>
  <c r="X293" i="1"/>
  <c r="X289" i="1"/>
  <c r="X64" i="1"/>
  <c r="X52" i="1"/>
  <c r="X48" i="1"/>
  <c r="X36" i="1"/>
  <c r="X32" i="1"/>
  <c r="X20" i="1"/>
  <c r="X16" i="1"/>
  <c r="X63" i="1"/>
  <c r="X59" i="1"/>
  <c r="X47" i="1"/>
  <c r="X43" i="1"/>
  <c r="X31" i="1"/>
  <c r="X27" i="1"/>
  <c r="X15" i="1"/>
  <c r="X11" i="1"/>
  <c r="X58" i="1"/>
  <c r="X54" i="1"/>
  <c r="X42" i="1"/>
  <c r="X38" i="1"/>
  <c r="X26" i="1"/>
  <c r="X22" i="1"/>
  <c r="X10" i="1"/>
  <c r="X65" i="1"/>
  <c r="X53" i="1"/>
  <c r="X49" i="1"/>
  <c r="X37" i="1"/>
  <c r="X33" i="1"/>
  <c r="X21" i="1"/>
  <c r="X17" i="1"/>
  <c r="AX360" i="1"/>
  <c r="W151" i="1"/>
  <c r="CC364" i="1"/>
  <c r="CB364" i="1"/>
  <c r="FL346" i="1"/>
  <c r="FM346" i="1"/>
  <c r="FM361" i="1"/>
  <c r="FL361" i="1"/>
  <c r="FM358" i="1"/>
  <c r="FL358" i="1"/>
  <c r="CB363" i="1"/>
  <c r="CC363" i="1"/>
  <c r="AX85" i="1"/>
  <c r="AW85" i="1"/>
  <c r="CC361" i="1"/>
  <c r="CB361" i="1"/>
  <c r="FM362" i="1"/>
  <c r="FL362" i="1"/>
  <c r="FM363" i="1"/>
  <c r="FL363" i="1"/>
  <c r="FM364" i="1"/>
  <c r="FL364" i="1"/>
  <c r="AU365" i="1"/>
  <c r="FM365" i="1"/>
  <c r="FL365" i="1"/>
  <c r="FM357" i="1"/>
  <c r="FL357" i="1"/>
  <c r="AW360" i="1"/>
  <c r="CC346" i="1"/>
  <c r="CB346" i="1"/>
  <c r="CB358" i="1"/>
  <c r="CA356" i="1"/>
  <c r="W129" i="1"/>
  <c r="W136" i="1"/>
  <c r="W127" i="1"/>
  <c r="W124" i="1"/>
  <c r="W131" i="1"/>
  <c r="W140" i="1"/>
  <c r="W122" i="1"/>
  <c r="W152" i="1"/>
  <c r="W134" i="1"/>
  <c r="W130" i="1"/>
  <c r="W147" i="1"/>
  <c r="W139" i="1"/>
  <c r="W148" i="1"/>
  <c r="W144" i="1"/>
  <c r="W128" i="1"/>
  <c r="W145" i="1"/>
  <c r="W149" i="1"/>
  <c r="W137" i="1"/>
  <c r="W133" i="1"/>
  <c r="W143" i="1"/>
  <c r="W150" i="1"/>
  <c r="W146" i="1"/>
  <c r="W141" i="1"/>
  <c r="W132" i="1"/>
  <c r="W138" i="1"/>
  <c r="W123" i="1"/>
  <c r="W125" i="1"/>
  <c r="AU362" i="1"/>
  <c r="EY356" i="1"/>
  <c r="CY356" i="1"/>
  <c r="DU356" i="1"/>
  <c r="FK356" i="1"/>
  <c r="EA356" i="1"/>
  <c r="EG356" i="1"/>
  <c r="EM356" i="1"/>
  <c r="CS356" i="1"/>
  <c r="AU364" i="1"/>
  <c r="AU361" i="1"/>
  <c r="AU363" i="1"/>
  <c r="ES356" i="1" l="1"/>
  <c r="ES395" i="1" s="1"/>
  <c r="AP346" i="1"/>
  <c r="AO346" i="1"/>
  <c r="AW359" i="1"/>
  <c r="AT359" i="1"/>
  <c r="AX359" i="1"/>
  <c r="W104" i="1"/>
  <c r="W109" i="1"/>
  <c r="W107" i="1"/>
  <c r="W119" i="1"/>
  <c r="W117" i="1"/>
  <c r="W112" i="1"/>
  <c r="W101" i="1"/>
  <c r="W110" i="1"/>
  <c r="W102" i="1"/>
  <c r="W99" i="1"/>
  <c r="W108" i="1"/>
  <c r="W113" i="1"/>
  <c r="W105" i="1"/>
  <c r="W111" i="1"/>
  <c r="W103" i="1"/>
  <c r="W120" i="1"/>
  <c r="W118" i="1"/>
  <c r="W116" i="1"/>
  <c r="W100" i="1"/>
  <c r="W121" i="1"/>
  <c r="W114" i="1"/>
  <c r="W106" i="1"/>
  <c r="W98" i="1"/>
  <c r="W115" i="1"/>
  <c r="W222" i="1"/>
  <c r="W188" i="1"/>
  <c r="W223" i="1"/>
  <c r="W85" i="1"/>
  <c r="BY356" i="1"/>
  <c r="DG85" i="1"/>
  <c r="AQ394" i="1"/>
  <c r="DH346" i="1"/>
  <c r="DH394" i="1" s="1"/>
  <c r="DG346" i="1"/>
  <c r="BY394" i="1"/>
  <c r="FI356" i="1"/>
  <c r="FJ356" i="1"/>
  <c r="FI394" i="1"/>
  <c r="FJ394" i="1"/>
  <c r="DH85" i="1"/>
  <c r="BZ356" i="1"/>
  <c r="AS346" i="1"/>
  <c r="AT346" i="1"/>
  <c r="W296" i="1"/>
  <c r="W340" i="1"/>
  <c r="DJ85" i="1"/>
  <c r="DK85" i="1"/>
  <c r="W293" i="1"/>
  <c r="DI358" i="1"/>
  <c r="AU394" i="1"/>
  <c r="FM394" i="1"/>
  <c r="AX365" i="1"/>
  <c r="FL394" i="1"/>
  <c r="DI394" i="1"/>
  <c r="CC394" i="1"/>
  <c r="CB394" i="1"/>
  <c r="CS395" i="1"/>
  <c r="X25" i="1"/>
  <c r="X41" i="1"/>
  <c r="X57" i="1"/>
  <c r="X14" i="1"/>
  <c r="X30" i="1"/>
  <c r="X46" i="1"/>
  <c r="X62" i="1"/>
  <c r="X19" i="1"/>
  <c r="X35" i="1"/>
  <c r="X51" i="1"/>
  <c r="X67" i="1"/>
  <c r="X24" i="1"/>
  <c r="X40" i="1"/>
  <c r="X56" i="1"/>
  <c r="X13" i="1"/>
  <c r="X29" i="1"/>
  <c r="X45" i="1"/>
  <c r="X61" i="1"/>
  <c r="X18" i="1"/>
  <c r="X34" i="1"/>
  <c r="X50" i="1"/>
  <c r="X66" i="1"/>
  <c r="X23" i="1"/>
  <c r="X39" i="1"/>
  <c r="X55" i="1"/>
  <c r="X12" i="1"/>
  <c r="X28" i="1"/>
  <c r="X44" i="1"/>
  <c r="EG395" i="1"/>
  <c r="EA395" i="1"/>
  <c r="CY395" i="1"/>
  <c r="DU395" i="1"/>
  <c r="FK395" i="1"/>
  <c r="EY395" i="1"/>
  <c r="CA395" i="1"/>
  <c r="EM395" i="1"/>
  <c r="X97" i="1"/>
  <c r="X93" i="1"/>
  <c r="X89" i="1"/>
  <c r="X84" i="1"/>
  <c r="X80" i="1"/>
  <c r="X76" i="1"/>
  <c r="X72" i="1"/>
  <c r="X68" i="1"/>
  <c r="X96" i="1"/>
  <c r="X92" i="1"/>
  <c r="X88" i="1"/>
  <c r="X83" i="1"/>
  <c r="X79" i="1"/>
  <c r="X75" i="1"/>
  <c r="X71" i="1"/>
  <c r="X95" i="1"/>
  <c r="X91" i="1"/>
  <c r="X87" i="1"/>
  <c r="X82" i="1"/>
  <c r="X78" i="1"/>
  <c r="X74" i="1"/>
  <c r="X70" i="1"/>
  <c r="X94" i="1"/>
  <c r="X90" i="1"/>
  <c r="X86" i="1"/>
  <c r="X81" i="1"/>
  <c r="X77" i="1"/>
  <c r="X73" i="1"/>
  <c r="X69" i="1"/>
  <c r="X218" i="1"/>
  <c r="X214" i="1"/>
  <c r="X210" i="1"/>
  <c r="X206" i="1"/>
  <c r="X202" i="1"/>
  <c r="X198" i="1"/>
  <c r="X194" i="1"/>
  <c r="X190" i="1"/>
  <c r="X186" i="1"/>
  <c r="X182" i="1"/>
  <c r="X225" i="1"/>
  <c r="X221" i="1"/>
  <c r="X217" i="1"/>
  <c r="X213" i="1"/>
  <c r="X209" i="1"/>
  <c r="X205" i="1"/>
  <c r="X201" i="1"/>
  <c r="X197" i="1"/>
  <c r="X193" i="1"/>
  <c r="X189" i="1"/>
  <c r="X185" i="1"/>
  <c r="X181" i="1"/>
  <c r="X224" i="1"/>
  <c r="X220" i="1"/>
  <c r="X216" i="1"/>
  <c r="X212" i="1"/>
  <c r="X208" i="1"/>
  <c r="X204" i="1"/>
  <c r="X200" i="1"/>
  <c r="X196" i="1"/>
  <c r="X192" i="1"/>
  <c r="X184" i="1"/>
  <c r="X180" i="1"/>
  <c r="X219" i="1"/>
  <c r="X215" i="1"/>
  <c r="X211" i="1"/>
  <c r="X207" i="1"/>
  <c r="X203" i="1"/>
  <c r="X199" i="1"/>
  <c r="X195" i="1"/>
  <c r="X191" i="1"/>
  <c r="X187" i="1"/>
  <c r="X183" i="1"/>
  <c r="X179" i="1"/>
  <c r="X178" i="1"/>
  <c r="X174" i="1"/>
  <c r="X170" i="1"/>
  <c r="X166" i="1"/>
  <c r="X162" i="1"/>
  <c r="X158" i="1"/>
  <c r="X154" i="1"/>
  <c r="X177" i="1"/>
  <c r="X173" i="1"/>
  <c r="X169" i="1"/>
  <c r="X165" i="1"/>
  <c r="X161" i="1"/>
  <c r="X157" i="1"/>
  <c r="X176" i="1"/>
  <c r="X172" i="1"/>
  <c r="X168" i="1"/>
  <c r="X164" i="1"/>
  <c r="X160" i="1"/>
  <c r="X156" i="1"/>
  <c r="X175" i="1"/>
  <c r="X171" i="1"/>
  <c r="X167" i="1"/>
  <c r="X163" i="1"/>
  <c r="X159" i="1"/>
  <c r="X155" i="1"/>
  <c r="X284" i="1"/>
  <c r="X279" i="1"/>
  <c r="X275" i="1"/>
  <c r="X268" i="1"/>
  <c r="X264" i="1"/>
  <c r="X260" i="1"/>
  <c r="X283" i="1"/>
  <c r="X278" i="1"/>
  <c r="X274" i="1"/>
  <c r="X267" i="1"/>
  <c r="X263" i="1"/>
  <c r="X286" i="1"/>
  <c r="X282" i="1"/>
  <c r="X277" i="1"/>
  <c r="X273" i="1"/>
  <c r="X266" i="1"/>
  <c r="X262" i="1"/>
  <c r="X285" i="1"/>
  <c r="X281" i="1"/>
  <c r="X276" i="1"/>
  <c r="X269" i="1"/>
  <c r="X265" i="1"/>
  <c r="X261" i="1"/>
  <c r="X255" i="1"/>
  <c r="X251" i="1"/>
  <c r="X247" i="1"/>
  <c r="X243" i="1"/>
  <c r="X239" i="1"/>
  <c r="X235" i="1"/>
  <c r="X230" i="1"/>
  <c r="X226" i="1"/>
  <c r="X258" i="1"/>
  <c r="X254" i="1"/>
  <c r="X250" i="1"/>
  <c r="X246" i="1"/>
  <c r="X242" i="1"/>
  <c r="X238" i="1"/>
  <c r="X234" i="1"/>
  <c r="X229" i="1"/>
  <c r="X257" i="1"/>
  <c r="X253" i="1"/>
  <c r="X249" i="1"/>
  <c r="X245" i="1"/>
  <c r="X241" i="1"/>
  <c r="X237" i="1"/>
  <c r="X232" i="1"/>
  <c r="X228" i="1"/>
  <c r="X256" i="1"/>
  <c r="X252" i="1"/>
  <c r="X248" i="1"/>
  <c r="X244" i="1"/>
  <c r="X240" i="1"/>
  <c r="X236" i="1"/>
  <c r="X231" i="1"/>
  <c r="X227" i="1"/>
  <c r="FL356" i="1"/>
  <c r="W308" i="1"/>
  <c r="W310" i="1"/>
  <c r="W325" i="1"/>
  <c r="W309" i="1"/>
  <c r="W290" i="1"/>
  <c r="W335" i="1"/>
  <c r="W322" i="1"/>
  <c r="W343" i="1"/>
  <c r="W301" i="1"/>
  <c r="W338" i="1"/>
  <c r="W317" i="1"/>
  <c r="W304" i="1"/>
  <c r="W298" i="1"/>
  <c r="W326" i="1"/>
  <c r="W344" i="1"/>
  <c r="W316" i="1"/>
  <c r="W318" i="1"/>
  <c r="W342" i="1"/>
  <c r="W341" i="1"/>
  <c r="W331" i="1"/>
  <c r="W323" i="1"/>
  <c r="W315" i="1"/>
  <c r="W307" i="1"/>
  <c r="W299" i="1"/>
  <c r="W291" i="1"/>
  <c r="AW365" i="1"/>
  <c r="W333" i="1"/>
  <c r="W312" i="1"/>
  <c r="W306" i="1"/>
  <c r="W330" i="1"/>
  <c r="W292" i="1"/>
  <c r="W294" i="1"/>
  <c r="W324" i="1"/>
  <c r="W334" i="1"/>
  <c r="W339" i="1"/>
  <c r="W329" i="1"/>
  <c r="W321" i="1"/>
  <c r="W313" i="1"/>
  <c r="W305" i="1"/>
  <c r="W297" i="1"/>
  <c r="W289" i="1"/>
  <c r="W288" i="1"/>
  <c r="W320" i="1"/>
  <c r="W314" i="1"/>
  <c r="W336" i="1"/>
  <c r="W300" i="1"/>
  <c r="W302" i="1"/>
  <c r="W328" i="1"/>
  <c r="W332" i="1"/>
  <c r="W337" i="1"/>
  <c r="W327" i="1"/>
  <c r="W319" i="1"/>
  <c r="W311" i="1"/>
  <c r="W303" i="1"/>
  <c r="W295" i="1"/>
  <c r="W287" i="1"/>
  <c r="DK346" i="1"/>
  <c r="DJ346" i="1"/>
  <c r="FM356" i="1"/>
  <c r="AW364" i="1"/>
  <c r="AX364" i="1"/>
  <c r="AW363" i="1"/>
  <c r="AX363" i="1"/>
  <c r="AW362" i="1"/>
  <c r="AX362" i="1"/>
  <c r="AX357" i="1"/>
  <c r="AW357" i="1"/>
  <c r="AX361" i="1"/>
  <c r="AW361" i="1"/>
  <c r="AW358" i="1"/>
  <c r="AX358" i="1"/>
  <c r="CC356" i="1"/>
  <c r="CB356" i="1"/>
  <c r="W234" i="1"/>
  <c r="W236" i="1"/>
  <c r="W238" i="1"/>
  <c r="W240" i="1"/>
  <c r="W242" i="1"/>
  <c r="W244" i="1"/>
  <c r="W246" i="1"/>
  <c r="W248" i="1"/>
  <c r="W250" i="1"/>
  <c r="W252" i="1"/>
  <c r="W257" i="1"/>
  <c r="W232" i="1"/>
  <c r="W247" i="1"/>
  <c r="W239" i="1"/>
  <c r="W245" i="1"/>
  <c r="W237" i="1"/>
  <c r="W256" i="1"/>
  <c r="W231" i="1"/>
  <c r="W228" i="1"/>
  <c r="W227" i="1"/>
  <c r="W235" i="1"/>
  <c r="W243" i="1"/>
  <c r="W255" i="1"/>
  <c r="W229" i="1"/>
  <c r="W251" i="1"/>
  <c r="W249" i="1"/>
  <c r="W241" i="1"/>
  <c r="W258" i="1"/>
  <c r="W254" i="1"/>
  <c r="W230" i="1"/>
  <c r="W226" i="1"/>
  <c r="W253" i="1"/>
  <c r="W161" i="1"/>
  <c r="W157" i="1"/>
  <c r="W173" i="1"/>
  <c r="W169" i="1"/>
  <c r="W162" i="1"/>
  <c r="W159" i="1"/>
  <c r="W155" i="1"/>
  <c r="W172" i="1"/>
  <c r="W168" i="1"/>
  <c r="W158" i="1"/>
  <c r="W154" i="1"/>
  <c r="W176" i="1"/>
  <c r="W171" i="1"/>
  <c r="W167" i="1"/>
  <c r="W175" i="1"/>
  <c r="W164" i="1"/>
  <c r="W178" i="1"/>
  <c r="W174" i="1"/>
  <c r="W170" i="1"/>
  <c r="W166" i="1"/>
  <c r="W160" i="1"/>
  <c r="W156" i="1"/>
  <c r="W177" i="1"/>
  <c r="W163" i="1"/>
  <c r="W165" i="1"/>
  <c r="W75" i="1"/>
  <c r="W79" i="1"/>
  <c r="W84" i="1"/>
  <c r="W71" i="1"/>
  <c r="W72" i="1"/>
  <c r="W91" i="1"/>
  <c r="W93" i="1"/>
  <c r="W95" i="1"/>
  <c r="W97" i="1"/>
  <c r="W77" i="1"/>
  <c r="W70" i="1"/>
  <c r="W89" i="1"/>
  <c r="W86" i="1"/>
  <c r="W83" i="1"/>
  <c r="W76" i="1"/>
  <c r="W73" i="1"/>
  <c r="W81" i="1"/>
  <c r="W96" i="1"/>
  <c r="W94" i="1"/>
  <c r="W80" i="1"/>
  <c r="W74" i="1"/>
  <c r="W88" i="1"/>
  <c r="W82" i="1"/>
  <c r="W78" i="1"/>
  <c r="W92" i="1"/>
  <c r="W90" i="1"/>
  <c r="W69" i="1"/>
  <c r="W68" i="1"/>
  <c r="W87" i="1"/>
  <c r="W273" i="1"/>
  <c r="W285" i="1"/>
  <c r="W275" i="1"/>
  <c r="W279" i="1"/>
  <c r="W264" i="1"/>
  <c r="W286" i="1"/>
  <c r="W274" i="1"/>
  <c r="W266" i="1"/>
  <c r="W263" i="1"/>
  <c r="W283" i="1"/>
  <c r="W276" i="1"/>
  <c r="W269" i="1"/>
  <c r="W282" i="1"/>
  <c r="W268" i="1"/>
  <c r="W267" i="1"/>
  <c r="W278" i="1"/>
  <c r="W265" i="1"/>
  <c r="W260" i="1"/>
  <c r="W284" i="1"/>
  <c r="W262" i="1"/>
  <c r="W261" i="1"/>
  <c r="W277" i="1"/>
  <c r="W281" i="1"/>
  <c r="W218" i="1"/>
  <c r="W220" i="1"/>
  <c r="W189" i="1"/>
  <c r="W191" i="1"/>
  <c r="W193" i="1"/>
  <c r="W184" i="1"/>
  <c r="W215" i="1"/>
  <c r="W225" i="1"/>
  <c r="W219" i="1"/>
  <c r="W209" i="1"/>
  <c r="W208" i="1"/>
  <c r="W207" i="1"/>
  <c r="W206" i="1"/>
  <c r="W205" i="1"/>
  <c r="W204" i="1"/>
  <c r="W195" i="1"/>
  <c r="W181" i="1"/>
  <c r="W179" i="1"/>
  <c r="W180" i="1"/>
  <c r="W210" i="1"/>
  <c r="W212" i="1"/>
  <c r="W190" i="1"/>
  <c r="W187" i="1"/>
  <c r="W185" i="1"/>
  <c r="W211" i="1"/>
  <c r="W186" i="1"/>
  <c r="W183" i="1"/>
  <c r="W217" i="1"/>
  <c r="W213" i="1"/>
  <c r="W221" i="1"/>
  <c r="W214" i="1"/>
  <c r="W192" i="1"/>
  <c r="W224" i="1"/>
  <c r="W216" i="1"/>
  <c r="W202" i="1"/>
  <c r="W201" i="1"/>
  <c r="W200" i="1"/>
  <c r="W199" i="1"/>
  <c r="W197" i="1"/>
  <c r="W196" i="1"/>
  <c r="W182" i="1"/>
  <c r="W198" i="1"/>
  <c r="W194" i="1"/>
  <c r="W203" i="1"/>
  <c r="W23" i="1"/>
  <c r="W44" i="1"/>
  <c r="W36" i="1"/>
  <c r="W37" i="1"/>
  <c r="W38" i="1"/>
  <c r="W39" i="1"/>
  <c r="W40" i="1"/>
  <c r="W41" i="1"/>
  <c r="W42" i="1"/>
  <c r="W48" i="1"/>
  <c r="W58" i="1"/>
  <c r="W61" i="1"/>
  <c r="W63" i="1"/>
  <c r="W66" i="1"/>
  <c r="W55" i="1"/>
  <c r="W67" i="1"/>
  <c r="W54" i="1"/>
  <c r="W60" i="1"/>
  <c r="W43" i="1"/>
  <c r="W52" i="1"/>
  <c r="W14" i="1"/>
  <c r="W19" i="1"/>
  <c r="W53" i="1"/>
  <c r="W50" i="1"/>
  <c r="W34" i="1"/>
  <c r="W25" i="1"/>
  <c r="W33" i="1"/>
  <c r="W27" i="1"/>
  <c r="W30" i="1"/>
  <c r="W13" i="1"/>
  <c r="W12" i="1"/>
  <c r="W18" i="1"/>
  <c r="W29" i="1"/>
  <c r="W26" i="1"/>
  <c r="W64" i="1"/>
  <c r="W65" i="1"/>
  <c r="W57" i="1"/>
  <c r="W46" i="1"/>
  <c r="W51" i="1"/>
  <c r="W24" i="1"/>
  <c r="W16" i="1"/>
  <c r="W49" i="1"/>
  <c r="W47" i="1"/>
  <c r="W22" i="1"/>
  <c r="W31" i="1"/>
  <c r="W20" i="1"/>
  <c r="W15" i="1"/>
  <c r="W10" i="1"/>
  <c r="W11" i="1"/>
  <c r="W21" i="1"/>
  <c r="W17" i="1"/>
  <c r="W32" i="1"/>
  <c r="W28" i="1"/>
  <c r="W59" i="1"/>
  <c r="W56" i="1"/>
  <c r="W35" i="1"/>
  <c r="W45" i="1"/>
  <c r="AU356" i="1" l="1"/>
  <c r="N359" i="1" s="1"/>
  <c r="AO394" i="1"/>
  <c r="AP394" i="1"/>
  <c r="FJ395" i="1"/>
  <c r="FI395" i="1"/>
  <c r="BY395" i="1"/>
  <c r="DG358" i="1"/>
  <c r="DI356" i="1"/>
  <c r="DG394" i="1"/>
  <c r="DH358" i="1"/>
  <c r="DK358" i="1"/>
  <c r="DJ358" i="1"/>
  <c r="BZ395" i="1"/>
  <c r="AT394" i="1"/>
  <c r="AS394" i="1"/>
  <c r="DJ394" i="1"/>
  <c r="DK394" i="1"/>
  <c r="CC395" i="1"/>
  <c r="FL395" i="1"/>
  <c r="FM395" i="1"/>
  <c r="CB395" i="1"/>
  <c r="AY395" i="1"/>
  <c r="N276" i="1"/>
  <c r="N307" i="1"/>
  <c r="N230" i="1"/>
  <c r="N96" i="1"/>
  <c r="N329" i="1"/>
  <c r="N289" i="1"/>
  <c r="N154" i="1"/>
  <c r="N110" i="1"/>
  <c r="N48" i="1"/>
  <c r="N24" i="1"/>
  <c r="N339" i="1"/>
  <c r="N291" i="1"/>
  <c r="N327" i="1"/>
  <c r="N333" i="1"/>
  <c r="N283" i="1"/>
  <c r="N235" i="1"/>
  <c r="N225" i="1"/>
  <c r="N205" i="1"/>
  <c r="N216" i="1"/>
  <c r="N169" i="1"/>
  <c r="N181" i="1"/>
  <c r="N111" i="1"/>
  <c r="N95" i="1"/>
  <c r="N57" i="1"/>
  <c r="N37" i="1"/>
  <c r="N288" i="1"/>
  <c r="N332" i="1"/>
  <c r="N326" i="1"/>
  <c r="N263" i="1"/>
  <c r="N258" i="1"/>
  <c r="N260" i="1"/>
  <c r="N241" i="1"/>
  <c r="N218" i="1"/>
  <c r="N217" i="1"/>
  <c r="N170" i="1"/>
  <c r="N177" i="1"/>
  <c r="N149" i="1"/>
  <c r="N115" i="1"/>
  <c r="N112" i="1"/>
  <c r="N70" i="1"/>
  <c r="N30" i="1"/>
  <c r="N23" i="1"/>
  <c r="N14" i="1"/>
  <c r="N277" i="1"/>
  <c r="N165" i="1"/>
  <c r="N87" i="1"/>
  <c r="N198" i="1"/>
  <c r="N356" i="1"/>
  <c r="N128" i="1" l="1"/>
  <c r="N203" i="1"/>
  <c r="N98" i="1"/>
  <c r="N68" i="1"/>
  <c r="N56" i="1"/>
  <c r="N194" i="1"/>
  <c r="N38" i="1"/>
  <c r="N43" i="1"/>
  <c r="N71" i="1"/>
  <c r="N88" i="1"/>
  <c r="N124" i="1"/>
  <c r="N155" i="1"/>
  <c r="N180" i="1"/>
  <c r="N188" i="1"/>
  <c r="N228" i="1"/>
  <c r="N220" i="1"/>
  <c r="N249" i="1"/>
  <c r="N242" i="1"/>
  <c r="N264" i="1"/>
  <c r="N302" i="1"/>
  <c r="N335" i="1"/>
  <c r="N285" i="1"/>
  <c r="N313" i="1"/>
  <c r="N29" i="1"/>
  <c r="N72" i="1"/>
  <c r="N102" i="1"/>
  <c r="N93" i="1"/>
  <c r="N148" i="1"/>
  <c r="N125" i="1"/>
  <c r="N226" i="1"/>
  <c r="N219" i="1"/>
  <c r="N229" i="1"/>
  <c r="N243" i="1"/>
  <c r="N244" i="1"/>
  <c r="N334" i="1"/>
  <c r="N304" i="1"/>
  <c r="N295" i="1"/>
  <c r="N33" i="1"/>
  <c r="N36" i="1"/>
  <c r="N75" i="1"/>
  <c r="N141" i="1"/>
  <c r="N224" i="1"/>
  <c r="N299" i="1"/>
  <c r="N44" i="1"/>
  <c r="N178" i="1"/>
  <c r="N197" i="1"/>
  <c r="N300" i="1"/>
  <c r="N269" i="1"/>
  <c r="N99" i="1"/>
  <c r="N51" i="1"/>
  <c r="N346" i="1"/>
  <c r="AS356" i="1"/>
  <c r="N47" i="1"/>
  <c r="N90" i="1"/>
  <c r="N107" i="1"/>
  <c r="N133" i="1"/>
  <c r="N159" i="1"/>
  <c r="N146" i="1"/>
  <c r="N192" i="1"/>
  <c r="N185" i="1"/>
  <c r="N200" i="1"/>
  <c r="N201" i="1"/>
  <c r="N250" i="1"/>
  <c r="N282" i="1"/>
  <c r="N308" i="1"/>
  <c r="N341" i="1"/>
  <c r="N303" i="1"/>
  <c r="N320" i="1"/>
  <c r="N34" i="1"/>
  <c r="N92" i="1"/>
  <c r="N106" i="1"/>
  <c r="N129" i="1"/>
  <c r="N184" i="1"/>
  <c r="N150" i="1"/>
  <c r="N232" i="1"/>
  <c r="N221" i="1"/>
  <c r="N202" i="1"/>
  <c r="N251" i="1"/>
  <c r="N246" i="1"/>
  <c r="N286" i="1"/>
  <c r="N311" i="1"/>
  <c r="N322" i="1"/>
  <c r="N10" i="1"/>
  <c r="N46" i="1"/>
  <c r="N81" i="1"/>
  <c r="N152" i="1"/>
  <c r="N195" i="1"/>
  <c r="N315" i="1"/>
  <c r="N60" i="1"/>
  <c r="N166" i="1"/>
  <c r="N199" i="1"/>
  <c r="N290" i="1"/>
  <c r="N187" i="1"/>
  <c r="N117" i="1"/>
  <c r="N39" i="1"/>
  <c r="N58" i="1"/>
  <c r="N17" i="1"/>
  <c r="N59" i="1"/>
  <c r="N45" i="1"/>
  <c r="N28" i="1"/>
  <c r="N281" i="1"/>
  <c r="N11" i="1"/>
  <c r="N365" i="1"/>
  <c r="N182" i="1"/>
  <c r="N35" i="1"/>
  <c r="N32" i="1"/>
  <c r="N253" i="1"/>
  <c r="N12" i="1"/>
  <c r="N25" i="1"/>
  <c r="N50" i="1"/>
  <c r="N76" i="1"/>
  <c r="N122" i="1"/>
  <c r="N145" i="1"/>
  <c r="N163" i="1"/>
  <c r="N160" i="1"/>
  <c r="N212" i="1"/>
  <c r="N196" i="1"/>
  <c r="N208" i="1"/>
  <c r="N236" i="1"/>
  <c r="N254" i="1"/>
  <c r="N257" i="1"/>
  <c r="N321" i="1"/>
  <c r="N314" i="1"/>
  <c r="N309" i="1"/>
  <c r="N338" i="1"/>
  <c r="N49" i="1"/>
  <c r="N74" i="1"/>
  <c r="N89" i="1"/>
  <c r="N121" i="1"/>
  <c r="N161" i="1"/>
  <c r="N210" i="1"/>
  <c r="N191" i="1"/>
  <c r="N223" i="1"/>
  <c r="N211" i="1"/>
  <c r="N209" i="1"/>
  <c r="N252" i="1"/>
  <c r="N330" i="1"/>
  <c r="N324" i="1"/>
  <c r="N328" i="1"/>
  <c r="N16" i="1"/>
  <c r="N54" i="1"/>
  <c r="N77" i="1"/>
  <c r="N167" i="1"/>
  <c r="N274" i="1"/>
  <c r="N296" i="1"/>
  <c r="N104" i="1"/>
  <c r="N174" i="1"/>
  <c r="N234" i="1"/>
  <c r="N306" i="1"/>
  <c r="N131" i="1"/>
  <c r="N79" i="1"/>
  <c r="N22" i="1"/>
  <c r="N73" i="1"/>
  <c r="N86" i="1"/>
  <c r="N114" i="1"/>
  <c r="N137" i="1"/>
  <c r="N157" i="1"/>
  <c r="N172" i="1"/>
  <c r="N176" i="1"/>
  <c r="N193" i="1"/>
  <c r="N204" i="1"/>
  <c r="N278" i="1"/>
  <c r="N297" i="1"/>
  <c r="N310" i="1"/>
  <c r="N325" i="1"/>
  <c r="N305" i="1"/>
  <c r="N13" i="1"/>
  <c r="N55" i="1"/>
  <c r="N64" i="1"/>
  <c r="N91" i="1"/>
  <c r="N138" i="1"/>
  <c r="N183" i="1"/>
  <c r="N168" i="1"/>
  <c r="N130" i="1"/>
  <c r="N227" i="1"/>
  <c r="N206" i="1"/>
  <c r="N240" i="1"/>
  <c r="N255" i="1"/>
  <c r="N340" i="1"/>
  <c r="N312" i="1"/>
  <c r="N316" i="1"/>
  <c r="N318" i="1"/>
  <c r="N268" i="1"/>
  <c r="N261" i="1"/>
  <c r="N186" i="1"/>
  <c r="N123" i="1"/>
  <c r="N105" i="1"/>
  <c r="N120" i="1"/>
  <c r="N116" i="1"/>
  <c r="N66" i="1"/>
  <c r="N67" i="1"/>
  <c r="N42" i="1"/>
  <c r="N21" i="1"/>
  <c r="N20" i="1"/>
  <c r="AX356" i="1"/>
  <c r="N151" i="1"/>
  <c r="AU395" i="1"/>
  <c r="N85" i="1"/>
  <c r="N83" i="1"/>
  <c r="N84" i="1"/>
  <c r="N108" i="1"/>
  <c r="N143" i="1"/>
  <c r="N175" i="1"/>
  <c r="N156" i="1"/>
  <c r="N190" i="1"/>
  <c r="N207" i="1"/>
  <c r="N237" i="1"/>
  <c r="N238" i="1"/>
  <c r="N331" i="1"/>
  <c r="N336" i="1"/>
  <c r="N342" i="1"/>
  <c r="N317" i="1"/>
  <c r="N15" i="1"/>
  <c r="N65" i="1"/>
  <c r="N80" i="1"/>
  <c r="N109" i="1"/>
  <c r="N127" i="1"/>
  <c r="N171" i="1"/>
  <c r="N158" i="1"/>
  <c r="N214" i="1"/>
  <c r="N189" i="1"/>
  <c r="N239" i="1"/>
  <c r="N248" i="1"/>
  <c r="N275" i="1"/>
  <c r="N287" i="1"/>
  <c r="N319" i="1"/>
  <c r="N343" i="1"/>
  <c r="N267" i="1"/>
  <c r="N262" i="1"/>
  <c r="N284" i="1"/>
  <c r="N140" i="1"/>
  <c r="N139" i="1"/>
  <c r="N103" i="1"/>
  <c r="N119" i="1"/>
  <c r="N78" i="1"/>
  <c r="N63" i="1"/>
  <c r="N53" i="1"/>
  <c r="N41" i="1"/>
  <c r="N27" i="1"/>
  <c r="N19" i="1"/>
  <c r="AW356" i="1"/>
  <c r="AW395" i="1" s="1"/>
  <c r="N142" i="1"/>
  <c r="N94" i="1"/>
  <c r="N97" i="1"/>
  <c r="N132" i="1"/>
  <c r="N147" i="1"/>
  <c r="N179" i="1"/>
  <c r="N173" i="1"/>
  <c r="N215" i="1"/>
  <c r="N213" i="1"/>
  <c r="N245" i="1"/>
  <c r="N279" i="1"/>
  <c r="N292" i="1"/>
  <c r="N301" i="1"/>
  <c r="N344" i="1"/>
  <c r="N323" i="1"/>
  <c r="N31" i="1"/>
  <c r="N69" i="1"/>
  <c r="N100" i="1"/>
  <c r="N113" i="1"/>
  <c r="N164" i="1"/>
  <c r="N144" i="1"/>
  <c r="N162" i="1"/>
  <c r="N222" i="1"/>
  <c r="N231" i="1"/>
  <c r="N247" i="1"/>
  <c r="N256" i="1"/>
  <c r="N298" i="1"/>
  <c r="N294" i="1"/>
  <c r="N337" i="1"/>
  <c r="N293" i="1"/>
  <c r="N265" i="1"/>
  <c r="N273" i="1"/>
  <c r="N266" i="1"/>
  <c r="N134" i="1"/>
  <c r="N136" i="1"/>
  <c r="N101" i="1"/>
  <c r="N118" i="1"/>
  <c r="N82" i="1"/>
  <c r="N61" i="1"/>
  <c r="N52" i="1"/>
  <c r="N40" i="1"/>
  <c r="N26" i="1"/>
  <c r="N18" i="1"/>
  <c r="N357" i="1"/>
  <c r="DK356" i="1"/>
  <c r="DG356" i="1"/>
  <c r="DJ356" i="1"/>
  <c r="DI395" i="1"/>
  <c r="DH356" i="1"/>
  <c r="AX395" i="1"/>
  <c r="O346" i="1"/>
  <c r="O151" i="1"/>
  <c r="O344" i="1"/>
  <c r="O343" i="1"/>
  <c r="O339" i="1"/>
  <c r="O335" i="1"/>
  <c r="O331" i="1"/>
  <c r="O327" i="1"/>
  <c r="O323" i="1"/>
  <c r="O319" i="1"/>
  <c r="O315" i="1"/>
  <c r="O311" i="1"/>
  <c r="O307" i="1"/>
  <c r="O303" i="1"/>
  <c r="O299" i="1"/>
  <c r="O295" i="1"/>
  <c r="O291" i="1"/>
  <c r="O287" i="1"/>
  <c r="O283" i="1"/>
  <c r="O278" i="1"/>
  <c r="O274" i="1"/>
  <c r="O267" i="1"/>
  <c r="O263" i="1"/>
  <c r="O258" i="1"/>
  <c r="O254" i="1"/>
  <c r="O250" i="1"/>
  <c r="O246" i="1"/>
  <c r="O242" i="1"/>
  <c r="O238" i="1"/>
  <c r="O234" i="1"/>
  <c r="O229" i="1"/>
  <c r="O225" i="1"/>
  <c r="O221" i="1"/>
  <c r="O217" i="1"/>
  <c r="O213" i="1"/>
  <c r="O209" i="1"/>
  <c r="O205" i="1"/>
  <c r="O201" i="1"/>
  <c r="O197" i="1"/>
  <c r="O193" i="1"/>
  <c r="O189" i="1"/>
  <c r="O185" i="1"/>
  <c r="O181" i="1"/>
  <c r="O177" i="1"/>
  <c r="O173" i="1"/>
  <c r="O169" i="1"/>
  <c r="O165" i="1"/>
  <c r="O161" i="1"/>
  <c r="O157" i="1"/>
  <c r="O152" i="1"/>
  <c r="O147" i="1"/>
  <c r="O143" i="1"/>
  <c r="O138" i="1"/>
  <c r="O133" i="1"/>
  <c r="O129" i="1"/>
  <c r="O124" i="1"/>
  <c r="O120" i="1"/>
  <c r="O116" i="1"/>
  <c r="O112" i="1"/>
  <c r="O108" i="1"/>
  <c r="O104" i="1"/>
  <c r="O100" i="1"/>
  <c r="O96" i="1"/>
  <c r="O92" i="1"/>
  <c r="O88" i="1"/>
  <c r="O83" i="1"/>
  <c r="O79" i="1"/>
  <c r="O75" i="1"/>
  <c r="O71" i="1"/>
  <c r="O67" i="1"/>
  <c r="O63" i="1"/>
  <c r="O59" i="1"/>
  <c r="O55" i="1"/>
  <c r="O51" i="1"/>
  <c r="O47" i="1"/>
  <c r="O43" i="1"/>
  <c r="O342" i="1"/>
  <c r="O338" i="1"/>
  <c r="O334" i="1"/>
  <c r="O330" i="1"/>
  <c r="O326" i="1"/>
  <c r="O322" i="1"/>
  <c r="O318" i="1"/>
  <c r="O314" i="1"/>
  <c r="O310" i="1"/>
  <c r="O306" i="1"/>
  <c r="O302" i="1"/>
  <c r="O298" i="1"/>
  <c r="O294" i="1"/>
  <c r="O290" i="1"/>
  <c r="O286" i="1"/>
  <c r="O282" i="1"/>
  <c r="O277" i="1"/>
  <c r="O273" i="1"/>
  <c r="O266" i="1"/>
  <c r="O262" i="1"/>
  <c r="O257" i="1"/>
  <c r="O253" i="1"/>
  <c r="O249" i="1"/>
  <c r="O245" i="1"/>
  <c r="O241" i="1"/>
  <c r="O237" i="1"/>
  <c r="O232" i="1"/>
  <c r="O228" i="1"/>
  <c r="O224" i="1"/>
  <c r="O220" i="1"/>
  <c r="O216" i="1"/>
  <c r="O212" i="1"/>
  <c r="O208" i="1"/>
  <c r="O204" i="1"/>
  <c r="O200" i="1"/>
  <c r="O196" i="1"/>
  <c r="O192" i="1"/>
  <c r="O188" i="1"/>
  <c r="O184" i="1"/>
  <c r="O180" i="1"/>
  <c r="O176" i="1"/>
  <c r="O172" i="1"/>
  <c r="O168" i="1"/>
  <c r="O164" i="1"/>
  <c r="O160" i="1"/>
  <c r="O156" i="1"/>
  <c r="O150" i="1"/>
  <c r="O146" i="1"/>
  <c r="O141" i="1"/>
  <c r="O137" i="1"/>
  <c r="O132" i="1"/>
  <c r="O128" i="1"/>
  <c r="O123" i="1"/>
  <c r="O119" i="1"/>
  <c r="O115" i="1"/>
  <c r="O111" i="1"/>
  <c r="O107" i="1"/>
  <c r="O103" i="1"/>
  <c r="O99" i="1"/>
  <c r="O95" i="1"/>
  <c r="O91" i="1"/>
  <c r="O87" i="1"/>
  <c r="O82" i="1"/>
  <c r="O78" i="1"/>
  <c r="O74" i="1"/>
  <c r="O70" i="1"/>
  <c r="O66" i="1"/>
  <c r="O62" i="1"/>
  <c r="O58" i="1"/>
  <c r="O54" i="1"/>
  <c r="O50" i="1"/>
  <c r="O46" i="1"/>
  <c r="O341" i="1"/>
  <c r="O337" i="1"/>
  <c r="O333" i="1"/>
  <c r="O329" i="1"/>
  <c r="O325" i="1"/>
  <c r="O321" i="1"/>
  <c r="O317" i="1"/>
  <c r="O313" i="1"/>
  <c r="O309" i="1"/>
  <c r="O305" i="1"/>
  <c r="O301" i="1"/>
  <c r="O297" i="1"/>
  <c r="O293" i="1"/>
  <c r="O289" i="1"/>
  <c r="O285" i="1"/>
  <c r="O281" i="1"/>
  <c r="O276" i="1"/>
  <c r="O269" i="1"/>
  <c r="O265" i="1"/>
  <c r="O261" i="1"/>
  <c r="O256" i="1"/>
  <c r="O252" i="1"/>
  <c r="O248" i="1"/>
  <c r="O244" i="1"/>
  <c r="O240" i="1"/>
  <c r="O236" i="1"/>
  <c r="O231" i="1"/>
  <c r="O227" i="1"/>
  <c r="O223" i="1"/>
  <c r="O219" i="1"/>
  <c r="O215" i="1"/>
  <c r="O211" i="1"/>
  <c r="O207" i="1"/>
  <c r="O203" i="1"/>
  <c r="O199" i="1"/>
  <c r="O195" i="1"/>
  <c r="O191" i="1"/>
  <c r="O187" i="1"/>
  <c r="O183" i="1"/>
  <c r="O179" i="1"/>
  <c r="O175" i="1"/>
  <c r="O171" i="1"/>
  <c r="O167" i="1"/>
  <c r="O163" i="1"/>
  <c r="O159" i="1"/>
  <c r="O155" i="1"/>
  <c r="O149" i="1"/>
  <c r="O145" i="1"/>
  <c r="O140" i="1"/>
  <c r="O136" i="1"/>
  <c r="O131" i="1"/>
  <c r="O127" i="1"/>
  <c r="O122" i="1"/>
  <c r="O118" i="1"/>
  <c r="O114" i="1"/>
  <c r="O110" i="1"/>
  <c r="O106" i="1"/>
  <c r="O102" i="1"/>
  <c r="O98" i="1"/>
  <c r="O94" i="1"/>
  <c r="O90" i="1"/>
  <c r="O86" i="1"/>
  <c r="O81" i="1"/>
  <c r="O77" i="1"/>
  <c r="O73" i="1"/>
  <c r="O69" i="1"/>
  <c r="O65" i="1"/>
  <c r="O61" i="1"/>
  <c r="O57" i="1"/>
  <c r="O53" i="1"/>
  <c r="O49" i="1"/>
  <c r="O45" i="1"/>
  <c r="O41" i="1"/>
  <c r="O37" i="1"/>
  <c r="O33" i="1"/>
  <c r="O29" i="1"/>
  <c r="O25" i="1"/>
  <c r="O21" i="1"/>
  <c r="O17" i="1"/>
  <c r="O13" i="1"/>
  <c r="O68" i="1"/>
  <c r="O48" i="1"/>
  <c r="O340" i="1"/>
  <c r="O336" i="1"/>
  <c r="O332" i="1"/>
  <c r="O328" i="1"/>
  <c r="O324" i="1"/>
  <c r="O320" i="1"/>
  <c r="O316" i="1"/>
  <c r="O312" i="1"/>
  <c r="O308" i="1"/>
  <c r="O304" i="1"/>
  <c r="O300" i="1"/>
  <c r="O296" i="1"/>
  <c r="O292" i="1"/>
  <c r="O288" i="1"/>
  <c r="O284" i="1"/>
  <c r="O279" i="1"/>
  <c r="O275" i="1"/>
  <c r="O268" i="1"/>
  <c r="O264" i="1"/>
  <c r="O260" i="1"/>
  <c r="O255" i="1"/>
  <c r="O251" i="1"/>
  <c r="O247" i="1"/>
  <c r="O243" i="1"/>
  <c r="O239" i="1"/>
  <c r="O235" i="1"/>
  <c r="O230" i="1"/>
  <c r="O226" i="1"/>
  <c r="O222" i="1"/>
  <c r="O218" i="1"/>
  <c r="O214" i="1"/>
  <c r="O210" i="1"/>
  <c r="O206" i="1"/>
  <c r="O202" i="1"/>
  <c r="O198" i="1"/>
  <c r="O194" i="1"/>
  <c r="O190" i="1"/>
  <c r="O186" i="1"/>
  <c r="O182" i="1"/>
  <c r="O178" i="1"/>
  <c r="O174" i="1"/>
  <c r="O170" i="1"/>
  <c r="O166" i="1"/>
  <c r="O162" i="1"/>
  <c r="O158" i="1"/>
  <c r="O154" i="1"/>
  <c r="O148" i="1"/>
  <c r="O144" i="1"/>
  <c r="O139" i="1"/>
  <c r="O134" i="1"/>
  <c r="O130" i="1"/>
  <c r="O125" i="1"/>
  <c r="O121" i="1"/>
  <c r="O117" i="1"/>
  <c r="O113" i="1"/>
  <c r="O109" i="1"/>
  <c r="O105" i="1"/>
  <c r="O101" i="1"/>
  <c r="O97" i="1"/>
  <c r="O93" i="1"/>
  <c r="O89" i="1"/>
  <c r="O84" i="1"/>
  <c r="O80" i="1"/>
  <c r="O76" i="1"/>
  <c r="O72" i="1"/>
  <c r="O64" i="1"/>
  <c r="O60" i="1"/>
  <c r="O56" i="1"/>
  <c r="O52" i="1"/>
  <c r="O44" i="1"/>
  <c r="O42" i="1"/>
  <c r="O36" i="1"/>
  <c r="O31" i="1"/>
  <c r="O26" i="1"/>
  <c r="O20" i="1"/>
  <c r="O15" i="1"/>
  <c r="O10" i="1"/>
  <c r="O30" i="1"/>
  <c r="O39" i="1"/>
  <c r="O34" i="1"/>
  <c r="O28" i="1"/>
  <c r="O23" i="1"/>
  <c r="O18" i="1"/>
  <c r="O12" i="1"/>
  <c r="O38" i="1"/>
  <c r="O27" i="1"/>
  <c r="O22" i="1"/>
  <c r="O16" i="1"/>
  <c r="O11" i="1"/>
  <c r="O356" i="1"/>
  <c r="O40" i="1"/>
  <c r="O24" i="1"/>
  <c r="O14" i="1"/>
  <c r="O32" i="1"/>
  <c r="O35" i="1"/>
  <c r="O19" i="1"/>
  <c r="O360" i="1"/>
  <c r="O365" i="1"/>
  <c r="O357" i="1"/>
  <c r="O361" i="1"/>
  <c r="O358" i="1"/>
  <c r="O362" i="1"/>
  <c r="O364" i="1"/>
  <c r="O363" i="1"/>
  <c r="DA365" i="1"/>
  <c r="EU32" i="1"/>
  <c r="Q346" i="1"/>
  <c r="Q358" i="1"/>
  <c r="Q360" i="1"/>
  <c r="Q361" i="1"/>
  <c r="Q362" i="1"/>
  <c r="Q363" i="1"/>
  <c r="Q364" i="1"/>
  <c r="Q365" i="1"/>
  <c r="BO365" i="1"/>
  <c r="BQ366" i="1"/>
  <c r="BI360" i="1"/>
  <c r="BE366" i="1"/>
  <c r="BI366" i="1"/>
  <c r="EI10" i="1"/>
  <c r="EO10" i="1"/>
  <c r="EU10" i="1"/>
  <c r="FA10" i="1"/>
  <c r="FR10" i="1"/>
  <c r="EI16" i="1"/>
  <c r="EO16" i="1"/>
  <c r="EU16" i="1"/>
  <c r="FA16" i="1"/>
  <c r="FR16" i="1"/>
  <c r="EI25" i="1"/>
  <c r="EO25" i="1"/>
  <c r="EU25" i="1"/>
  <c r="FA25" i="1"/>
  <c r="FR25" i="1"/>
  <c r="EI28" i="1"/>
  <c r="EO28" i="1"/>
  <c r="EU28" i="1"/>
  <c r="FA28" i="1"/>
  <c r="FR28" i="1"/>
  <c r="EI32" i="1"/>
  <c r="EO32" i="1"/>
  <c r="FA32" i="1"/>
  <c r="FR32" i="1"/>
  <c r="EI35" i="1"/>
  <c r="EO35" i="1"/>
  <c r="EU35" i="1"/>
  <c r="FA35" i="1"/>
  <c r="FR35" i="1"/>
  <c r="EI45" i="1"/>
  <c r="EO45" i="1"/>
  <c r="EU45" i="1"/>
  <c r="FA45" i="1"/>
  <c r="FR45" i="1"/>
  <c r="EI50" i="1"/>
  <c r="EO50" i="1"/>
  <c r="EU50" i="1"/>
  <c r="FA50" i="1"/>
  <c r="FR50" i="1"/>
  <c r="EI56" i="1"/>
  <c r="EO56" i="1"/>
  <c r="EU56" i="1"/>
  <c r="FA56" i="1"/>
  <c r="FR56" i="1"/>
  <c r="EI59" i="1"/>
  <c r="EO59" i="1"/>
  <c r="EU59" i="1"/>
  <c r="FA59" i="1"/>
  <c r="FR59" i="1"/>
  <c r="EI68" i="1"/>
  <c r="EO68" i="1"/>
  <c r="EU68" i="1"/>
  <c r="FA68" i="1"/>
  <c r="FR68" i="1"/>
  <c r="EI87" i="1"/>
  <c r="EO87" i="1"/>
  <c r="EU87" i="1"/>
  <c r="FA87" i="1"/>
  <c r="FR87" i="1"/>
  <c r="EI98" i="1"/>
  <c r="EO98" i="1"/>
  <c r="EU98" i="1"/>
  <c r="FA98" i="1"/>
  <c r="FR98" i="1"/>
  <c r="EI115" i="1"/>
  <c r="EO115" i="1"/>
  <c r="EU115" i="1"/>
  <c r="FA115" i="1"/>
  <c r="FR115" i="1"/>
  <c r="EI162" i="1"/>
  <c r="EO162" i="1"/>
  <c r="EU162" i="1"/>
  <c r="FA162" i="1"/>
  <c r="FR162" i="1"/>
  <c r="EI165" i="1"/>
  <c r="EO165" i="1"/>
  <c r="EU165" i="1"/>
  <c r="FA165" i="1"/>
  <c r="FR165" i="1"/>
  <c r="EI176" i="1"/>
  <c r="EO176" i="1"/>
  <c r="EU176" i="1"/>
  <c r="FA176" i="1"/>
  <c r="FR176" i="1"/>
  <c r="EI182" i="1"/>
  <c r="EO182" i="1"/>
  <c r="EU182" i="1"/>
  <c r="FA182" i="1"/>
  <c r="FR182" i="1"/>
  <c r="EI185" i="1"/>
  <c r="EO185" i="1"/>
  <c r="EU185" i="1"/>
  <c r="FA185" i="1"/>
  <c r="FR185" i="1"/>
  <c r="EI194" i="1"/>
  <c r="EO194" i="1"/>
  <c r="EU194" i="1"/>
  <c r="FA194" i="1"/>
  <c r="FR194" i="1"/>
  <c r="EI198" i="1"/>
  <c r="EO198" i="1"/>
  <c r="EU198" i="1"/>
  <c r="FA198" i="1"/>
  <c r="FR198" i="1"/>
  <c r="EI203" i="1"/>
  <c r="EO203" i="1"/>
  <c r="EU203" i="1"/>
  <c r="FA203" i="1"/>
  <c r="FR203" i="1"/>
  <c r="EI213" i="1"/>
  <c r="EO213" i="1"/>
  <c r="EU213" i="1"/>
  <c r="FA213" i="1"/>
  <c r="FR213" i="1"/>
  <c r="EI231" i="1"/>
  <c r="EO231" i="1"/>
  <c r="EU231" i="1"/>
  <c r="FA231" i="1"/>
  <c r="FR231" i="1"/>
  <c r="EI253" i="1"/>
  <c r="EO253" i="1"/>
  <c r="EU253" i="1"/>
  <c r="FA253" i="1"/>
  <c r="FR253" i="1"/>
  <c r="EI260" i="1"/>
  <c r="EO260" i="1"/>
  <c r="EU260" i="1"/>
  <c r="FA260" i="1"/>
  <c r="FR260" i="1"/>
  <c r="EI264" i="1"/>
  <c r="EO264" i="1"/>
  <c r="EU264" i="1"/>
  <c r="FA264" i="1"/>
  <c r="FR264" i="1"/>
  <c r="EI277" i="1"/>
  <c r="EU277" i="1"/>
  <c r="FR277" i="1"/>
  <c r="EI281" i="1"/>
  <c r="EO281" i="1"/>
  <c r="EU281" i="1"/>
  <c r="FA281" i="1"/>
  <c r="FR281" i="1"/>
  <c r="CO365" i="1"/>
  <c r="CU365" i="1"/>
  <c r="EI332" i="1"/>
  <c r="EO332" i="1"/>
  <c r="EU332" i="1"/>
  <c r="FA332" i="1"/>
  <c r="FR332" i="1"/>
  <c r="EJ346" i="1"/>
  <c r="EV346" i="1"/>
  <c r="BS365" i="1"/>
  <c r="BM366" i="1"/>
  <c r="DG395" i="1" l="1"/>
  <c r="DK395" i="1"/>
  <c r="FR359" i="1"/>
  <c r="FP359" i="1" s="1"/>
  <c r="DH395" i="1"/>
  <c r="DJ395" i="1"/>
  <c r="FQ231" i="1"/>
  <c r="FQ165" i="1"/>
  <c r="FQ50" i="1"/>
  <c r="FQ35" i="1"/>
  <c r="EU365" i="1"/>
  <c r="FQ25" i="1"/>
  <c r="FQ10" i="1"/>
  <c r="FQ281" i="1"/>
  <c r="FQ260" i="1"/>
  <c r="FQ203" i="1"/>
  <c r="FQ115" i="1"/>
  <c r="FQ59" i="1"/>
  <c r="EO365" i="1"/>
  <c r="FQ277" i="1"/>
  <c r="FQ264" i="1"/>
  <c r="FQ253" i="1"/>
  <c r="FQ213" i="1"/>
  <c r="FQ198" i="1"/>
  <c r="FQ185" i="1"/>
  <c r="FQ176" i="1"/>
  <c r="FQ162" i="1"/>
  <c r="FQ98" i="1"/>
  <c r="FQ68" i="1"/>
  <c r="FQ56" i="1"/>
  <c r="FQ45" i="1"/>
  <c r="FQ32" i="1"/>
  <c r="FA365" i="1"/>
  <c r="FQ194" i="1"/>
  <c r="FQ182" i="1"/>
  <c r="FQ87" i="1"/>
  <c r="FQ332" i="1"/>
  <c r="EI365" i="1"/>
  <c r="FQ28" i="1"/>
  <c r="FQ16" i="1"/>
  <c r="EU363" i="1"/>
  <c r="FA363" i="1"/>
  <c r="FR363" i="1"/>
  <c r="EI363" i="1"/>
  <c r="FR362" i="1"/>
  <c r="EI362" i="1"/>
  <c r="FA362" i="1"/>
  <c r="EU362" i="1"/>
  <c r="EV394" i="1"/>
  <c r="EJ394" i="1"/>
  <c r="EO363" i="1"/>
  <c r="EO362" i="1"/>
  <c r="FP231" i="1"/>
  <c r="FP87" i="1"/>
  <c r="FP25" i="1"/>
  <c r="FP176" i="1"/>
  <c r="FP45" i="1"/>
  <c r="FP264" i="1"/>
  <c r="FP28" i="1"/>
  <c r="FT10" i="1"/>
  <c r="FU10" i="1"/>
  <c r="FP165" i="1"/>
  <c r="FP162" i="1"/>
  <c r="FP277" i="1"/>
  <c r="FP194" i="1"/>
  <c r="FP32" i="1"/>
  <c r="BR360" i="1"/>
  <c r="FP260" i="1"/>
  <c r="FP56" i="1"/>
  <c r="FP35" i="1"/>
  <c r="FR365" i="1"/>
  <c r="FP332" i="1"/>
  <c r="FP203" i="1"/>
  <c r="FP198" i="1"/>
  <c r="FP182" i="1"/>
  <c r="FP98" i="1"/>
  <c r="FP50" i="1"/>
  <c r="FP281" i="1"/>
  <c r="FP253" i="1"/>
  <c r="FP213" i="1"/>
  <c r="FP185" i="1"/>
  <c r="FP115" i="1"/>
  <c r="FP59" i="1"/>
  <c r="FP16" i="1"/>
  <c r="FP68" i="1"/>
  <c r="FP10" i="1"/>
  <c r="BR365" i="1"/>
  <c r="BN360" i="1"/>
  <c r="BJ360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4" i="1"/>
  <c r="AB335" i="1"/>
  <c r="AB337" i="1"/>
  <c r="AB339" i="1"/>
  <c r="AB341" i="1"/>
  <c r="AB343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6" i="1"/>
  <c r="AB338" i="1"/>
  <c r="AB340" i="1"/>
  <c r="AB342" i="1"/>
  <c r="AB344" i="1"/>
  <c r="AB332" i="1"/>
  <c r="AA122" i="1"/>
  <c r="AA124" i="1"/>
  <c r="AA127" i="1"/>
  <c r="AA129" i="1"/>
  <c r="AA131" i="1"/>
  <c r="AA133" i="1"/>
  <c r="AA136" i="1"/>
  <c r="AA138" i="1"/>
  <c r="AA140" i="1"/>
  <c r="AA123" i="1"/>
  <c r="AA132" i="1"/>
  <c r="AA141" i="1"/>
  <c r="AA143" i="1"/>
  <c r="AA145" i="1"/>
  <c r="AA147" i="1"/>
  <c r="AA149" i="1"/>
  <c r="AA152" i="1"/>
  <c r="AA130" i="1"/>
  <c r="AA134" i="1"/>
  <c r="AA128" i="1"/>
  <c r="AA137" i="1"/>
  <c r="AA144" i="1"/>
  <c r="AA146" i="1"/>
  <c r="AA148" i="1"/>
  <c r="AA150" i="1"/>
  <c r="AA125" i="1"/>
  <c r="AA139" i="1"/>
  <c r="AC123" i="1"/>
  <c r="AC125" i="1"/>
  <c r="AC128" i="1"/>
  <c r="AC130" i="1"/>
  <c r="AC132" i="1"/>
  <c r="AC134" i="1"/>
  <c r="AC137" i="1"/>
  <c r="AC139" i="1"/>
  <c r="AC141" i="1"/>
  <c r="AC129" i="1"/>
  <c r="AC136" i="1"/>
  <c r="AC144" i="1"/>
  <c r="AC146" i="1"/>
  <c r="AC148" i="1"/>
  <c r="AC150" i="1"/>
  <c r="AC127" i="1"/>
  <c r="AC138" i="1"/>
  <c r="AC124" i="1"/>
  <c r="AC131" i="1"/>
  <c r="AC140" i="1"/>
  <c r="AC143" i="1"/>
  <c r="AC145" i="1"/>
  <c r="AC147" i="1"/>
  <c r="AC149" i="1"/>
  <c r="AC152" i="1"/>
  <c r="AC122" i="1"/>
  <c r="AC133" i="1"/>
  <c r="AC288" i="1"/>
  <c r="AC290" i="1"/>
  <c r="AC292" i="1"/>
  <c r="AC294" i="1"/>
  <c r="AC296" i="1"/>
  <c r="AC298" i="1"/>
  <c r="AC300" i="1"/>
  <c r="AC302" i="1"/>
  <c r="AC304" i="1"/>
  <c r="AC306" i="1"/>
  <c r="AC308" i="1"/>
  <c r="AC310" i="1"/>
  <c r="AC312" i="1"/>
  <c r="AC314" i="1"/>
  <c r="AC316" i="1"/>
  <c r="AC318" i="1"/>
  <c r="AC320" i="1"/>
  <c r="AC322" i="1"/>
  <c r="AC324" i="1"/>
  <c r="AC326" i="1"/>
  <c r="AC328" i="1"/>
  <c r="AC330" i="1"/>
  <c r="AC332" i="1"/>
  <c r="AC336" i="1"/>
  <c r="AC338" i="1"/>
  <c r="AC340" i="1"/>
  <c r="AC287" i="1"/>
  <c r="AC289" i="1"/>
  <c r="AC291" i="1"/>
  <c r="AC293" i="1"/>
  <c r="AC295" i="1"/>
  <c r="AC297" i="1"/>
  <c r="AC299" i="1"/>
  <c r="AC301" i="1"/>
  <c r="AC303" i="1"/>
  <c r="AC305" i="1"/>
  <c r="AC307" i="1"/>
  <c r="AC309" i="1"/>
  <c r="AC311" i="1"/>
  <c r="AC313" i="1"/>
  <c r="AC315" i="1"/>
  <c r="AC317" i="1"/>
  <c r="AC319" i="1"/>
  <c r="AC321" i="1"/>
  <c r="AC327" i="1"/>
  <c r="AC334" i="1"/>
  <c r="AC337" i="1"/>
  <c r="AC325" i="1"/>
  <c r="AC333" i="1"/>
  <c r="AC342" i="1"/>
  <c r="AC343" i="1"/>
  <c r="AC344" i="1"/>
  <c r="AC323" i="1"/>
  <c r="AC329" i="1"/>
  <c r="AC339" i="1"/>
  <c r="AC331" i="1"/>
  <c r="AC335" i="1"/>
  <c r="AC341" i="1"/>
  <c r="AB123" i="1"/>
  <c r="AB125" i="1"/>
  <c r="AB128" i="1"/>
  <c r="AB130" i="1"/>
  <c r="AB127" i="1"/>
  <c r="AB138" i="1"/>
  <c r="AB139" i="1"/>
  <c r="AB124" i="1"/>
  <c r="AB131" i="1"/>
  <c r="AB132" i="1"/>
  <c r="AB140" i="1"/>
  <c r="AB141" i="1"/>
  <c r="AB143" i="1"/>
  <c r="AB145" i="1"/>
  <c r="AB147" i="1"/>
  <c r="AB149" i="1"/>
  <c r="AB152" i="1"/>
  <c r="AB122" i="1"/>
  <c r="AB133" i="1"/>
  <c r="AB134" i="1"/>
  <c r="AB129" i="1"/>
  <c r="AB136" i="1"/>
  <c r="AB137" i="1"/>
  <c r="AB144" i="1"/>
  <c r="AB146" i="1"/>
  <c r="AB148" i="1"/>
  <c r="AB150" i="1"/>
  <c r="BS361" i="1"/>
  <c r="BO361" i="1"/>
  <c r="BK359" i="1"/>
  <c r="BI359" i="1" s="1"/>
  <c r="BK361" i="1"/>
  <c r="FA358" i="1"/>
  <c r="FR358" i="1"/>
  <c r="EI358" i="1"/>
  <c r="CO358" i="1"/>
  <c r="BM360" i="1"/>
  <c r="BK365" i="1"/>
  <c r="BQ360" i="1"/>
  <c r="BQ364" i="1"/>
  <c r="CO361" i="1"/>
  <c r="FR361" i="1"/>
  <c r="FA361" i="1"/>
  <c r="EO364" i="1"/>
  <c r="DA364" i="1"/>
  <c r="FA364" i="1"/>
  <c r="EO361" i="1"/>
  <c r="CU361" i="1"/>
  <c r="FA359" i="1"/>
  <c r="EU364" i="1"/>
  <c r="DA358" i="1"/>
  <c r="FR364" i="1"/>
  <c r="BI364" i="1"/>
  <c r="CO364" i="1"/>
  <c r="DA357" i="1"/>
  <c r="DA359" i="1"/>
  <c r="EO359" i="1"/>
  <c r="CG346" i="1"/>
  <c r="CO394" i="1"/>
  <c r="DA361" i="1"/>
  <c r="BO363" i="1"/>
  <c r="FU361" i="1"/>
  <c r="FU281" i="1"/>
  <c r="FT281" i="1"/>
  <c r="FU264" i="1"/>
  <c r="FT264" i="1"/>
  <c r="FU231" i="1"/>
  <c r="FT231" i="1"/>
  <c r="FT213" i="1"/>
  <c r="FU213" i="1"/>
  <c r="FT185" i="1"/>
  <c r="FU185" i="1"/>
  <c r="FU176" i="1"/>
  <c r="FT176" i="1"/>
  <c r="FT165" i="1"/>
  <c r="FU165" i="1"/>
  <c r="FU87" i="1"/>
  <c r="FT87" i="1"/>
  <c r="FU56" i="1"/>
  <c r="FT56" i="1"/>
  <c r="FU50" i="1"/>
  <c r="FT50" i="1"/>
  <c r="FU45" i="1"/>
  <c r="FT45" i="1"/>
  <c r="FU28" i="1"/>
  <c r="FT28" i="1"/>
  <c r="FU260" i="1"/>
  <c r="FT260" i="1"/>
  <c r="FU198" i="1"/>
  <c r="FT198" i="1"/>
  <c r="FU194" i="1"/>
  <c r="FT194" i="1"/>
  <c r="FU98" i="1"/>
  <c r="FT98" i="1"/>
  <c r="FU68" i="1"/>
  <c r="FT68" i="1"/>
  <c r="FT35" i="1"/>
  <c r="FU35" i="1"/>
  <c r="FU25" i="1"/>
  <c r="FT25" i="1"/>
  <c r="FT253" i="1"/>
  <c r="FU253" i="1"/>
  <c r="FU203" i="1"/>
  <c r="FT203" i="1"/>
  <c r="FU182" i="1"/>
  <c r="FT182" i="1"/>
  <c r="FU32" i="1"/>
  <c r="FT32" i="1"/>
  <c r="FU365" i="1"/>
  <c r="FU332" i="1"/>
  <c r="FT332" i="1"/>
  <c r="FU277" i="1"/>
  <c r="FT277" i="1"/>
  <c r="FU162" i="1"/>
  <c r="FT162" i="1"/>
  <c r="FU115" i="1"/>
  <c r="FT115" i="1"/>
  <c r="FT59" i="1"/>
  <c r="FU59" i="1"/>
  <c r="FU16" i="1"/>
  <c r="FT16" i="1"/>
  <c r="FT360" i="1"/>
  <c r="FU360" i="1"/>
  <c r="BS363" i="1"/>
  <c r="BK363" i="1"/>
  <c r="FA357" i="1"/>
  <c r="EU357" i="1"/>
  <c r="EO357" i="1"/>
  <c r="CU357" i="1"/>
  <c r="BO357" i="1"/>
  <c r="BS357" i="1"/>
  <c r="FR357" i="1"/>
  <c r="EI357" i="1"/>
  <c r="CO357" i="1"/>
  <c r="BK357" i="1"/>
  <c r="BS358" i="1"/>
  <c r="EU358" i="1"/>
  <c r="BO358" i="1"/>
  <c r="FR346" i="1"/>
  <c r="BK346" i="1"/>
  <c r="EU361" i="1"/>
  <c r="EI361" i="1"/>
  <c r="EO358" i="1"/>
  <c r="CU358" i="1"/>
  <c r="BK358" i="1"/>
  <c r="FA346" i="1"/>
  <c r="EI359" i="1"/>
  <c r="CO359" i="1"/>
  <c r="BS359" i="1"/>
  <c r="BO359" i="1"/>
  <c r="CU359" i="1"/>
  <c r="EI346" i="1"/>
  <c r="EU346" i="1"/>
  <c r="BS346" i="1"/>
  <c r="BO346" i="1"/>
  <c r="EO346" i="1"/>
  <c r="BQ365" i="1"/>
  <c r="EI364" i="1"/>
  <c r="CU364" i="1"/>
  <c r="CU346" i="1"/>
  <c r="EU359" i="1"/>
  <c r="DA346" i="1"/>
  <c r="DO361" i="1" l="1"/>
  <c r="BC357" i="1"/>
  <c r="DO365" i="1"/>
  <c r="DQ365" i="1" s="1"/>
  <c r="DO364" i="1"/>
  <c r="DO357" i="1"/>
  <c r="BC361" i="1"/>
  <c r="BC359" i="1"/>
  <c r="BA359" i="1" s="1"/>
  <c r="BC358" i="1"/>
  <c r="DO363" i="1"/>
  <c r="BC363" i="1"/>
  <c r="DO359" i="1"/>
  <c r="DM359" i="1" s="1"/>
  <c r="DO358" i="1"/>
  <c r="BC364" i="1"/>
  <c r="DO362" i="1"/>
  <c r="BC362" i="1"/>
  <c r="BC365" i="1"/>
  <c r="Y308" i="1" s="1"/>
  <c r="AB121" i="1"/>
  <c r="AB117" i="1"/>
  <c r="AB113" i="1"/>
  <c r="AB109" i="1"/>
  <c r="BR359" i="1"/>
  <c r="AB118" i="1"/>
  <c r="AB114" i="1"/>
  <c r="AB110" i="1"/>
  <c r="AB106" i="1"/>
  <c r="AB105" i="1"/>
  <c r="AB104" i="1"/>
  <c r="AB103" i="1"/>
  <c r="AB102" i="1"/>
  <c r="AB101" i="1"/>
  <c r="BQ359" i="1"/>
  <c r="AB119" i="1"/>
  <c r="AB111" i="1"/>
  <c r="AB107" i="1"/>
  <c r="AB112" i="1"/>
  <c r="AB100" i="1"/>
  <c r="AB99" i="1"/>
  <c r="AB116" i="1"/>
  <c r="AB120" i="1"/>
  <c r="AB108" i="1"/>
  <c r="AB98" i="1"/>
  <c r="AB115" i="1"/>
  <c r="FT359" i="1"/>
  <c r="FU359" i="1"/>
  <c r="FQ359" i="1"/>
  <c r="AC118" i="1"/>
  <c r="AC114" i="1"/>
  <c r="AC110" i="1"/>
  <c r="AC106" i="1"/>
  <c r="AC105" i="1"/>
  <c r="AC104" i="1"/>
  <c r="AC103" i="1"/>
  <c r="AC102" i="1"/>
  <c r="AC101" i="1"/>
  <c r="AC119" i="1"/>
  <c r="AC111" i="1"/>
  <c r="AC107" i="1"/>
  <c r="AC120" i="1"/>
  <c r="AC116" i="1"/>
  <c r="AC112" i="1"/>
  <c r="AC108" i="1"/>
  <c r="AC121" i="1"/>
  <c r="AC109" i="1"/>
  <c r="AC113" i="1"/>
  <c r="AC117" i="1"/>
  <c r="AC100" i="1"/>
  <c r="AC99" i="1"/>
  <c r="AC98" i="1"/>
  <c r="AC115" i="1"/>
  <c r="CG359" i="1"/>
  <c r="CE359" i="1" s="1"/>
  <c r="BM359" i="1"/>
  <c r="AA120" i="1"/>
  <c r="AA116" i="1"/>
  <c r="AA112" i="1"/>
  <c r="AA108" i="1"/>
  <c r="AA121" i="1"/>
  <c r="AA117" i="1"/>
  <c r="AA113" i="1"/>
  <c r="AA109" i="1"/>
  <c r="AA118" i="1"/>
  <c r="AA114" i="1"/>
  <c r="AA110" i="1"/>
  <c r="AA106" i="1"/>
  <c r="AA105" i="1"/>
  <c r="AA104" i="1"/>
  <c r="AA103" i="1"/>
  <c r="AA102" i="1"/>
  <c r="BN359" i="1"/>
  <c r="AA119" i="1"/>
  <c r="AA107" i="1"/>
  <c r="AA101" i="1"/>
  <c r="AA100" i="1"/>
  <c r="AA99" i="1"/>
  <c r="AA111" i="1"/>
  <c r="BJ359" i="1"/>
  <c r="AA115" i="1"/>
  <c r="AA98" i="1"/>
  <c r="EO394" i="1"/>
  <c r="Y151" i="1"/>
  <c r="BO394" i="1"/>
  <c r="EI394" i="1"/>
  <c r="BI361" i="1"/>
  <c r="CU394" i="1"/>
  <c r="FR394" i="1"/>
  <c r="CG394" i="1"/>
  <c r="BK394" i="1"/>
  <c r="BJ346" i="1"/>
  <c r="FT361" i="1"/>
  <c r="BM365" i="1"/>
  <c r="DA394" i="1"/>
  <c r="EU394" i="1"/>
  <c r="BS394" i="1"/>
  <c r="FA394" i="1"/>
  <c r="BI365" i="1"/>
  <c r="BM361" i="1"/>
  <c r="BQ361" i="1"/>
  <c r="FQ363" i="1"/>
  <c r="FP363" i="1"/>
  <c r="FU357" i="1"/>
  <c r="FP357" i="1"/>
  <c r="FQ357" i="1"/>
  <c r="FQ362" i="1"/>
  <c r="FP362" i="1"/>
  <c r="FP361" i="1"/>
  <c r="FQ361" i="1"/>
  <c r="FT364" i="1"/>
  <c r="FQ364" i="1"/>
  <c r="FP364" i="1"/>
  <c r="FP358" i="1"/>
  <c r="FQ358" i="1"/>
  <c r="FT365" i="1"/>
  <c r="FP365" i="1"/>
  <c r="FQ365" i="1"/>
  <c r="CE346" i="1"/>
  <c r="BM364" i="1"/>
  <c r="BR361" i="1"/>
  <c r="BE360" i="1"/>
  <c r="BB360" i="1"/>
  <c r="BA360" i="1"/>
  <c r="BF360" i="1"/>
  <c r="BR357" i="1"/>
  <c r="BR362" i="1"/>
  <c r="BR346" i="1"/>
  <c r="FP346" i="1"/>
  <c r="FQ346" i="1"/>
  <c r="BR358" i="1"/>
  <c r="BN362" i="1"/>
  <c r="BJ362" i="1"/>
  <c r="BR363" i="1"/>
  <c r="BR364" i="1"/>
  <c r="BN365" i="1"/>
  <c r="BJ365" i="1"/>
  <c r="BN361" i="1"/>
  <c r="BJ361" i="1"/>
  <c r="BN358" i="1"/>
  <c r="BJ358" i="1"/>
  <c r="BI346" i="1"/>
  <c r="BN346" i="1"/>
  <c r="BN357" i="1"/>
  <c r="BJ357" i="1"/>
  <c r="BN363" i="1"/>
  <c r="BJ363" i="1"/>
  <c r="CF346" i="1"/>
  <c r="BJ364" i="1"/>
  <c r="BN364" i="1"/>
  <c r="Y129" i="1"/>
  <c r="Y146" i="1"/>
  <c r="Y148" i="1"/>
  <c r="Y140" i="1"/>
  <c r="Y137" i="1"/>
  <c r="Y123" i="1"/>
  <c r="Y147" i="1"/>
  <c r="Y141" i="1"/>
  <c r="Y132" i="1"/>
  <c r="Y139" i="1"/>
  <c r="Y122" i="1"/>
  <c r="Y127" i="1"/>
  <c r="Y150" i="1"/>
  <c r="Y145" i="1"/>
  <c r="Y138" i="1"/>
  <c r="Y134" i="1"/>
  <c r="Y125" i="1"/>
  <c r="Y136" i="1"/>
  <c r="Y144" i="1"/>
  <c r="Y152" i="1"/>
  <c r="Y143" i="1"/>
  <c r="Y130" i="1"/>
  <c r="Y124" i="1"/>
  <c r="Y131" i="1"/>
  <c r="Y149" i="1"/>
  <c r="Y128" i="1"/>
  <c r="Y133" i="1"/>
  <c r="AB69" i="1"/>
  <c r="AB70" i="1"/>
  <c r="AB76" i="1"/>
  <c r="AB81" i="1"/>
  <c r="AB82" i="1"/>
  <c r="AB84" i="1"/>
  <c r="AB92" i="1"/>
  <c r="AB94" i="1"/>
  <c r="AB96" i="1"/>
  <c r="AB71" i="1"/>
  <c r="AB72" i="1"/>
  <c r="AB73" i="1"/>
  <c r="AB74" i="1"/>
  <c r="AB77" i="1"/>
  <c r="AB78" i="1"/>
  <c r="AB83" i="1"/>
  <c r="AB86" i="1"/>
  <c r="AB88" i="1"/>
  <c r="AB89" i="1"/>
  <c r="AB90" i="1"/>
  <c r="AB91" i="1"/>
  <c r="AB93" i="1"/>
  <c r="AB95" i="1"/>
  <c r="AB75" i="1"/>
  <c r="AB79" i="1"/>
  <c r="AB80" i="1"/>
  <c r="AB97" i="1"/>
  <c r="AB87" i="1"/>
  <c r="AB68" i="1"/>
  <c r="AA184" i="1"/>
  <c r="AA186" i="1"/>
  <c r="AA187" i="1"/>
  <c r="AA190" i="1"/>
  <c r="AA192" i="1"/>
  <c r="AA194" i="1"/>
  <c r="AA198" i="1"/>
  <c r="AA203" i="1"/>
  <c r="AA210" i="1"/>
  <c r="AA212" i="1"/>
  <c r="AA214" i="1"/>
  <c r="AA215" i="1"/>
  <c r="AA216" i="1"/>
  <c r="AA217" i="1"/>
  <c r="AA179" i="1"/>
  <c r="AA180" i="1"/>
  <c r="AA181" i="1"/>
  <c r="AA182" i="1"/>
  <c r="AA183" i="1"/>
  <c r="AA185" i="1"/>
  <c r="AA189" i="1"/>
  <c r="AA191" i="1"/>
  <c r="AA193" i="1"/>
  <c r="AA195" i="1"/>
  <c r="AA196" i="1"/>
  <c r="AA197" i="1"/>
  <c r="AA199" i="1"/>
  <c r="AA200" i="1"/>
  <c r="AA201" i="1"/>
  <c r="AA202" i="1"/>
  <c r="AA204" i="1"/>
  <c r="AA205" i="1"/>
  <c r="AA206" i="1"/>
  <c r="AA207" i="1"/>
  <c r="AA208" i="1"/>
  <c r="AA213" i="1"/>
  <c r="AA211" i="1"/>
  <c r="AA209" i="1"/>
  <c r="AA218" i="1"/>
  <c r="AA219" i="1"/>
  <c r="AA220" i="1"/>
  <c r="AA221" i="1"/>
  <c r="AA224" i="1"/>
  <c r="AA225" i="1"/>
  <c r="AC233" i="1"/>
  <c r="AC235" i="1"/>
  <c r="AC237" i="1"/>
  <c r="AC239" i="1"/>
  <c r="AC241" i="1"/>
  <c r="AC243" i="1"/>
  <c r="AC245" i="1"/>
  <c r="AC247" i="1"/>
  <c r="AC249" i="1"/>
  <c r="AC251" i="1"/>
  <c r="AC226" i="1"/>
  <c r="AC227" i="1"/>
  <c r="AC228" i="1"/>
  <c r="AC229" i="1"/>
  <c r="AC230" i="1"/>
  <c r="AC231" i="1"/>
  <c r="AC232" i="1"/>
  <c r="AC234" i="1"/>
  <c r="AC236" i="1"/>
  <c r="AC238" i="1"/>
  <c r="AC240" i="1"/>
  <c r="AC242" i="1"/>
  <c r="AC244" i="1"/>
  <c r="AC246" i="1"/>
  <c r="AC248" i="1"/>
  <c r="AC250" i="1"/>
  <c r="AC252" i="1"/>
  <c r="AC254" i="1"/>
  <c r="AC255" i="1"/>
  <c r="AC256" i="1"/>
  <c r="AC257" i="1"/>
  <c r="AC258" i="1"/>
  <c r="AC253" i="1"/>
  <c r="AA287" i="1"/>
  <c r="AA289" i="1"/>
  <c r="AA291" i="1"/>
  <c r="AA293" i="1"/>
  <c r="AA295" i="1"/>
  <c r="AA297" i="1"/>
  <c r="AA299" i="1"/>
  <c r="AA301" i="1"/>
  <c r="AA303" i="1"/>
  <c r="AA305" i="1"/>
  <c r="AA307" i="1"/>
  <c r="AA309" i="1"/>
  <c r="AA311" i="1"/>
  <c r="AA313" i="1"/>
  <c r="AA315" i="1"/>
  <c r="AA317" i="1"/>
  <c r="AA319" i="1"/>
  <c r="AA321" i="1"/>
  <c r="AA323" i="1"/>
  <c r="AA325" i="1"/>
  <c r="AA327" i="1"/>
  <c r="AA329" i="1"/>
  <c r="AA331" i="1"/>
  <c r="AA333" i="1"/>
  <c r="AA334" i="1"/>
  <c r="AA335" i="1"/>
  <c r="AA337" i="1"/>
  <c r="AA339" i="1"/>
  <c r="AA341" i="1"/>
  <c r="AA288" i="1"/>
  <c r="AA290" i="1"/>
  <c r="AA292" i="1"/>
  <c r="AA294" i="1"/>
  <c r="AA296" i="1"/>
  <c r="AA298" i="1"/>
  <c r="AA300" i="1"/>
  <c r="AA302" i="1"/>
  <c r="AA304" i="1"/>
  <c r="AA306" i="1"/>
  <c r="AA308" i="1"/>
  <c r="AA310" i="1"/>
  <c r="AA312" i="1"/>
  <c r="AA314" i="1"/>
  <c r="AA316" i="1"/>
  <c r="AA318" i="1"/>
  <c r="AA320" i="1"/>
  <c r="AA322" i="1"/>
  <c r="AA336" i="1"/>
  <c r="AA342" i="1"/>
  <c r="AA343" i="1"/>
  <c r="AA344" i="1"/>
  <c r="AA324" i="1"/>
  <c r="AA328" i="1"/>
  <c r="AA332" i="1"/>
  <c r="AA338" i="1"/>
  <c r="AA326" i="1"/>
  <c r="AA330" i="1"/>
  <c r="AA340" i="1"/>
  <c r="AA155" i="1"/>
  <c r="AA157" i="1"/>
  <c r="AA159" i="1"/>
  <c r="AA161" i="1"/>
  <c r="AA163" i="1"/>
  <c r="AA164" i="1"/>
  <c r="AA165" i="1"/>
  <c r="AA154" i="1"/>
  <c r="AA156" i="1"/>
  <c r="AA158" i="1"/>
  <c r="AA160" i="1"/>
  <c r="AA170" i="1"/>
  <c r="AA174" i="1"/>
  <c r="AA175" i="1"/>
  <c r="AA176" i="1"/>
  <c r="AA177" i="1"/>
  <c r="AA167" i="1"/>
  <c r="AA171" i="1"/>
  <c r="AA178" i="1"/>
  <c r="AA162" i="1"/>
  <c r="AA168" i="1"/>
  <c r="AA172" i="1"/>
  <c r="AA166" i="1"/>
  <c r="AA169" i="1"/>
  <c r="AA173" i="1"/>
  <c r="AC11" i="1"/>
  <c r="AC12" i="1"/>
  <c r="AC13" i="1"/>
  <c r="AC14" i="1"/>
  <c r="AC15" i="1"/>
  <c r="AC17" i="1"/>
  <c r="AC18" i="1"/>
  <c r="AC19" i="1"/>
  <c r="AC20" i="1"/>
  <c r="AC21" i="1"/>
  <c r="AC22" i="1"/>
  <c r="AC24" i="1"/>
  <c r="AC26" i="1"/>
  <c r="AC27" i="1"/>
  <c r="AC23" i="1"/>
  <c r="AC29" i="1"/>
  <c r="AC30" i="1"/>
  <c r="AC31" i="1"/>
  <c r="AC36" i="1"/>
  <c r="AC37" i="1"/>
  <c r="AC38" i="1"/>
  <c r="AC39" i="1"/>
  <c r="AC40" i="1"/>
  <c r="AC41" i="1"/>
  <c r="AC42" i="1"/>
  <c r="AC33" i="1"/>
  <c r="AC34" i="1"/>
  <c r="AC43" i="1"/>
  <c r="AC44" i="1"/>
  <c r="AC45" i="1"/>
  <c r="AC49" i="1"/>
  <c r="AC51" i="1"/>
  <c r="AC52" i="1"/>
  <c r="AC53" i="1"/>
  <c r="AC54" i="1"/>
  <c r="AC60" i="1"/>
  <c r="AC61" i="1"/>
  <c r="AC62" i="1"/>
  <c r="AC63" i="1"/>
  <c r="AC64" i="1"/>
  <c r="AC66" i="1"/>
  <c r="AC46" i="1"/>
  <c r="AC47" i="1"/>
  <c r="AC48" i="1"/>
  <c r="AC55" i="1"/>
  <c r="AC57" i="1"/>
  <c r="AC58" i="1"/>
  <c r="AC65" i="1"/>
  <c r="AC67" i="1"/>
  <c r="AC35" i="1"/>
  <c r="AC28" i="1"/>
  <c r="AC32" i="1"/>
  <c r="AC59" i="1"/>
  <c r="AC50" i="1"/>
  <c r="AC56" i="1"/>
  <c r="AC25" i="1"/>
  <c r="AC16" i="1"/>
  <c r="AC10" i="1"/>
  <c r="AB226" i="1"/>
  <c r="AB228" i="1"/>
  <c r="AB230" i="1"/>
  <c r="AB232" i="1"/>
  <c r="AB227" i="1"/>
  <c r="AB229" i="1"/>
  <c r="AB235" i="1"/>
  <c r="AB237" i="1"/>
  <c r="AB239" i="1"/>
  <c r="AB241" i="1"/>
  <c r="AB243" i="1"/>
  <c r="AB245" i="1"/>
  <c r="AB247" i="1"/>
  <c r="AB249" i="1"/>
  <c r="AB251" i="1"/>
  <c r="AB234" i="1"/>
  <c r="AB236" i="1"/>
  <c r="AB238" i="1"/>
  <c r="AB240" i="1"/>
  <c r="AB242" i="1"/>
  <c r="AB244" i="1"/>
  <c r="AB246" i="1"/>
  <c r="AB248" i="1"/>
  <c r="AB250" i="1"/>
  <c r="AB252" i="1"/>
  <c r="AB254" i="1"/>
  <c r="AB255" i="1"/>
  <c r="AB256" i="1"/>
  <c r="AB257" i="1"/>
  <c r="AB258" i="1"/>
  <c r="AB233" i="1"/>
  <c r="AB253" i="1"/>
  <c r="AB231" i="1"/>
  <c r="AC261" i="1"/>
  <c r="AC262" i="1"/>
  <c r="AC263" i="1"/>
  <c r="AC265" i="1"/>
  <c r="AC266" i="1"/>
  <c r="AC267" i="1"/>
  <c r="AC268" i="1"/>
  <c r="AC269" i="1"/>
  <c r="AC273" i="1"/>
  <c r="AC275" i="1"/>
  <c r="AC274" i="1"/>
  <c r="AC276" i="1"/>
  <c r="AC278" i="1"/>
  <c r="AC279" i="1"/>
  <c r="AC280" i="1"/>
  <c r="AC282" i="1"/>
  <c r="AC283" i="1"/>
  <c r="AC284" i="1"/>
  <c r="AC286" i="1"/>
  <c r="AC285" i="1"/>
  <c r="AC260" i="1"/>
  <c r="AC264" i="1"/>
  <c r="AC281" i="1"/>
  <c r="AC277" i="1"/>
  <c r="AA274" i="1"/>
  <c r="AA276" i="1"/>
  <c r="AA278" i="1"/>
  <c r="AA279" i="1"/>
  <c r="AA280" i="1"/>
  <c r="AA261" i="1"/>
  <c r="AA262" i="1"/>
  <c r="AA263" i="1"/>
  <c r="AA265" i="1"/>
  <c r="AA266" i="1"/>
  <c r="AA267" i="1"/>
  <c r="AA268" i="1"/>
  <c r="AA269" i="1"/>
  <c r="AA273" i="1"/>
  <c r="AA275" i="1"/>
  <c r="AA285" i="1"/>
  <c r="AA286" i="1"/>
  <c r="AA282" i="1"/>
  <c r="AA283" i="1"/>
  <c r="AA284" i="1"/>
  <c r="AA277" i="1"/>
  <c r="AA260" i="1"/>
  <c r="AA281" i="1"/>
  <c r="AA264" i="1"/>
  <c r="AB11" i="1"/>
  <c r="AB12" i="1"/>
  <c r="AB13" i="1"/>
  <c r="AB14" i="1"/>
  <c r="AB15" i="1"/>
  <c r="AB16" i="1"/>
  <c r="AB17" i="1"/>
  <c r="AB18" i="1"/>
  <c r="AB19" i="1"/>
  <c r="AB20" i="1"/>
  <c r="AB21" i="1"/>
  <c r="AB24" i="1"/>
  <c r="AB26" i="1"/>
  <c r="AB27" i="1"/>
  <c r="AB22" i="1"/>
  <c r="AB23" i="1"/>
  <c r="AB25" i="1"/>
  <c r="AB29" i="1"/>
  <c r="AB30" i="1"/>
  <c r="AB32" i="1"/>
  <c r="AB33" i="1"/>
  <c r="AB36" i="1"/>
  <c r="AB37" i="1"/>
  <c r="AB38" i="1"/>
  <c r="AB39" i="1"/>
  <c r="AB40" i="1"/>
  <c r="AB41" i="1"/>
  <c r="AB42" i="1"/>
  <c r="AB44" i="1"/>
  <c r="AB31" i="1"/>
  <c r="AB34" i="1"/>
  <c r="AB49" i="1"/>
  <c r="AB51" i="1"/>
  <c r="AB52" i="1"/>
  <c r="AB53" i="1"/>
  <c r="AB54" i="1"/>
  <c r="AB46" i="1"/>
  <c r="AB47" i="1"/>
  <c r="AB48" i="1"/>
  <c r="AB50" i="1"/>
  <c r="AB43" i="1"/>
  <c r="AB60" i="1"/>
  <c r="AB62" i="1"/>
  <c r="AB64" i="1"/>
  <c r="AB55" i="1"/>
  <c r="AB67" i="1"/>
  <c r="AB58" i="1"/>
  <c r="AB61" i="1"/>
  <c r="AB63" i="1"/>
  <c r="AB66" i="1"/>
  <c r="AB57" i="1"/>
  <c r="AB65" i="1"/>
  <c r="AB56" i="1"/>
  <c r="AB59" i="1"/>
  <c r="AB45" i="1"/>
  <c r="AB35" i="1"/>
  <c r="AB10" i="1"/>
  <c r="AB28" i="1"/>
  <c r="AC185" i="1"/>
  <c r="AC189" i="1"/>
  <c r="AC193" i="1"/>
  <c r="AC195" i="1"/>
  <c r="AC196" i="1"/>
  <c r="AC197" i="1"/>
  <c r="AC199" i="1"/>
  <c r="AC200" i="1"/>
  <c r="AC201" i="1"/>
  <c r="AC202" i="1"/>
  <c r="AC204" i="1"/>
  <c r="AC205" i="1"/>
  <c r="AC206" i="1"/>
  <c r="AC207" i="1"/>
  <c r="AC208" i="1"/>
  <c r="AC209" i="1"/>
  <c r="AC211" i="1"/>
  <c r="AC213" i="1"/>
  <c r="AC184" i="1"/>
  <c r="AC186" i="1"/>
  <c r="AC187" i="1"/>
  <c r="AC190" i="1"/>
  <c r="AC192" i="1"/>
  <c r="AC194" i="1"/>
  <c r="AC198" i="1"/>
  <c r="AC203" i="1"/>
  <c r="AC179" i="1"/>
  <c r="AC180" i="1"/>
  <c r="AC181" i="1"/>
  <c r="AC182" i="1"/>
  <c r="AC183" i="1"/>
  <c r="AC212" i="1"/>
  <c r="AC210" i="1"/>
  <c r="AC214" i="1"/>
  <c r="AC215" i="1"/>
  <c r="AC216" i="1"/>
  <c r="AC217" i="1"/>
  <c r="AC218" i="1"/>
  <c r="AC219" i="1"/>
  <c r="AC220" i="1"/>
  <c r="AC221" i="1"/>
  <c r="AC224" i="1"/>
  <c r="AC225" i="1"/>
  <c r="AB261" i="1"/>
  <c r="AB262" i="1"/>
  <c r="AB263" i="1"/>
  <c r="AB265" i="1"/>
  <c r="AB266" i="1"/>
  <c r="AB267" i="1"/>
  <c r="AB268" i="1"/>
  <c r="AB269" i="1"/>
  <c r="AB275" i="1"/>
  <c r="AB279" i="1"/>
  <c r="AB280" i="1"/>
  <c r="AB282" i="1"/>
  <c r="AB283" i="1"/>
  <c r="AB284" i="1"/>
  <c r="AB264" i="1"/>
  <c r="AB274" i="1"/>
  <c r="AB285" i="1"/>
  <c r="AB273" i="1"/>
  <c r="AB277" i="1"/>
  <c r="AB278" i="1"/>
  <c r="AB260" i="1"/>
  <c r="AB276" i="1"/>
  <c r="AB286" i="1"/>
  <c r="AB281" i="1"/>
  <c r="AA68" i="1"/>
  <c r="AA69" i="1"/>
  <c r="AA70" i="1"/>
  <c r="AA71" i="1"/>
  <c r="AA72" i="1"/>
  <c r="AA73" i="1"/>
  <c r="AA74" i="1"/>
  <c r="AA75" i="1"/>
  <c r="AA77" i="1"/>
  <c r="AA79" i="1"/>
  <c r="AA81" i="1"/>
  <c r="AA76" i="1"/>
  <c r="AA78" i="1"/>
  <c r="AA83" i="1"/>
  <c r="AA86" i="1"/>
  <c r="AA88" i="1"/>
  <c r="AA89" i="1"/>
  <c r="AA90" i="1"/>
  <c r="AA91" i="1"/>
  <c r="AA93" i="1"/>
  <c r="AA95" i="1"/>
  <c r="AA97" i="1"/>
  <c r="AA80" i="1"/>
  <c r="AA82" i="1"/>
  <c r="AA84" i="1"/>
  <c r="AA92" i="1"/>
  <c r="AA94" i="1"/>
  <c r="AA96" i="1"/>
  <c r="AA87" i="1"/>
  <c r="AC69" i="1"/>
  <c r="AC70" i="1"/>
  <c r="AC76" i="1"/>
  <c r="AC78" i="1"/>
  <c r="AC80" i="1"/>
  <c r="AC82" i="1"/>
  <c r="AC75" i="1"/>
  <c r="AC79" i="1"/>
  <c r="AC81" i="1"/>
  <c r="AC84" i="1"/>
  <c r="AC92" i="1"/>
  <c r="AC94" i="1"/>
  <c r="AC96" i="1"/>
  <c r="AC71" i="1"/>
  <c r="AC72" i="1"/>
  <c r="AC73" i="1"/>
  <c r="AC74" i="1"/>
  <c r="AC77" i="1"/>
  <c r="AC83" i="1"/>
  <c r="AC86" i="1"/>
  <c r="AC88" i="1"/>
  <c r="AC89" i="1"/>
  <c r="AC90" i="1"/>
  <c r="AC91" i="1"/>
  <c r="AC93" i="1"/>
  <c r="AC95" i="1"/>
  <c r="AC97" i="1"/>
  <c r="AC68" i="1"/>
  <c r="AC87" i="1"/>
  <c r="AA17" i="1"/>
  <c r="AA18" i="1"/>
  <c r="AA19" i="1"/>
  <c r="AA20" i="1"/>
  <c r="AA11" i="1"/>
  <c r="AA12" i="1"/>
  <c r="AA13" i="1"/>
  <c r="AA14" i="1"/>
  <c r="AA15" i="1"/>
  <c r="AA21" i="1"/>
  <c r="AA22" i="1"/>
  <c r="AA23" i="1"/>
  <c r="AA29" i="1"/>
  <c r="AA30" i="1"/>
  <c r="AA31" i="1"/>
  <c r="AA24" i="1"/>
  <c r="AA26" i="1"/>
  <c r="AA27" i="1"/>
  <c r="AA33" i="1"/>
  <c r="AA34" i="1"/>
  <c r="AA43" i="1"/>
  <c r="AA36" i="1"/>
  <c r="AA46" i="1"/>
  <c r="AA47" i="1"/>
  <c r="AA48" i="1"/>
  <c r="AA55" i="1"/>
  <c r="AA57" i="1"/>
  <c r="AA58" i="1"/>
  <c r="AA65" i="1"/>
  <c r="AA67" i="1"/>
  <c r="AA37" i="1"/>
  <c r="AA38" i="1"/>
  <c r="AA39" i="1"/>
  <c r="AA40" i="1"/>
  <c r="AA41" i="1"/>
  <c r="AA42" i="1"/>
  <c r="AA44" i="1"/>
  <c r="AA45" i="1"/>
  <c r="AA49" i="1"/>
  <c r="AA51" i="1"/>
  <c r="AA52" i="1"/>
  <c r="AA53" i="1"/>
  <c r="AA54" i="1"/>
  <c r="AA60" i="1"/>
  <c r="AA61" i="1"/>
  <c r="AA62" i="1"/>
  <c r="AA63" i="1"/>
  <c r="AA64" i="1"/>
  <c r="AA66" i="1"/>
  <c r="AA50" i="1"/>
  <c r="AA59" i="1"/>
  <c r="AA25" i="1"/>
  <c r="AA10" i="1"/>
  <c r="AA16" i="1"/>
  <c r="AA28" i="1"/>
  <c r="AA56" i="1"/>
  <c r="AA32" i="1"/>
  <c r="AA35" i="1"/>
  <c r="AA234" i="1"/>
  <c r="AA236" i="1"/>
  <c r="AA238" i="1"/>
  <c r="AA240" i="1"/>
  <c r="AA242" i="1"/>
  <c r="AA244" i="1"/>
  <c r="AA246" i="1"/>
  <c r="AA248" i="1"/>
  <c r="AA250" i="1"/>
  <c r="AA252" i="1"/>
  <c r="AA254" i="1"/>
  <c r="AA255" i="1"/>
  <c r="AA256" i="1"/>
  <c r="AA257" i="1"/>
  <c r="AA258" i="1"/>
  <c r="AA226" i="1"/>
  <c r="AA227" i="1"/>
  <c r="AA228" i="1"/>
  <c r="AA229" i="1"/>
  <c r="AA230" i="1"/>
  <c r="AA231" i="1"/>
  <c r="AA232" i="1"/>
  <c r="AA233" i="1"/>
  <c r="AA235" i="1"/>
  <c r="AA237" i="1"/>
  <c r="AA239" i="1"/>
  <c r="AA241" i="1"/>
  <c r="AA243" i="1"/>
  <c r="AA245" i="1"/>
  <c r="AA247" i="1"/>
  <c r="AA249" i="1"/>
  <c r="AA251" i="1"/>
  <c r="AA253" i="1"/>
  <c r="AB179" i="1"/>
  <c r="AB181" i="1"/>
  <c r="AB183" i="1"/>
  <c r="AB180" i="1"/>
  <c r="AB184" i="1"/>
  <c r="AB186" i="1"/>
  <c r="AB187" i="1"/>
  <c r="AB190" i="1"/>
  <c r="AB192" i="1"/>
  <c r="AB210" i="1"/>
  <c r="AB212" i="1"/>
  <c r="AB214" i="1"/>
  <c r="AB215" i="1"/>
  <c r="AB216" i="1"/>
  <c r="AB217" i="1"/>
  <c r="AB218" i="1"/>
  <c r="AB220" i="1"/>
  <c r="AB224" i="1"/>
  <c r="AB185" i="1"/>
  <c r="AB189" i="1"/>
  <c r="AB193" i="1"/>
  <c r="AB195" i="1"/>
  <c r="AB196" i="1"/>
  <c r="AB197" i="1"/>
  <c r="AB199" i="1"/>
  <c r="AB200" i="1"/>
  <c r="AB201" i="1"/>
  <c r="AB202" i="1"/>
  <c r="AB204" i="1"/>
  <c r="AB205" i="1"/>
  <c r="AB206" i="1"/>
  <c r="AB207" i="1"/>
  <c r="AB208" i="1"/>
  <c r="AB209" i="1"/>
  <c r="AB211" i="1"/>
  <c r="AB219" i="1"/>
  <c r="AB221" i="1"/>
  <c r="AB225" i="1"/>
  <c r="AB203" i="1"/>
  <c r="AB182" i="1"/>
  <c r="AB213" i="1"/>
  <c r="AB198" i="1"/>
  <c r="AB194" i="1"/>
  <c r="AB155" i="1"/>
  <c r="AB157" i="1"/>
  <c r="AB159" i="1"/>
  <c r="AB161" i="1"/>
  <c r="AB163" i="1"/>
  <c r="AB164" i="1"/>
  <c r="AB175" i="1"/>
  <c r="AB177" i="1"/>
  <c r="AB178" i="1"/>
  <c r="AB154" i="1"/>
  <c r="AB156" i="1"/>
  <c r="AB158" i="1"/>
  <c r="AB160" i="1"/>
  <c r="AB166" i="1"/>
  <c r="AB167" i="1"/>
  <c r="AB168" i="1"/>
  <c r="AB169" i="1"/>
  <c r="AB170" i="1"/>
  <c r="AB171" i="1"/>
  <c r="AB172" i="1"/>
  <c r="AB173" i="1"/>
  <c r="AB174" i="1"/>
  <c r="AB176" i="1"/>
  <c r="AB165" i="1"/>
  <c r="AB162" i="1"/>
  <c r="AC154" i="1"/>
  <c r="AC156" i="1"/>
  <c r="AC158" i="1"/>
  <c r="AC160" i="1"/>
  <c r="AC162" i="1"/>
  <c r="AC166" i="1"/>
  <c r="AC155" i="1"/>
  <c r="AC157" i="1"/>
  <c r="AC159" i="1"/>
  <c r="AC169" i="1"/>
  <c r="AC173" i="1"/>
  <c r="AC161" i="1"/>
  <c r="AC163" i="1"/>
  <c r="AC164" i="1"/>
  <c r="AC170" i="1"/>
  <c r="AC174" i="1"/>
  <c r="AC175" i="1"/>
  <c r="AC176" i="1"/>
  <c r="AC177" i="1"/>
  <c r="AC165" i="1"/>
  <c r="AC167" i="1"/>
  <c r="AC171" i="1"/>
  <c r="AC178" i="1"/>
  <c r="AC168" i="1"/>
  <c r="AC172" i="1"/>
  <c r="BQ363" i="1"/>
  <c r="BM363" i="1"/>
  <c r="BQ362" i="1"/>
  <c r="FT358" i="1"/>
  <c r="BI362" i="1"/>
  <c r="FU358" i="1"/>
  <c r="BM362" i="1"/>
  <c r="CG364" i="1"/>
  <c r="FA356" i="1"/>
  <c r="FU364" i="1"/>
  <c r="CG357" i="1"/>
  <c r="CH346" i="1"/>
  <c r="CI346" i="1"/>
  <c r="DA356" i="1"/>
  <c r="CU356" i="1"/>
  <c r="BQ358" i="1"/>
  <c r="CG362" i="1"/>
  <c r="CG358" i="1"/>
  <c r="FU363" i="1"/>
  <c r="FT363" i="1"/>
  <c r="CG360" i="1"/>
  <c r="CG365" i="1"/>
  <c r="DP365" i="1"/>
  <c r="FT346" i="1"/>
  <c r="FU346" i="1"/>
  <c r="CG363" i="1"/>
  <c r="DQ360" i="1"/>
  <c r="DP360" i="1"/>
  <c r="FT357" i="1"/>
  <c r="FU362" i="1"/>
  <c r="FT362" i="1"/>
  <c r="CG361" i="1"/>
  <c r="BM358" i="1"/>
  <c r="FR356" i="1"/>
  <c r="BI363" i="1"/>
  <c r="BK356" i="1"/>
  <c r="BM357" i="1"/>
  <c r="BI357" i="1"/>
  <c r="EI356" i="1"/>
  <c r="BO356" i="1"/>
  <c r="BQ357" i="1"/>
  <c r="BS356" i="1"/>
  <c r="CO356" i="1"/>
  <c r="EO356" i="1"/>
  <c r="EU356" i="1"/>
  <c r="BI358" i="1"/>
  <c r="BQ346" i="1"/>
  <c r="BM346" i="1"/>
  <c r="BC394" i="1"/>
  <c r="Y332" i="1" l="1"/>
  <c r="Y297" i="1"/>
  <c r="Y342" i="1"/>
  <c r="Y338" i="1"/>
  <c r="Y315" i="1"/>
  <c r="Y335" i="1"/>
  <c r="Y340" i="1"/>
  <c r="Y312" i="1"/>
  <c r="BF365" i="1"/>
  <c r="Y293" i="1"/>
  <c r="Y303" i="1"/>
  <c r="Y290" i="1"/>
  <c r="Y324" i="1"/>
  <c r="Y339" i="1"/>
  <c r="BC356" i="1"/>
  <c r="P359" i="1" s="1"/>
  <c r="CH359" i="1"/>
  <c r="CI359" i="1"/>
  <c r="CF359" i="1"/>
  <c r="S359" i="1"/>
  <c r="R359" i="1"/>
  <c r="BE359" i="1"/>
  <c r="BF359" i="1"/>
  <c r="BB359" i="1"/>
  <c r="Y120" i="1"/>
  <c r="Y118" i="1"/>
  <c r="Y116" i="1"/>
  <c r="Y104" i="1"/>
  <c r="Y109" i="1"/>
  <c r="Y101" i="1"/>
  <c r="Y114" i="1"/>
  <c r="Y112" i="1"/>
  <c r="Y121" i="1"/>
  <c r="Y105" i="1"/>
  <c r="Y102" i="1"/>
  <c r="Y107" i="1"/>
  <c r="Y99" i="1"/>
  <c r="Y119" i="1"/>
  <c r="Y117" i="1"/>
  <c r="Y113" i="1"/>
  <c r="Y110" i="1"/>
  <c r="Y103" i="1"/>
  <c r="Y108" i="1"/>
  <c r="Y100" i="1"/>
  <c r="Y106" i="1"/>
  <c r="Y111" i="1"/>
  <c r="Y115" i="1"/>
  <c r="Y98" i="1"/>
  <c r="T359" i="1"/>
  <c r="DP359" i="1"/>
  <c r="DQ359" i="1"/>
  <c r="DN359" i="1"/>
  <c r="DP364" i="1"/>
  <c r="BJ394" i="1"/>
  <c r="Y291" i="1"/>
  <c r="Y329" i="1"/>
  <c r="Y327" i="1"/>
  <c r="Y301" i="1"/>
  <c r="Y296" i="1"/>
  <c r="Y298" i="1"/>
  <c r="Y336" i="1"/>
  <c r="Y311" i="1"/>
  <c r="Y318" i="1"/>
  <c r="Y292" i="1"/>
  <c r="Y305" i="1"/>
  <c r="Y316" i="1"/>
  <c r="Y326" i="1"/>
  <c r="Y333" i="1"/>
  <c r="Y334" i="1"/>
  <c r="Y299" i="1"/>
  <c r="Y288" i="1"/>
  <c r="Y294" i="1"/>
  <c r="Y309" i="1"/>
  <c r="Y306" i="1"/>
  <c r="Y310" i="1"/>
  <c r="Y287" i="1"/>
  <c r="Y319" i="1"/>
  <c r="Y322" i="1"/>
  <c r="Y325" i="1"/>
  <c r="Y313" i="1"/>
  <c r="Y341" i="1"/>
  <c r="Y330" i="1"/>
  <c r="Y344" i="1"/>
  <c r="Y323" i="1"/>
  <c r="BA365" i="1"/>
  <c r="BE365" i="1"/>
  <c r="Y307" i="1"/>
  <c r="Y320" i="1"/>
  <c r="Y300" i="1"/>
  <c r="Y317" i="1"/>
  <c r="Y331" i="1"/>
  <c r="Y314" i="1"/>
  <c r="Y295" i="1"/>
  <c r="Y304" i="1"/>
  <c r="Y328" i="1"/>
  <c r="Y289" i="1"/>
  <c r="Y321" i="1"/>
  <c r="Y302" i="1"/>
  <c r="Y337" i="1"/>
  <c r="Y343" i="1"/>
  <c r="BB365" i="1"/>
  <c r="AT357" i="1"/>
  <c r="AS357" i="1"/>
  <c r="BQ394" i="1"/>
  <c r="FT394" i="1"/>
  <c r="CE357" i="1"/>
  <c r="CF394" i="1"/>
  <c r="BR394" i="1"/>
  <c r="FR395" i="1"/>
  <c r="BN394" i="1"/>
  <c r="FQ394" i="1"/>
  <c r="CE394" i="1"/>
  <c r="BM394" i="1"/>
  <c r="CI394" i="1"/>
  <c r="FP394" i="1"/>
  <c r="FU394" i="1"/>
  <c r="CH394" i="1"/>
  <c r="BI394" i="1"/>
  <c r="CF363" i="1"/>
  <c r="CE363" i="1"/>
  <c r="CF362" i="1"/>
  <c r="CE362" i="1"/>
  <c r="CF361" i="1"/>
  <c r="CE361" i="1"/>
  <c r="CF358" i="1"/>
  <c r="CE358" i="1"/>
  <c r="CF365" i="1"/>
  <c r="CE365" i="1"/>
  <c r="CF364" i="1"/>
  <c r="CE364" i="1"/>
  <c r="CF360" i="1"/>
  <c r="CE360" i="1"/>
  <c r="EU395" i="1"/>
  <c r="EI395" i="1"/>
  <c r="CU395" i="1"/>
  <c r="EO395" i="1"/>
  <c r="BS395" i="1"/>
  <c r="CO395" i="1"/>
  <c r="DA395" i="1"/>
  <c r="S151" i="1"/>
  <c r="BO395" i="1"/>
  <c r="R151" i="1"/>
  <c r="BK395" i="1"/>
  <c r="FA395" i="1"/>
  <c r="CH357" i="1"/>
  <c r="CF357" i="1"/>
  <c r="FP356" i="1"/>
  <c r="FQ356" i="1"/>
  <c r="T151" i="1"/>
  <c r="T346" i="1"/>
  <c r="BF358" i="1"/>
  <c r="BB358" i="1"/>
  <c r="BA358" i="1"/>
  <c r="BB362" i="1"/>
  <c r="BA362" i="1"/>
  <c r="BB361" i="1"/>
  <c r="BA361" i="1"/>
  <c r="BE357" i="1"/>
  <c r="BA357" i="1"/>
  <c r="BB357" i="1"/>
  <c r="BB394" i="1"/>
  <c r="BA394" i="1"/>
  <c r="BB364" i="1"/>
  <c r="BA364" i="1"/>
  <c r="BI356" i="1"/>
  <c r="BE363" i="1"/>
  <c r="BB363" i="1"/>
  <c r="BA363" i="1"/>
  <c r="FU356" i="1"/>
  <c r="BF362" i="1"/>
  <c r="BF357" i="1"/>
  <c r="BR356" i="1"/>
  <c r="BF361" i="1"/>
  <c r="BF363" i="1"/>
  <c r="BF364" i="1"/>
  <c r="BJ356" i="1"/>
  <c r="BN356" i="1"/>
  <c r="BE394" i="1"/>
  <c r="BF394" i="1"/>
  <c r="DN365" i="1"/>
  <c r="DM365" i="1"/>
  <c r="DN360" i="1"/>
  <c r="DM360" i="1"/>
  <c r="Y262" i="1"/>
  <c r="Y266" i="1"/>
  <c r="Y284" i="1"/>
  <c r="Y277" i="1"/>
  <c r="Y265" i="1"/>
  <c r="Y278" i="1"/>
  <c r="Y269" i="1"/>
  <c r="Y283" i="1"/>
  <c r="Y276" i="1"/>
  <c r="Y286" i="1"/>
  <c r="Y268" i="1"/>
  <c r="Y285" i="1"/>
  <c r="Y282" i="1"/>
  <c r="Y263" i="1"/>
  <c r="Y275" i="1"/>
  <c r="Y261" i="1"/>
  <c r="Y273" i="1"/>
  <c r="Y267" i="1"/>
  <c r="Y279" i="1"/>
  <c r="Y274" i="1"/>
  <c r="Y264" i="1"/>
  <c r="Y260" i="1"/>
  <c r="Y281" i="1"/>
  <c r="T357" i="1"/>
  <c r="T17" i="1"/>
  <c r="T18" i="1"/>
  <c r="T19" i="1"/>
  <c r="T20" i="1"/>
  <c r="T11" i="1"/>
  <c r="T12" i="1"/>
  <c r="T13" i="1"/>
  <c r="T14" i="1"/>
  <c r="T15" i="1"/>
  <c r="T23" i="1"/>
  <c r="T29" i="1"/>
  <c r="T30" i="1"/>
  <c r="T31" i="1"/>
  <c r="T22" i="1"/>
  <c r="T21" i="1"/>
  <c r="T24" i="1"/>
  <c r="T26" i="1"/>
  <c r="T27" i="1"/>
  <c r="T33" i="1"/>
  <c r="T34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55" i="1"/>
  <c r="T57" i="1"/>
  <c r="T58" i="1"/>
  <c r="T65" i="1"/>
  <c r="T67" i="1"/>
  <c r="T49" i="1"/>
  <c r="T51" i="1"/>
  <c r="T52" i="1"/>
  <c r="T53" i="1"/>
  <c r="T54" i="1"/>
  <c r="T60" i="1"/>
  <c r="T61" i="1"/>
  <c r="T62" i="1"/>
  <c r="T63" i="1"/>
  <c r="T64" i="1"/>
  <c r="T66" i="1"/>
  <c r="T69" i="1"/>
  <c r="T70" i="1"/>
  <c r="T71" i="1"/>
  <c r="T72" i="1"/>
  <c r="T73" i="1"/>
  <c r="T74" i="1"/>
  <c r="T75" i="1"/>
  <c r="T77" i="1"/>
  <c r="T79" i="1"/>
  <c r="T81" i="1"/>
  <c r="T83" i="1"/>
  <c r="T82" i="1"/>
  <c r="T86" i="1"/>
  <c r="T88" i="1"/>
  <c r="T89" i="1"/>
  <c r="T90" i="1"/>
  <c r="T91" i="1"/>
  <c r="T93" i="1"/>
  <c r="T95" i="1"/>
  <c r="T97" i="1"/>
  <c r="T99" i="1"/>
  <c r="T100" i="1"/>
  <c r="T101" i="1"/>
  <c r="T102" i="1"/>
  <c r="T103" i="1"/>
  <c r="T104" i="1"/>
  <c r="T105" i="1"/>
  <c r="T106" i="1"/>
  <c r="T78" i="1"/>
  <c r="T76" i="1"/>
  <c r="T80" i="1"/>
  <c r="T84" i="1"/>
  <c r="T92" i="1"/>
  <c r="T94" i="1"/>
  <c r="T96" i="1"/>
  <c r="T116" i="1"/>
  <c r="T117" i="1"/>
  <c r="T107" i="1"/>
  <c r="T108" i="1"/>
  <c r="T109" i="1"/>
  <c r="T110" i="1"/>
  <c r="T111" i="1"/>
  <c r="T112" i="1"/>
  <c r="T113" i="1"/>
  <c r="T114" i="1"/>
  <c r="T122" i="1"/>
  <c r="T124" i="1"/>
  <c r="T127" i="1"/>
  <c r="T129" i="1"/>
  <c r="T131" i="1"/>
  <c r="T133" i="1"/>
  <c r="T136" i="1"/>
  <c r="T138" i="1"/>
  <c r="T140" i="1"/>
  <c r="T118" i="1"/>
  <c r="T128" i="1"/>
  <c r="T139" i="1"/>
  <c r="T143" i="1"/>
  <c r="T145" i="1"/>
  <c r="T147" i="1"/>
  <c r="T149" i="1"/>
  <c r="T152" i="1"/>
  <c r="T155" i="1"/>
  <c r="T157" i="1"/>
  <c r="T159" i="1"/>
  <c r="T161" i="1"/>
  <c r="T163" i="1"/>
  <c r="T164" i="1"/>
  <c r="T165" i="1"/>
  <c r="T119" i="1"/>
  <c r="T125" i="1"/>
  <c r="T132" i="1"/>
  <c r="T141" i="1"/>
  <c r="T120" i="1"/>
  <c r="T123" i="1"/>
  <c r="T134" i="1"/>
  <c r="T144" i="1"/>
  <c r="T146" i="1"/>
  <c r="T148" i="1"/>
  <c r="T150" i="1"/>
  <c r="T154" i="1"/>
  <c r="T156" i="1"/>
  <c r="T158" i="1"/>
  <c r="T160" i="1"/>
  <c r="T121" i="1"/>
  <c r="T130" i="1"/>
  <c r="T137" i="1"/>
  <c r="T162" i="1"/>
  <c r="T169" i="1"/>
  <c r="T173" i="1"/>
  <c r="T184" i="1"/>
  <c r="T186" i="1"/>
  <c r="T187" i="1"/>
  <c r="T188" i="1"/>
  <c r="T190" i="1"/>
  <c r="T192" i="1"/>
  <c r="T194" i="1"/>
  <c r="T198" i="1"/>
  <c r="T203" i="1"/>
  <c r="T210" i="1"/>
  <c r="T212" i="1"/>
  <c r="T214" i="1"/>
  <c r="T215" i="1"/>
  <c r="T216" i="1"/>
  <c r="T217" i="1"/>
  <c r="T166" i="1"/>
  <c r="T170" i="1"/>
  <c r="T174" i="1"/>
  <c r="T175" i="1"/>
  <c r="T176" i="1"/>
  <c r="T177" i="1"/>
  <c r="T167" i="1"/>
  <c r="T171" i="1"/>
  <c r="T178" i="1"/>
  <c r="T185" i="1"/>
  <c r="T189" i="1"/>
  <c r="T191" i="1"/>
  <c r="T193" i="1"/>
  <c r="T195" i="1"/>
  <c r="T196" i="1"/>
  <c r="T197" i="1"/>
  <c r="T199" i="1"/>
  <c r="T200" i="1"/>
  <c r="T201" i="1"/>
  <c r="T202" i="1"/>
  <c r="T204" i="1"/>
  <c r="T205" i="1"/>
  <c r="T206" i="1"/>
  <c r="T207" i="1"/>
  <c r="T208" i="1"/>
  <c r="T168" i="1"/>
  <c r="T172" i="1"/>
  <c r="T179" i="1"/>
  <c r="T180" i="1"/>
  <c r="T181" i="1"/>
  <c r="T182" i="1"/>
  <c r="T183" i="1"/>
  <c r="T209" i="1"/>
  <c r="T234" i="1"/>
  <c r="T236" i="1"/>
  <c r="T238" i="1"/>
  <c r="T240" i="1"/>
  <c r="T242" i="1"/>
  <c r="T244" i="1"/>
  <c r="T246" i="1"/>
  <c r="T248" i="1"/>
  <c r="T250" i="1"/>
  <c r="T252" i="1"/>
  <c r="T254" i="1"/>
  <c r="T255" i="1"/>
  <c r="T256" i="1"/>
  <c r="T257" i="1"/>
  <c r="T258" i="1"/>
  <c r="T274" i="1"/>
  <c r="T276" i="1"/>
  <c r="T278" i="1"/>
  <c r="T279" i="1"/>
  <c r="T282" i="1"/>
  <c r="T213" i="1"/>
  <c r="T211" i="1"/>
  <c r="T218" i="1"/>
  <c r="T219" i="1"/>
  <c r="T220" i="1"/>
  <c r="T221" i="1"/>
  <c r="T222" i="1"/>
  <c r="T223" i="1"/>
  <c r="T224" i="1"/>
  <c r="T225" i="1"/>
  <c r="T226" i="1"/>
  <c r="T227" i="1"/>
  <c r="T228" i="1"/>
  <c r="T229" i="1"/>
  <c r="T230" i="1"/>
  <c r="T231" i="1"/>
  <c r="T232" i="1"/>
  <c r="T233" i="1"/>
  <c r="T235" i="1"/>
  <c r="T237" i="1"/>
  <c r="T239" i="1"/>
  <c r="T241" i="1"/>
  <c r="T243" i="1"/>
  <c r="T245" i="1"/>
  <c r="T247" i="1"/>
  <c r="T249" i="1"/>
  <c r="T251" i="1"/>
  <c r="T261" i="1"/>
  <c r="T262" i="1"/>
  <c r="T263" i="1"/>
  <c r="T265" i="1"/>
  <c r="T266" i="1"/>
  <c r="T267" i="1"/>
  <c r="T268" i="1"/>
  <c r="T269" i="1"/>
  <c r="T273" i="1"/>
  <c r="T275" i="1"/>
  <c r="T280" i="1"/>
  <c r="T283" i="1"/>
  <c r="T284" i="1"/>
  <c r="T285" i="1"/>
  <c r="T287" i="1"/>
  <c r="T289" i="1"/>
  <c r="T291" i="1"/>
  <c r="T293" i="1"/>
  <c r="T295" i="1"/>
  <c r="T297" i="1"/>
  <c r="T299" i="1"/>
  <c r="T301" i="1"/>
  <c r="T303" i="1"/>
  <c r="T305" i="1"/>
  <c r="T307" i="1"/>
  <c r="T309" i="1"/>
  <c r="T311" i="1"/>
  <c r="T313" i="1"/>
  <c r="T315" i="1"/>
  <c r="T317" i="1"/>
  <c r="T319" i="1"/>
  <c r="T321" i="1"/>
  <c r="T323" i="1"/>
  <c r="T325" i="1"/>
  <c r="T327" i="1"/>
  <c r="T329" i="1"/>
  <c r="T331" i="1"/>
  <c r="T333" i="1"/>
  <c r="T334" i="1"/>
  <c r="T335" i="1"/>
  <c r="T337" i="1"/>
  <c r="T339" i="1"/>
  <c r="T341" i="1"/>
  <c r="T286" i="1"/>
  <c r="T288" i="1"/>
  <c r="T290" i="1"/>
  <c r="T292" i="1"/>
  <c r="T294" i="1"/>
  <c r="T296" i="1"/>
  <c r="T298" i="1"/>
  <c r="T300" i="1"/>
  <c r="T302" i="1"/>
  <c r="T304" i="1"/>
  <c r="T306" i="1"/>
  <c r="T308" i="1"/>
  <c r="T310" i="1"/>
  <c r="T312" i="1"/>
  <c r="T314" i="1"/>
  <c r="T316" i="1"/>
  <c r="T318" i="1"/>
  <c r="T320" i="1"/>
  <c r="T322" i="1"/>
  <c r="T328" i="1"/>
  <c r="T332" i="1"/>
  <c r="T338" i="1"/>
  <c r="T326" i="1"/>
  <c r="T330" i="1"/>
  <c r="T340" i="1"/>
  <c r="T342" i="1"/>
  <c r="T343" i="1"/>
  <c r="T344" i="1"/>
  <c r="T336" i="1"/>
  <c r="T324" i="1"/>
  <c r="T253" i="1"/>
  <c r="T87" i="1"/>
  <c r="T50" i="1"/>
  <c r="T56" i="1"/>
  <c r="T68" i="1"/>
  <c r="T59" i="1"/>
  <c r="T10" i="1"/>
  <c r="T277" i="1"/>
  <c r="T16" i="1"/>
  <c r="T260" i="1"/>
  <c r="T281" i="1"/>
  <c r="T264" i="1"/>
  <c r="T115" i="1"/>
  <c r="T98" i="1"/>
  <c r="T35" i="1"/>
  <c r="T25" i="1"/>
  <c r="T28" i="1"/>
  <c r="T32" i="1"/>
  <c r="Y69" i="1"/>
  <c r="Y70" i="1"/>
  <c r="Y74" i="1"/>
  <c r="Y71" i="1"/>
  <c r="Y72" i="1"/>
  <c r="Y73" i="1"/>
  <c r="Y96" i="1"/>
  <c r="Y87" i="1"/>
  <c r="Y95" i="1"/>
  <c r="Y81" i="1"/>
  <c r="Y76" i="1"/>
  <c r="Y82" i="1"/>
  <c r="Y77" i="1"/>
  <c r="Y84" i="1"/>
  <c r="Y93" i="1"/>
  <c r="Y86" i="1"/>
  <c r="Y83" i="1"/>
  <c r="Y78" i="1"/>
  <c r="Y75" i="1"/>
  <c r="Y92" i="1"/>
  <c r="Y94" i="1"/>
  <c r="Y97" i="1"/>
  <c r="Y91" i="1"/>
  <c r="Y90" i="1"/>
  <c r="Y89" i="1"/>
  <c r="Y88" i="1"/>
  <c r="Y80" i="1"/>
  <c r="Y68" i="1"/>
  <c r="Y79" i="1"/>
  <c r="R357" i="1"/>
  <c r="R11" i="1"/>
  <c r="R12" i="1"/>
  <c r="R13" i="1"/>
  <c r="R14" i="1"/>
  <c r="R15" i="1"/>
  <c r="R17" i="1"/>
  <c r="R18" i="1"/>
  <c r="R19" i="1"/>
  <c r="R20" i="1"/>
  <c r="R21" i="1"/>
  <c r="R22" i="1"/>
  <c r="R24" i="1"/>
  <c r="R26" i="1"/>
  <c r="R27" i="1"/>
  <c r="R23" i="1"/>
  <c r="R29" i="1"/>
  <c r="R30" i="1"/>
  <c r="R31" i="1"/>
  <c r="R36" i="1"/>
  <c r="R37" i="1"/>
  <c r="R38" i="1"/>
  <c r="R39" i="1"/>
  <c r="R40" i="1"/>
  <c r="R41" i="1"/>
  <c r="R42" i="1"/>
  <c r="R43" i="1"/>
  <c r="R34" i="1"/>
  <c r="R33" i="1"/>
  <c r="R46" i="1"/>
  <c r="R49" i="1"/>
  <c r="R51" i="1"/>
  <c r="R52" i="1"/>
  <c r="R53" i="1"/>
  <c r="R54" i="1"/>
  <c r="R60" i="1"/>
  <c r="R61" i="1"/>
  <c r="R62" i="1"/>
  <c r="R63" i="1"/>
  <c r="R64" i="1"/>
  <c r="R66" i="1"/>
  <c r="R44" i="1"/>
  <c r="R45" i="1"/>
  <c r="R47" i="1"/>
  <c r="R48" i="1"/>
  <c r="R55" i="1"/>
  <c r="R57" i="1"/>
  <c r="R58" i="1"/>
  <c r="R65" i="1"/>
  <c r="R67" i="1"/>
  <c r="R69" i="1"/>
  <c r="R70" i="1"/>
  <c r="R76" i="1"/>
  <c r="R78" i="1"/>
  <c r="R80" i="1"/>
  <c r="R82" i="1"/>
  <c r="R83" i="1"/>
  <c r="R71" i="1"/>
  <c r="R72" i="1"/>
  <c r="R73" i="1"/>
  <c r="R77" i="1"/>
  <c r="R84" i="1"/>
  <c r="R92" i="1"/>
  <c r="R94" i="1"/>
  <c r="R96" i="1"/>
  <c r="R74" i="1"/>
  <c r="R79" i="1"/>
  <c r="R75" i="1"/>
  <c r="R81" i="1"/>
  <c r="R86" i="1"/>
  <c r="R88" i="1"/>
  <c r="R89" i="1"/>
  <c r="R90" i="1"/>
  <c r="R91" i="1"/>
  <c r="R93" i="1"/>
  <c r="R95" i="1"/>
  <c r="R97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3" i="1"/>
  <c r="R125" i="1"/>
  <c r="R128" i="1"/>
  <c r="R130" i="1"/>
  <c r="R132" i="1"/>
  <c r="R134" i="1"/>
  <c r="R137" i="1"/>
  <c r="R139" i="1"/>
  <c r="R141" i="1"/>
  <c r="R127" i="1"/>
  <c r="R131" i="1"/>
  <c r="R140" i="1"/>
  <c r="R144" i="1"/>
  <c r="R146" i="1"/>
  <c r="R148" i="1"/>
  <c r="R150" i="1"/>
  <c r="R154" i="1"/>
  <c r="R156" i="1"/>
  <c r="R158" i="1"/>
  <c r="R160" i="1"/>
  <c r="R162" i="1"/>
  <c r="R166" i="1"/>
  <c r="R124" i="1"/>
  <c r="R133" i="1"/>
  <c r="R122" i="1"/>
  <c r="R136" i="1"/>
  <c r="R143" i="1"/>
  <c r="R145" i="1"/>
  <c r="R147" i="1"/>
  <c r="R149" i="1"/>
  <c r="R152" i="1"/>
  <c r="R155" i="1"/>
  <c r="R157" i="1"/>
  <c r="R159" i="1"/>
  <c r="R129" i="1"/>
  <c r="R138" i="1"/>
  <c r="R170" i="1"/>
  <c r="R174" i="1"/>
  <c r="R175" i="1"/>
  <c r="R176" i="1"/>
  <c r="R177" i="1"/>
  <c r="R185" i="1"/>
  <c r="R189" i="1"/>
  <c r="R191" i="1"/>
  <c r="R193" i="1"/>
  <c r="R195" i="1"/>
  <c r="R196" i="1"/>
  <c r="R197" i="1"/>
  <c r="R199" i="1"/>
  <c r="R200" i="1"/>
  <c r="R201" i="1"/>
  <c r="R202" i="1"/>
  <c r="R204" i="1"/>
  <c r="R205" i="1"/>
  <c r="R206" i="1"/>
  <c r="R207" i="1"/>
  <c r="R208" i="1"/>
  <c r="R209" i="1"/>
  <c r="R211" i="1"/>
  <c r="R213" i="1"/>
  <c r="R167" i="1"/>
  <c r="R171" i="1"/>
  <c r="R178" i="1"/>
  <c r="R161" i="1"/>
  <c r="R163" i="1"/>
  <c r="R164" i="1"/>
  <c r="R168" i="1"/>
  <c r="R172" i="1"/>
  <c r="R179" i="1"/>
  <c r="R180" i="1"/>
  <c r="R181" i="1"/>
  <c r="R182" i="1"/>
  <c r="R183" i="1"/>
  <c r="R186" i="1"/>
  <c r="R187" i="1"/>
  <c r="R188" i="1"/>
  <c r="R190" i="1"/>
  <c r="R192" i="1"/>
  <c r="R194" i="1"/>
  <c r="R198" i="1"/>
  <c r="R203" i="1"/>
  <c r="R165" i="1"/>
  <c r="R169" i="1"/>
  <c r="R173" i="1"/>
  <c r="R184" i="1"/>
  <c r="R214" i="1"/>
  <c r="R215" i="1"/>
  <c r="R216" i="1"/>
  <c r="R217" i="1"/>
  <c r="R233" i="1"/>
  <c r="R235" i="1"/>
  <c r="R237" i="1"/>
  <c r="R239" i="1"/>
  <c r="R241" i="1"/>
  <c r="R243" i="1"/>
  <c r="R245" i="1"/>
  <c r="R247" i="1"/>
  <c r="R249" i="1"/>
  <c r="R251" i="1"/>
  <c r="R261" i="1"/>
  <c r="R262" i="1"/>
  <c r="R263" i="1"/>
  <c r="R265" i="1"/>
  <c r="R266" i="1"/>
  <c r="R267" i="1"/>
  <c r="R268" i="1"/>
  <c r="R269" i="1"/>
  <c r="R273" i="1"/>
  <c r="R275" i="1"/>
  <c r="R280" i="1"/>
  <c r="R212" i="1"/>
  <c r="R218" i="1"/>
  <c r="R219" i="1"/>
  <c r="R220" i="1"/>
  <c r="R221" i="1"/>
  <c r="R222" i="1"/>
  <c r="R223" i="1"/>
  <c r="R224" i="1"/>
  <c r="R225" i="1"/>
  <c r="R226" i="1"/>
  <c r="R227" i="1"/>
  <c r="R228" i="1"/>
  <c r="R229" i="1"/>
  <c r="R230" i="1"/>
  <c r="R231" i="1"/>
  <c r="R232" i="1"/>
  <c r="R210" i="1"/>
  <c r="R234" i="1"/>
  <c r="R236" i="1"/>
  <c r="R238" i="1"/>
  <c r="R240" i="1"/>
  <c r="R242" i="1"/>
  <c r="R244" i="1"/>
  <c r="R246" i="1"/>
  <c r="R248" i="1"/>
  <c r="R250" i="1"/>
  <c r="R252" i="1"/>
  <c r="R254" i="1"/>
  <c r="R255" i="1"/>
  <c r="R256" i="1"/>
  <c r="R257" i="1"/>
  <c r="R258" i="1"/>
  <c r="R274" i="1"/>
  <c r="R276" i="1"/>
  <c r="R278" i="1"/>
  <c r="R279" i="1"/>
  <c r="R282" i="1"/>
  <c r="R283" i="1"/>
  <c r="R284" i="1"/>
  <c r="R286" i="1"/>
  <c r="R288" i="1"/>
  <c r="R290" i="1"/>
  <c r="R292" i="1"/>
  <c r="R294" i="1"/>
  <c r="R296" i="1"/>
  <c r="R298" i="1"/>
  <c r="R300" i="1"/>
  <c r="R302" i="1"/>
  <c r="R304" i="1"/>
  <c r="R306" i="1"/>
  <c r="R308" i="1"/>
  <c r="R310" i="1"/>
  <c r="R312" i="1"/>
  <c r="R314" i="1"/>
  <c r="R316" i="1"/>
  <c r="R318" i="1"/>
  <c r="R320" i="1"/>
  <c r="R322" i="1"/>
  <c r="R324" i="1"/>
  <c r="R326" i="1"/>
  <c r="R328" i="1"/>
  <c r="R330" i="1"/>
  <c r="R332" i="1"/>
  <c r="R336" i="1"/>
  <c r="R338" i="1"/>
  <c r="R340" i="1"/>
  <c r="R285" i="1"/>
  <c r="R287" i="1"/>
  <c r="R289" i="1"/>
  <c r="R291" i="1"/>
  <c r="R293" i="1"/>
  <c r="R295" i="1"/>
  <c r="R297" i="1"/>
  <c r="R299" i="1"/>
  <c r="R301" i="1"/>
  <c r="R303" i="1"/>
  <c r="R305" i="1"/>
  <c r="R307" i="1"/>
  <c r="R309" i="1"/>
  <c r="R311" i="1"/>
  <c r="R313" i="1"/>
  <c r="R315" i="1"/>
  <c r="R317" i="1"/>
  <c r="R319" i="1"/>
  <c r="R321" i="1"/>
  <c r="R331" i="1"/>
  <c r="R335" i="1"/>
  <c r="R341" i="1"/>
  <c r="R342" i="1"/>
  <c r="R343" i="1"/>
  <c r="R344" i="1"/>
  <c r="R327" i="1"/>
  <c r="R334" i="1"/>
  <c r="R337" i="1"/>
  <c r="R325" i="1"/>
  <c r="R333" i="1"/>
  <c r="R323" i="1"/>
  <c r="R329" i="1"/>
  <c r="R339" i="1"/>
  <c r="R87" i="1"/>
  <c r="R56" i="1"/>
  <c r="R35" i="1"/>
  <c r="R10" i="1"/>
  <c r="R281" i="1"/>
  <c r="R253" i="1"/>
  <c r="R260" i="1"/>
  <c r="R98" i="1"/>
  <c r="R264" i="1"/>
  <c r="R277" i="1"/>
  <c r="R68" i="1"/>
  <c r="R28" i="1"/>
  <c r="R59" i="1"/>
  <c r="R50" i="1"/>
  <c r="R32" i="1"/>
  <c r="R16" i="1"/>
  <c r="R25" i="1"/>
  <c r="Y183" i="1"/>
  <c r="Y186" i="1"/>
  <c r="Y187" i="1"/>
  <c r="Y210" i="1"/>
  <c r="Y214" i="1"/>
  <c r="Y215" i="1"/>
  <c r="Y216" i="1"/>
  <c r="Y217" i="1"/>
  <c r="Y206" i="1"/>
  <c r="Y189" i="1"/>
  <c r="Y191" i="1"/>
  <c r="Y205" i="1"/>
  <c r="Y224" i="1"/>
  <c r="Y220" i="1"/>
  <c r="Y218" i="1"/>
  <c r="Y211" i="1"/>
  <c r="Y201" i="1"/>
  <c r="Y180" i="1"/>
  <c r="Y204" i="1"/>
  <c r="Y195" i="1"/>
  <c r="Y199" i="1"/>
  <c r="Y184" i="1"/>
  <c r="Y181" i="1"/>
  <c r="Y179" i="1"/>
  <c r="Y212" i="1"/>
  <c r="Y202" i="1"/>
  <c r="Y200" i="1"/>
  <c r="Y193" i="1"/>
  <c r="Y209" i="1"/>
  <c r="Y196" i="1"/>
  <c r="Y197" i="1"/>
  <c r="Y192" i="1"/>
  <c r="Y208" i="1"/>
  <c r="Y213" i="1"/>
  <c r="Y185" i="1"/>
  <c r="Y207" i="1"/>
  <c r="Y225" i="1"/>
  <c r="Y221" i="1"/>
  <c r="Y219" i="1"/>
  <c r="Y190" i="1"/>
  <c r="Y198" i="1"/>
  <c r="Y194" i="1"/>
  <c r="Y203" i="1"/>
  <c r="Y182" i="1"/>
  <c r="Y12" i="1"/>
  <c r="Y26" i="1"/>
  <c r="Y27" i="1"/>
  <c r="Y34" i="1"/>
  <c r="Y33" i="1"/>
  <c r="Y46" i="1"/>
  <c r="Y47" i="1"/>
  <c r="Y66" i="1"/>
  <c r="Y48" i="1"/>
  <c r="Y45" i="1"/>
  <c r="Y37" i="1"/>
  <c r="Y18" i="1"/>
  <c r="Y62" i="1"/>
  <c r="Y63" i="1"/>
  <c r="Y51" i="1"/>
  <c r="Y67" i="1"/>
  <c r="Y57" i="1"/>
  <c r="Y55" i="1"/>
  <c r="Y44" i="1"/>
  <c r="Y35" i="1"/>
  <c r="Y42" i="1"/>
  <c r="Y40" i="1"/>
  <c r="Y38" i="1"/>
  <c r="Y28" i="1"/>
  <c r="Y23" i="1"/>
  <c r="Y13" i="1"/>
  <c r="Y31" i="1"/>
  <c r="Y22" i="1"/>
  <c r="Y21" i="1"/>
  <c r="Y11" i="1"/>
  <c r="Y49" i="1"/>
  <c r="Y52" i="1"/>
  <c r="Y61" i="1"/>
  <c r="Y54" i="1"/>
  <c r="Y43" i="1"/>
  <c r="Y24" i="1"/>
  <c r="Y30" i="1"/>
  <c r="Y20" i="1"/>
  <c r="Y64" i="1"/>
  <c r="Y60" i="1"/>
  <c r="Y56" i="1"/>
  <c r="Y53" i="1"/>
  <c r="Y65" i="1"/>
  <c r="Y58" i="1"/>
  <c r="Y41" i="1"/>
  <c r="Y39" i="1"/>
  <c r="Y36" i="1"/>
  <c r="Y32" i="1"/>
  <c r="Y25" i="1"/>
  <c r="Y29" i="1"/>
  <c r="Y19" i="1"/>
  <c r="Y15" i="1"/>
  <c r="Y14" i="1"/>
  <c r="Y17" i="1"/>
  <c r="Y10" i="1"/>
  <c r="Y59" i="1"/>
  <c r="Y16" i="1"/>
  <c r="Y50" i="1"/>
  <c r="S357" i="1"/>
  <c r="S17" i="1"/>
  <c r="S18" i="1"/>
  <c r="S11" i="1"/>
  <c r="S12" i="1"/>
  <c r="S13" i="1"/>
  <c r="S14" i="1"/>
  <c r="S15" i="1"/>
  <c r="S23" i="1"/>
  <c r="S29" i="1"/>
  <c r="S30" i="1"/>
  <c r="S31" i="1"/>
  <c r="S22" i="1"/>
  <c r="S19" i="1"/>
  <c r="S21" i="1"/>
  <c r="S24" i="1"/>
  <c r="S26" i="1"/>
  <c r="S27" i="1"/>
  <c r="S20" i="1"/>
  <c r="S33" i="1"/>
  <c r="S34" i="1"/>
  <c r="S44" i="1"/>
  <c r="S46" i="1"/>
  <c r="S37" i="1"/>
  <c r="S38" i="1"/>
  <c r="S39" i="1"/>
  <c r="S40" i="1"/>
  <c r="S41" i="1"/>
  <c r="S42" i="1"/>
  <c r="S43" i="1"/>
  <c r="S47" i="1"/>
  <c r="S48" i="1"/>
  <c r="S55" i="1"/>
  <c r="S57" i="1"/>
  <c r="S36" i="1"/>
  <c r="S49" i="1"/>
  <c r="S51" i="1"/>
  <c r="S52" i="1"/>
  <c r="S53" i="1"/>
  <c r="S54" i="1"/>
  <c r="S65" i="1"/>
  <c r="S60" i="1"/>
  <c r="S62" i="1"/>
  <c r="S64" i="1"/>
  <c r="S56" i="1"/>
  <c r="S67" i="1"/>
  <c r="S69" i="1"/>
  <c r="S70" i="1"/>
  <c r="S71" i="1"/>
  <c r="S72" i="1"/>
  <c r="S73" i="1"/>
  <c r="S74" i="1"/>
  <c r="S75" i="1"/>
  <c r="S58" i="1"/>
  <c r="S61" i="1"/>
  <c r="S63" i="1"/>
  <c r="S66" i="1"/>
  <c r="S81" i="1"/>
  <c r="S86" i="1"/>
  <c r="S88" i="1"/>
  <c r="S89" i="1"/>
  <c r="S90" i="1"/>
  <c r="S91" i="1"/>
  <c r="S93" i="1"/>
  <c r="S95" i="1"/>
  <c r="S97" i="1"/>
  <c r="S78" i="1"/>
  <c r="S83" i="1"/>
  <c r="S76" i="1"/>
  <c r="S77" i="1"/>
  <c r="S80" i="1"/>
  <c r="S84" i="1"/>
  <c r="S92" i="1"/>
  <c r="S94" i="1"/>
  <c r="S79" i="1"/>
  <c r="S82" i="1"/>
  <c r="S99" i="1"/>
  <c r="S101" i="1"/>
  <c r="S103" i="1"/>
  <c r="S105" i="1"/>
  <c r="S116" i="1"/>
  <c r="S117" i="1"/>
  <c r="S118" i="1"/>
  <c r="S119" i="1"/>
  <c r="S120" i="1"/>
  <c r="S121" i="1"/>
  <c r="S96" i="1"/>
  <c r="S100" i="1"/>
  <c r="S102" i="1"/>
  <c r="S104" i="1"/>
  <c r="S106" i="1"/>
  <c r="S107" i="1"/>
  <c r="S108" i="1"/>
  <c r="S109" i="1"/>
  <c r="S110" i="1"/>
  <c r="S111" i="1"/>
  <c r="S112" i="1"/>
  <c r="S113" i="1"/>
  <c r="S114" i="1"/>
  <c r="S122" i="1"/>
  <c r="S124" i="1"/>
  <c r="S127" i="1"/>
  <c r="S129" i="1"/>
  <c r="S125" i="1"/>
  <c r="S132" i="1"/>
  <c r="S138" i="1"/>
  <c r="S141" i="1"/>
  <c r="S123" i="1"/>
  <c r="S131" i="1"/>
  <c r="S134" i="1"/>
  <c r="S140" i="1"/>
  <c r="S144" i="1"/>
  <c r="S146" i="1"/>
  <c r="S148" i="1"/>
  <c r="S150" i="1"/>
  <c r="S154" i="1"/>
  <c r="S156" i="1"/>
  <c r="S158" i="1"/>
  <c r="S160" i="1"/>
  <c r="S166" i="1"/>
  <c r="S167" i="1"/>
  <c r="S168" i="1"/>
  <c r="S169" i="1"/>
  <c r="S170" i="1"/>
  <c r="S171" i="1"/>
  <c r="S172" i="1"/>
  <c r="S173" i="1"/>
  <c r="S174" i="1"/>
  <c r="S180" i="1"/>
  <c r="S130" i="1"/>
  <c r="S133" i="1"/>
  <c r="S137" i="1"/>
  <c r="S128" i="1"/>
  <c r="S136" i="1"/>
  <c r="S139" i="1"/>
  <c r="S143" i="1"/>
  <c r="S145" i="1"/>
  <c r="S147" i="1"/>
  <c r="S149" i="1"/>
  <c r="S152" i="1"/>
  <c r="S155" i="1"/>
  <c r="S157" i="1"/>
  <c r="S159" i="1"/>
  <c r="S161" i="1"/>
  <c r="S163" i="1"/>
  <c r="S164" i="1"/>
  <c r="S175" i="1"/>
  <c r="S177" i="1"/>
  <c r="S178" i="1"/>
  <c r="S179" i="1"/>
  <c r="S181" i="1"/>
  <c r="S183" i="1"/>
  <c r="S184" i="1"/>
  <c r="S189" i="1"/>
  <c r="S191" i="1"/>
  <c r="S193" i="1"/>
  <c r="S195" i="1"/>
  <c r="S196" i="1"/>
  <c r="S197" i="1"/>
  <c r="S199" i="1"/>
  <c r="S200" i="1"/>
  <c r="S201" i="1"/>
  <c r="S202" i="1"/>
  <c r="S204" i="1"/>
  <c r="S205" i="1"/>
  <c r="S206" i="1"/>
  <c r="S207" i="1"/>
  <c r="S208" i="1"/>
  <c r="S209" i="1"/>
  <c r="S211" i="1"/>
  <c r="S219" i="1"/>
  <c r="S221" i="1"/>
  <c r="S223" i="1"/>
  <c r="S225" i="1"/>
  <c r="S227" i="1"/>
  <c r="S229" i="1"/>
  <c r="S186" i="1"/>
  <c r="S187" i="1"/>
  <c r="S188" i="1"/>
  <c r="S190" i="1"/>
  <c r="S192" i="1"/>
  <c r="S210" i="1"/>
  <c r="S212" i="1"/>
  <c r="S214" i="1"/>
  <c r="S215" i="1"/>
  <c r="S216" i="1"/>
  <c r="S217" i="1"/>
  <c r="S218" i="1"/>
  <c r="S220" i="1"/>
  <c r="S222" i="1"/>
  <c r="S224" i="1"/>
  <c r="S226" i="1"/>
  <c r="S228" i="1"/>
  <c r="S230" i="1"/>
  <c r="S232" i="1"/>
  <c r="S234" i="1"/>
  <c r="S236" i="1"/>
  <c r="S238" i="1"/>
  <c r="S240" i="1"/>
  <c r="S242" i="1"/>
  <c r="S244" i="1"/>
  <c r="S246" i="1"/>
  <c r="S248" i="1"/>
  <c r="S250" i="1"/>
  <c r="S252" i="1"/>
  <c r="S254" i="1"/>
  <c r="S255" i="1"/>
  <c r="S256" i="1"/>
  <c r="S257" i="1"/>
  <c r="S258" i="1"/>
  <c r="S233" i="1"/>
  <c r="S235" i="1"/>
  <c r="S237" i="1"/>
  <c r="S239" i="1"/>
  <c r="S241" i="1"/>
  <c r="S243" i="1"/>
  <c r="S245" i="1"/>
  <c r="S247" i="1"/>
  <c r="S249" i="1"/>
  <c r="S251" i="1"/>
  <c r="S262" i="1"/>
  <c r="S268" i="1"/>
  <c r="S276" i="1"/>
  <c r="S282" i="1"/>
  <c r="S263" i="1"/>
  <c r="S265" i="1"/>
  <c r="S267" i="1"/>
  <c r="S275" i="1"/>
  <c r="S279" i="1"/>
  <c r="S286" i="1"/>
  <c r="S288" i="1"/>
  <c r="S290" i="1"/>
  <c r="S292" i="1"/>
  <c r="S294" i="1"/>
  <c r="S296" i="1"/>
  <c r="S298" i="1"/>
  <c r="S300" i="1"/>
  <c r="S302" i="1"/>
  <c r="S304" i="1"/>
  <c r="S306" i="1"/>
  <c r="S308" i="1"/>
  <c r="S310" i="1"/>
  <c r="S312" i="1"/>
  <c r="S314" i="1"/>
  <c r="S316" i="1"/>
  <c r="S318" i="1"/>
  <c r="S320" i="1"/>
  <c r="S322" i="1"/>
  <c r="S324" i="1"/>
  <c r="S326" i="1"/>
  <c r="S328" i="1"/>
  <c r="S330" i="1"/>
  <c r="S336" i="1"/>
  <c r="S338" i="1"/>
  <c r="S340" i="1"/>
  <c r="S342" i="1"/>
  <c r="S344" i="1"/>
  <c r="S266" i="1"/>
  <c r="S274" i="1"/>
  <c r="S280" i="1"/>
  <c r="S261" i="1"/>
  <c r="S269" i="1"/>
  <c r="S273" i="1"/>
  <c r="S278" i="1"/>
  <c r="S283" i="1"/>
  <c r="S284" i="1"/>
  <c r="S285" i="1"/>
  <c r="S287" i="1"/>
  <c r="S289" i="1"/>
  <c r="S291" i="1"/>
  <c r="S293" i="1"/>
  <c r="S295" i="1"/>
  <c r="S297" i="1"/>
  <c r="S299" i="1"/>
  <c r="S301" i="1"/>
  <c r="S303" i="1"/>
  <c r="S305" i="1"/>
  <c r="S307" i="1"/>
  <c r="S309" i="1"/>
  <c r="S311" i="1"/>
  <c r="S313" i="1"/>
  <c r="S315" i="1"/>
  <c r="S317" i="1"/>
  <c r="S319" i="1"/>
  <c r="S321" i="1"/>
  <c r="S323" i="1"/>
  <c r="S325" i="1"/>
  <c r="S327" i="1"/>
  <c r="S329" i="1"/>
  <c r="S331" i="1"/>
  <c r="S333" i="1"/>
  <c r="S334" i="1"/>
  <c r="S335" i="1"/>
  <c r="S337" i="1"/>
  <c r="S339" i="1"/>
  <c r="S341" i="1"/>
  <c r="S343" i="1"/>
  <c r="S260" i="1"/>
  <c r="S281" i="1"/>
  <c r="S198" i="1"/>
  <c r="S176" i="1"/>
  <c r="S45" i="1"/>
  <c r="S332" i="1"/>
  <c r="S277" i="1"/>
  <c r="S264" i="1"/>
  <c r="S185" i="1"/>
  <c r="S253" i="1"/>
  <c r="S203" i="1"/>
  <c r="S194" i="1"/>
  <c r="S165" i="1"/>
  <c r="S98" i="1"/>
  <c r="S68" i="1"/>
  <c r="S59" i="1"/>
  <c r="S35" i="1"/>
  <c r="S213" i="1"/>
  <c r="S162" i="1"/>
  <c r="S182" i="1"/>
  <c r="S50" i="1"/>
  <c r="S231" i="1"/>
  <c r="S115" i="1"/>
  <c r="S87" i="1"/>
  <c r="S32" i="1"/>
  <c r="S25" i="1"/>
  <c r="S10" i="1"/>
  <c r="S28" i="1"/>
  <c r="S16" i="1"/>
  <c r="Y168" i="1"/>
  <c r="Y172" i="1"/>
  <c r="Y170" i="1"/>
  <c r="Y174" i="1"/>
  <c r="Y175" i="1"/>
  <c r="Y177" i="1"/>
  <c r="Y163" i="1"/>
  <c r="Y164" i="1"/>
  <c r="Y171" i="1"/>
  <c r="Y167" i="1"/>
  <c r="Y160" i="1"/>
  <c r="Y156" i="1"/>
  <c r="Y157" i="1"/>
  <c r="Y178" i="1"/>
  <c r="Y155" i="1"/>
  <c r="Y166" i="1"/>
  <c r="Y173" i="1"/>
  <c r="Y158" i="1"/>
  <c r="Y165" i="1"/>
  <c r="Y161" i="1"/>
  <c r="Y169" i="1"/>
  <c r="Y154" i="1"/>
  <c r="Y162" i="1"/>
  <c r="Y159" i="1"/>
  <c r="Y176" i="1"/>
  <c r="Y232" i="1"/>
  <c r="Y233" i="1"/>
  <c r="Y249" i="1"/>
  <c r="Y241" i="1"/>
  <c r="Y235" i="1"/>
  <c r="Y248" i="1"/>
  <c r="Y240" i="1"/>
  <c r="Y230" i="1"/>
  <c r="Y226" i="1"/>
  <c r="Y222" i="1"/>
  <c r="Y188" i="1"/>
  <c r="Y247" i="1"/>
  <c r="Y239" i="1"/>
  <c r="Y246" i="1"/>
  <c r="Y238" i="1"/>
  <c r="Y227" i="1"/>
  <c r="Y237" i="1"/>
  <c r="Y252" i="1"/>
  <c r="Y244" i="1"/>
  <c r="Y236" i="1"/>
  <c r="Y228" i="1"/>
  <c r="Y251" i="1"/>
  <c r="Y245" i="1"/>
  <c r="Y253" i="1"/>
  <c r="Y243" i="1"/>
  <c r="Y258" i="1"/>
  <c r="Y257" i="1"/>
  <c r="Y256" i="1"/>
  <c r="Y255" i="1"/>
  <c r="Y254" i="1"/>
  <c r="Y250" i="1"/>
  <c r="Y242" i="1"/>
  <c r="Y234" i="1"/>
  <c r="Y229" i="1"/>
  <c r="Y223" i="1"/>
  <c r="Y231" i="1"/>
  <c r="BE358" i="1"/>
  <c r="DQ364" i="1"/>
  <c r="CI357" i="1"/>
  <c r="BE361" i="1"/>
  <c r="BE364" i="1"/>
  <c r="DP361" i="1"/>
  <c r="DQ361" i="1"/>
  <c r="CI362" i="1"/>
  <c r="CH362" i="1"/>
  <c r="CH358" i="1"/>
  <c r="CI358" i="1"/>
  <c r="CI363" i="1"/>
  <c r="CH363" i="1"/>
  <c r="FT356" i="1"/>
  <c r="DP358" i="1"/>
  <c r="DQ358" i="1"/>
  <c r="CI365" i="1"/>
  <c r="CH365" i="1"/>
  <c r="DQ362" i="1"/>
  <c r="DP362" i="1"/>
  <c r="CI361" i="1"/>
  <c r="CH361" i="1"/>
  <c r="CH360" i="1"/>
  <c r="CI360" i="1"/>
  <c r="CG356" i="1"/>
  <c r="DQ357" i="1"/>
  <c r="DO356" i="1"/>
  <c r="DP357" i="1"/>
  <c r="CI364" i="1"/>
  <c r="CH364" i="1"/>
  <c r="DQ363" i="1"/>
  <c r="DP363" i="1"/>
  <c r="T356" i="1"/>
  <c r="S356" i="1"/>
  <c r="BQ356" i="1"/>
  <c r="BM356" i="1"/>
  <c r="R356" i="1"/>
  <c r="R364" i="1"/>
  <c r="R365" i="1"/>
  <c r="R346" i="1"/>
  <c r="R363" i="1"/>
  <c r="R361" i="1"/>
  <c r="R358" i="1"/>
  <c r="R360" i="1"/>
  <c r="R362" i="1"/>
  <c r="S346" i="1"/>
  <c r="S358" i="1"/>
  <c r="S362" i="1"/>
  <c r="S365" i="1"/>
  <c r="S361" i="1"/>
  <c r="S363" i="1"/>
  <c r="S364" i="1"/>
  <c r="S360" i="1"/>
  <c r="T358" i="1"/>
  <c r="T365" i="1"/>
  <c r="T363" i="1"/>
  <c r="T360" i="1"/>
  <c r="T361" i="1"/>
  <c r="T364" i="1"/>
  <c r="T362" i="1"/>
  <c r="BE362" i="1"/>
  <c r="N358" i="1"/>
  <c r="AP361" i="1" l="1"/>
  <c r="AO361" i="1"/>
  <c r="AO360" i="1"/>
  <c r="AP360" i="1"/>
  <c r="AP365" i="1"/>
  <c r="AO365" i="1"/>
  <c r="AP358" i="1"/>
  <c r="AO358" i="1"/>
  <c r="AO364" i="1"/>
  <c r="AP364" i="1"/>
  <c r="AS360" i="1"/>
  <c r="AT360" i="1"/>
  <c r="AT361" i="1"/>
  <c r="AS361" i="1"/>
  <c r="AT362" i="1"/>
  <c r="AS362" i="1"/>
  <c r="AT358" i="1"/>
  <c r="AS358" i="1"/>
  <c r="AS364" i="1"/>
  <c r="AT364" i="1"/>
  <c r="AT365" i="1"/>
  <c r="AS365" i="1"/>
  <c r="AT363" i="1"/>
  <c r="AS363" i="1"/>
  <c r="BB356" i="1"/>
  <c r="CG395" i="1"/>
  <c r="CE356" i="1"/>
  <c r="BQ395" i="1"/>
  <c r="DO395" i="1"/>
  <c r="BN395" i="1"/>
  <c r="FP395" i="1"/>
  <c r="FT395" i="1"/>
  <c r="BJ395" i="1"/>
  <c r="BR395" i="1"/>
  <c r="FU395" i="1"/>
  <c r="BI395" i="1"/>
  <c r="BM395" i="1"/>
  <c r="P151" i="1"/>
  <c r="BC395" i="1"/>
  <c r="FQ395" i="1"/>
  <c r="CF356" i="1"/>
  <c r="BA356" i="1"/>
  <c r="P363" i="1"/>
  <c r="AX346" i="1"/>
  <c r="AW346" i="1"/>
  <c r="P362" i="1"/>
  <c r="P358" i="1"/>
  <c r="BF356" i="1"/>
  <c r="P10" i="1"/>
  <c r="P14" i="1"/>
  <c r="P18" i="1"/>
  <c r="P22" i="1"/>
  <c r="P26" i="1"/>
  <c r="P30" i="1"/>
  <c r="P34" i="1"/>
  <c r="P38" i="1"/>
  <c r="P42" i="1"/>
  <c r="P46" i="1"/>
  <c r="P50" i="1"/>
  <c r="P54" i="1"/>
  <c r="P58" i="1"/>
  <c r="P62" i="1"/>
  <c r="P66" i="1"/>
  <c r="P70" i="1"/>
  <c r="P74" i="1"/>
  <c r="P78" i="1"/>
  <c r="P82" i="1"/>
  <c r="P87" i="1"/>
  <c r="P91" i="1"/>
  <c r="P95" i="1"/>
  <c r="P99" i="1"/>
  <c r="P103" i="1"/>
  <c r="P107" i="1"/>
  <c r="P111" i="1"/>
  <c r="P115" i="1"/>
  <c r="P119" i="1"/>
  <c r="P123" i="1"/>
  <c r="P128" i="1"/>
  <c r="P132" i="1"/>
  <c r="P137" i="1"/>
  <c r="P141" i="1"/>
  <c r="P146" i="1"/>
  <c r="P150" i="1"/>
  <c r="P156" i="1"/>
  <c r="P160" i="1"/>
  <c r="P164" i="1"/>
  <c r="P168" i="1"/>
  <c r="P172" i="1"/>
  <c r="P176" i="1"/>
  <c r="P180" i="1"/>
  <c r="P184" i="1"/>
  <c r="P188" i="1"/>
  <c r="P192" i="1"/>
  <c r="P196" i="1"/>
  <c r="P200" i="1"/>
  <c r="P204" i="1"/>
  <c r="P208" i="1"/>
  <c r="P212" i="1"/>
  <c r="P216" i="1"/>
  <c r="P220" i="1"/>
  <c r="P224" i="1"/>
  <c r="P228" i="1"/>
  <c r="P232" i="1"/>
  <c r="P236" i="1"/>
  <c r="P240" i="1"/>
  <c r="P244" i="1"/>
  <c r="P248" i="1"/>
  <c r="P252" i="1"/>
  <c r="P256" i="1"/>
  <c r="P261" i="1"/>
  <c r="P23" i="1"/>
  <c r="P49" i="1"/>
  <c r="P76" i="1"/>
  <c r="P104" i="1"/>
  <c r="P131" i="1"/>
  <c r="P162" i="1"/>
  <c r="P183" i="1"/>
  <c r="P210" i="1"/>
  <c r="P242" i="1"/>
  <c r="P268" i="1"/>
  <c r="P296" i="1"/>
  <c r="P320" i="1"/>
  <c r="P344" i="1"/>
  <c r="P238" i="1"/>
  <c r="P265" i="1"/>
  <c r="P281" i="1"/>
  <c r="P289" i="1"/>
  <c r="P301" i="1"/>
  <c r="P309" i="1"/>
  <c r="P317" i="1"/>
  <c r="P325" i="1"/>
  <c r="P341" i="1"/>
  <c r="P294" i="1"/>
  <c r="P306" i="1"/>
  <c r="P322" i="1"/>
  <c r="P334" i="1"/>
  <c r="P13" i="1"/>
  <c r="P19" i="1"/>
  <c r="P24" i="1"/>
  <c r="P29" i="1"/>
  <c r="P35" i="1"/>
  <c r="P40" i="1"/>
  <c r="P45" i="1"/>
  <c r="P51" i="1"/>
  <c r="P56" i="1"/>
  <c r="P61" i="1"/>
  <c r="P67" i="1"/>
  <c r="P72" i="1"/>
  <c r="P77" i="1"/>
  <c r="P83" i="1"/>
  <c r="P89" i="1"/>
  <c r="P94" i="1"/>
  <c r="P100" i="1"/>
  <c r="P105" i="1"/>
  <c r="P110" i="1"/>
  <c r="P116" i="1"/>
  <c r="P121" i="1"/>
  <c r="P127" i="1"/>
  <c r="P133" i="1"/>
  <c r="P139" i="1"/>
  <c r="P145" i="1"/>
  <c r="P152" i="1"/>
  <c r="P158" i="1"/>
  <c r="P163" i="1"/>
  <c r="P169" i="1"/>
  <c r="P174" i="1"/>
  <c r="P179" i="1"/>
  <c r="P185" i="1"/>
  <c r="P190" i="1"/>
  <c r="P195" i="1"/>
  <c r="P201" i="1"/>
  <c r="P206" i="1"/>
  <c r="P211" i="1"/>
  <c r="P222" i="1"/>
  <c r="P227" i="1"/>
  <c r="P249" i="1"/>
  <c r="P269" i="1"/>
  <c r="P297" i="1"/>
  <c r="P333" i="1"/>
  <c r="P326" i="1"/>
  <c r="P342" i="1"/>
  <c r="P15" i="1"/>
  <c r="P20" i="1"/>
  <c r="P25" i="1"/>
  <c r="P31" i="1"/>
  <c r="P36" i="1"/>
  <c r="P41" i="1"/>
  <c r="P47" i="1"/>
  <c r="P52" i="1"/>
  <c r="P57" i="1"/>
  <c r="P63" i="1"/>
  <c r="P68" i="1"/>
  <c r="P73" i="1"/>
  <c r="P79" i="1"/>
  <c r="P84" i="1"/>
  <c r="P90" i="1"/>
  <c r="P96" i="1"/>
  <c r="P101" i="1"/>
  <c r="P106" i="1"/>
  <c r="P112" i="1"/>
  <c r="P117" i="1"/>
  <c r="P122" i="1"/>
  <c r="P129" i="1"/>
  <c r="P134" i="1"/>
  <c r="P140" i="1"/>
  <c r="P147" i="1"/>
  <c r="P154" i="1"/>
  <c r="P159" i="1"/>
  <c r="P165" i="1"/>
  <c r="P170" i="1"/>
  <c r="P175" i="1"/>
  <c r="P181" i="1"/>
  <c r="P186" i="1"/>
  <c r="P191" i="1"/>
  <c r="P197" i="1"/>
  <c r="P202" i="1"/>
  <c r="P207" i="1"/>
  <c r="P213" i="1"/>
  <c r="P218" i="1"/>
  <c r="P223" i="1"/>
  <c r="P229" i="1"/>
  <c r="P234" i="1"/>
  <c r="P239" i="1"/>
  <c r="P245" i="1"/>
  <c r="P250" i="1"/>
  <c r="P255" i="1"/>
  <c r="P262" i="1"/>
  <c r="P266" i="1"/>
  <c r="P273" i="1"/>
  <c r="P277" i="1"/>
  <c r="P282" i="1"/>
  <c r="P286" i="1"/>
  <c r="P290" i="1"/>
  <c r="P302" i="1"/>
  <c r="P314" i="1"/>
  <c r="P356" i="1"/>
  <c r="P11" i="1"/>
  <c r="P16" i="1"/>
  <c r="P21" i="1"/>
  <c r="P27" i="1"/>
  <c r="P32" i="1"/>
  <c r="P37" i="1"/>
  <c r="P43" i="1"/>
  <c r="P48" i="1"/>
  <c r="P53" i="1"/>
  <c r="P59" i="1"/>
  <c r="P64" i="1"/>
  <c r="P69" i="1"/>
  <c r="P75" i="1"/>
  <c r="P80" i="1"/>
  <c r="P86" i="1"/>
  <c r="P92" i="1"/>
  <c r="P97" i="1"/>
  <c r="P102" i="1"/>
  <c r="P108" i="1"/>
  <c r="P113" i="1"/>
  <c r="P118" i="1"/>
  <c r="P124" i="1"/>
  <c r="P130" i="1"/>
  <c r="P136" i="1"/>
  <c r="P143" i="1"/>
  <c r="P148" i="1"/>
  <c r="P155" i="1"/>
  <c r="P161" i="1"/>
  <c r="P166" i="1"/>
  <c r="P171" i="1"/>
  <c r="P177" i="1"/>
  <c r="P182" i="1"/>
  <c r="P187" i="1"/>
  <c r="P193" i="1"/>
  <c r="P198" i="1"/>
  <c r="P203" i="1"/>
  <c r="P209" i="1"/>
  <c r="P214" i="1"/>
  <c r="P219" i="1"/>
  <c r="P225" i="1"/>
  <c r="P230" i="1"/>
  <c r="P235" i="1"/>
  <c r="P241" i="1"/>
  <c r="P246" i="1"/>
  <c r="P251" i="1"/>
  <c r="P257" i="1"/>
  <c r="P263" i="1"/>
  <c r="P267" i="1"/>
  <c r="P274" i="1"/>
  <c r="P278" i="1"/>
  <c r="P283" i="1"/>
  <c r="P287" i="1"/>
  <c r="P291" i="1"/>
  <c r="P295" i="1"/>
  <c r="P299" i="1"/>
  <c r="P303" i="1"/>
  <c r="P307" i="1"/>
  <c r="P311" i="1"/>
  <c r="P315" i="1"/>
  <c r="P319" i="1"/>
  <c r="P323" i="1"/>
  <c r="P327" i="1"/>
  <c r="P331" i="1"/>
  <c r="P335" i="1"/>
  <c r="P339" i="1"/>
  <c r="P343" i="1"/>
  <c r="P12" i="1"/>
  <c r="P17" i="1"/>
  <c r="P28" i="1"/>
  <c r="P33" i="1"/>
  <c r="P39" i="1"/>
  <c r="P44" i="1"/>
  <c r="P55" i="1"/>
  <c r="P60" i="1"/>
  <c r="P65" i="1"/>
  <c r="P71" i="1"/>
  <c r="P81" i="1"/>
  <c r="P88" i="1"/>
  <c r="P93" i="1"/>
  <c r="P98" i="1"/>
  <c r="P109" i="1"/>
  <c r="P114" i="1"/>
  <c r="P120" i="1"/>
  <c r="P125" i="1"/>
  <c r="P138" i="1"/>
  <c r="P144" i="1"/>
  <c r="P149" i="1"/>
  <c r="P157" i="1"/>
  <c r="P167" i="1"/>
  <c r="P173" i="1"/>
  <c r="P178" i="1"/>
  <c r="P189" i="1"/>
  <c r="P194" i="1"/>
  <c r="P199" i="1"/>
  <c r="P205" i="1"/>
  <c r="P215" i="1"/>
  <c r="P221" i="1"/>
  <c r="P226" i="1"/>
  <c r="P231" i="1"/>
  <c r="P237" i="1"/>
  <c r="P247" i="1"/>
  <c r="P253" i="1"/>
  <c r="P258" i="1"/>
  <c r="P264" i="1"/>
  <c r="P275" i="1"/>
  <c r="P279" i="1"/>
  <c r="P284" i="1"/>
  <c r="P288" i="1"/>
  <c r="P292" i="1"/>
  <c r="P300" i="1"/>
  <c r="P304" i="1"/>
  <c r="P308" i="1"/>
  <c r="P312" i="1"/>
  <c r="P316" i="1"/>
  <c r="P324" i="1"/>
  <c r="P328" i="1"/>
  <c r="P332" i="1"/>
  <c r="P336" i="1"/>
  <c r="P340" i="1"/>
  <c r="P217" i="1"/>
  <c r="P233" i="1"/>
  <c r="P243" i="1"/>
  <c r="P254" i="1"/>
  <c r="P260" i="1"/>
  <c r="P276" i="1"/>
  <c r="P285" i="1"/>
  <c r="P293" i="1"/>
  <c r="P305" i="1"/>
  <c r="P313" i="1"/>
  <c r="P321" i="1"/>
  <c r="P329" i="1"/>
  <c r="P337" i="1"/>
  <c r="P346" i="1"/>
  <c r="P298" i="1"/>
  <c r="P310" i="1"/>
  <c r="P318" i="1"/>
  <c r="P330" i="1"/>
  <c r="P338" i="1"/>
  <c r="P365" i="1"/>
  <c r="P360" i="1"/>
  <c r="P357" i="1"/>
  <c r="P364" i="1"/>
  <c r="P361" i="1"/>
  <c r="DM362" i="1"/>
  <c r="DN362" i="1"/>
  <c r="DM363" i="1"/>
  <c r="DN363" i="1"/>
  <c r="DN361" i="1"/>
  <c r="DM361" i="1"/>
  <c r="DN357" i="1"/>
  <c r="DM357" i="1"/>
  <c r="DM358" i="1"/>
  <c r="DN358" i="1"/>
  <c r="DN364" i="1"/>
  <c r="DM364" i="1"/>
  <c r="DQ356" i="1"/>
  <c r="DP356" i="1"/>
  <c r="CH356" i="1"/>
  <c r="CI356" i="1"/>
  <c r="BE356" i="1"/>
  <c r="N361" i="1"/>
  <c r="N360" i="1"/>
  <c r="N362" i="1"/>
  <c r="N363" i="1"/>
  <c r="N364" i="1"/>
  <c r="DQ395" i="1" l="1"/>
  <c r="AP362" i="1"/>
  <c r="AO362" i="1"/>
  <c r="AP363" i="1"/>
  <c r="AO363" i="1"/>
  <c r="AP359" i="1"/>
  <c r="AO359" i="1"/>
  <c r="AO356" i="1"/>
  <c r="AP356" i="1"/>
  <c r="AM395" i="1"/>
  <c r="AO357" i="1"/>
  <c r="AP357" i="1"/>
  <c r="AT356" i="1"/>
  <c r="AQ395" i="1"/>
  <c r="AW394" i="1"/>
  <c r="AX394" i="1"/>
  <c r="CE395" i="1"/>
  <c r="CI395" i="1"/>
  <c r="BB395" i="1"/>
  <c r="BA395" i="1"/>
  <c r="CH395" i="1"/>
  <c r="DP395" i="1"/>
  <c r="BF395" i="1"/>
  <c r="CF395" i="1"/>
  <c r="BE395" i="1"/>
  <c r="DN356" i="1"/>
  <c r="DM356" i="1"/>
  <c r="AP395" i="1" l="1"/>
  <c r="AO395" i="1"/>
  <c r="AT395" i="1"/>
  <c r="AS395" i="1"/>
  <c r="DM395" i="1"/>
  <c r="DN395" i="1"/>
  <c r="HP264" i="1"/>
  <c r="HP176" i="1"/>
  <c r="HP162" i="1"/>
  <c r="HP59" i="1"/>
  <c r="HP213" i="1"/>
  <c r="HP185" i="1"/>
  <c r="HP115" i="1"/>
  <c r="HP203" i="1"/>
  <c r="HP231" i="1"/>
  <c r="HP194" i="1"/>
  <c r="HP165" i="1"/>
  <c r="HP56" i="1"/>
  <c r="HP198" i="1"/>
  <c r="HP253" i="1"/>
  <c r="HP281" i="1"/>
  <c r="HP365" i="1"/>
  <c r="HP182" i="1"/>
  <c r="HP32" i="1"/>
  <c r="HP25" i="1"/>
  <c r="HP87" i="1"/>
  <c r="HP50" i="1"/>
  <c r="HP16" i="1"/>
  <c r="HP98" i="1"/>
  <c r="HP28" i="1"/>
  <c r="HP277" i="1"/>
  <c r="HP45" i="1"/>
  <c r="HP35" i="1"/>
  <c r="HP260" i="1"/>
  <c r="HP68" i="1"/>
  <c r="HP357" i="1" l="1"/>
  <c r="HP361" i="1"/>
  <c r="HP358" i="1"/>
  <c r="HP363" i="1"/>
  <c r="HP362" i="1"/>
  <c r="HP364" i="1"/>
  <c r="HP346" i="1"/>
  <c r="HP359" i="1"/>
  <c r="HP394" i="1" l="1"/>
  <c r="HP356" i="1"/>
  <c r="HP395" i="1" l="1"/>
  <c r="IL281" i="1"/>
  <c r="IL203" i="1"/>
  <c r="IL87" i="1"/>
  <c r="IL59" i="1"/>
  <c r="IL50" i="1"/>
  <c r="IL213" i="1"/>
  <c r="IL198" i="1"/>
  <c r="IL185" i="1"/>
  <c r="IL56" i="1"/>
  <c r="IL45" i="1"/>
  <c r="IL25" i="1"/>
  <c r="IL231" i="1"/>
  <c r="IL165" i="1"/>
  <c r="IL115" i="1"/>
  <c r="IL16" i="1"/>
  <c r="IL98" i="1"/>
  <c r="IL28" i="1"/>
  <c r="IL253" i="1"/>
  <c r="IL176" i="1"/>
  <c r="IL32" i="1"/>
  <c r="IL264" i="1"/>
  <c r="IL162" i="1"/>
  <c r="IL277" i="1"/>
  <c r="IL194" i="1"/>
  <c r="IL35" i="1"/>
  <c r="IL332" i="1"/>
  <c r="IL182" i="1"/>
  <c r="IL10" i="1"/>
  <c r="IL68" i="1"/>
  <c r="IL260" i="1"/>
  <c r="IL365" i="1" l="1"/>
  <c r="IL363" i="1"/>
  <c r="IL346" i="1"/>
  <c r="IL359" i="1"/>
  <c r="IL358" i="1"/>
  <c r="IL362" i="1"/>
  <c r="IL361" i="1"/>
  <c r="IL364" i="1"/>
  <c r="IL357" i="1"/>
  <c r="IL394" i="1" l="1"/>
  <c r="IL356" i="1"/>
  <c r="IL395" i="1" l="1"/>
</calcChain>
</file>

<file path=xl/sharedStrings.xml><?xml version="1.0" encoding="utf-8"?>
<sst xmlns="http://schemas.openxmlformats.org/spreadsheetml/2006/main" count="8762" uniqueCount="713">
  <si>
    <t>地　域</t>
    <rPh sb="0" eb="1">
      <t>ジ</t>
    </rPh>
    <rPh sb="2" eb="3">
      <t>イキ</t>
    </rPh>
    <phoneticPr fontId="2"/>
  </si>
  <si>
    <t>インド</t>
  </si>
  <si>
    <t>Ⅰ　アジア</t>
  </si>
  <si>
    <t>台湾</t>
  </si>
  <si>
    <t>マレーシア</t>
  </si>
  <si>
    <t>Ⅱ　大洋州</t>
  </si>
  <si>
    <t>クック諸島</t>
  </si>
  <si>
    <t>サモア（米領）</t>
  </si>
  <si>
    <t>ソロモン諸島</t>
  </si>
  <si>
    <t>ツバル</t>
  </si>
  <si>
    <t>ニュージーランド</t>
  </si>
  <si>
    <t>Ⅲ　北米</t>
  </si>
  <si>
    <t>カナダ</t>
  </si>
  <si>
    <t>グリーンランド(デンマーク領）</t>
  </si>
  <si>
    <t>アンティグア・バーブーダ</t>
  </si>
  <si>
    <t>グレナダ</t>
  </si>
  <si>
    <t>ジャマイカ</t>
  </si>
  <si>
    <t>セントクリストファー・ネーヴィス</t>
  </si>
  <si>
    <t>セントビンセント及びグレナディーン諸島</t>
  </si>
  <si>
    <t>セントルシア</t>
  </si>
  <si>
    <t>ドミニカ国</t>
  </si>
  <si>
    <t>ドミニカ共和国</t>
  </si>
  <si>
    <t>バルバドス</t>
  </si>
  <si>
    <t>プエルトリコ（米領）</t>
  </si>
  <si>
    <t>ベリーズ</t>
  </si>
  <si>
    <t>Ⅴ　南米</t>
  </si>
  <si>
    <t>Ⅵ　西欧</t>
  </si>
  <si>
    <t>アイルランド</t>
  </si>
  <si>
    <t>スペイン</t>
  </si>
  <si>
    <t>フェロー諸島（デンマーク領）</t>
  </si>
  <si>
    <t>ウクライナ</t>
  </si>
  <si>
    <t>ハンガリー</t>
  </si>
  <si>
    <t>ボスニア・ヘルツェゴビナ</t>
  </si>
  <si>
    <t>ルーマニア</t>
  </si>
  <si>
    <t>Ⅷ　中東</t>
  </si>
  <si>
    <t>アラブ首長国連邦</t>
  </si>
  <si>
    <t>ゴラン高原</t>
  </si>
  <si>
    <t>ヨルダン川西岸</t>
  </si>
  <si>
    <t>Ⅸ　アフリカ</t>
  </si>
  <si>
    <t>コンゴ民主共和国</t>
  </si>
  <si>
    <t>リビア</t>
  </si>
  <si>
    <t>Ⅹ　南極</t>
  </si>
  <si>
    <t>Ⅰ　アジア</t>
    <phoneticPr fontId="2"/>
  </si>
  <si>
    <t>総数</t>
    <rPh sb="0" eb="1">
      <t>フサ</t>
    </rPh>
    <rPh sb="1" eb="2">
      <t>スウ</t>
    </rPh>
    <phoneticPr fontId="2"/>
  </si>
  <si>
    <t>+</t>
  </si>
  <si>
    <t>ニューカレドニア(仏領）</t>
  </si>
  <si>
    <t>ポリネシア(仏領－タヒチ）</t>
  </si>
  <si>
    <t>グァドループ島(仏領)</t>
  </si>
  <si>
    <t>マルティニーク島（仏領）</t>
  </si>
  <si>
    <t>ギアナ（仏領）</t>
  </si>
  <si>
    <t>アンテｨル諸島（蘭領）</t>
    <phoneticPr fontId="2"/>
  </si>
  <si>
    <t>アルバ島(蘭領)</t>
    <phoneticPr fontId="2"/>
  </si>
  <si>
    <t>-</t>
  </si>
  <si>
    <t>-</t>
    <phoneticPr fontId="2"/>
  </si>
  <si>
    <t>-</t>
    <phoneticPr fontId="2"/>
  </si>
  <si>
    <t>Ⅷ　中東</t>
    <phoneticPr fontId="2"/>
  </si>
  <si>
    <t>-</t>
    <phoneticPr fontId="2"/>
  </si>
  <si>
    <t>インドネシア</t>
    <phoneticPr fontId="2"/>
  </si>
  <si>
    <t>カンボジア</t>
    <phoneticPr fontId="2"/>
  </si>
  <si>
    <t>シンガポール</t>
    <phoneticPr fontId="2"/>
  </si>
  <si>
    <t>スリランカ</t>
    <phoneticPr fontId="2"/>
  </si>
  <si>
    <t>タイ</t>
    <phoneticPr fontId="2"/>
  </si>
  <si>
    <t>韓国</t>
    <phoneticPr fontId="2"/>
  </si>
  <si>
    <t>中国</t>
    <phoneticPr fontId="2"/>
  </si>
  <si>
    <t>ネパール</t>
    <phoneticPr fontId="2"/>
  </si>
  <si>
    <t>パキスタン</t>
    <phoneticPr fontId="2"/>
  </si>
  <si>
    <t>バングラデシュ</t>
    <phoneticPr fontId="2"/>
  </si>
  <si>
    <t>東ティモール</t>
    <phoneticPr fontId="2"/>
  </si>
  <si>
    <t>フィリピン</t>
    <phoneticPr fontId="2"/>
  </si>
  <si>
    <t>ブータン</t>
    <phoneticPr fontId="2"/>
  </si>
  <si>
    <t>ブルネイ</t>
    <phoneticPr fontId="2"/>
  </si>
  <si>
    <t>ベトナム</t>
    <phoneticPr fontId="2"/>
  </si>
  <si>
    <t>ミャンマー</t>
    <phoneticPr fontId="2"/>
  </si>
  <si>
    <t>モルディブ</t>
    <phoneticPr fontId="2"/>
  </si>
  <si>
    <t>モンゴル</t>
    <phoneticPr fontId="2"/>
  </si>
  <si>
    <t>ラオス</t>
    <phoneticPr fontId="2"/>
  </si>
  <si>
    <t>オーストラリア</t>
    <phoneticPr fontId="2"/>
  </si>
  <si>
    <t>キリバス</t>
    <phoneticPr fontId="2"/>
  </si>
  <si>
    <t>トンガ</t>
    <phoneticPr fontId="2"/>
  </si>
  <si>
    <t>ナウル</t>
    <phoneticPr fontId="2"/>
  </si>
  <si>
    <t>バヌアツ</t>
    <phoneticPr fontId="2"/>
  </si>
  <si>
    <t>パプアニューギニア</t>
    <phoneticPr fontId="2"/>
  </si>
  <si>
    <t>パラオ</t>
    <phoneticPr fontId="2"/>
  </si>
  <si>
    <t>フィジー</t>
    <phoneticPr fontId="2"/>
  </si>
  <si>
    <t>マーシャル</t>
    <phoneticPr fontId="2"/>
  </si>
  <si>
    <t>ミクロネシア</t>
    <phoneticPr fontId="2"/>
  </si>
  <si>
    <t>米国</t>
    <rPh sb="0" eb="1">
      <t>ベイ</t>
    </rPh>
    <phoneticPr fontId="2"/>
  </si>
  <si>
    <t>アルゼンチン</t>
    <phoneticPr fontId="2"/>
  </si>
  <si>
    <t>ウルグアイ</t>
    <phoneticPr fontId="2"/>
  </si>
  <si>
    <t>エクアドル</t>
    <phoneticPr fontId="2"/>
  </si>
  <si>
    <t>コロンビア</t>
    <phoneticPr fontId="2"/>
  </si>
  <si>
    <t>ガイアナ</t>
    <phoneticPr fontId="2"/>
  </si>
  <si>
    <t>スリナム</t>
    <phoneticPr fontId="2"/>
  </si>
  <si>
    <t>チリ</t>
    <phoneticPr fontId="2"/>
  </si>
  <si>
    <t>パラグアイ</t>
    <phoneticPr fontId="2"/>
  </si>
  <si>
    <t>ブラジル</t>
    <phoneticPr fontId="2"/>
  </si>
  <si>
    <t>ペルー</t>
    <phoneticPr fontId="2"/>
  </si>
  <si>
    <t>ボリビア</t>
    <phoneticPr fontId="2"/>
  </si>
  <si>
    <t>エルサルバドル</t>
    <phoneticPr fontId="2"/>
  </si>
  <si>
    <t>キューバ</t>
    <phoneticPr fontId="2"/>
  </si>
  <si>
    <t>グアテマラ</t>
    <phoneticPr fontId="2"/>
  </si>
  <si>
    <t>コスタリカ</t>
    <phoneticPr fontId="2"/>
  </si>
  <si>
    <t>トリニダード・トバゴ</t>
    <phoneticPr fontId="2"/>
  </si>
  <si>
    <t>ニカラグア</t>
    <phoneticPr fontId="2"/>
  </si>
  <si>
    <t>ハイチ</t>
    <phoneticPr fontId="2"/>
  </si>
  <si>
    <t>パナマ</t>
    <phoneticPr fontId="2"/>
  </si>
  <si>
    <t>バハマ</t>
    <phoneticPr fontId="2"/>
  </si>
  <si>
    <t>ホンジュラス</t>
    <phoneticPr fontId="2"/>
  </si>
  <si>
    <t>アイスランド</t>
    <phoneticPr fontId="2"/>
  </si>
  <si>
    <t>アンドラ</t>
    <phoneticPr fontId="2"/>
  </si>
  <si>
    <t>イタリア</t>
    <phoneticPr fontId="2"/>
  </si>
  <si>
    <t>英国</t>
    <phoneticPr fontId="2"/>
  </si>
  <si>
    <t>オーストリア</t>
    <phoneticPr fontId="2"/>
  </si>
  <si>
    <t>オランダ</t>
    <phoneticPr fontId="2"/>
  </si>
  <si>
    <t>キプロス</t>
    <phoneticPr fontId="2"/>
  </si>
  <si>
    <t>ギリシャ</t>
    <phoneticPr fontId="2"/>
  </si>
  <si>
    <t>サンマリノ</t>
    <phoneticPr fontId="2"/>
  </si>
  <si>
    <t>スイス</t>
    <phoneticPr fontId="2"/>
  </si>
  <si>
    <t>スウェーデン</t>
    <phoneticPr fontId="2"/>
  </si>
  <si>
    <t>デンマーク</t>
    <phoneticPr fontId="2"/>
  </si>
  <si>
    <t>ドイツ</t>
    <phoneticPr fontId="2"/>
  </si>
  <si>
    <t>ノルウェー</t>
    <phoneticPr fontId="2"/>
  </si>
  <si>
    <t>バチカン</t>
    <phoneticPr fontId="2"/>
  </si>
  <si>
    <t>フィンランド</t>
    <phoneticPr fontId="2"/>
  </si>
  <si>
    <t>フランス</t>
    <phoneticPr fontId="2"/>
  </si>
  <si>
    <t>ベルギー</t>
    <phoneticPr fontId="2"/>
  </si>
  <si>
    <t>ポルトガル</t>
    <phoneticPr fontId="2"/>
  </si>
  <si>
    <t>マルタ</t>
    <phoneticPr fontId="2"/>
  </si>
  <si>
    <t>モナコ</t>
    <phoneticPr fontId="2"/>
  </si>
  <si>
    <t>リヒテンシュタイン</t>
    <phoneticPr fontId="2"/>
  </si>
  <si>
    <t>ルクセンブルク</t>
    <phoneticPr fontId="2"/>
  </si>
  <si>
    <t>アゼルバイジャン</t>
    <phoneticPr fontId="2"/>
  </si>
  <si>
    <t>アルバニア</t>
    <phoneticPr fontId="2"/>
  </si>
  <si>
    <t>アルメニア</t>
    <phoneticPr fontId="2"/>
  </si>
  <si>
    <t>ウズベキスタン</t>
    <phoneticPr fontId="2"/>
  </si>
  <si>
    <t>エストニア</t>
    <phoneticPr fontId="2"/>
  </si>
  <si>
    <t>カザフスタン</t>
    <phoneticPr fontId="2"/>
  </si>
  <si>
    <t>キルギス</t>
    <phoneticPr fontId="2"/>
  </si>
  <si>
    <t>コソボ</t>
    <phoneticPr fontId="2"/>
  </si>
  <si>
    <t>スロバキア</t>
    <phoneticPr fontId="2"/>
  </si>
  <si>
    <t>セルビア</t>
    <phoneticPr fontId="2"/>
  </si>
  <si>
    <t>チェコ</t>
    <phoneticPr fontId="2"/>
  </si>
  <si>
    <t>ベラルーシ</t>
    <phoneticPr fontId="2"/>
  </si>
  <si>
    <t>モルドバ</t>
    <phoneticPr fontId="2"/>
  </si>
  <si>
    <t>ラトビア</t>
    <phoneticPr fontId="2"/>
  </si>
  <si>
    <t>イラク</t>
    <phoneticPr fontId="2"/>
  </si>
  <si>
    <t>オマーン</t>
    <phoneticPr fontId="2"/>
  </si>
  <si>
    <t>クウェート</t>
    <phoneticPr fontId="2"/>
  </si>
  <si>
    <t>シリア</t>
    <phoneticPr fontId="2"/>
  </si>
  <si>
    <t>バーレーン</t>
    <phoneticPr fontId="2"/>
  </si>
  <si>
    <t>レバノン</t>
    <phoneticPr fontId="2"/>
  </si>
  <si>
    <t>アンゴラ</t>
    <phoneticPr fontId="2"/>
  </si>
  <si>
    <t>エジプト</t>
    <phoneticPr fontId="2"/>
  </si>
  <si>
    <t>エリトリア</t>
    <phoneticPr fontId="2"/>
  </si>
  <si>
    <t>カーボヴェルデ</t>
    <phoneticPr fontId="2"/>
  </si>
  <si>
    <t>カメルーン</t>
    <phoneticPr fontId="2"/>
  </si>
  <si>
    <t>ギニア</t>
    <phoneticPr fontId="2"/>
  </si>
  <si>
    <t>ケニア</t>
    <phoneticPr fontId="2"/>
  </si>
  <si>
    <t>コモロ</t>
    <phoneticPr fontId="2"/>
  </si>
  <si>
    <t>ザンビア</t>
    <phoneticPr fontId="2"/>
  </si>
  <si>
    <t>ジブチ</t>
    <phoneticPr fontId="2"/>
  </si>
  <si>
    <t>スーダン</t>
    <phoneticPr fontId="2"/>
  </si>
  <si>
    <t>セーシェル</t>
    <phoneticPr fontId="2"/>
  </si>
  <si>
    <t>セネガル</t>
    <phoneticPr fontId="2"/>
  </si>
  <si>
    <t>タンザニア</t>
    <phoneticPr fontId="2"/>
  </si>
  <si>
    <t>中央アフリカ</t>
    <phoneticPr fontId="2"/>
  </si>
  <si>
    <t>トーゴ</t>
    <phoneticPr fontId="2"/>
  </si>
  <si>
    <t>ナミビア</t>
    <phoneticPr fontId="2"/>
  </si>
  <si>
    <t>ニジェール</t>
    <phoneticPr fontId="2"/>
  </si>
  <si>
    <t>ブルンジ</t>
    <phoneticPr fontId="2"/>
  </si>
  <si>
    <t>ボツワナ</t>
    <phoneticPr fontId="2"/>
  </si>
  <si>
    <t>マラウィ</t>
    <phoneticPr fontId="2"/>
  </si>
  <si>
    <t>南アフリカ</t>
    <phoneticPr fontId="2"/>
  </si>
  <si>
    <t>モーリシャス</t>
    <phoneticPr fontId="2"/>
  </si>
  <si>
    <t>ルワンダ</t>
    <phoneticPr fontId="2"/>
  </si>
  <si>
    <t>レソト</t>
    <phoneticPr fontId="2"/>
  </si>
  <si>
    <t>モザンビーク</t>
    <phoneticPr fontId="2"/>
  </si>
  <si>
    <t>サモア独立国</t>
    <phoneticPr fontId="2"/>
  </si>
  <si>
    <t>イスラエル及びガザ地区等</t>
    <phoneticPr fontId="2"/>
  </si>
  <si>
    <t>合計</t>
    <rPh sb="0" eb="1">
      <t>ゴウ</t>
    </rPh>
    <rPh sb="1" eb="2">
      <t>ケイ</t>
    </rPh>
    <phoneticPr fontId="2"/>
  </si>
  <si>
    <t>Ⅳ　中米</t>
    <phoneticPr fontId="2"/>
  </si>
  <si>
    <t>-</t>
    <phoneticPr fontId="2"/>
  </si>
  <si>
    <t>-</t>
    <phoneticPr fontId="2"/>
  </si>
  <si>
    <t>-</t>
    <phoneticPr fontId="2"/>
  </si>
  <si>
    <t>在チェンナイ総領事館</t>
    <phoneticPr fontId="2"/>
  </si>
  <si>
    <t>在スラバヤ総領事館</t>
    <phoneticPr fontId="2"/>
  </si>
  <si>
    <t>在マカッサル領事事務所</t>
    <phoneticPr fontId="2"/>
  </si>
  <si>
    <t>在デンパサール総領事館</t>
    <phoneticPr fontId="2"/>
  </si>
  <si>
    <t>在タイ大使館</t>
    <phoneticPr fontId="2"/>
  </si>
  <si>
    <t>在済州総領事館</t>
    <phoneticPr fontId="2"/>
  </si>
  <si>
    <t>在中国大使館</t>
    <phoneticPr fontId="2"/>
  </si>
  <si>
    <t>在上海総領事館</t>
    <phoneticPr fontId="2"/>
  </si>
  <si>
    <t>在瀋陽総領事館</t>
    <phoneticPr fontId="2"/>
  </si>
  <si>
    <t>在大連領事事務所</t>
    <phoneticPr fontId="2"/>
  </si>
  <si>
    <t>在青島総領事館</t>
    <phoneticPr fontId="2"/>
  </si>
  <si>
    <t>在パキスタン大使館</t>
    <phoneticPr fontId="2"/>
  </si>
  <si>
    <t>在セブ領事事務所</t>
    <phoneticPr fontId="2"/>
  </si>
  <si>
    <t>在ダバオ領事事務所</t>
    <phoneticPr fontId="2"/>
  </si>
  <si>
    <t>在ホーチミン総領事館</t>
    <phoneticPr fontId="2"/>
  </si>
  <si>
    <t>在マレーシア大使館</t>
    <phoneticPr fontId="2"/>
  </si>
  <si>
    <t>在コタキナバル領事事務所</t>
    <phoneticPr fontId="2"/>
  </si>
  <si>
    <t>在シドニー総領事館</t>
    <phoneticPr fontId="2"/>
  </si>
  <si>
    <t>在ブリスベン総領事館</t>
    <phoneticPr fontId="2"/>
  </si>
  <si>
    <t>在ケアンズ領事事務所</t>
    <phoneticPr fontId="2"/>
  </si>
  <si>
    <t>在メルボルン総領事館</t>
    <phoneticPr fontId="2"/>
  </si>
  <si>
    <r>
      <t>北マリアナ諸島（</t>
    </r>
    <r>
      <rPr>
        <sz val="10"/>
        <rFont val="MS UI Gothic"/>
        <family val="3"/>
        <charset val="128"/>
      </rPr>
      <t>米領-在サイパン事</t>
    </r>
    <r>
      <rPr>
        <sz val="12"/>
        <rFont val="MS UI Gothic"/>
        <family val="3"/>
        <charset val="128"/>
      </rPr>
      <t>）</t>
    </r>
    <rPh sb="16" eb="17">
      <t>コト</t>
    </rPh>
    <phoneticPr fontId="2"/>
  </si>
  <si>
    <t>在クライストチャーチ領事事務所</t>
    <phoneticPr fontId="2"/>
  </si>
  <si>
    <t>在米国大使館</t>
    <rPh sb="1" eb="2">
      <t>ベイ</t>
    </rPh>
    <phoneticPr fontId="2"/>
  </si>
  <si>
    <t>在サンフランシスコ総領事館</t>
    <phoneticPr fontId="2"/>
  </si>
  <si>
    <t>在アンカレジ領事事務所</t>
    <phoneticPr fontId="2"/>
  </si>
  <si>
    <t>在ポートランド領事事務所</t>
    <phoneticPr fontId="2"/>
  </si>
  <si>
    <t>在シカゴ総領事館</t>
    <phoneticPr fontId="2"/>
  </si>
  <si>
    <t>在デンバー総領事館</t>
    <phoneticPr fontId="2"/>
  </si>
  <si>
    <t>在ニューヨーク総領事館</t>
    <phoneticPr fontId="2"/>
  </si>
  <si>
    <t>在ボストン総領事館</t>
    <phoneticPr fontId="2"/>
  </si>
  <si>
    <t>在マイアミ総領事館</t>
    <phoneticPr fontId="2"/>
  </si>
  <si>
    <t>在カルガリー総領事館</t>
    <phoneticPr fontId="2"/>
  </si>
  <si>
    <t>在バンクーバー総領事館</t>
    <phoneticPr fontId="2"/>
  </si>
  <si>
    <t>在エンカルナシオン領事事務所</t>
    <phoneticPr fontId="2"/>
  </si>
  <si>
    <t>在ブラジル大使館</t>
    <phoneticPr fontId="2"/>
  </si>
  <si>
    <t>在レシフェ領事事務所</t>
    <phoneticPr fontId="2"/>
  </si>
  <si>
    <t>在マナウス総領事館</t>
    <phoneticPr fontId="2"/>
  </si>
  <si>
    <t>在サンタクルス領事事務所</t>
    <phoneticPr fontId="2"/>
  </si>
  <si>
    <t>在ミラノ総領事館</t>
    <phoneticPr fontId="2"/>
  </si>
  <si>
    <t>在英国大使館</t>
    <phoneticPr fontId="2"/>
  </si>
  <si>
    <t>在スイス大使館</t>
    <phoneticPr fontId="2"/>
  </si>
  <si>
    <t>在ジュネーブ領事事務所</t>
    <phoneticPr fontId="2"/>
  </si>
  <si>
    <t>在スペイン大使館</t>
    <phoneticPr fontId="2"/>
  </si>
  <si>
    <t>在ラスパルマス領事事務所</t>
    <phoneticPr fontId="2"/>
  </si>
  <si>
    <t>在バルセロナ総領事館</t>
    <phoneticPr fontId="2"/>
  </si>
  <si>
    <t>在フランクフルト総領事館</t>
    <phoneticPr fontId="2"/>
  </si>
  <si>
    <t>在ストラスブール総領事館</t>
    <phoneticPr fontId="2"/>
  </si>
  <si>
    <t>在リヨン領事事務所</t>
    <phoneticPr fontId="2"/>
  </si>
  <si>
    <t>在カザフスタン大使館</t>
    <phoneticPr fontId="2"/>
  </si>
  <si>
    <t>在ウラジオストク総領事館</t>
    <phoneticPr fontId="2"/>
  </si>
  <si>
    <t>在ハバロフスク総領事館</t>
    <phoneticPr fontId="2"/>
  </si>
  <si>
    <t>在アラブ首長国連邦大使館</t>
    <phoneticPr fontId="2"/>
  </si>
  <si>
    <t>在イスラエル大使館</t>
    <phoneticPr fontId="2"/>
  </si>
  <si>
    <t>在ジッダ総領事館</t>
    <phoneticPr fontId="2"/>
  </si>
  <si>
    <t>在イスタンブール総領事館</t>
    <phoneticPr fontId="2"/>
  </si>
  <si>
    <t>在南アフリカ大使館</t>
    <phoneticPr fontId="2"/>
  </si>
  <si>
    <t>在ケープタウン領事事務所</t>
    <phoneticPr fontId="2"/>
  </si>
  <si>
    <t>在ポルトアレグレ領事事務所</t>
    <phoneticPr fontId="2"/>
  </si>
  <si>
    <t>在ベレン領事事務所</t>
    <phoneticPr fontId="2"/>
  </si>
  <si>
    <t>-</t>
    <phoneticPr fontId="2"/>
  </si>
  <si>
    <t>-</t>
    <phoneticPr fontId="2"/>
  </si>
  <si>
    <t>（１）本邦企業</t>
    <rPh sb="3" eb="5">
      <t>ホンポウ</t>
    </rPh>
    <rPh sb="5" eb="7">
      <t>キギョウ</t>
    </rPh>
    <phoneticPr fontId="2"/>
  </si>
  <si>
    <t>（２）現地法人企業</t>
    <rPh sb="3" eb="5">
      <t>ゲンチ</t>
    </rPh>
    <rPh sb="5" eb="7">
      <t>ホウジン</t>
    </rPh>
    <rPh sb="7" eb="9">
      <t>キギョウ</t>
    </rPh>
    <phoneticPr fontId="2"/>
  </si>
  <si>
    <t>-</t>
    <phoneticPr fontId="2"/>
  </si>
  <si>
    <t>Ⅶ　東欧・旧ソ連</t>
  </si>
  <si>
    <t>Ⅶ　東欧・旧ソ連</t>
    <rPh sb="5" eb="6">
      <t>キュウ</t>
    </rPh>
    <rPh sb="7" eb="8">
      <t>レン</t>
    </rPh>
    <phoneticPr fontId="2"/>
  </si>
  <si>
    <t>Ⅰ　アジア</t>
    <phoneticPr fontId="2"/>
  </si>
  <si>
    <t>Ⅰ　アジア</t>
    <phoneticPr fontId="2"/>
  </si>
  <si>
    <t>在インド大使館</t>
    <phoneticPr fontId="2"/>
  </si>
  <si>
    <t>Ⅱ　大洋州</t>
    <phoneticPr fontId="2"/>
  </si>
  <si>
    <t>Ⅳ　中米</t>
    <phoneticPr fontId="2"/>
  </si>
  <si>
    <t>Ⅶ　東欧・旧ソ連</t>
    <phoneticPr fontId="2"/>
  </si>
  <si>
    <t>Ⅶ　東欧・旧ソ連</t>
    <phoneticPr fontId="2"/>
  </si>
  <si>
    <t>クロアチア</t>
    <phoneticPr fontId="2"/>
  </si>
  <si>
    <t>スロベニア</t>
    <phoneticPr fontId="2"/>
  </si>
  <si>
    <t>タジキスタン</t>
    <phoneticPr fontId="2"/>
  </si>
  <si>
    <t>トルクメニスタン</t>
    <phoneticPr fontId="2"/>
  </si>
  <si>
    <t>ブルガリア</t>
    <phoneticPr fontId="2"/>
  </si>
  <si>
    <t>Ⅶ　東欧・旧ソ連</t>
    <phoneticPr fontId="2"/>
  </si>
  <si>
    <t>ポーランド</t>
    <phoneticPr fontId="2"/>
  </si>
  <si>
    <t>マケドニア旧ユーゴスラビア共和国</t>
    <phoneticPr fontId="2"/>
  </si>
  <si>
    <t>モンテネグロ</t>
    <phoneticPr fontId="2"/>
  </si>
  <si>
    <t>リトアニア</t>
    <phoneticPr fontId="2"/>
  </si>
  <si>
    <t>ロシア</t>
    <phoneticPr fontId="2"/>
  </si>
  <si>
    <t>アフガニスタン</t>
    <phoneticPr fontId="2"/>
  </si>
  <si>
    <t>Ⅷ　中東</t>
    <phoneticPr fontId="2"/>
  </si>
  <si>
    <t>イエメン</t>
    <phoneticPr fontId="2"/>
  </si>
  <si>
    <t>イラン</t>
    <phoneticPr fontId="2"/>
  </si>
  <si>
    <t>カタール</t>
    <phoneticPr fontId="2"/>
  </si>
  <si>
    <t>サウジアラビア</t>
    <phoneticPr fontId="2"/>
  </si>
  <si>
    <t>トルコ</t>
    <phoneticPr fontId="2"/>
  </si>
  <si>
    <t>ヨルダン</t>
    <phoneticPr fontId="2"/>
  </si>
  <si>
    <t>アルジェリア</t>
    <phoneticPr fontId="2"/>
  </si>
  <si>
    <t>Ⅸ　アフリカ</t>
    <phoneticPr fontId="2"/>
  </si>
  <si>
    <t>ウガンダ</t>
    <phoneticPr fontId="2"/>
  </si>
  <si>
    <t>エチオピア</t>
    <phoneticPr fontId="2"/>
  </si>
  <si>
    <t>Ⅸ　アフリカ</t>
    <phoneticPr fontId="2"/>
  </si>
  <si>
    <t>ガーナ</t>
    <phoneticPr fontId="2"/>
  </si>
  <si>
    <t>ガボン</t>
    <phoneticPr fontId="2"/>
  </si>
  <si>
    <t>ガンビア</t>
    <phoneticPr fontId="2"/>
  </si>
  <si>
    <t>ギニアビサウ</t>
    <phoneticPr fontId="2"/>
  </si>
  <si>
    <t>コートジボワール</t>
    <phoneticPr fontId="2"/>
  </si>
  <si>
    <t>コンゴ共和国</t>
    <phoneticPr fontId="2"/>
  </si>
  <si>
    <t>サントメ・プリンシペ</t>
    <phoneticPr fontId="2"/>
  </si>
  <si>
    <t>シエラレオネ</t>
    <phoneticPr fontId="2"/>
  </si>
  <si>
    <t>ジンバブエ</t>
    <phoneticPr fontId="2"/>
  </si>
  <si>
    <t>スワジランド</t>
    <phoneticPr fontId="2"/>
  </si>
  <si>
    <t>赤道ギニア</t>
    <phoneticPr fontId="2"/>
  </si>
  <si>
    <t>ソマリア</t>
    <phoneticPr fontId="2"/>
  </si>
  <si>
    <t>チャド</t>
    <phoneticPr fontId="2"/>
  </si>
  <si>
    <t>チュニジア</t>
    <phoneticPr fontId="2"/>
  </si>
  <si>
    <t>ナイジェリア</t>
    <phoneticPr fontId="2"/>
  </si>
  <si>
    <t>西サハラ</t>
    <phoneticPr fontId="2"/>
  </si>
  <si>
    <t>ブルキナファソ</t>
    <phoneticPr fontId="2"/>
  </si>
  <si>
    <t>ベナン</t>
    <phoneticPr fontId="2"/>
  </si>
  <si>
    <t>マダガスカル</t>
    <phoneticPr fontId="2"/>
  </si>
  <si>
    <t>マリ</t>
    <phoneticPr fontId="2"/>
  </si>
  <si>
    <t>南スーダン</t>
    <phoneticPr fontId="2"/>
  </si>
  <si>
    <t>モーリタニア</t>
    <phoneticPr fontId="2"/>
  </si>
  <si>
    <t>モロッコ</t>
    <phoneticPr fontId="2"/>
  </si>
  <si>
    <t>レ・ユニオン（仏領）</t>
    <phoneticPr fontId="2"/>
  </si>
  <si>
    <t>南極</t>
    <phoneticPr fontId="2"/>
  </si>
  <si>
    <t>Ⅹ　南極</t>
    <phoneticPr fontId="2"/>
  </si>
  <si>
    <t>-</t>
    <phoneticPr fontId="2"/>
  </si>
  <si>
    <t>-</t>
    <phoneticPr fontId="2"/>
  </si>
  <si>
    <t>バージン諸島（米領）</t>
    <phoneticPr fontId="2"/>
  </si>
  <si>
    <t>-</t>
    <phoneticPr fontId="2"/>
  </si>
  <si>
    <t>在ムンバイ総領事館</t>
    <phoneticPr fontId="2"/>
  </si>
  <si>
    <t>Ⅰ　アジア</t>
    <phoneticPr fontId="2"/>
  </si>
  <si>
    <t>在メダン総領事館</t>
    <phoneticPr fontId="2"/>
  </si>
  <si>
    <t>在韓国大使館</t>
    <phoneticPr fontId="2"/>
  </si>
  <si>
    <t>在釜山総領事館</t>
    <phoneticPr fontId="2"/>
  </si>
  <si>
    <t>在重慶総領事館</t>
    <phoneticPr fontId="2"/>
  </si>
  <si>
    <t>在香港総領事館</t>
    <phoneticPr fontId="2"/>
  </si>
  <si>
    <t>在カラチ総領事館</t>
    <phoneticPr fontId="2"/>
  </si>
  <si>
    <t>在フィリピン大使館</t>
    <phoneticPr fontId="2"/>
  </si>
  <si>
    <t>在コルカタ総領事館</t>
    <phoneticPr fontId="2"/>
  </si>
  <si>
    <t>Ⅰ　アジア</t>
    <phoneticPr fontId="2"/>
  </si>
  <si>
    <t>-</t>
    <phoneticPr fontId="2"/>
  </si>
  <si>
    <t>在インドネシア大使館</t>
    <phoneticPr fontId="2"/>
  </si>
  <si>
    <t>在チェンマイ総領事館</t>
    <phoneticPr fontId="2"/>
  </si>
  <si>
    <t>在広州総領事館</t>
    <phoneticPr fontId="2"/>
  </si>
  <si>
    <t>在ベトナム大使館</t>
    <phoneticPr fontId="2"/>
  </si>
  <si>
    <t>在ペナン総領事館</t>
    <phoneticPr fontId="2"/>
  </si>
  <si>
    <t>在オーストラリア大使館</t>
    <phoneticPr fontId="2"/>
  </si>
  <si>
    <t>Ⅱ　大洋州</t>
    <phoneticPr fontId="2"/>
  </si>
  <si>
    <t>-</t>
    <phoneticPr fontId="2"/>
  </si>
  <si>
    <t>在パース総領事館</t>
    <phoneticPr fontId="2"/>
  </si>
  <si>
    <t>Ⅱ　大洋州</t>
    <phoneticPr fontId="2"/>
  </si>
  <si>
    <t>在ニュージーランド大使館</t>
    <phoneticPr fontId="2"/>
  </si>
  <si>
    <t>在オークランド総領事館</t>
    <phoneticPr fontId="2"/>
  </si>
  <si>
    <t>Ⅲ　北米</t>
    <phoneticPr fontId="2"/>
  </si>
  <si>
    <t>Ⅲ　北米</t>
    <phoneticPr fontId="2"/>
  </si>
  <si>
    <t>在アトランタ総領事館</t>
    <phoneticPr fontId="2"/>
  </si>
  <si>
    <t>在シアトル総領事館</t>
    <phoneticPr fontId="2"/>
  </si>
  <si>
    <t>在デトロイト総領事館</t>
    <phoneticPr fontId="2"/>
  </si>
  <si>
    <t>在ナッシュビル総領事館</t>
    <phoneticPr fontId="2"/>
  </si>
  <si>
    <t>在ヒューストン総領事館</t>
    <phoneticPr fontId="2"/>
  </si>
  <si>
    <t>在ホノルル総領事館</t>
    <phoneticPr fontId="2"/>
  </si>
  <si>
    <t>在ロサンゼルス総領事館</t>
    <phoneticPr fontId="2"/>
  </si>
  <si>
    <t>在カナダ大使館</t>
    <phoneticPr fontId="2"/>
  </si>
  <si>
    <t>在トロント総領事館</t>
    <phoneticPr fontId="2"/>
  </si>
  <si>
    <t>在モントリオール総領事館</t>
    <phoneticPr fontId="2"/>
  </si>
  <si>
    <t>Ⅳ　中米</t>
    <phoneticPr fontId="2"/>
  </si>
  <si>
    <t>Ⅳ　中米</t>
    <phoneticPr fontId="2"/>
  </si>
  <si>
    <t>Ⅴ　南米</t>
    <phoneticPr fontId="2"/>
  </si>
  <si>
    <t>Ⅴ　南米</t>
    <phoneticPr fontId="2"/>
  </si>
  <si>
    <t>在パラグアイ大使館</t>
    <phoneticPr fontId="2"/>
  </si>
  <si>
    <t>在クリチバ総領事館</t>
    <phoneticPr fontId="2"/>
  </si>
  <si>
    <t>在サンパウロ総領事館</t>
    <phoneticPr fontId="2"/>
  </si>
  <si>
    <t>在リオデジャネイロ総領事館</t>
    <phoneticPr fontId="2"/>
  </si>
  <si>
    <t>在ボリビア大使館</t>
    <phoneticPr fontId="2"/>
  </si>
  <si>
    <t>Ⅵ　西欧</t>
    <phoneticPr fontId="2"/>
  </si>
  <si>
    <t>在イタリア大使館</t>
    <phoneticPr fontId="2"/>
  </si>
  <si>
    <t>在エディンバラ総領事館</t>
    <phoneticPr fontId="2"/>
  </si>
  <si>
    <t>Ⅵ　西欧</t>
    <phoneticPr fontId="2"/>
  </si>
  <si>
    <t>在ドイツ大使館</t>
    <phoneticPr fontId="2"/>
  </si>
  <si>
    <t>在デュッセルドルフ総領事館</t>
    <phoneticPr fontId="2"/>
  </si>
  <si>
    <t>在ミュンヘン総領事館</t>
    <phoneticPr fontId="2"/>
  </si>
  <si>
    <t>在フランス大使館</t>
    <phoneticPr fontId="2"/>
  </si>
  <si>
    <t>在マルセイユ総領事館</t>
    <phoneticPr fontId="2"/>
  </si>
  <si>
    <t>Ⅶ　東欧・旧ソ連</t>
    <phoneticPr fontId="2"/>
  </si>
  <si>
    <t>Ⅶ　東欧・旧ソ連</t>
    <phoneticPr fontId="2"/>
  </si>
  <si>
    <t>在ロシア大使館</t>
    <phoneticPr fontId="2"/>
  </si>
  <si>
    <t>在サンクトペテルブルク総領事館</t>
    <phoneticPr fontId="2"/>
  </si>
  <si>
    <t>在ユジノサハリンスク総領事館</t>
    <phoneticPr fontId="2"/>
  </si>
  <si>
    <t>Ⅷ　中東</t>
    <phoneticPr fontId="2"/>
  </si>
  <si>
    <t>在ドバイ総領事館</t>
    <phoneticPr fontId="2"/>
  </si>
  <si>
    <t>ガザ地区</t>
    <phoneticPr fontId="2"/>
  </si>
  <si>
    <t>東エルサレム</t>
    <phoneticPr fontId="2"/>
  </si>
  <si>
    <t>在サウジアラビア大使館</t>
    <phoneticPr fontId="2"/>
  </si>
  <si>
    <t>Ⅷ　中東</t>
    <phoneticPr fontId="2"/>
  </si>
  <si>
    <t>在トルコ大使館</t>
    <phoneticPr fontId="2"/>
  </si>
  <si>
    <t>Ⅸ　アフリカ</t>
    <phoneticPr fontId="2"/>
  </si>
  <si>
    <t>Ⅸ　アフリカ</t>
    <phoneticPr fontId="2"/>
  </si>
  <si>
    <t>－</t>
    <phoneticPr fontId="2"/>
  </si>
  <si>
    <t>-</t>
    <phoneticPr fontId="2"/>
  </si>
  <si>
    <t>-</t>
    <phoneticPr fontId="2"/>
  </si>
  <si>
    <t>-</t>
    <phoneticPr fontId="2"/>
  </si>
  <si>
    <t>+</t>
    <phoneticPr fontId="2"/>
  </si>
  <si>
    <t>+</t>
    <phoneticPr fontId="2"/>
  </si>
  <si>
    <t>+</t>
    <phoneticPr fontId="2"/>
  </si>
  <si>
    <t>-</t>
    <phoneticPr fontId="2"/>
  </si>
  <si>
    <t>-</t>
    <phoneticPr fontId="2"/>
  </si>
  <si>
    <t>-</t>
    <phoneticPr fontId="2"/>
  </si>
  <si>
    <t>H27</t>
    <phoneticPr fontId="2"/>
  </si>
  <si>
    <t>H25</t>
    <phoneticPr fontId="2"/>
  </si>
  <si>
    <t>増減率</t>
    <rPh sb="0" eb="2">
      <t>ゾウゲン</t>
    </rPh>
    <rPh sb="2" eb="3">
      <t>リツ</t>
    </rPh>
    <phoneticPr fontId="2"/>
  </si>
  <si>
    <t>H27/H26-1</t>
  </si>
  <si>
    <t>計</t>
    <rPh sb="0" eb="1">
      <t>ケイ</t>
    </rPh>
    <phoneticPr fontId="2"/>
  </si>
  <si>
    <t>増減率</t>
    <rPh sb="0" eb="3">
      <t>ゾウゲンリツ</t>
    </rPh>
    <phoneticPr fontId="2"/>
  </si>
  <si>
    <t>増減数</t>
    <rPh sb="0" eb="2">
      <t>ゾウゲン</t>
    </rPh>
    <rPh sb="2" eb="3">
      <t>スウ</t>
    </rPh>
    <phoneticPr fontId="2"/>
  </si>
  <si>
    <t>ニウエ</t>
  </si>
  <si>
    <t>Ⅳ　中米</t>
  </si>
  <si>
    <t>バージン諸島（英領）</t>
  </si>
  <si>
    <t>ジョージア</t>
    <phoneticPr fontId="2"/>
  </si>
  <si>
    <t>H21</t>
    <phoneticPr fontId="2"/>
  </si>
  <si>
    <t>H26</t>
    <phoneticPr fontId="2"/>
  </si>
  <si>
    <t>H25</t>
    <phoneticPr fontId="2"/>
  </si>
  <si>
    <t>H24</t>
    <phoneticPr fontId="2"/>
  </si>
  <si>
    <t>H23</t>
    <phoneticPr fontId="2"/>
  </si>
  <si>
    <t>H22</t>
    <phoneticPr fontId="2"/>
  </si>
  <si>
    <t>H24</t>
    <phoneticPr fontId="2"/>
  </si>
  <si>
    <t>H26</t>
    <phoneticPr fontId="2"/>
  </si>
  <si>
    <t>H25</t>
    <phoneticPr fontId="2"/>
  </si>
  <si>
    <t>前年比</t>
    <phoneticPr fontId="2"/>
  </si>
  <si>
    <t>総数
（拠点数）</t>
    <phoneticPr fontId="2"/>
  </si>
  <si>
    <t>H26</t>
    <phoneticPr fontId="2"/>
  </si>
  <si>
    <t>H25</t>
    <phoneticPr fontId="2"/>
  </si>
  <si>
    <t>H24</t>
    <phoneticPr fontId="2"/>
  </si>
  <si>
    <t>H22</t>
    <phoneticPr fontId="2"/>
  </si>
  <si>
    <t>H23</t>
    <phoneticPr fontId="2"/>
  </si>
  <si>
    <t>H21</t>
    <phoneticPr fontId="2"/>
  </si>
  <si>
    <t>①＋②</t>
    <phoneticPr fontId="2"/>
  </si>
  <si>
    <t>H27-H26</t>
  </si>
  <si>
    <t>H26/H25-1</t>
    <phoneticPr fontId="2"/>
  </si>
  <si>
    <t>H26-H25</t>
    <phoneticPr fontId="2"/>
  </si>
  <si>
    <t>H25/H24-1</t>
    <phoneticPr fontId="2"/>
  </si>
  <si>
    <t>H25-H24</t>
    <phoneticPr fontId="2"/>
  </si>
  <si>
    <t>H24/H23-1</t>
    <phoneticPr fontId="2"/>
  </si>
  <si>
    <t>H24-H23</t>
    <phoneticPr fontId="2"/>
  </si>
  <si>
    <t>H23/H22-1</t>
    <phoneticPr fontId="2"/>
  </si>
  <si>
    <t>H23-H22</t>
    <phoneticPr fontId="2"/>
  </si>
  <si>
    <t>H22/H21-1</t>
    <phoneticPr fontId="2"/>
  </si>
  <si>
    <t>H22-H21</t>
    <phoneticPr fontId="2"/>
  </si>
  <si>
    <t>①＋②</t>
    <phoneticPr fontId="2"/>
  </si>
  <si>
    <t>支店</t>
    <rPh sb="0" eb="2">
      <t>シテン</t>
    </rPh>
    <phoneticPr fontId="2"/>
  </si>
  <si>
    <t>駐在出張所</t>
    <rPh sb="0" eb="2">
      <t>チュウザイ</t>
    </rPh>
    <rPh sb="2" eb="5">
      <t>シュッチョウジョ</t>
    </rPh>
    <phoneticPr fontId="2"/>
  </si>
  <si>
    <t>区分不明</t>
    <rPh sb="0" eb="2">
      <t>クブン</t>
    </rPh>
    <rPh sb="2" eb="4">
      <t>フメイ</t>
    </rPh>
    <phoneticPr fontId="2"/>
  </si>
  <si>
    <t>増減数</t>
    <phoneticPr fontId="2"/>
  </si>
  <si>
    <t>③～⑥</t>
    <phoneticPr fontId="2"/>
  </si>
  <si>
    <t>本店</t>
    <rPh sb="0" eb="2">
      <t>ホンテン</t>
    </rPh>
    <phoneticPr fontId="2"/>
  </si>
  <si>
    <t>支店等</t>
    <rPh sb="0" eb="2">
      <t>シテン</t>
    </rPh>
    <rPh sb="2" eb="3">
      <t>ナド</t>
    </rPh>
    <phoneticPr fontId="2"/>
  </si>
  <si>
    <t>合弁企業</t>
    <rPh sb="0" eb="2">
      <t>ゴウベン</t>
    </rPh>
    <rPh sb="2" eb="4">
      <t>キギョウ</t>
    </rPh>
    <phoneticPr fontId="2"/>
  </si>
  <si>
    <t>日本人が海外で興した企業</t>
    <rPh sb="0" eb="3">
      <t>ニホンジン</t>
    </rPh>
    <rPh sb="4" eb="6">
      <t>カイガイ</t>
    </rPh>
    <rPh sb="7" eb="8">
      <t>オコ</t>
    </rPh>
    <rPh sb="10" eb="12">
      <t>キギョウ</t>
    </rPh>
    <phoneticPr fontId="2"/>
  </si>
  <si>
    <t>区分不明&lt;1&gt;</t>
    <rPh sb="0" eb="2">
      <t>クブン</t>
    </rPh>
    <rPh sb="2" eb="4">
      <t>フメイ</t>
    </rPh>
    <phoneticPr fontId="2"/>
  </si>
  <si>
    <t>区分不明&lt;2&gt;</t>
    <rPh sb="0" eb="2">
      <t>クブン</t>
    </rPh>
    <rPh sb="2" eb="4">
      <t>フメイ</t>
    </rPh>
    <phoneticPr fontId="2"/>
  </si>
  <si>
    <t>区分
不明</t>
    <phoneticPr fontId="2"/>
  </si>
  <si>
    <t>前年比</t>
    <phoneticPr fontId="2"/>
  </si>
  <si>
    <t>⑦</t>
    <phoneticPr fontId="2"/>
  </si>
  <si>
    <t>区分
不明</t>
    <phoneticPr fontId="2"/>
  </si>
  <si>
    <t>H26/H25-1</t>
    <phoneticPr fontId="2"/>
  </si>
  <si>
    <t>増減数</t>
    <phoneticPr fontId="2"/>
  </si>
  <si>
    <t>H25/H24-1</t>
    <phoneticPr fontId="2"/>
  </si>
  <si>
    <t>区分
不明</t>
    <rPh sb="0" eb="2">
      <t>クブン</t>
    </rPh>
    <rPh sb="3" eb="5">
      <t>フメイ</t>
    </rPh>
    <phoneticPr fontId="2"/>
  </si>
  <si>
    <t>⑦</t>
    <phoneticPr fontId="2"/>
  </si>
  <si>
    <t>&lt;1&gt;</t>
    <phoneticPr fontId="2"/>
  </si>
  <si>
    <t>&lt;3&gt;</t>
    <phoneticPr fontId="2"/>
  </si>
  <si>
    <t>&lt;4&gt;</t>
    <phoneticPr fontId="2"/>
  </si>
  <si>
    <t xml:space="preserve"> &lt;5&gt;</t>
    <phoneticPr fontId="2"/>
  </si>
  <si>
    <t>&lt;6&gt;</t>
    <phoneticPr fontId="2"/>
  </si>
  <si>
    <t>&lt;9&gt;</t>
    <phoneticPr fontId="2"/>
  </si>
  <si>
    <t>&lt;10&gt;</t>
    <phoneticPr fontId="2"/>
  </si>
  <si>
    <t>&lt;13&gt;</t>
    <phoneticPr fontId="2"/>
  </si>
  <si>
    <t>&lt;12&gt;</t>
    <phoneticPr fontId="2"/>
  </si>
  <si>
    <t>&lt;14&gt;</t>
    <phoneticPr fontId="2"/>
  </si>
  <si>
    <t>&lt;15&gt;</t>
    <phoneticPr fontId="2"/>
  </si>
  <si>
    <t>&lt;18&gt;</t>
    <phoneticPr fontId="2"/>
  </si>
  <si>
    <t>&lt;19&gt;</t>
    <phoneticPr fontId="2"/>
  </si>
  <si>
    <t>&lt;20&gt;</t>
    <phoneticPr fontId="2"/>
  </si>
  <si>
    <t xml:space="preserve">区分不明 </t>
    <rPh sb="0" eb="2">
      <t>クブン</t>
    </rPh>
    <rPh sb="2" eb="4">
      <t>フメイ</t>
    </rPh>
    <phoneticPr fontId="3"/>
  </si>
  <si>
    <t>&lt;21&gt;</t>
    <phoneticPr fontId="3"/>
  </si>
  <si>
    <t>&lt;1&gt;～&lt;21&gt;</t>
    <phoneticPr fontId="2"/>
  </si>
  <si>
    <t>業種別</t>
    <phoneticPr fontId="2"/>
  </si>
  <si>
    <t>-</t>
    <phoneticPr fontId="2"/>
  </si>
  <si>
    <t>地域名</t>
    <rPh sb="0" eb="2">
      <t>チイキ</t>
    </rPh>
    <rPh sb="2" eb="3">
      <t>ナ</t>
    </rPh>
    <phoneticPr fontId="2"/>
  </si>
  <si>
    <r>
      <t xml:space="preserve">国（地域）名・在外公館名
</t>
    </r>
    <r>
      <rPr>
        <sz val="14"/>
        <color rgb="FFFF0000"/>
        <rFont val="メイリオ"/>
        <family val="3"/>
        <charset val="128"/>
      </rPr>
      <t/>
    </r>
    <phoneticPr fontId="2"/>
  </si>
  <si>
    <t>H27</t>
  </si>
  <si>
    <t>H26</t>
  </si>
  <si>
    <t>H25</t>
  </si>
  <si>
    <t>H24</t>
  </si>
  <si>
    <t>H23</t>
  </si>
  <si>
    <t>H22</t>
  </si>
  <si>
    <t>H21</t>
  </si>
  <si>
    <t>全体の割合</t>
  </si>
  <si>
    <t>　日系企業総数　（（１）＋（２）＋（３））</t>
  </si>
  <si>
    <t>（３）区分不明</t>
  </si>
  <si>
    <t>総数
（拠点数）</t>
  </si>
  <si>
    <t>前年比</t>
  </si>
  <si>
    <t>区分
不明</t>
  </si>
  <si>
    <t>&lt;1&gt;</t>
  </si>
  <si>
    <t>&lt;2&gt;</t>
  </si>
  <si>
    <t>&lt;3&gt;</t>
  </si>
  <si>
    <t>&lt;4&gt;</t>
  </si>
  <si>
    <t xml:space="preserve"> &lt;5&gt;</t>
  </si>
  <si>
    <t>&lt;6&gt;</t>
  </si>
  <si>
    <t>&lt;7&gt;</t>
  </si>
  <si>
    <t>&lt;8&gt;</t>
  </si>
  <si>
    <t>&lt;9&gt;</t>
  </si>
  <si>
    <t>&lt;10&gt;</t>
  </si>
  <si>
    <t>&lt;11&gt;</t>
  </si>
  <si>
    <t>&lt;12&gt;</t>
  </si>
  <si>
    <t>&lt;13&gt;</t>
  </si>
  <si>
    <t>&lt;14&gt;</t>
  </si>
  <si>
    <t>&lt;15&gt;</t>
  </si>
  <si>
    <t>&lt;16&gt;</t>
  </si>
  <si>
    <t>&lt;17&gt;</t>
  </si>
  <si>
    <t>&lt;18&gt;</t>
  </si>
  <si>
    <t>&lt;19&gt;</t>
  </si>
  <si>
    <t>&lt;20&gt;</t>
  </si>
  <si>
    <t>&lt;21&gt;</t>
  </si>
  <si>
    <t>増減数</t>
  </si>
  <si>
    <t>農業，林業</t>
  </si>
  <si>
    <t>漁業</t>
  </si>
  <si>
    <t>鉱業，採石業</t>
  </si>
  <si>
    <t>建設業</t>
  </si>
  <si>
    <t>製造業</t>
  </si>
  <si>
    <t>電気・ガス・熱供給・水道業</t>
  </si>
  <si>
    <t>情報通信業</t>
  </si>
  <si>
    <t>運輸業，郵便業</t>
  </si>
  <si>
    <t>卸売業・小売業</t>
  </si>
  <si>
    <t>金融業・保険業</t>
  </si>
  <si>
    <t>不動産業，物品賃貸業</t>
  </si>
  <si>
    <t>学術研究，専門・技術サービス業</t>
  </si>
  <si>
    <t>宿泊業，飲食サービス業</t>
  </si>
  <si>
    <t>生活関連サービス業，娯楽業</t>
  </si>
  <si>
    <t>教育，学習支援業</t>
  </si>
  <si>
    <t>医療，福祉</t>
  </si>
  <si>
    <t>複合サービス事業</t>
  </si>
  <si>
    <t>サービス業（他に分類されないもの）</t>
  </si>
  <si>
    <t>公務（他に分類されるものを除く）</t>
  </si>
  <si>
    <t>分類不能の産業</t>
  </si>
  <si>
    <t>H26/H25-1</t>
  </si>
  <si>
    <t>H26-H25</t>
  </si>
  <si>
    <t>H25/H24-1</t>
  </si>
  <si>
    <t>H25-H24</t>
  </si>
  <si>
    <t>H24/H23-1</t>
  </si>
  <si>
    <t>H24-H23</t>
  </si>
  <si>
    <t>H23/H22-1</t>
  </si>
  <si>
    <t>H23-H22</t>
  </si>
  <si>
    <t>H22/H21-1</t>
  </si>
  <si>
    <t>H22-H21</t>
  </si>
  <si>
    <t>①＋②</t>
  </si>
  <si>
    <t>①</t>
  </si>
  <si>
    <t>②</t>
  </si>
  <si>
    <t>①,②</t>
  </si>
  <si>
    <t>③～⑥</t>
  </si>
  <si>
    <t>③</t>
  </si>
  <si>
    <t>④</t>
  </si>
  <si>
    <t>③,④</t>
  </si>
  <si>
    <t>⑤</t>
  </si>
  <si>
    <t>③～⑤</t>
  </si>
  <si>
    <t>⑥</t>
  </si>
  <si>
    <t>⑦</t>
  </si>
  <si>
    <t>&lt;1&gt;～&lt;21&gt;</t>
  </si>
  <si>
    <t xml:space="preserve">業種別   </t>
  </si>
  <si>
    <t>↓検算用値データ</t>
    <rPh sb="1" eb="3">
      <t>ケンザン</t>
    </rPh>
    <rPh sb="3" eb="4">
      <t>ヨウ</t>
    </rPh>
    <rPh sb="4" eb="5">
      <t>アタイ</t>
    </rPh>
    <phoneticPr fontId="2"/>
  </si>
  <si>
    <t>メキシコ</t>
    <phoneticPr fontId="2"/>
  </si>
  <si>
    <t>在メキシコ大使館</t>
    <rPh sb="5" eb="8">
      <t>タイシカン</t>
    </rPh>
    <phoneticPr fontId="2"/>
  </si>
  <si>
    <t>-</t>
    <phoneticPr fontId="2"/>
  </si>
  <si>
    <t>-</t>
    <phoneticPr fontId="2"/>
  </si>
  <si>
    <t>-</t>
    <phoneticPr fontId="2"/>
  </si>
  <si>
    <t>H27</t>
    <phoneticPr fontId="2"/>
  </si>
  <si>
    <t>H28</t>
    <phoneticPr fontId="2"/>
  </si>
  <si>
    <t>-</t>
    <phoneticPr fontId="2"/>
  </si>
  <si>
    <t>-</t>
    <phoneticPr fontId="2"/>
  </si>
  <si>
    <t>H28</t>
    <phoneticPr fontId="2"/>
  </si>
  <si>
    <t>前年比</t>
    <phoneticPr fontId="2"/>
  </si>
  <si>
    <t>H27/H26-1</t>
    <phoneticPr fontId="2"/>
  </si>
  <si>
    <t>H27-H26</t>
    <phoneticPr fontId="2"/>
  </si>
  <si>
    <t>－</t>
    <phoneticPr fontId="2"/>
  </si>
  <si>
    <t>①＋②</t>
    <phoneticPr fontId="2"/>
  </si>
  <si>
    <t>H27/H26-1</t>
    <phoneticPr fontId="2"/>
  </si>
  <si>
    <t>H27-H26</t>
    <phoneticPr fontId="2"/>
  </si>
  <si>
    <t>増減数</t>
    <phoneticPr fontId="2"/>
  </si>
  <si>
    <t>③～⑥</t>
    <phoneticPr fontId="2"/>
  </si>
  <si>
    <t>H27</t>
    <phoneticPr fontId="2"/>
  </si>
  <si>
    <t>区分
不明</t>
    <phoneticPr fontId="2"/>
  </si>
  <si>
    <t>⑦</t>
    <phoneticPr fontId="2"/>
  </si>
  <si>
    <t>&lt;7&gt;</t>
    <phoneticPr fontId="2"/>
  </si>
  <si>
    <t>&lt;11&gt;</t>
    <phoneticPr fontId="2"/>
  </si>
  <si>
    <t>&lt;17&gt;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</si>
  <si>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</si>
  <si>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</si>
  <si>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</si>
  <si>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</si>
  <si>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t>-</t>
    <phoneticPr fontId="2"/>
  </si>
  <si>
    <r>
      <t>在レオン総領事館</t>
    </r>
    <r>
      <rPr>
        <sz val="8"/>
        <color rgb="FFFF0000"/>
        <rFont val="MS UI Gothic"/>
        <family val="3"/>
        <charset val="128"/>
      </rPr>
      <t xml:space="preserve">  H28.1.1開設</t>
    </r>
    <rPh sb="0" eb="1">
      <t>ザイ</t>
    </rPh>
    <rPh sb="17" eb="19">
      <t>カイセツ</t>
    </rPh>
    <phoneticPr fontId="2"/>
  </si>
  <si>
    <r>
      <rPr>
        <sz val="11"/>
        <color theme="1"/>
        <rFont val="MS UI Gothic"/>
        <family val="3"/>
        <charset val="128"/>
      </rPr>
      <t>在アルマティ領事事務所</t>
    </r>
    <r>
      <rPr>
        <sz val="12"/>
        <rFont val="MS UI Gothic"/>
        <family val="3"/>
        <charset val="128"/>
      </rPr>
      <t xml:space="preserve"> </t>
    </r>
    <r>
      <rPr>
        <sz val="7"/>
        <color rgb="FFFF0000"/>
        <rFont val="MS UI Gothic"/>
        <family val="3"/>
        <charset val="128"/>
      </rPr>
      <t>H26.1.1閉鎖</t>
    </r>
    <phoneticPr fontId="2"/>
  </si>
  <si>
    <r>
      <rPr>
        <sz val="12"/>
        <color theme="1"/>
        <rFont val="MS UI Gothic"/>
        <family val="3"/>
        <charset val="128"/>
      </rPr>
      <t>在ハンブルク総領事館</t>
    </r>
    <r>
      <rPr>
        <sz val="8"/>
        <color rgb="FFFF0000"/>
        <rFont val="MS UI Gothic"/>
        <family val="3"/>
        <charset val="128"/>
      </rPr>
      <t>H28.1.1格上げ</t>
    </r>
    <phoneticPr fontId="2"/>
  </si>
  <si>
    <r>
      <rPr>
        <sz val="8"/>
        <color theme="1"/>
        <rFont val="MS UI Gothic"/>
        <family val="3"/>
        <charset val="128"/>
      </rPr>
      <t>在ジョホールバル駐在官事務所</t>
    </r>
    <r>
      <rPr>
        <sz val="10"/>
        <rFont val="MS UI Gothic"/>
        <family val="3"/>
        <charset val="128"/>
      </rPr>
      <t xml:space="preserve">  </t>
    </r>
    <r>
      <rPr>
        <sz val="7"/>
        <color rgb="FFFF0000"/>
        <rFont val="MS UI Gothic"/>
        <family val="3"/>
        <charset val="128"/>
      </rPr>
      <t>H27.1.1閉鎖</t>
    </r>
    <rPh sb="8" eb="11">
      <t>チュウザイカン</t>
    </rPh>
    <phoneticPr fontId="2"/>
  </si>
  <si>
    <t>-</t>
    <phoneticPr fontId="2"/>
  </si>
  <si>
    <t>-</t>
    <phoneticPr fontId="2"/>
  </si>
  <si>
    <t>日本台湾交流協会高雄事務所</t>
    <phoneticPr fontId="2"/>
  </si>
  <si>
    <t>○　「グルジア」の国名呼称を「グルジア」から「ジョージア」へ変更しています。</t>
    <phoneticPr fontId="2"/>
  </si>
  <si>
    <r>
      <t>○　このEXCELファイルには、</t>
    </r>
    <r>
      <rPr>
        <sz val="12"/>
        <color rgb="FFFF0000"/>
        <rFont val="ＭＳ Ｐゴシック"/>
        <family val="3"/>
        <charset val="128"/>
        <scheme val="minor"/>
      </rPr>
      <t>統計データのみを収録</t>
    </r>
    <r>
      <rPr>
        <sz val="12"/>
        <color theme="1"/>
        <rFont val="ＭＳ Ｐゴシック"/>
        <family val="3"/>
        <charset val="128"/>
        <scheme val="minor"/>
      </rPr>
      <t>しています。　本統計の調査方法、進出日系企業の動向等</t>
    </r>
    <r>
      <rPr>
        <sz val="12"/>
        <color rgb="FFFF0000"/>
        <rFont val="ＭＳ Ｐゴシック"/>
        <family val="3"/>
        <charset val="128"/>
        <scheme val="minor"/>
      </rPr>
      <t>全般</t>
    </r>
    <r>
      <rPr>
        <sz val="12"/>
        <color theme="1"/>
        <rFont val="ＭＳ Ｐゴシック"/>
        <family val="3"/>
        <charset val="128"/>
        <scheme val="minor"/>
      </rPr>
      <t>につきましては、　「海外在留邦人数調査統計」の</t>
    </r>
    <r>
      <rPr>
        <sz val="12"/>
        <color rgb="FFFF0000"/>
        <rFont val="ＭＳ Ｐゴシック"/>
        <family val="3"/>
        <charset val="128"/>
        <scheme val="minor"/>
      </rPr>
      <t>ＰＤＦ・EXCEL 1ファイルを参照</t>
    </r>
    <r>
      <rPr>
        <sz val="12"/>
        <color theme="1"/>
        <rFont val="ＭＳ Ｐゴシック"/>
        <family val="3"/>
        <charset val="128"/>
        <scheme val="minor"/>
      </rPr>
      <t>願います。</t>
    </r>
    <phoneticPr fontId="2"/>
  </si>
  <si>
    <t>○　エストニア、ラトビア及びリトアニアは平成２４年及び２５年については東欧・旧ソ連地域、キプロスは平成２３年以前は中東地域で集計されています。</t>
    <phoneticPr fontId="2"/>
  </si>
  <si>
    <t>○　アフガニスタン、イラク及びシリアについては、進出日系企業の安全上の理由から日系企業（拠点）数等の公表を差し控えており、本統計には含まれていません。</t>
    <phoneticPr fontId="2"/>
  </si>
  <si>
    <t>H29</t>
    <phoneticPr fontId="2"/>
  </si>
  <si>
    <t>-</t>
    <phoneticPr fontId="2"/>
  </si>
  <si>
    <t>H28</t>
    <phoneticPr fontId="2"/>
  </si>
  <si>
    <t>-</t>
    <phoneticPr fontId="2"/>
  </si>
  <si>
    <t>-</t>
    <phoneticPr fontId="2"/>
  </si>
  <si>
    <t>H28</t>
    <phoneticPr fontId="2"/>
  </si>
  <si>
    <t>-</t>
    <phoneticPr fontId="2"/>
  </si>
  <si>
    <t>-</t>
    <phoneticPr fontId="2"/>
  </si>
  <si>
    <t>-</t>
    <phoneticPr fontId="2"/>
  </si>
  <si>
    <t>自国割合</t>
  </si>
  <si>
    <t>H28</t>
    <phoneticPr fontId="2"/>
  </si>
  <si>
    <t>&lt;1&gt;</t>
    <phoneticPr fontId="2"/>
  </si>
  <si>
    <t>&lt;2&gt;</t>
    <phoneticPr fontId="2"/>
  </si>
  <si>
    <t>&lt;3&gt;</t>
    <phoneticPr fontId="2"/>
  </si>
  <si>
    <t>&lt;4&gt;</t>
    <phoneticPr fontId="2"/>
  </si>
  <si>
    <t xml:space="preserve"> &lt;5&gt;</t>
    <phoneticPr fontId="2"/>
  </si>
  <si>
    <t>&lt;6&gt;</t>
    <phoneticPr fontId="2"/>
  </si>
  <si>
    <t>&lt;7&gt;</t>
    <phoneticPr fontId="2"/>
  </si>
  <si>
    <t>&lt;8&gt;</t>
    <phoneticPr fontId="2"/>
  </si>
  <si>
    <t>&lt;9&gt;</t>
    <phoneticPr fontId="2"/>
  </si>
  <si>
    <t>&lt;10&gt;</t>
    <phoneticPr fontId="2"/>
  </si>
  <si>
    <t>&lt;11&gt;</t>
    <phoneticPr fontId="2"/>
  </si>
  <si>
    <t>&lt;12&gt;</t>
    <phoneticPr fontId="2"/>
  </si>
  <si>
    <t>&lt;13&gt;</t>
    <phoneticPr fontId="2"/>
  </si>
  <si>
    <t>&lt;14&gt;</t>
    <phoneticPr fontId="2"/>
  </si>
  <si>
    <t>&lt;15&gt;</t>
    <phoneticPr fontId="2"/>
  </si>
  <si>
    <t>&lt;16&gt;</t>
    <phoneticPr fontId="2"/>
  </si>
  <si>
    <t>&lt;17&gt;</t>
    <phoneticPr fontId="2"/>
  </si>
  <si>
    <t>&lt;18&gt;</t>
    <phoneticPr fontId="2"/>
  </si>
  <si>
    <t>&lt;19&gt;</t>
    <phoneticPr fontId="2"/>
  </si>
  <si>
    <t>&lt;20&gt;</t>
    <phoneticPr fontId="2"/>
  </si>
  <si>
    <t>&lt;21&gt;</t>
    <phoneticPr fontId="3"/>
  </si>
  <si>
    <t>-</t>
    <phoneticPr fontId="2"/>
  </si>
  <si>
    <t>増減率</t>
  </si>
  <si>
    <t>区分
不明</t>
    <phoneticPr fontId="2"/>
  </si>
  <si>
    <t>⑦</t>
    <phoneticPr fontId="2"/>
  </si>
  <si>
    <t>前年比</t>
    <phoneticPr fontId="2"/>
  </si>
  <si>
    <t>増減数</t>
    <phoneticPr fontId="2"/>
  </si>
  <si>
    <t>H28/H27-1</t>
    <phoneticPr fontId="2"/>
  </si>
  <si>
    <t>H28-H27</t>
    <phoneticPr fontId="2"/>
  </si>
  <si>
    <t>H29</t>
    <phoneticPr fontId="2"/>
  </si>
  <si>
    <t>日本人が海外で興した企業</t>
  </si>
  <si>
    <t>区分不明&lt;2&gt;</t>
  </si>
  <si>
    <t>合弁企業</t>
  </si>
  <si>
    <t>区分不明&lt;1&gt;</t>
  </si>
  <si>
    <t>H28</t>
    <phoneticPr fontId="2"/>
  </si>
  <si>
    <t>-</t>
    <phoneticPr fontId="2"/>
  </si>
  <si>
    <t>支店等</t>
  </si>
  <si>
    <t>本店</t>
  </si>
  <si>
    <t>（２）現地法人企業</t>
  </si>
  <si>
    <t>計</t>
  </si>
  <si>
    <t>-</t>
    <phoneticPr fontId="2"/>
  </si>
  <si>
    <t>区分不明</t>
  </si>
  <si>
    <t>H28</t>
    <phoneticPr fontId="2"/>
  </si>
  <si>
    <t>-</t>
    <phoneticPr fontId="2"/>
  </si>
  <si>
    <t>駐在出張所</t>
  </si>
  <si>
    <t>支店</t>
  </si>
  <si>
    <t>（１）本邦企業</t>
  </si>
  <si>
    <t>総数
（拠点数）</t>
    <phoneticPr fontId="2"/>
  </si>
  <si>
    <t>H29</t>
    <phoneticPr fontId="2"/>
  </si>
  <si>
    <t>H28</t>
    <phoneticPr fontId="2"/>
  </si>
  <si>
    <t>①＋②</t>
    <phoneticPr fontId="2"/>
  </si>
  <si>
    <t>H28/H27-1</t>
    <phoneticPr fontId="2"/>
  </si>
  <si>
    <t>H28-H27</t>
    <phoneticPr fontId="2"/>
  </si>
  <si>
    <t>-</t>
    <phoneticPr fontId="2"/>
  </si>
  <si>
    <t>日本台湾交流協会台北事務所</t>
    <phoneticPr fontId="2"/>
  </si>
  <si>
    <t>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　ⓒ 201８　外務省　領事局政策課　編集</t>
    <phoneticPr fontId="2"/>
  </si>
  <si>
    <r>
      <t>○　各年１０月１日現在のデータであり、</t>
    </r>
    <r>
      <rPr>
        <sz val="12"/>
        <color rgb="FFFF0000"/>
        <rFont val="ＭＳ Ｐゴシック"/>
        <family val="3"/>
        <charset val="128"/>
        <scheme val="minor"/>
      </rPr>
      <t>平成２９年１０月１日現在</t>
    </r>
    <r>
      <rPr>
        <sz val="12"/>
        <color theme="1"/>
        <rFont val="ＭＳ Ｐゴシック"/>
        <family val="3"/>
        <charset val="128"/>
        <scheme val="minor"/>
      </rPr>
      <t>のデータは</t>
    </r>
    <r>
      <rPr>
        <b/>
        <sz val="12"/>
        <color rgb="FF0070C0"/>
        <rFont val="ＭＳ Ｐゴシック"/>
        <family val="3"/>
        <charset val="128"/>
        <scheme val="minor"/>
      </rPr>
      <t>青字</t>
    </r>
    <r>
      <rPr>
        <sz val="12"/>
        <color theme="1"/>
        <rFont val="ＭＳ Ｐゴシック"/>
        <family val="3"/>
        <charset val="128"/>
        <scheme val="minor"/>
      </rPr>
      <t>で示しています。</t>
    </r>
    <rPh sb="36" eb="37">
      <t>アオ</t>
    </rPh>
    <phoneticPr fontId="2"/>
  </si>
  <si>
    <t>③,④</t>
    <phoneticPr fontId="2"/>
  </si>
  <si>
    <t>④</t>
    <phoneticPr fontId="2"/>
  </si>
  <si>
    <t>在イラク大使館</t>
    <phoneticPr fontId="2"/>
  </si>
  <si>
    <r>
      <t xml:space="preserve">在エルビル領事事務所  </t>
    </r>
    <r>
      <rPr>
        <sz val="8"/>
        <color rgb="FFFF0000"/>
        <rFont val="MS UI Gothic"/>
        <family val="3"/>
        <charset val="128"/>
      </rPr>
      <t>H29.1.1開設</t>
    </r>
    <phoneticPr fontId="2"/>
  </si>
  <si>
    <r>
      <t>在ベンガルール総領事館</t>
    </r>
    <r>
      <rPr>
        <sz val="8"/>
        <color rgb="FFFF0000"/>
        <rFont val="MS UI Gothic"/>
        <family val="3"/>
        <charset val="128"/>
      </rPr>
      <t>H29.1.1格上げ</t>
    </r>
    <phoneticPr fontId="2"/>
  </si>
  <si>
    <t>-</t>
    <phoneticPr fontId="2"/>
  </si>
  <si>
    <t>&lt;20&gt;</t>
    <phoneticPr fontId="2"/>
  </si>
  <si>
    <t>&lt;19&gt;</t>
    <phoneticPr fontId="2"/>
  </si>
  <si>
    <t>&lt;1&gt;</t>
    <phoneticPr fontId="2"/>
  </si>
  <si>
    <t>&lt;2&gt;</t>
    <phoneticPr fontId="2"/>
  </si>
  <si>
    <t>&lt;3&gt;</t>
    <phoneticPr fontId="2"/>
  </si>
  <si>
    <t>&lt;4&gt;</t>
    <phoneticPr fontId="2"/>
  </si>
  <si>
    <t xml:space="preserve"> &lt;5&gt;</t>
    <phoneticPr fontId="2"/>
  </si>
  <si>
    <t>&lt;6&gt;</t>
    <phoneticPr fontId="2"/>
  </si>
  <si>
    <t>&lt;7&gt;</t>
    <phoneticPr fontId="2"/>
  </si>
  <si>
    <t>&lt;8&gt;</t>
    <phoneticPr fontId="2"/>
  </si>
  <si>
    <t>&lt;9&gt;</t>
    <phoneticPr fontId="2"/>
  </si>
  <si>
    <t>&lt;10&gt;</t>
    <phoneticPr fontId="2"/>
  </si>
  <si>
    <t>&lt;11&gt;</t>
    <phoneticPr fontId="2"/>
  </si>
  <si>
    <t>&lt;12&gt;</t>
    <phoneticPr fontId="2"/>
  </si>
  <si>
    <t>&lt;13&gt;</t>
    <phoneticPr fontId="2"/>
  </si>
  <si>
    <t>&lt;14&gt;</t>
    <phoneticPr fontId="2"/>
  </si>
  <si>
    <t>&lt;15&gt;</t>
    <phoneticPr fontId="2"/>
  </si>
  <si>
    <t>&lt;16&gt;</t>
    <phoneticPr fontId="2"/>
  </si>
  <si>
    <t>&lt;17&gt;</t>
    <phoneticPr fontId="2"/>
  </si>
  <si>
    <t>&lt;18&gt;</t>
    <phoneticPr fontId="2"/>
  </si>
  <si>
    <t>&lt;21&gt;</t>
    <phoneticPr fontId="3"/>
  </si>
  <si>
    <t xml:space="preserve">区分不明 </t>
    <phoneticPr fontId="3"/>
  </si>
  <si>
    <t>-</t>
    <phoneticPr fontId="2"/>
  </si>
  <si>
    <t>リベリア</t>
    <phoneticPr fontId="2"/>
  </si>
  <si>
    <t>キュラカオ島（蘭領）</t>
    <phoneticPr fontId="2"/>
  </si>
  <si>
    <t>セントマーティン島（蘭領）</t>
    <phoneticPr fontId="2"/>
  </si>
  <si>
    <t>地域割合</t>
    <phoneticPr fontId="2"/>
  </si>
  <si>
    <t>グアム（米領-在ハガッニャ総）</t>
    <phoneticPr fontId="2"/>
  </si>
  <si>
    <t>H29/H28-1</t>
  </si>
  <si>
    <t>H29/H28-1</t>
    <phoneticPr fontId="2"/>
  </si>
  <si>
    <t>H29-H28</t>
  </si>
  <si>
    <t>H29-H28</t>
    <phoneticPr fontId="2"/>
  </si>
  <si>
    <t>　日系企業総数（（１）＋（２）＋（３））</t>
    <phoneticPr fontId="2"/>
  </si>
  <si>
    <t>H29/H28-1</t>
    <phoneticPr fontId="2"/>
  </si>
  <si>
    <t>（１）＋（２）＋（３）</t>
  </si>
  <si>
    <t>（１）＋（２）＋（３）</t>
    <phoneticPr fontId="2"/>
  </si>
  <si>
    <t>H27</t>
    <phoneticPr fontId="2"/>
  </si>
  <si>
    <r>
      <t>国</t>
    </r>
    <r>
      <rPr>
        <sz val="9"/>
        <rFont val="ＭＳ Ｐゴシック"/>
        <family val="3"/>
        <charset val="128"/>
      </rPr>
      <t>(地域)</t>
    </r>
    <r>
      <rPr>
        <sz val="11"/>
        <rFont val="ＭＳ Ｐゴシック"/>
        <family val="3"/>
        <charset val="128"/>
      </rPr>
      <t>順位</t>
    </r>
    <phoneticPr fontId="2"/>
  </si>
  <si>
    <t>-</t>
    <phoneticPr fontId="2"/>
  </si>
  <si>
    <t>-</t>
    <phoneticPr fontId="2"/>
  </si>
  <si>
    <t>ベネズエラ</t>
    <phoneticPr fontId="2"/>
  </si>
  <si>
    <r>
      <t>視認性の観点から</t>
    </r>
    <r>
      <rPr>
        <sz val="11"/>
        <color rgb="FFFF0000"/>
        <rFont val="ＭＳ Ｐゴシック"/>
        <family val="3"/>
        <charset val="128"/>
      </rPr>
      <t>平成２８年以前のデータを非表示</t>
    </r>
    <r>
      <rPr>
        <sz val="11"/>
        <color rgb="FF00B050"/>
        <rFont val="ＭＳ Ｐゴシック"/>
        <family val="3"/>
        <charset val="128"/>
      </rPr>
      <t>にしています。表示させる場合は、列番号（ABC...）の上部にある「</t>
    </r>
    <r>
      <rPr>
        <sz val="11"/>
        <color rgb="FFFF0000"/>
        <rFont val="ＭＳ Ｐゴシック"/>
        <family val="3"/>
        <charset val="128"/>
      </rPr>
      <t>＋</t>
    </r>
    <r>
      <rPr>
        <sz val="11"/>
        <color rgb="FF00B050"/>
        <rFont val="ＭＳ Ｐゴシック"/>
        <family val="3"/>
        <charset val="128"/>
      </rPr>
      <t>」（詳細表示）</t>
    </r>
    <r>
      <rPr>
        <sz val="11"/>
        <color rgb="FFFF0000"/>
        <rFont val="ＭＳ Ｐゴシック"/>
        <family val="3"/>
        <charset val="128"/>
      </rPr>
      <t>ボタン</t>
    </r>
    <r>
      <rPr>
        <sz val="11"/>
        <color rgb="FF00B050"/>
        <rFont val="ＭＳ Ｐゴシック"/>
        <family val="3"/>
        <charset val="128"/>
      </rPr>
      <t>、又は、行番号（123...）の上部の四角い</t>
    </r>
    <r>
      <rPr>
        <sz val="11"/>
        <color rgb="FFFF0000"/>
        <rFont val="ＭＳ Ｐゴシック"/>
        <family val="3"/>
        <charset val="128"/>
      </rPr>
      <t>数字ボタン</t>
    </r>
    <r>
      <rPr>
        <sz val="11"/>
        <color rgb="FF00B050"/>
        <rFont val="ＭＳ Ｐゴシック"/>
        <family val="3"/>
        <charset val="128"/>
      </rPr>
      <t>「</t>
    </r>
    <r>
      <rPr>
        <sz val="11"/>
        <color rgb="FFFF0000"/>
        <rFont val="ＭＳ Ｐゴシック"/>
        <family val="3"/>
        <charset val="128"/>
      </rPr>
      <t>２</t>
    </r>
    <r>
      <rPr>
        <sz val="11"/>
        <color rgb="FF00B050"/>
        <rFont val="ＭＳ Ｐゴシック"/>
        <family val="3"/>
        <charset val="128"/>
      </rPr>
      <t>」（アウトライン記号；一括表示）をクリックしてください。</t>
    </r>
    <rPh sb="39" eb="40">
      <t>レツ</t>
    </rPh>
    <rPh sb="72" eb="73">
      <t>ギョウ</t>
    </rPh>
    <phoneticPr fontId="2"/>
  </si>
  <si>
    <r>
      <rPr>
        <sz val="11"/>
        <color rgb="FFFF3300"/>
        <rFont val="ＭＳ Ｐゴシック"/>
        <family val="3"/>
        <charset val="128"/>
      </rPr>
      <t>在外公館別データ</t>
    </r>
    <r>
      <rPr>
        <sz val="11"/>
        <color theme="1"/>
        <rFont val="ＭＳ Ｐゴシック"/>
        <family val="3"/>
        <charset val="128"/>
      </rPr>
      <t>は、列番号（ABC...）の左にある四角い</t>
    </r>
    <r>
      <rPr>
        <sz val="11"/>
        <color rgb="FFFF3300"/>
        <rFont val="ＭＳ Ｐゴシック"/>
        <family val="3"/>
        <charset val="128"/>
      </rPr>
      <t>数字ボタン</t>
    </r>
    <r>
      <rPr>
        <sz val="11"/>
        <color theme="1"/>
        <rFont val="ＭＳ Ｐゴシック"/>
        <family val="3"/>
        <charset val="128"/>
      </rPr>
      <t>「</t>
    </r>
    <r>
      <rPr>
        <sz val="11"/>
        <color rgb="FFFF3300"/>
        <rFont val="ＭＳ Ｐゴシック"/>
        <family val="3"/>
        <charset val="128"/>
      </rPr>
      <t>２</t>
    </r>
    <r>
      <rPr>
        <sz val="11"/>
        <color theme="1"/>
        <rFont val="ＭＳ Ｐゴシック"/>
        <family val="3"/>
        <charset val="128"/>
      </rPr>
      <t>」（アウトライン記号；一括表示）をクリックしてください。</t>
    </r>
    <rPh sb="0" eb="2">
      <t>ザイガイ</t>
    </rPh>
    <rPh sb="2" eb="4">
      <t>コウカン</t>
    </rPh>
    <rPh sb="4" eb="5">
      <t>ベツ</t>
    </rPh>
    <rPh sb="22" eb="23">
      <t>ヒダリ</t>
    </rPh>
    <phoneticPr fontId="2"/>
  </si>
  <si>
    <r>
      <rPr>
        <sz val="13"/>
        <color rgb="FFFF3300"/>
        <rFont val="ＭＳ Ｐゴシック"/>
        <family val="3"/>
        <charset val="128"/>
      </rPr>
      <t>※</t>
    </r>
    <r>
      <rPr>
        <sz val="13"/>
        <color rgb="FF0070C0"/>
        <rFont val="ＭＳ Ｐゴシック"/>
        <family val="3"/>
        <charset val="128"/>
      </rPr>
      <t>青字</t>
    </r>
    <r>
      <rPr>
        <sz val="13"/>
        <color theme="1"/>
        <rFont val="ＭＳ Ｐゴシック"/>
        <family val="3"/>
        <charset val="128"/>
      </rPr>
      <t>の国名：当該国に</t>
    </r>
    <r>
      <rPr>
        <sz val="13"/>
        <color rgb="FFFF3300"/>
        <rFont val="ＭＳ Ｐゴシック"/>
        <family val="3"/>
        <charset val="128"/>
      </rPr>
      <t>複数の在外公館</t>
    </r>
    <r>
      <rPr>
        <sz val="13"/>
        <color theme="1"/>
        <rFont val="ＭＳ Ｐゴシック"/>
        <family val="3"/>
        <charset val="128"/>
      </rPr>
      <t>が存在</t>
    </r>
    <rPh sb="1" eb="2">
      <t>アオ</t>
    </rPh>
    <phoneticPr fontId="2"/>
  </si>
  <si>
    <r>
      <rPr>
        <b/>
        <sz val="24"/>
        <color rgb="FF000000"/>
        <rFont val="ＭＳ Ｐゴシック"/>
        <family val="3"/>
        <charset val="128"/>
      </rPr>
      <t>海外進出日系企業  統計表</t>
    </r>
    <r>
      <rPr>
        <b/>
        <sz val="18"/>
        <color rgb="FF000000"/>
        <rFont val="ＭＳ Ｐゴシック"/>
        <family val="3"/>
        <charset val="128"/>
      </rPr>
      <t xml:space="preserve"> </t>
    </r>
    <r>
      <rPr>
        <sz val="10"/>
        <color rgb="FF000000"/>
        <rFont val="ＭＳ Ｐゴシック"/>
        <family val="3"/>
        <charset val="128"/>
      </rPr>
      <t>（平成２９年１０月１日現在）（単位：拠点数）</t>
    </r>
    <phoneticPr fontId="2"/>
  </si>
  <si>
    <r>
      <t>　</t>
    </r>
    <r>
      <rPr>
        <sz val="10"/>
        <color rgb="FFFF3300"/>
        <rFont val="ＭＳ Ｐゴシック"/>
        <family val="3"/>
        <charset val="128"/>
        <scheme val="minor"/>
      </rPr>
      <t>日系企業総数</t>
    </r>
    <r>
      <rPr>
        <sz val="10"/>
        <color theme="1"/>
        <rFont val="ＭＳ Ｐゴシック"/>
        <family val="3"/>
        <charset val="128"/>
        <scheme val="minor"/>
      </rPr>
      <t>（（１）＋（２）＋（３））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</si>
</sst>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76" formatCode="\+0.0%;[Red]\-0.0%"/>
    <numFmt numFmtId="177" formatCode="\+#,##0;[Red]\-#,##0;0"/>
    <numFmt numFmtId="178" formatCode="\+0.00%;[Red]\-0.00%"/>
    <numFmt numFmtId="179" formatCode="0.0%"/>
  </numFmts>
  <fonts count="79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2"/>
      <name val="MS UI Gothic"/>
      <family val="3"/>
      <charset val="128"/>
    </font>
    <font>
      <sz val="14"/>
      <name val="MS UI Gothic"/>
      <family val="3"/>
      <charset val="128"/>
    </font>
    <font>
      <sz val="12"/>
      <color indexed="8"/>
      <name val="MS UI Gothic"/>
      <family val="3"/>
      <charset val="128"/>
    </font>
    <font>
      <sz val="11"/>
      <name val="MS UI Gothic"/>
      <family val="3"/>
      <charset val="128"/>
    </font>
    <font>
      <sz val="14"/>
      <name val="メイリオ"/>
      <family val="3"/>
      <charset val="128"/>
    </font>
    <font>
      <sz val="11"/>
      <name val="メイリオ"/>
      <family val="3"/>
      <charset val="128"/>
    </font>
    <font>
      <sz val="10"/>
      <name val="ＭＳ Ｐゴシック"/>
      <family val="3"/>
      <charset val="128"/>
    </font>
    <font>
      <sz val="10"/>
      <name val="MS UI Gothic"/>
      <family val="3"/>
      <charset val="128"/>
    </font>
    <font>
      <sz val="11"/>
      <color indexed="1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1"/>
      <color rgb="FFFF0000"/>
      <name val="MS UI Gothic"/>
      <family val="3"/>
      <charset val="128"/>
    </font>
    <font>
      <sz val="11"/>
      <name val="ＭＳ Ｐゴシック"/>
      <family val="3"/>
      <charset val="128"/>
      <scheme val="minor"/>
    </font>
    <font>
      <sz val="11"/>
      <color theme="1"/>
      <name val="メイリオ"/>
      <family val="3"/>
      <charset val="128"/>
    </font>
    <font>
      <sz val="11"/>
      <color rgb="FFFF0000"/>
      <name val="メイリオ"/>
      <family val="3"/>
      <charset val="128"/>
    </font>
    <font>
      <sz val="12"/>
      <color theme="1"/>
      <name val="MS UI Gothic"/>
      <family val="3"/>
      <charset val="128"/>
    </font>
    <font>
      <sz val="12"/>
      <color rgb="FFFF0000"/>
      <name val="MS UI Gothic"/>
      <family val="3"/>
      <charset val="128"/>
    </font>
    <font>
      <sz val="11"/>
      <color theme="1"/>
      <name val="MS UI Gothic"/>
      <family val="3"/>
      <charset val="128"/>
    </font>
    <font>
      <b/>
      <sz val="12"/>
      <color rgb="FFFF0000"/>
      <name val="MS UI Gothic"/>
      <family val="3"/>
      <charset val="128"/>
    </font>
    <font>
      <sz val="14"/>
      <color rgb="FFFF0000"/>
      <name val="メイリオ"/>
      <family val="3"/>
      <charset val="128"/>
    </font>
    <font>
      <sz val="11"/>
      <color rgb="FF0070C0"/>
      <name val="メイリオ"/>
      <family val="3"/>
      <charset val="128"/>
    </font>
    <font>
      <b/>
      <sz val="28"/>
      <color rgb="FF000000"/>
      <name val="MS UI Gothic"/>
      <family val="3"/>
      <charset val="128"/>
    </font>
    <font>
      <sz val="10"/>
      <color theme="1"/>
      <name val="MS UI Gothic"/>
      <family val="3"/>
      <charset val="128"/>
    </font>
    <font>
      <b/>
      <sz val="12"/>
      <color theme="1"/>
      <name val="MS UI Gothic"/>
      <family val="3"/>
      <charset val="128"/>
    </font>
    <font>
      <sz val="14"/>
      <color theme="1"/>
      <name val="メイリオ"/>
      <family val="3"/>
      <charset val="128"/>
    </font>
    <font>
      <sz val="7"/>
      <color rgb="FFFF0000"/>
      <name val="MS UI Gothic"/>
      <family val="3"/>
      <charset val="128"/>
    </font>
    <font>
      <sz val="12"/>
      <color rgb="FF0070C0"/>
      <name val="MS UI Gothic"/>
      <family val="3"/>
      <charset val="128"/>
    </font>
    <font>
      <sz val="11"/>
      <name val="ＭＳ Ｐゴシック"/>
      <family val="3"/>
    </font>
    <font>
      <sz val="11"/>
      <color rgb="FF3F3F76"/>
      <name val="ＭＳ Ｐゴシック"/>
      <family val="3"/>
      <charset val="128"/>
      <scheme val="minor"/>
    </font>
    <font>
      <sz val="8"/>
      <color theme="1"/>
      <name val="MS UI Gothic"/>
      <family val="3"/>
      <charset val="128"/>
    </font>
    <font>
      <b/>
      <sz val="18"/>
      <color rgb="FFFF00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b/>
      <sz val="12"/>
      <name val="MS UI Gothic"/>
      <family val="3"/>
      <charset val="128"/>
    </font>
    <font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8"/>
      <name val="MS UI Gothic"/>
      <family val="3"/>
      <charset val="128"/>
    </font>
    <font>
      <sz val="11"/>
      <color rgb="FF0070C0"/>
      <name val="ＭＳ Ｐゴシック"/>
      <family val="3"/>
      <charset val="128"/>
      <scheme val="minor"/>
    </font>
    <font>
      <sz val="11"/>
      <color rgb="FF0070C0"/>
      <name val="MS UI Gothic"/>
      <family val="3"/>
      <charset val="128"/>
    </font>
    <font>
      <sz val="12"/>
      <color rgb="FFFF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rgb="FF0070C0"/>
      <name val="ＭＳ Ｐゴシック"/>
      <family val="3"/>
      <charset val="128"/>
      <scheme val="minor"/>
    </font>
    <font>
      <b/>
      <sz val="14"/>
      <color rgb="FF0070C0"/>
      <name val="メイリオ"/>
      <family val="3"/>
      <charset val="128"/>
    </font>
    <font>
      <sz val="8"/>
      <color rgb="FFFF0000"/>
      <name val="MS UI Gothic"/>
      <family val="3"/>
      <charset val="128"/>
    </font>
    <font>
      <sz val="11"/>
      <color rgb="FF0070C0"/>
      <name val="ＭＳ Ｐゴシック"/>
      <family val="3"/>
      <charset val="128"/>
    </font>
    <font>
      <b/>
      <sz val="12"/>
      <color rgb="FF0070C0"/>
      <name val="MS UI Gothic"/>
      <family val="3"/>
      <charset val="128"/>
    </font>
    <font>
      <sz val="12"/>
      <color rgb="FF0000FF"/>
      <name val="MS UI Gothic"/>
      <family val="3"/>
      <charset val="128"/>
    </font>
    <font>
      <sz val="9.5"/>
      <color theme="1"/>
      <name val="MS UI Gothic"/>
      <family val="3"/>
      <charset val="128"/>
    </font>
    <font>
      <sz val="10.5"/>
      <name val="MS UI Gothic"/>
      <family val="3"/>
      <charset val="128"/>
    </font>
    <font>
      <sz val="10"/>
      <color rgb="FF0070C0"/>
      <name val="ＭＳ Ｐゴシック"/>
      <family val="3"/>
      <charset val="128"/>
    </font>
    <font>
      <sz val="14"/>
      <color rgb="FF0070C0"/>
      <name val="メイリオ"/>
      <family val="3"/>
      <charset val="128"/>
    </font>
    <font>
      <sz val="10"/>
      <color rgb="FF0070C0"/>
      <name val="MS UI Gothic"/>
      <family val="3"/>
      <charset val="128"/>
    </font>
    <font>
      <b/>
      <sz val="12"/>
      <color rgb="FF0070C0"/>
      <name val="ＭＳ Ｐゴシック"/>
      <family val="3"/>
      <charset val="128"/>
      <scheme val="minor"/>
    </font>
    <font>
      <sz val="12"/>
      <color rgb="FF00B050"/>
      <name val="MS UI Gothic"/>
      <family val="3"/>
      <charset val="128"/>
    </font>
    <font>
      <sz val="10"/>
      <color rgb="FFFF0000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7"/>
      <color rgb="FF0070C0"/>
      <name val="ＭＳ Ｐゴシック"/>
      <family val="3"/>
      <charset val="128"/>
    </font>
    <font>
      <b/>
      <sz val="14"/>
      <color rgb="FF0070C0"/>
      <name val="ＭＳ Ｐゴシック"/>
      <family val="3"/>
      <charset val="128"/>
    </font>
    <font>
      <b/>
      <sz val="12"/>
      <color rgb="FF0070C0"/>
      <name val="ＭＳ Ｐゴシック"/>
      <family val="3"/>
      <charset val="128"/>
    </font>
    <font>
      <b/>
      <sz val="10"/>
      <color rgb="FF0070C0"/>
      <name val="ＭＳ Ｐゴシック"/>
      <family val="3"/>
      <charset val="128"/>
    </font>
    <font>
      <sz val="11"/>
      <color rgb="FF00B050"/>
      <name val="ＭＳ Ｐゴシック"/>
      <family val="3"/>
      <charset val="128"/>
    </font>
    <font>
      <sz val="11"/>
      <color rgb="FFFF0000"/>
      <name val="ＭＳ Ｐゴシック"/>
      <family val="3"/>
      <charset val="128"/>
    </font>
    <font>
      <sz val="11"/>
      <color rgb="FFFF3300"/>
      <name val="ＭＳ Ｐゴシック"/>
      <family val="3"/>
      <charset val="128"/>
    </font>
    <font>
      <sz val="13"/>
      <color theme="1"/>
      <name val="ＭＳ Ｐゴシック"/>
      <family val="3"/>
      <charset val="128"/>
    </font>
    <font>
      <sz val="13"/>
      <color rgb="FFFF3300"/>
      <name val="ＭＳ Ｐゴシック"/>
      <family val="3"/>
      <charset val="128"/>
    </font>
    <font>
      <sz val="13"/>
      <color rgb="FF0070C0"/>
      <name val="ＭＳ Ｐゴシック"/>
      <family val="3"/>
      <charset val="128"/>
    </font>
    <font>
      <b/>
      <sz val="16"/>
      <color rgb="FF000000"/>
      <name val="ＭＳ Ｐゴシック"/>
      <family val="3"/>
      <charset val="128"/>
    </font>
    <font>
      <sz val="10"/>
      <color rgb="FF000000"/>
      <name val="ＭＳ Ｐゴシック"/>
      <family val="3"/>
      <charset val="128"/>
    </font>
    <font>
      <b/>
      <sz val="18"/>
      <color rgb="FF000000"/>
      <name val="ＭＳ Ｐゴシック"/>
      <family val="3"/>
      <charset val="128"/>
    </font>
    <font>
      <b/>
      <sz val="24"/>
      <color rgb="FF000000"/>
      <name val="ＭＳ Ｐゴシック"/>
      <family val="3"/>
      <charset val="128"/>
    </font>
    <font>
      <sz val="10"/>
      <color rgb="FFFF3300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22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E6E6F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</fills>
  <borders count="363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ck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/>
      <right style="thick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ck">
        <color indexed="64"/>
      </bottom>
      <diagonal/>
    </border>
    <border>
      <left style="thin">
        <color rgb="FF000000"/>
      </left>
      <right/>
      <top/>
      <bottom style="thick">
        <color indexed="64"/>
      </bottom>
      <diagonal/>
    </border>
    <border>
      <left style="medium">
        <color rgb="FF000000"/>
      </left>
      <right/>
      <top/>
      <bottom style="thick">
        <color indexed="64"/>
      </bottom>
      <diagonal/>
    </border>
    <border>
      <left/>
      <right style="thick">
        <color rgb="FF000000"/>
      </right>
      <top/>
      <bottom style="thick">
        <color indexed="64"/>
      </bottom>
      <diagonal/>
    </border>
    <border>
      <left/>
      <right/>
      <top style="thick">
        <color rgb="FF000000"/>
      </top>
      <bottom/>
      <diagonal/>
    </border>
    <border>
      <left/>
      <right style="medium">
        <color rgb="FF000000"/>
      </right>
      <top/>
      <bottom style="thick">
        <color indexed="64"/>
      </bottom>
      <diagonal/>
    </border>
    <border>
      <left/>
      <right style="thin">
        <color rgb="FF000000"/>
      </right>
      <top/>
      <bottom style="thick">
        <color indexed="64"/>
      </bottom>
      <diagonal/>
    </border>
    <border>
      <left style="thick">
        <color rgb="FF000000"/>
      </left>
      <right/>
      <top/>
      <bottom style="thick">
        <color indexed="64"/>
      </bottom>
      <diagonal/>
    </border>
    <border>
      <left/>
      <right style="medium">
        <color rgb="FF000000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rgb="FF2F4F4F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medium">
        <color theme="2" tint="-0.24994659260841701"/>
      </right>
      <top/>
      <bottom/>
      <diagonal/>
    </border>
    <border>
      <left/>
      <right style="thin">
        <color theme="1"/>
      </right>
      <top/>
      <bottom style="thick">
        <color indexed="64"/>
      </bottom>
      <diagonal/>
    </border>
    <border>
      <left/>
      <right style="thin">
        <color theme="1"/>
      </right>
      <top/>
      <bottom/>
      <diagonal/>
    </border>
    <border>
      <left style="thin">
        <color rgb="FF000000"/>
      </left>
      <right style="thin">
        <color rgb="FF000000"/>
      </right>
      <top/>
      <bottom style="thick">
        <color auto="1"/>
      </bottom>
      <diagonal/>
    </border>
    <border>
      <left/>
      <right style="thin">
        <color rgb="FF2F4F4F"/>
      </right>
      <top/>
      <bottom style="thick">
        <color auto="1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 style="thick">
        <color indexed="64"/>
      </left>
      <right style="thick">
        <color indexed="64"/>
      </right>
      <top/>
      <bottom style="thin">
        <color auto="1"/>
      </bottom>
      <diagonal/>
    </border>
    <border>
      <left style="thin">
        <color rgb="FF000000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medium">
        <color rgb="FF000000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thick">
        <color auto="1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ck">
        <color indexed="64"/>
      </right>
      <top/>
      <bottom style="thin">
        <color rgb="FF000000"/>
      </bottom>
      <diagonal/>
    </border>
    <border>
      <left style="thick">
        <color indexed="64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 style="thin">
        <color rgb="FF000000"/>
      </bottom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theme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2F4F4F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ck">
        <color rgb="FF000000"/>
      </top>
      <bottom/>
      <diagonal/>
    </border>
    <border>
      <left style="medium">
        <color indexed="64"/>
      </left>
      <right/>
      <top style="thick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/>
      <diagonal/>
    </border>
    <border>
      <left/>
      <right style="thin">
        <color theme="1"/>
      </right>
      <top/>
      <bottom style="thin">
        <color rgb="FF000000"/>
      </bottom>
      <diagonal/>
    </border>
    <border>
      <left/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ck">
        <color auto="1"/>
      </left>
      <right/>
      <top style="thin">
        <color auto="1"/>
      </top>
      <bottom style="medium">
        <color auto="1"/>
      </bottom>
      <diagonal/>
    </border>
    <border>
      <left style="thick">
        <color indexed="64"/>
      </left>
      <right style="thick">
        <color indexed="64"/>
      </right>
      <top style="thin">
        <color auto="1"/>
      </top>
      <bottom style="medium">
        <color auto="1"/>
      </bottom>
      <diagonal/>
    </border>
    <border>
      <left/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/>
      <right/>
      <top style="thin">
        <color rgb="FF000000"/>
      </top>
      <bottom style="medium">
        <color auto="1"/>
      </bottom>
      <diagonal/>
    </border>
    <border>
      <left style="medium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medium">
        <color rgb="FF000000"/>
      </right>
      <top style="thin">
        <color rgb="FF000000"/>
      </top>
      <bottom style="medium">
        <color auto="1"/>
      </bottom>
      <diagonal/>
    </border>
    <border>
      <left/>
      <right style="thick">
        <color indexed="64"/>
      </right>
      <top style="thin">
        <color rgb="FF000000"/>
      </top>
      <bottom style="medium">
        <color auto="1"/>
      </bottom>
      <diagonal/>
    </border>
    <border>
      <left style="thick">
        <color indexed="64"/>
      </left>
      <right/>
      <top style="thin">
        <color rgb="FF000000"/>
      </top>
      <bottom style="medium">
        <color auto="1"/>
      </bottom>
      <diagonal/>
    </border>
    <border>
      <left/>
      <right style="thin">
        <color theme="1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ck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thin">
        <color rgb="FF000000"/>
      </top>
      <bottom style="medium">
        <color auto="1"/>
      </bottom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medium">
        <color auto="1"/>
      </bottom>
      <diagonal/>
    </border>
    <border>
      <left style="medium">
        <color indexed="64"/>
      </left>
      <right/>
      <top style="thin">
        <color rgb="FF000000"/>
      </top>
      <bottom style="medium">
        <color auto="1"/>
      </bottom>
      <diagonal/>
    </border>
    <border>
      <left/>
      <right style="thin">
        <color rgb="FF2F4F4F"/>
      </right>
      <top style="thin">
        <color rgb="FF000000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medium">
        <color auto="1"/>
      </bottom>
      <diagonal/>
    </border>
    <border>
      <left/>
      <right style="medium">
        <color indexed="64"/>
      </right>
      <top style="thin">
        <color rgb="FF000000"/>
      </top>
      <bottom style="medium">
        <color auto="1"/>
      </bottom>
      <diagonal/>
    </border>
    <border>
      <left/>
      <right style="thin">
        <color rgb="FF2F4F4F"/>
      </right>
      <top/>
      <bottom style="thin">
        <color rgb="FF000000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rgb="FF2F4F4F"/>
      </left>
      <right/>
      <top/>
      <bottom style="thin">
        <color rgb="FF000000"/>
      </bottom>
      <diagonal/>
    </border>
    <border>
      <left style="thin">
        <color rgb="FF2F4F4F"/>
      </left>
      <right/>
      <top style="thin">
        <color rgb="FF000000"/>
      </top>
      <bottom style="thin">
        <color rgb="FF000000"/>
      </bottom>
      <diagonal/>
    </border>
    <border>
      <left style="thin">
        <color rgb="FF2F4F4F"/>
      </left>
      <right/>
      <top style="thin">
        <color rgb="FF000000"/>
      </top>
      <bottom style="medium">
        <color auto="1"/>
      </bottom>
      <diagonal/>
    </border>
    <border>
      <left style="thin">
        <color indexed="64"/>
      </left>
      <right style="thick">
        <color indexed="64"/>
      </right>
      <top/>
      <bottom style="thin">
        <color rgb="FF000000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ck">
        <color indexed="64"/>
      </right>
      <top style="thin">
        <color rgb="FF000000"/>
      </top>
      <bottom style="medium">
        <color auto="1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medium">
        <color auto="1"/>
      </bottom>
      <diagonal/>
    </border>
    <border>
      <left style="thin">
        <color indexed="64"/>
      </left>
      <right/>
      <top/>
      <bottom style="thin">
        <color rgb="FF000000"/>
      </bottom>
      <diagonal/>
    </border>
    <border>
      <left style="thick">
        <color indexed="64"/>
      </left>
      <right style="thin">
        <color indexed="64"/>
      </right>
      <top/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ck">
        <color indexed="64"/>
      </left>
      <right style="thin">
        <color indexed="64"/>
      </right>
      <top style="thin">
        <color rgb="FF000000"/>
      </top>
      <bottom style="medium">
        <color auto="1"/>
      </bottom>
      <diagonal/>
    </border>
    <border>
      <left style="thin">
        <color indexed="64"/>
      </left>
      <right style="thick">
        <color indexed="64"/>
      </right>
      <top/>
      <bottom style="thick">
        <color auto="1"/>
      </bottom>
      <diagonal/>
    </border>
    <border>
      <left style="thin">
        <color rgb="FF2F4F4F"/>
      </left>
      <right/>
      <top/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000000"/>
      </right>
      <top/>
      <bottom/>
      <diagonal/>
    </border>
    <border>
      <left style="thin">
        <color indexed="64"/>
      </left>
      <right style="medium">
        <color rgb="FF000000"/>
      </right>
      <top/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medium">
        <color rgb="FF000000"/>
      </right>
      <top style="thin">
        <color rgb="FF000000"/>
      </top>
      <bottom style="medium">
        <color auto="1"/>
      </bottom>
      <diagonal/>
    </border>
    <border>
      <left style="thin">
        <color indexed="64"/>
      </left>
      <right style="medium">
        <color rgb="FF000000"/>
      </right>
      <top/>
      <bottom style="thick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ck">
        <color rgb="FF000000"/>
      </top>
      <bottom/>
      <diagonal/>
    </border>
    <border>
      <left style="thick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medium">
        <color auto="1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 style="thin">
        <color auto="1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theme="2" tint="-0.499984740745262"/>
      </right>
      <top style="medium">
        <color indexed="64"/>
      </top>
      <bottom/>
      <diagonal/>
    </border>
    <border>
      <left style="thin">
        <color theme="2" tint="-0.499984740745262"/>
      </left>
      <right/>
      <top style="medium">
        <color indexed="64"/>
      </top>
      <bottom/>
      <diagonal/>
    </border>
    <border>
      <left style="thin">
        <color theme="0" tint="-0.499984740745262"/>
      </left>
      <right/>
      <top style="medium">
        <color indexed="64"/>
      </top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thin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ck">
        <color indexed="64"/>
      </right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/>
      <bottom style="medium">
        <color rgb="FF000000"/>
      </bottom>
      <diagonal/>
    </border>
    <border>
      <left style="thick">
        <color indexed="64"/>
      </left>
      <right style="thin">
        <color indexed="64"/>
      </right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/>
      <bottom style="medium">
        <color rgb="FF000000"/>
      </bottom>
      <diagonal/>
    </border>
    <border>
      <left/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/>
      <top style="thin">
        <color auto="1"/>
      </top>
      <bottom style="medium">
        <color rgb="FF000000"/>
      </bottom>
      <diagonal/>
    </border>
    <border>
      <left/>
      <right/>
      <top style="thin">
        <color indexed="64"/>
      </top>
      <bottom style="medium">
        <color rgb="FF000000"/>
      </bottom>
      <diagonal/>
    </border>
    <border>
      <left/>
      <right style="medium">
        <color indexed="64"/>
      </right>
      <top style="thin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theme="0"/>
      </right>
      <top/>
      <bottom style="medium">
        <color rgb="FF000000"/>
      </bottom>
      <diagonal/>
    </border>
    <border>
      <left style="thin">
        <color theme="0" tint="-0.499984740745262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medium">
        <color indexed="64"/>
      </top>
      <bottom style="thin">
        <color indexed="64"/>
      </bottom>
      <diagonal/>
    </border>
    <border>
      <left/>
      <right style="thin">
        <color theme="1"/>
      </right>
      <top style="medium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medium">
        <color indexed="64"/>
      </top>
      <bottom style="thin">
        <color indexed="64"/>
      </bottom>
      <diagonal/>
    </border>
    <border>
      <left/>
      <right style="thick">
        <color rgb="FF000000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2F4F4F"/>
      </left>
      <right/>
      <top style="medium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medium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/>
      <right style="thick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2F4F4F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2F4F4F"/>
      </right>
      <top style="thin">
        <color indexed="64"/>
      </top>
      <bottom style="thin">
        <color indexed="64"/>
      </bottom>
      <diagonal/>
    </border>
    <border>
      <left style="thin">
        <color rgb="FF2F4F4F"/>
      </left>
      <right/>
      <top style="thin">
        <color indexed="64"/>
      </top>
      <bottom style="thin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thin">
        <color indexed="64"/>
      </bottom>
      <diagonal/>
    </border>
    <border>
      <left/>
      <right/>
      <top style="double">
        <color rgb="FFFF0000"/>
      </top>
      <bottom style="double">
        <color rgb="FFFF0000"/>
      </bottom>
      <diagonal/>
    </border>
    <border>
      <left style="thick">
        <color indexed="64"/>
      </left>
      <right style="thick">
        <color rgb="FF000000"/>
      </right>
      <top style="thick">
        <color indexed="64"/>
      </top>
      <bottom/>
      <diagonal/>
    </border>
    <border>
      <left style="thick">
        <color indexed="64"/>
      </left>
      <right style="thick">
        <color rgb="FF000000"/>
      </right>
      <top/>
      <bottom/>
      <diagonal/>
    </border>
    <border>
      <left style="thick">
        <color indexed="64"/>
      </left>
      <right style="thick">
        <color rgb="FF000000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rgb="FF000000"/>
      </bottom>
      <diagonal/>
    </border>
    <border>
      <left style="thick">
        <color indexed="64"/>
      </left>
      <right/>
      <top style="thick">
        <color rgb="FF000000"/>
      </top>
      <bottom style="medium">
        <color indexed="64"/>
      </bottom>
      <diagonal/>
    </border>
    <border>
      <left/>
      <right/>
      <top style="thick">
        <color rgb="FF000000"/>
      </top>
      <bottom style="medium">
        <color indexed="64"/>
      </bottom>
      <diagonal/>
    </border>
    <border>
      <left/>
      <right style="medium">
        <color indexed="64"/>
      </right>
      <top style="thick">
        <color rgb="FF000000"/>
      </top>
      <bottom style="medium">
        <color indexed="64"/>
      </bottom>
      <diagonal/>
    </border>
    <border>
      <left style="medium">
        <color indexed="64"/>
      </left>
      <right/>
      <top style="thick">
        <color rgb="FF000000"/>
      </top>
      <bottom style="medium">
        <color indexed="64"/>
      </bottom>
      <diagonal/>
    </border>
    <border>
      <left/>
      <right style="thick">
        <color indexed="64"/>
      </right>
      <top style="thick">
        <color rgb="FF000000"/>
      </top>
      <bottom style="medium">
        <color indexed="64"/>
      </bottom>
      <diagonal/>
    </border>
    <border>
      <left style="medium">
        <color rgb="FF000000"/>
      </left>
      <right/>
      <top style="thin">
        <color auto="1"/>
      </top>
      <bottom style="thick">
        <color indexed="64"/>
      </bottom>
      <diagonal/>
    </border>
    <border>
      <left/>
      <right style="thin">
        <color rgb="FF000000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thin">
        <color auto="1"/>
      </top>
      <bottom style="thick">
        <color indexed="64"/>
      </bottom>
      <diagonal/>
    </border>
    <border>
      <left/>
      <right style="thin">
        <color theme="1"/>
      </right>
      <top style="thin">
        <color indexed="64"/>
      </top>
      <bottom style="thick">
        <color indexed="64"/>
      </bottom>
      <diagonal/>
    </border>
    <border>
      <left style="thin">
        <color rgb="FF000000"/>
      </left>
      <right style="medium">
        <color rgb="FF000000"/>
      </right>
      <top style="thin">
        <color indexed="64"/>
      </top>
      <bottom style="thick">
        <color indexed="64"/>
      </bottom>
      <diagonal/>
    </border>
    <border>
      <left style="thin">
        <color rgb="FF000000"/>
      </left>
      <right/>
      <top style="thin">
        <color auto="1"/>
      </top>
      <bottom style="thick">
        <color indexed="64"/>
      </bottom>
      <diagonal/>
    </border>
    <border>
      <left style="thin">
        <color indexed="64"/>
      </left>
      <right style="medium">
        <color rgb="FF000000"/>
      </right>
      <top style="thin">
        <color indexed="64"/>
      </top>
      <bottom style="thick">
        <color indexed="64"/>
      </bottom>
      <diagonal/>
    </border>
    <border>
      <left/>
      <right style="thick">
        <color rgb="FF000000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rgb="FF2F4F4F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rgb="FF2F4F4F"/>
      </right>
      <top style="thin">
        <color indexed="64"/>
      </top>
      <bottom style="thick">
        <color indexed="64"/>
      </bottom>
      <diagonal/>
    </border>
    <border>
      <left style="thin">
        <color rgb="FF2F4F4F"/>
      </left>
      <right/>
      <top style="thin">
        <color indexed="64"/>
      </top>
      <bottom style="thick">
        <color indexed="64"/>
      </bottom>
      <diagonal/>
    </border>
    <border>
      <left style="thin">
        <color theme="0" tint="-0.499984740745262"/>
      </left>
      <right/>
      <top style="thin">
        <color indexed="64"/>
      </top>
      <bottom style="thick">
        <color indexed="64"/>
      </bottom>
      <diagonal/>
    </border>
    <border>
      <left/>
      <right/>
      <top/>
      <bottom style="thick">
        <color rgb="FF000000"/>
      </bottom>
      <diagonal/>
    </border>
    <border>
      <left/>
      <right style="thick">
        <color indexed="64"/>
      </right>
      <top style="thin">
        <color auto="1"/>
      </top>
      <bottom style="medium">
        <color rgb="FF000000"/>
      </bottom>
      <diagonal/>
    </border>
    <border>
      <left style="thick">
        <color rgb="FF000000"/>
      </left>
      <right/>
      <top style="medium">
        <color indexed="64"/>
      </top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medium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medium">
        <color rgb="FF00000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rgb="FF000000"/>
      </bottom>
      <diagonal/>
    </border>
    <border>
      <left/>
      <right style="thin">
        <color indexed="64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medium">
        <color auto="1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/>
      <diagonal/>
    </border>
    <border>
      <left style="thin">
        <color indexed="64"/>
      </left>
      <right style="medium">
        <color indexed="64"/>
      </right>
      <top style="medium">
        <color rgb="FF000000"/>
      </top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theme="2" tint="-0.499984740745262"/>
      </left>
      <right/>
      <top/>
      <bottom style="thin">
        <color rgb="FF000000"/>
      </bottom>
      <diagonal/>
    </border>
    <border>
      <left style="thin">
        <color theme="2" tint="-0.499984740745262"/>
      </left>
      <right/>
      <top style="thin">
        <color rgb="FF000000"/>
      </top>
      <bottom style="thin">
        <color rgb="FF000000"/>
      </bottom>
      <diagonal/>
    </border>
    <border>
      <left style="thin">
        <color theme="2" tint="-0.499984740745262"/>
      </left>
      <right/>
      <top style="thin">
        <color rgb="FF000000"/>
      </top>
      <bottom style="medium">
        <color auto="1"/>
      </bottom>
      <diagonal/>
    </border>
    <border>
      <left style="thin">
        <color theme="2" tint="-0.499984740745262"/>
      </left>
      <right/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theme="2" tint="-0.499984740745262"/>
      </left>
      <right/>
      <top style="medium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indexed="64"/>
      </top>
      <bottom style="thin">
        <color indexed="64"/>
      </bottom>
      <diagonal/>
    </border>
    <border>
      <left style="thin">
        <color theme="2" tint="-0.499984740745262"/>
      </left>
      <right/>
      <top style="thin">
        <color indexed="64"/>
      </top>
      <bottom style="thick">
        <color indexed="64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medium">
        <color indexed="64"/>
      </right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n">
        <color rgb="FF2F4F4F"/>
      </right>
      <top style="medium">
        <color rgb="FF000000"/>
      </top>
      <bottom style="thin">
        <color indexed="64"/>
      </bottom>
      <diagonal/>
    </border>
    <border>
      <left style="thin">
        <color rgb="FF2F4F4F"/>
      </left>
      <right/>
      <top style="medium">
        <color rgb="FF000000"/>
      </top>
      <bottom style="thin">
        <color indexed="64"/>
      </bottom>
      <diagonal/>
    </border>
    <border>
      <left/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medium">
        <color rgb="FF000000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2F4F4F"/>
      </left>
      <right style="medium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indexed="64"/>
      </left>
      <right/>
      <top style="medium">
        <color rgb="FF000000"/>
      </top>
      <bottom style="thin">
        <color indexed="64"/>
      </bottom>
      <diagonal/>
    </border>
    <border>
      <left style="thin">
        <color rgb="FF2F4F4F"/>
      </left>
      <right style="medium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2F4F4F"/>
      </left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2F4F4F"/>
      </left>
      <right style="medium">
        <color rgb="FF000000"/>
      </right>
      <top style="thin">
        <color indexed="64"/>
      </top>
      <bottom style="thick">
        <color indexed="64"/>
      </bottom>
      <diagonal/>
    </border>
    <border>
      <left style="thin">
        <color rgb="FF000000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medium">
        <color rgb="FF000000"/>
      </top>
      <bottom style="thin">
        <color indexed="64"/>
      </bottom>
      <diagonal/>
    </border>
    <border>
      <left/>
      <right style="thin">
        <color rgb="FF000000"/>
      </right>
      <top style="medium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 style="thick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rgb="FF000000"/>
      </top>
      <bottom/>
      <diagonal/>
    </border>
    <border>
      <left style="medium">
        <color indexed="64"/>
      </left>
      <right style="thin">
        <color indexed="64"/>
      </right>
      <top style="medium">
        <color rgb="FF000000"/>
      </top>
      <bottom style="thin">
        <color indexed="64"/>
      </bottom>
      <diagonal/>
    </border>
    <border>
      <left/>
      <right style="thick">
        <color rgb="FF000000"/>
      </right>
      <top style="thick">
        <color rgb="FF000000"/>
      </top>
      <bottom style="medium">
        <color indexed="64"/>
      </bottom>
      <diagonal/>
    </border>
    <border>
      <left style="thick">
        <color rgb="FF000000"/>
      </left>
      <right/>
      <top style="thick">
        <color rgb="FF000000"/>
      </top>
      <bottom style="medium">
        <color indexed="64"/>
      </bottom>
      <diagonal/>
    </border>
    <border>
      <left style="thick">
        <color rgb="FF000000"/>
      </left>
      <right/>
      <top style="thin">
        <color auto="1"/>
      </top>
      <bottom/>
      <diagonal/>
    </border>
    <border>
      <left style="thick">
        <color rgb="FF000000"/>
      </left>
      <right/>
      <top/>
      <bottom style="thin">
        <color indexed="64"/>
      </bottom>
      <diagonal/>
    </border>
    <border>
      <left style="thick">
        <color rgb="FF000000"/>
      </left>
      <right/>
      <top style="thin">
        <color indexed="64"/>
      </top>
      <bottom style="medium">
        <color rgb="FF000000"/>
      </bottom>
      <diagonal/>
    </border>
    <border>
      <left/>
      <right style="medium">
        <color rgb="FF000000"/>
      </right>
      <top style="thick">
        <color rgb="FF000000"/>
      </top>
      <bottom/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 style="medium">
        <color rgb="FF000000"/>
      </right>
      <top style="thick">
        <color indexed="64"/>
      </top>
      <bottom/>
      <diagonal/>
    </border>
    <border>
      <left/>
      <right style="medium">
        <color rgb="FF000000"/>
      </right>
      <top/>
      <bottom style="medium">
        <color indexed="64"/>
      </bottom>
      <diagonal/>
    </border>
    <border>
      <left style="double">
        <color rgb="FFFF3300"/>
      </left>
      <right/>
      <top style="double">
        <color rgb="FFFF3300"/>
      </top>
      <bottom/>
      <diagonal/>
    </border>
    <border>
      <left/>
      <right/>
      <top style="double">
        <color rgb="FFFF3300"/>
      </top>
      <bottom/>
      <diagonal/>
    </border>
    <border>
      <left/>
      <right style="double">
        <color rgb="FFFF3300"/>
      </right>
      <top style="double">
        <color rgb="FFFF3300"/>
      </top>
      <bottom/>
      <diagonal/>
    </border>
    <border>
      <left style="double">
        <color rgb="FFFF3300"/>
      </left>
      <right/>
      <top/>
      <bottom/>
      <diagonal/>
    </border>
    <border>
      <left/>
      <right style="double">
        <color rgb="FFFF3300"/>
      </right>
      <top/>
      <bottom/>
      <diagonal/>
    </border>
    <border>
      <left style="double">
        <color rgb="FFFF3300"/>
      </left>
      <right/>
      <top/>
      <bottom style="double">
        <color rgb="FFFF3300"/>
      </bottom>
      <diagonal/>
    </border>
    <border>
      <left/>
      <right/>
      <top/>
      <bottom style="double">
        <color rgb="FFFF3300"/>
      </bottom>
      <diagonal/>
    </border>
    <border>
      <left/>
      <right style="double">
        <color rgb="FFFF3300"/>
      </right>
      <top/>
      <bottom style="double">
        <color rgb="FFFF33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/>
      <diagonal/>
    </border>
    <border>
      <left style="thin">
        <color indexed="64"/>
      </left>
      <right style="thick">
        <color rgb="FF000000"/>
      </right>
      <top/>
      <bottom style="medium">
        <color rgb="FF000000"/>
      </bottom>
      <diagonal/>
    </border>
    <border>
      <left style="thin">
        <color indexed="64"/>
      </left>
      <right style="thick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</borders>
  <cellStyleXfs count="24">
    <xf numFmtId="0" fontId="0" fillId="0" borderId="0">
      <alignment vertical="center"/>
    </xf>
    <xf numFmtId="9" fontId="3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3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32" fillId="0" borderId="0" applyNumberFormat="0" applyBorder="0" applyAlignment="0" applyProtection="0"/>
    <xf numFmtId="0" fontId="13" fillId="0" borderId="0">
      <alignment vertical="center"/>
    </xf>
    <xf numFmtId="0" fontId="1" fillId="0" borderId="0">
      <alignment vertical="center"/>
    </xf>
    <xf numFmtId="0" fontId="3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153">
    <xf numFmtId="0" fontId="0" fillId="0" borderId="0" xfId="0">
      <alignment vertical="center"/>
    </xf>
    <xf numFmtId="0" fontId="14" fillId="0" borderId="0" xfId="0" applyFont="1">
      <alignment vertical="center"/>
    </xf>
    <xf numFmtId="38" fontId="14" fillId="0" borderId="0" xfId="2" applyFont="1" applyAlignment="1">
      <alignment horizontal="right" vertical="center"/>
    </xf>
    <xf numFmtId="0" fontId="9" fillId="3" borderId="0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4" fillId="0" borderId="0" xfId="0" applyNumberFormat="1" applyFont="1" applyAlignment="1">
      <alignment vertical="center"/>
    </xf>
    <xf numFmtId="0" fontId="14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38" fontId="16" fillId="0" borderId="0" xfId="2" applyFont="1" applyAlignment="1">
      <alignment vertical="center"/>
    </xf>
    <xf numFmtId="38" fontId="14" fillId="0" borderId="0" xfId="2" applyFont="1" applyAlignment="1">
      <alignment vertical="center"/>
    </xf>
    <xf numFmtId="0" fontId="16" fillId="0" borderId="0" xfId="0" applyNumberFormat="1" applyFont="1" applyAlignment="1">
      <alignment vertical="center"/>
    </xf>
    <xf numFmtId="0" fontId="0" fillId="0" borderId="0" xfId="0" applyFill="1" applyAlignment="1">
      <alignment vertical="center"/>
    </xf>
    <xf numFmtId="0" fontId="9" fillId="3" borderId="0" xfId="0" applyNumberFormat="1" applyFont="1" applyFill="1" applyBorder="1" applyAlignment="1">
      <alignment horizontal="center" vertical="center"/>
    </xf>
    <xf numFmtId="38" fontId="16" fillId="0" borderId="0" xfId="2" applyFont="1" applyBorder="1" applyAlignment="1">
      <alignment horizontal="right" vertical="center"/>
    </xf>
    <xf numFmtId="38" fontId="13" fillId="0" borderId="0" xfId="2" applyFont="1" applyAlignment="1">
      <alignment horizontal="right" vertical="center"/>
    </xf>
    <xf numFmtId="38" fontId="13" fillId="0" borderId="0" xfId="2" applyFont="1" applyAlignment="1">
      <alignment vertical="center"/>
    </xf>
    <xf numFmtId="10" fontId="14" fillId="0" borderId="0" xfId="1" applyNumberFormat="1" applyFont="1" applyAlignment="1">
      <alignment vertical="center"/>
    </xf>
    <xf numFmtId="0" fontId="0" fillId="0" borderId="0" xfId="0" applyNumberFormat="1" applyFont="1" applyAlignment="1">
      <alignment vertical="center"/>
    </xf>
    <xf numFmtId="0" fontId="0" fillId="0" borderId="0" xfId="0" applyFont="1">
      <alignment vertical="center"/>
    </xf>
    <xf numFmtId="0" fontId="17" fillId="3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6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7" fillId="3" borderId="38" xfId="0" applyNumberFormat="1" applyFont="1" applyFill="1" applyBorder="1" applyAlignment="1">
      <alignment horizontal="center" vertical="center"/>
    </xf>
    <xf numFmtId="0" fontId="9" fillId="3" borderId="39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17" fillId="3" borderId="26" xfId="0" applyFont="1" applyFill="1" applyBorder="1" applyAlignment="1">
      <alignment horizontal="center" vertical="center"/>
    </xf>
    <xf numFmtId="0" fontId="15" fillId="0" borderId="0" xfId="0" applyFont="1">
      <alignment vertical="center"/>
    </xf>
    <xf numFmtId="0" fontId="15" fillId="0" borderId="0" xfId="0" applyFont="1" applyFill="1">
      <alignment vertical="center"/>
    </xf>
    <xf numFmtId="0" fontId="21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9" fontId="7" fillId="0" borderId="0" xfId="1" applyNumberFormat="1" applyFont="1" applyAlignment="1">
      <alignment horizontal="center" vertical="center"/>
    </xf>
    <xf numFmtId="38" fontId="4" fillId="0" borderId="0" xfId="2" applyFont="1" applyAlignment="1">
      <alignment vertical="center"/>
    </xf>
    <xf numFmtId="0" fontId="15" fillId="0" borderId="0" xfId="0" applyFont="1" applyAlignment="1">
      <alignment vertical="center"/>
    </xf>
    <xf numFmtId="9" fontId="21" fillId="0" borderId="0" xfId="0" applyNumberFormat="1" applyFont="1" applyAlignment="1">
      <alignment horizontal="center" vertical="center"/>
    </xf>
    <xf numFmtId="9" fontId="7" fillId="0" borderId="0" xfId="1" applyFont="1" applyAlignment="1">
      <alignment horizontal="center" vertical="center"/>
    </xf>
    <xf numFmtId="10" fontId="15" fillId="0" borderId="0" xfId="1" applyNumberFormat="1" applyFont="1" applyAlignment="1">
      <alignment vertical="center"/>
    </xf>
    <xf numFmtId="0" fontId="7" fillId="0" borderId="0" xfId="0" applyFont="1" applyAlignment="1">
      <alignment vertical="center"/>
    </xf>
    <xf numFmtId="38" fontId="19" fillId="0" borderId="0" xfId="2" applyFont="1" applyAlignment="1">
      <alignment vertical="center"/>
    </xf>
    <xf numFmtId="0" fontId="21" fillId="0" borderId="0" xfId="0" applyFont="1">
      <alignment vertical="center"/>
    </xf>
    <xf numFmtId="38" fontId="14" fillId="0" borderId="0" xfId="2" applyFont="1" applyAlignment="1" applyProtection="1">
      <alignment vertical="center"/>
    </xf>
    <xf numFmtId="38" fontId="20" fillId="0" borderId="0" xfId="2" applyFont="1" applyAlignment="1" applyProtection="1">
      <alignment vertical="center"/>
    </xf>
    <xf numFmtId="38" fontId="14" fillId="0" borderId="0" xfId="2" applyFont="1" applyBorder="1" applyAlignment="1" applyProtection="1">
      <alignment vertical="center"/>
    </xf>
    <xf numFmtId="176" fontId="14" fillId="0" borderId="0" xfId="2" applyNumberFormat="1" applyFont="1" applyBorder="1" applyAlignment="1" applyProtection="1">
      <alignment vertical="center"/>
    </xf>
    <xf numFmtId="38" fontId="19" fillId="0" borderId="0" xfId="2" applyFont="1" applyAlignment="1" applyProtection="1">
      <alignment vertical="center"/>
    </xf>
    <xf numFmtId="10" fontId="13" fillId="0" borderId="0" xfId="1" applyNumberFormat="1" applyFont="1" applyAlignment="1">
      <alignment vertical="center"/>
    </xf>
    <xf numFmtId="10" fontId="21" fillId="0" borderId="0" xfId="1" applyNumberFormat="1" applyFont="1" applyAlignment="1">
      <alignment vertical="center"/>
    </xf>
    <xf numFmtId="38" fontId="13" fillId="0" borderId="0" xfId="2" applyFont="1" applyBorder="1" applyAlignment="1" applyProtection="1">
      <alignment vertical="center"/>
    </xf>
    <xf numFmtId="0" fontId="16" fillId="0" borderId="0" xfId="0" applyNumberFormat="1" applyFont="1" applyAlignment="1" applyProtection="1">
      <alignment vertical="center"/>
    </xf>
    <xf numFmtId="38" fontId="16" fillId="0" borderId="0" xfId="2" applyFont="1" applyBorder="1" applyAlignment="1" applyProtection="1">
      <alignment vertical="center"/>
    </xf>
    <xf numFmtId="38" fontId="13" fillId="0" borderId="0" xfId="2" applyFont="1" applyAlignment="1" applyProtection="1">
      <alignment vertical="center"/>
    </xf>
    <xf numFmtId="176" fontId="19" fillId="0" borderId="0" xfId="2" applyNumberFormat="1" applyFont="1" applyBorder="1" applyAlignment="1" applyProtection="1">
      <alignment vertical="center"/>
    </xf>
    <xf numFmtId="38" fontId="7" fillId="0" borderId="0" xfId="2" applyFont="1" applyFill="1" applyAlignment="1" applyProtection="1">
      <alignment horizontal="right" vertical="center"/>
    </xf>
    <xf numFmtId="176" fontId="4" fillId="0" borderId="0" xfId="2" applyNumberFormat="1" applyFont="1" applyBorder="1" applyAlignment="1" applyProtection="1">
      <alignment vertical="center"/>
    </xf>
    <xf numFmtId="176" fontId="13" fillId="0" borderId="0" xfId="2" applyNumberFormat="1" applyFont="1" applyBorder="1" applyAlignment="1" applyProtection="1">
      <alignment vertical="center"/>
    </xf>
    <xf numFmtId="176" fontId="16" fillId="0" borderId="0" xfId="2" applyNumberFormat="1" applyFont="1" applyBorder="1" applyAlignment="1" applyProtection="1">
      <alignment vertical="center"/>
    </xf>
    <xf numFmtId="38" fontId="4" fillId="0" borderId="0" xfId="2" applyFont="1" applyAlignment="1" applyProtection="1">
      <alignment vertical="center"/>
    </xf>
    <xf numFmtId="38" fontId="19" fillId="0" borderId="0" xfId="2" applyFont="1" applyAlignment="1" applyProtection="1">
      <alignment horizontal="right" vertical="center"/>
    </xf>
    <xf numFmtId="38" fontId="13" fillId="0" borderId="0" xfId="2" applyFont="1" applyAlignment="1" applyProtection="1">
      <alignment horizontal="right" vertical="center"/>
    </xf>
    <xf numFmtId="38" fontId="4" fillId="0" borderId="0" xfId="2" applyFont="1" applyAlignment="1" applyProtection="1">
      <alignment horizontal="right" vertical="center"/>
    </xf>
    <xf numFmtId="38" fontId="16" fillId="0" borderId="0" xfId="2" applyFont="1" applyAlignment="1" applyProtection="1">
      <alignment vertical="center"/>
    </xf>
    <xf numFmtId="0" fontId="20" fillId="0" borderId="0" xfId="0" applyFont="1" applyProtection="1">
      <alignment vertical="center"/>
    </xf>
    <xf numFmtId="0" fontId="9" fillId="3" borderId="33" xfId="0" applyNumberFormat="1" applyFont="1" applyFill="1" applyBorder="1" applyAlignment="1">
      <alignment horizontal="center" vertical="center"/>
    </xf>
    <xf numFmtId="0" fontId="17" fillId="3" borderId="33" xfId="0" applyNumberFormat="1" applyFont="1" applyFill="1" applyBorder="1" applyAlignment="1">
      <alignment horizontal="center" vertical="center"/>
    </xf>
    <xf numFmtId="0" fontId="17" fillId="3" borderId="36" xfId="0" applyFont="1" applyFill="1" applyBorder="1" applyAlignment="1">
      <alignment horizontal="center" vertical="center"/>
    </xf>
    <xf numFmtId="38" fontId="0" fillId="0" borderId="0" xfId="2" applyFont="1" applyAlignment="1">
      <alignment vertical="center"/>
    </xf>
    <xf numFmtId="38" fontId="0" fillId="0" borderId="0" xfId="2" applyFont="1" applyAlignment="1" applyProtection="1">
      <alignment vertical="center"/>
    </xf>
    <xf numFmtId="38" fontId="19" fillId="0" borderId="0" xfId="2" applyFont="1" applyBorder="1" applyAlignment="1" applyProtection="1">
      <alignment vertical="center"/>
    </xf>
    <xf numFmtId="38" fontId="16" fillId="0" borderId="0" xfId="2" applyFont="1" applyBorder="1" applyAlignment="1" applyProtection="1">
      <alignment horizontal="left" vertical="center"/>
    </xf>
    <xf numFmtId="38" fontId="4" fillId="0" borderId="0" xfId="2" applyFont="1" applyBorder="1" applyAlignment="1" applyProtection="1">
      <alignment horizontal="left" vertical="center"/>
    </xf>
    <xf numFmtId="0" fontId="13" fillId="0" borderId="52" xfId="2" applyNumberFormat="1" applyFont="1" applyBorder="1" applyAlignment="1" applyProtection="1">
      <alignment horizontal="left" vertical="center"/>
    </xf>
    <xf numFmtId="0" fontId="19" fillId="0" borderId="52" xfId="2" applyNumberFormat="1" applyFont="1" applyBorder="1" applyAlignment="1" applyProtection="1">
      <alignment horizontal="left" vertical="center"/>
    </xf>
    <xf numFmtId="0" fontId="9" fillId="3" borderId="33" xfId="0" applyFont="1" applyFill="1" applyBorder="1" applyAlignment="1">
      <alignment horizontal="center" vertical="center"/>
    </xf>
    <xf numFmtId="0" fontId="30" fillId="4" borderId="58" xfId="0" applyFont="1" applyFill="1" applyBorder="1" applyAlignment="1">
      <alignment vertical="center"/>
    </xf>
    <xf numFmtId="0" fontId="5" fillId="4" borderId="32" xfId="0" applyFont="1" applyFill="1" applyBorder="1" applyAlignment="1">
      <alignment vertical="center"/>
    </xf>
    <xf numFmtId="49" fontId="4" fillId="4" borderId="59" xfId="0" applyNumberFormat="1" applyFont="1" applyFill="1" applyBorder="1" applyAlignment="1">
      <alignment horizontal="center" vertical="center"/>
    </xf>
    <xf numFmtId="0" fontId="4" fillId="5" borderId="64" xfId="0" applyFont="1" applyFill="1" applyBorder="1" applyAlignment="1">
      <alignment vertical="center"/>
    </xf>
    <xf numFmtId="0" fontId="4" fillId="5" borderId="65" xfId="0" applyFont="1" applyFill="1" applyBorder="1" applyAlignment="1">
      <alignment vertical="center"/>
    </xf>
    <xf numFmtId="49" fontId="4" fillId="5" borderId="66" xfId="0" applyNumberFormat="1" applyFont="1" applyFill="1" applyBorder="1" applyAlignment="1">
      <alignment horizontal="center" vertical="center"/>
    </xf>
    <xf numFmtId="38" fontId="19" fillId="6" borderId="65" xfId="2" applyFont="1" applyFill="1" applyBorder="1" applyAlignment="1" applyProtection="1">
      <alignment vertical="center"/>
    </xf>
    <xf numFmtId="0" fontId="4" fillId="4" borderId="64" xfId="0" applyFont="1" applyFill="1" applyBorder="1" applyAlignment="1">
      <alignment vertical="center"/>
    </xf>
    <xf numFmtId="0" fontId="4" fillId="4" borderId="65" xfId="0" applyFont="1" applyFill="1" applyBorder="1" applyAlignment="1">
      <alignment vertical="center"/>
    </xf>
    <xf numFmtId="49" fontId="4" fillId="4" borderId="66" xfId="0" applyNumberFormat="1" applyFont="1" applyFill="1" applyBorder="1" applyAlignment="1">
      <alignment horizontal="center" vertical="center"/>
    </xf>
    <xf numFmtId="38" fontId="19" fillId="4" borderId="65" xfId="2" applyFont="1" applyFill="1" applyBorder="1" applyAlignment="1" applyProtection="1">
      <alignment vertical="center"/>
    </xf>
    <xf numFmtId="0" fontId="4" fillId="0" borderId="64" xfId="0" applyFont="1" applyFill="1" applyBorder="1" applyAlignment="1">
      <alignment vertical="center"/>
    </xf>
    <xf numFmtId="0" fontId="4" fillId="0" borderId="65" xfId="0" applyFont="1" applyFill="1" applyBorder="1" applyAlignment="1">
      <alignment vertical="center"/>
    </xf>
    <xf numFmtId="49" fontId="4" fillId="0" borderId="66" xfId="0" applyNumberFormat="1" applyFont="1" applyFill="1" applyBorder="1" applyAlignment="1">
      <alignment horizontal="center" vertical="center"/>
    </xf>
    <xf numFmtId="0" fontId="30" fillId="0" borderId="64" xfId="0" applyFont="1" applyFill="1" applyBorder="1" applyAlignment="1">
      <alignment vertical="center"/>
    </xf>
    <xf numFmtId="0" fontId="7" fillId="0" borderId="65" xfId="0" applyFont="1" applyFill="1" applyBorder="1" applyAlignment="1">
      <alignment vertical="center"/>
    </xf>
    <xf numFmtId="0" fontId="11" fillId="0" borderId="64" xfId="0" applyFont="1" applyFill="1" applyBorder="1" applyAlignment="1">
      <alignment vertical="center"/>
    </xf>
    <xf numFmtId="0" fontId="19" fillId="4" borderId="78" xfId="0" applyNumberFormat="1" applyFont="1" applyFill="1" applyBorder="1" applyAlignment="1">
      <alignment horizontal="center" vertical="center"/>
    </xf>
    <xf numFmtId="0" fontId="4" fillId="4" borderId="79" xfId="0" applyNumberFormat="1" applyFont="1" applyFill="1" applyBorder="1" applyAlignment="1">
      <alignment horizontal="center" vertical="center"/>
    </xf>
    <xf numFmtId="10" fontId="19" fillId="4" borderId="78" xfId="0" quotePrefix="1" applyNumberFormat="1" applyFont="1" applyFill="1" applyBorder="1" applyAlignment="1">
      <alignment horizontal="center" vertical="center"/>
    </xf>
    <xf numFmtId="10" fontId="19" fillId="4" borderId="80" xfId="0" quotePrefix="1" applyNumberFormat="1" applyFont="1" applyFill="1" applyBorder="1" applyAlignment="1">
      <alignment horizontal="center" vertical="center"/>
    </xf>
    <xf numFmtId="10" fontId="4" fillId="4" borderId="81" xfId="1" applyNumberFormat="1" applyFont="1" applyFill="1" applyBorder="1" applyAlignment="1">
      <alignment horizontal="center" vertical="center"/>
    </xf>
    <xf numFmtId="10" fontId="4" fillId="4" borderId="80" xfId="1" applyNumberFormat="1" applyFont="1" applyFill="1" applyBorder="1" applyAlignment="1">
      <alignment horizontal="center" vertical="center"/>
    </xf>
    <xf numFmtId="10" fontId="19" fillId="4" borderId="80" xfId="1" applyNumberFormat="1" applyFont="1" applyFill="1" applyBorder="1" applyAlignment="1">
      <alignment horizontal="center" vertical="center"/>
    </xf>
    <xf numFmtId="10" fontId="19" fillId="4" borderId="81" xfId="1" applyNumberFormat="1" applyFont="1" applyFill="1" applyBorder="1" applyAlignment="1">
      <alignment horizontal="center" vertical="center"/>
    </xf>
    <xf numFmtId="10" fontId="19" fillId="4" borderId="83" xfId="1" applyNumberFormat="1" applyFont="1" applyFill="1" applyBorder="1" applyAlignment="1">
      <alignment horizontal="center" vertical="center"/>
    </xf>
    <xf numFmtId="49" fontId="4" fillId="4" borderId="80" xfId="0" applyNumberFormat="1" applyFont="1" applyFill="1" applyBorder="1" applyAlignment="1">
      <alignment horizontal="center" vertical="center"/>
    </xf>
    <xf numFmtId="49" fontId="4" fillId="4" borderId="81" xfId="0" applyNumberFormat="1" applyFont="1" applyFill="1" applyBorder="1" applyAlignment="1">
      <alignment horizontal="center" vertical="center"/>
    </xf>
    <xf numFmtId="49" fontId="4" fillId="4" borderId="84" xfId="0" applyNumberFormat="1" applyFont="1" applyFill="1" applyBorder="1" applyAlignment="1">
      <alignment horizontal="center" vertical="center"/>
    </xf>
    <xf numFmtId="3" fontId="4" fillId="4" borderId="81" xfId="0" applyNumberFormat="1" applyFont="1" applyFill="1" applyBorder="1" applyAlignment="1" applyProtection="1">
      <alignment horizontal="right" vertical="center"/>
    </xf>
    <xf numFmtId="176" fontId="4" fillId="0" borderId="86" xfId="1" applyNumberFormat="1" applyFont="1" applyFill="1" applyBorder="1" applyAlignment="1" applyProtection="1">
      <alignment horizontal="right" vertical="center"/>
    </xf>
    <xf numFmtId="38" fontId="19" fillId="4" borderId="82" xfId="2" applyFont="1" applyFill="1" applyBorder="1" applyAlignment="1" applyProtection="1">
      <alignment vertical="center"/>
    </xf>
    <xf numFmtId="38" fontId="19" fillId="4" borderId="81" xfId="2" applyFont="1" applyFill="1" applyBorder="1" applyAlignment="1" applyProtection="1">
      <alignment vertical="center"/>
    </xf>
    <xf numFmtId="38" fontId="19" fillId="4" borderId="88" xfId="2" applyFont="1" applyFill="1" applyBorder="1" applyAlignment="1" applyProtection="1">
      <alignment horizontal="right" vertical="center"/>
    </xf>
    <xf numFmtId="49" fontId="19" fillId="11" borderId="90" xfId="0" applyNumberFormat="1" applyFont="1" applyFill="1" applyBorder="1" applyAlignment="1">
      <alignment horizontal="center" vertical="center"/>
    </xf>
    <xf numFmtId="0" fontId="4" fillId="11" borderId="91" xfId="0" applyFont="1" applyFill="1" applyBorder="1" applyAlignment="1">
      <alignment horizontal="center" vertical="center"/>
    </xf>
    <xf numFmtId="10" fontId="19" fillId="11" borderId="90" xfId="0" applyNumberFormat="1" applyFont="1" applyFill="1" applyBorder="1" applyAlignment="1">
      <alignment horizontal="center" vertical="center"/>
    </xf>
    <xf numFmtId="10" fontId="19" fillId="11" borderId="92" xfId="0" applyNumberFormat="1" applyFont="1" applyFill="1" applyBorder="1" applyAlignment="1">
      <alignment horizontal="center" vertical="center"/>
    </xf>
    <xf numFmtId="10" fontId="4" fillId="11" borderId="93" xfId="1" applyNumberFormat="1" applyFont="1" applyFill="1" applyBorder="1" applyAlignment="1">
      <alignment horizontal="center" vertical="center"/>
    </xf>
    <xf numFmtId="10" fontId="4" fillId="11" borderId="92" xfId="1" applyNumberFormat="1" applyFont="1" applyFill="1" applyBorder="1" applyAlignment="1">
      <alignment horizontal="center" vertical="center"/>
    </xf>
    <xf numFmtId="10" fontId="19" fillId="11" borderId="92" xfId="1" applyNumberFormat="1" applyFont="1" applyFill="1" applyBorder="1" applyAlignment="1">
      <alignment horizontal="center" vertical="center"/>
    </xf>
    <xf numFmtId="10" fontId="19" fillId="11" borderId="93" xfId="1" applyNumberFormat="1" applyFont="1" applyFill="1" applyBorder="1" applyAlignment="1">
      <alignment horizontal="center" vertical="center"/>
    </xf>
    <xf numFmtId="10" fontId="19" fillId="11" borderId="95" xfId="1" applyNumberFormat="1" applyFont="1" applyFill="1" applyBorder="1" applyAlignment="1">
      <alignment horizontal="center" vertical="center"/>
    </xf>
    <xf numFmtId="10" fontId="4" fillId="11" borderId="96" xfId="1" applyNumberFormat="1" applyFont="1" applyFill="1" applyBorder="1" applyAlignment="1">
      <alignment horizontal="center" vertical="center"/>
    </xf>
    <xf numFmtId="0" fontId="19" fillId="5" borderId="98" xfId="2" applyNumberFormat="1" applyFont="1" applyFill="1" applyBorder="1" applyAlignment="1" applyProtection="1">
      <alignment horizontal="left" vertical="center"/>
    </xf>
    <xf numFmtId="0" fontId="4" fillId="5" borderId="93" xfId="0" applyNumberFormat="1" applyFont="1" applyFill="1" applyBorder="1" applyAlignment="1" applyProtection="1">
      <alignment horizontal="right" vertical="center"/>
    </xf>
    <xf numFmtId="38" fontId="4" fillId="5" borderId="93" xfId="2" applyFont="1" applyFill="1" applyBorder="1" applyAlignment="1" applyProtection="1">
      <alignment horizontal="left" vertical="center"/>
    </xf>
    <xf numFmtId="176" fontId="4" fillId="5" borderId="99" xfId="2" applyNumberFormat="1" applyFont="1" applyFill="1" applyBorder="1" applyAlignment="1" applyProtection="1">
      <alignment horizontal="right" vertical="center"/>
    </xf>
    <xf numFmtId="38" fontId="19" fillId="5" borderId="94" xfId="2" applyFont="1" applyFill="1" applyBorder="1" applyAlignment="1" applyProtection="1">
      <alignment horizontal="right" vertical="center"/>
    </xf>
    <xf numFmtId="38" fontId="4" fillId="5" borderId="100" xfId="2" applyFont="1" applyFill="1" applyBorder="1" applyAlignment="1" applyProtection="1">
      <alignment horizontal="left" vertical="center"/>
    </xf>
    <xf numFmtId="38" fontId="19" fillId="12" borderId="93" xfId="2" applyFont="1" applyFill="1" applyBorder="1" applyAlignment="1" applyProtection="1">
      <alignment vertical="center"/>
    </xf>
    <xf numFmtId="38" fontId="4" fillId="12" borderId="102" xfId="2" applyFont="1" applyFill="1" applyBorder="1" applyAlignment="1" applyProtection="1">
      <alignment vertical="center"/>
    </xf>
    <xf numFmtId="38" fontId="19" fillId="6" borderId="104" xfId="2" applyFont="1" applyFill="1" applyBorder="1" applyAlignment="1" applyProtection="1">
      <alignment vertical="center"/>
    </xf>
    <xf numFmtId="38" fontId="19" fillId="7" borderId="103" xfId="2" applyFont="1" applyFill="1" applyBorder="1" applyAlignment="1" applyProtection="1">
      <alignment horizontal="right" vertical="center"/>
    </xf>
    <xf numFmtId="49" fontId="19" fillId="4" borderId="90" xfId="0" applyNumberFormat="1" applyFont="1" applyFill="1" applyBorder="1" applyAlignment="1">
      <alignment horizontal="center" vertical="center"/>
    </xf>
    <xf numFmtId="0" fontId="4" fillId="4" borderId="91" xfId="0" applyFont="1" applyFill="1" applyBorder="1" applyAlignment="1">
      <alignment horizontal="center" vertical="center"/>
    </xf>
    <xf numFmtId="10" fontId="19" fillId="4" borderId="90" xfId="0" applyNumberFormat="1" applyFont="1" applyFill="1" applyBorder="1" applyAlignment="1">
      <alignment horizontal="center" vertical="center"/>
    </xf>
    <xf numFmtId="10" fontId="19" fillId="4" borderId="92" xfId="0" applyNumberFormat="1" applyFont="1" applyFill="1" applyBorder="1" applyAlignment="1">
      <alignment horizontal="center" vertical="center"/>
    </xf>
    <xf numFmtId="10" fontId="4" fillId="4" borderId="93" xfId="1" applyNumberFormat="1" applyFont="1" applyFill="1" applyBorder="1" applyAlignment="1">
      <alignment horizontal="center" vertical="center"/>
    </xf>
    <xf numFmtId="10" fontId="4" fillId="4" borderId="92" xfId="1" applyNumberFormat="1" applyFont="1" applyFill="1" applyBorder="1" applyAlignment="1">
      <alignment horizontal="center" vertical="center"/>
    </xf>
    <xf numFmtId="10" fontId="19" fillId="4" borderId="92" xfId="1" applyNumberFormat="1" applyFont="1" applyFill="1" applyBorder="1" applyAlignment="1">
      <alignment horizontal="center" vertical="center"/>
    </xf>
    <xf numFmtId="10" fontId="19" fillId="4" borderId="93" xfId="1" applyNumberFormat="1" applyFont="1" applyFill="1" applyBorder="1" applyAlignment="1">
      <alignment horizontal="center" vertical="center"/>
    </xf>
    <xf numFmtId="10" fontId="19" fillId="4" borderId="95" xfId="1" applyNumberFormat="1" applyFont="1" applyFill="1" applyBorder="1" applyAlignment="1">
      <alignment horizontal="center" vertical="center"/>
    </xf>
    <xf numFmtId="10" fontId="4" fillId="4" borderId="96" xfId="1" applyNumberFormat="1" applyFont="1" applyFill="1" applyBorder="1" applyAlignment="1">
      <alignment horizontal="center" vertical="center"/>
    </xf>
    <xf numFmtId="0" fontId="19" fillId="4" borderId="98" xfId="2" applyNumberFormat="1" applyFont="1" applyFill="1" applyBorder="1" applyAlignment="1" applyProtection="1">
      <alignment horizontal="left" vertical="center"/>
    </xf>
    <xf numFmtId="0" fontId="4" fillId="4" borderId="93" xfId="0" applyNumberFormat="1" applyFont="1" applyFill="1" applyBorder="1" applyAlignment="1" applyProtection="1">
      <alignment horizontal="right" vertical="center"/>
    </xf>
    <xf numFmtId="38" fontId="4" fillId="4" borderId="93" xfId="2" applyFont="1" applyFill="1" applyBorder="1" applyAlignment="1" applyProtection="1">
      <alignment horizontal="left" vertical="center"/>
    </xf>
    <xf numFmtId="176" fontId="4" fillId="4" borderId="99" xfId="2" applyNumberFormat="1" applyFont="1" applyFill="1" applyBorder="1" applyAlignment="1" applyProtection="1">
      <alignment horizontal="right" vertical="center"/>
    </xf>
    <xf numFmtId="38" fontId="19" fillId="4" borderId="94" xfId="2" applyFont="1" applyFill="1" applyBorder="1" applyAlignment="1" applyProtection="1">
      <alignment horizontal="right" vertical="center"/>
    </xf>
    <xf numFmtId="38" fontId="4" fillId="4" borderId="100" xfId="2" applyFont="1" applyFill="1" applyBorder="1" applyAlignment="1" applyProtection="1">
      <alignment horizontal="left" vertical="center"/>
    </xf>
    <xf numFmtId="38" fontId="19" fillId="4" borderId="93" xfId="2" applyFont="1" applyFill="1" applyBorder="1" applyAlignment="1" applyProtection="1">
      <alignment vertical="center"/>
    </xf>
    <xf numFmtId="38" fontId="4" fillId="4" borderId="102" xfId="2" applyFont="1" applyFill="1" applyBorder="1" applyAlignment="1" applyProtection="1">
      <alignment vertical="center"/>
    </xf>
    <xf numFmtId="38" fontId="19" fillId="4" borderId="103" xfId="2" applyFont="1" applyFill="1" applyBorder="1" applyAlignment="1" applyProtection="1">
      <alignment horizontal="right" vertical="center"/>
    </xf>
    <xf numFmtId="38" fontId="27" fillId="4" borderId="93" xfId="2" applyFont="1" applyFill="1" applyBorder="1" applyAlignment="1" applyProtection="1">
      <alignment horizontal="right" vertical="center"/>
    </xf>
    <xf numFmtId="49" fontId="19" fillId="0" borderId="90" xfId="0" applyNumberFormat="1" applyFont="1" applyFill="1" applyBorder="1" applyAlignment="1">
      <alignment horizontal="center" vertical="center"/>
    </xf>
    <xf numFmtId="0" fontId="4" fillId="0" borderId="91" xfId="0" applyFont="1" applyFill="1" applyBorder="1" applyAlignment="1">
      <alignment horizontal="center" vertical="center"/>
    </xf>
    <xf numFmtId="10" fontId="19" fillId="0" borderId="90" xfId="0" applyNumberFormat="1" applyFont="1" applyFill="1" applyBorder="1" applyAlignment="1">
      <alignment horizontal="center" vertical="center"/>
    </xf>
    <xf numFmtId="10" fontId="19" fillId="0" borderId="92" xfId="0" applyNumberFormat="1" applyFont="1" applyFill="1" applyBorder="1" applyAlignment="1">
      <alignment horizontal="center" vertical="center"/>
    </xf>
    <xf numFmtId="10" fontId="4" fillId="0" borderId="93" xfId="1" applyNumberFormat="1" applyFont="1" applyFill="1" applyBorder="1" applyAlignment="1">
      <alignment horizontal="center" vertical="center"/>
    </xf>
    <xf numFmtId="10" fontId="4" fillId="0" borderId="92" xfId="1" applyNumberFormat="1" applyFont="1" applyFill="1" applyBorder="1" applyAlignment="1">
      <alignment horizontal="center" vertical="center"/>
    </xf>
    <xf numFmtId="10" fontId="19" fillId="0" borderId="92" xfId="1" applyNumberFormat="1" applyFont="1" applyFill="1" applyBorder="1" applyAlignment="1">
      <alignment horizontal="center" vertical="center"/>
    </xf>
    <xf numFmtId="10" fontId="19" fillId="0" borderId="93" xfId="1" applyNumberFormat="1" applyFont="1" applyFill="1" applyBorder="1" applyAlignment="1">
      <alignment horizontal="center" vertical="center"/>
    </xf>
    <xf numFmtId="10" fontId="19" fillId="0" borderId="95" xfId="1" applyNumberFormat="1" applyFont="1" applyFill="1" applyBorder="1" applyAlignment="1">
      <alignment horizontal="center" vertical="center"/>
    </xf>
    <xf numFmtId="10" fontId="4" fillId="0" borderId="96" xfId="1" applyNumberFormat="1" applyFont="1" applyFill="1" applyBorder="1" applyAlignment="1">
      <alignment horizontal="center" vertical="center"/>
    </xf>
    <xf numFmtId="0" fontId="19" fillId="0" borderId="98" xfId="2" applyNumberFormat="1" applyFont="1" applyFill="1" applyBorder="1" applyAlignment="1" applyProtection="1">
      <alignment horizontal="left" vertical="center"/>
    </xf>
    <xf numFmtId="0" fontId="4" fillId="0" borderId="93" xfId="0" applyNumberFormat="1" applyFont="1" applyFill="1" applyBorder="1" applyAlignment="1" applyProtection="1">
      <alignment horizontal="right" vertical="center"/>
    </xf>
    <xf numFmtId="38" fontId="4" fillId="0" borderId="93" xfId="2" applyFont="1" applyFill="1" applyBorder="1" applyAlignment="1" applyProtection="1">
      <alignment horizontal="left" vertical="center"/>
    </xf>
    <xf numFmtId="176" fontId="4" fillId="0" borderId="99" xfId="2" applyNumberFormat="1" applyFont="1" applyFill="1" applyBorder="1" applyAlignment="1" applyProtection="1">
      <alignment horizontal="right" vertical="center"/>
    </xf>
    <xf numFmtId="38" fontId="19" fillId="0" borderId="94" xfId="2" applyFont="1" applyFill="1" applyBorder="1" applyAlignment="1" applyProtection="1">
      <alignment horizontal="right" vertical="center"/>
    </xf>
    <xf numFmtId="38" fontId="4" fillId="0" borderId="100" xfId="2" applyFont="1" applyFill="1" applyBorder="1" applyAlignment="1" applyProtection="1">
      <alignment horizontal="left" vertical="center"/>
    </xf>
    <xf numFmtId="38" fontId="19" fillId="0" borderId="93" xfId="2" applyFont="1" applyFill="1" applyBorder="1" applyAlignment="1" applyProtection="1">
      <alignment vertical="center"/>
    </xf>
    <xf numFmtId="38" fontId="4" fillId="0" borderId="102" xfId="2" applyFont="1" applyFill="1" applyBorder="1" applyAlignment="1" applyProtection="1">
      <alignment vertical="center"/>
    </xf>
    <xf numFmtId="38" fontId="19" fillId="0" borderId="103" xfId="2" applyFont="1" applyFill="1" applyBorder="1" applyAlignment="1" applyProtection="1">
      <alignment horizontal="right" vertical="center"/>
    </xf>
    <xf numFmtId="38" fontId="27" fillId="0" borderId="93" xfId="2" applyFont="1" applyFill="1" applyBorder="1" applyAlignment="1" applyProtection="1">
      <alignment horizontal="right" vertical="center"/>
    </xf>
    <xf numFmtId="0" fontId="19" fillId="0" borderId="90" xfId="0" applyNumberFormat="1" applyFont="1" applyFill="1" applyBorder="1" applyAlignment="1">
      <alignment horizontal="center" vertical="center"/>
    </xf>
    <xf numFmtId="0" fontId="4" fillId="0" borderId="91" xfId="0" applyNumberFormat="1" applyFont="1" applyFill="1" applyBorder="1" applyAlignment="1">
      <alignment horizontal="center" vertical="center"/>
    </xf>
    <xf numFmtId="49" fontId="4" fillId="0" borderId="92" xfId="0" quotePrefix="1" applyNumberFormat="1" applyFont="1" applyFill="1" applyBorder="1" applyAlignment="1">
      <alignment horizontal="center" vertical="center"/>
    </xf>
    <xf numFmtId="49" fontId="4" fillId="0" borderId="93" xfId="0" quotePrefix="1" applyNumberFormat="1" applyFont="1" applyFill="1" applyBorder="1" applyAlignment="1">
      <alignment horizontal="center" vertical="center"/>
    </xf>
    <xf numFmtId="49" fontId="4" fillId="0" borderId="96" xfId="0" quotePrefix="1" applyNumberFormat="1" applyFont="1" applyFill="1" applyBorder="1" applyAlignment="1">
      <alignment horizontal="center" vertical="center"/>
    </xf>
    <xf numFmtId="3" fontId="4" fillId="0" borderId="93" xfId="0" applyNumberFormat="1" applyFont="1" applyFill="1" applyBorder="1" applyAlignment="1" applyProtection="1">
      <alignment horizontal="right" vertical="center"/>
    </xf>
    <xf numFmtId="176" fontId="4" fillId="0" borderId="99" xfId="2" applyNumberFormat="1" applyFont="1" applyFill="1" applyBorder="1" applyAlignment="1" applyProtection="1">
      <alignment vertical="center"/>
    </xf>
    <xf numFmtId="38" fontId="19" fillId="0" borderId="94" xfId="2" applyFont="1" applyFill="1" applyBorder="1" applyAlignment="1" applyProtection="1">
      <alignment vertical="center"/>
    </xf>
    <xf numFmtId="49" fontId="4" fillId="0" borderId="92" xfId="0" applyNumberFormat="1" applyFont="1" applyFill="1" applyBorder="1" applyAlignment="1">
      <alignment horizontal="center" vertical="center"/>
    </xf>
    <xf numFmtId="49" fontId="4" fillId="0" borderId="93" xfId="0" applyNumberFormat="1" applyFont="1" applyFill="1" applyBorder="1" applyAlignment="1">
      <alignment horizontal="center" vertical="center"/>
    </xf>
    <xf numFmtId="49" fontId="4" fillId="0" borderId="96" xfId="0" applyNumberFormat="1" applyFont="1" applyFill="1" applyBorder="1" applyAlignment="1">
      <alignment horizontal="center" vertical="center"/>
    </xf>
    <xf numFmtId="38" fontId="19" fillId="0" borderId="104" xfId="2" applyFont="1" applyFill="1" applyBorder="1" applyAlignment="1" applyProtection="1">
      <alignment vertical="center"/>
    </xf>
    <xf numFmtId="0" fontId="30" fillId="5" borderId="64" xfId="0" applyFont="1" applyFill="1" applyBorder="1" applyAlignment="1">
      <alignment vertical="center"/>
    </xf>
    <xf numFmtId="0" fontId="19" fillId="5" borderId="64" xfId="0" applyFont="1" applyFill="1" applyBorder="1" applyAlignment="1">
      <alignment vertical="center"/>
    </xf>
    <xf numFmtId="0" fontId="19" fillId="0" borderId="64" xfId="0" applyFont="1" applyFill="1" applyBorder="1" applyAlignment="1">
      <alignment vertical="center"/>
    </xf>
    <xf numFmtId="0" fontId="30" fillId="0" borderId="58" xfId="0" applyFont="1" applyFill="1" applyBorder="1" applyAlignment="1">
      <alignment vertical="center"/>
    </xf>
    <xf numFmtId="0" fontId="5" fillId="0" borderId="32" xfId="0" applyFont="1" applyFill="1" applyBorder="1" applyAlignment="1">
      <alignment vertical="center"/>
    </xf>
    <xf numFmtId="49" fontId="4" fillId="0" borderId="59" xfId="0" applyNumberFormat="1" applyFont="1" applyFill="1" applyBorder="1" applyAlignment="1">
      <alignment horizontal="center" vertical="center"/>
    </xf>
    <xf numFmtId="0" fontId="4" fillId="0" borderId="32" xfId="0" applyFont="1" applyFill="1" applyBorder="1" applyAlignment="1">
      <alignment vertical="center"/>
    </xf>
    <xf numFmtId="0" fontId="19" fillId="0" borderId="78" xfId="0" applyNumberFormat="1" applyFont="1" applyFill="1" applyBorder="1" applyAlignment="1">
      <alignment horizontal="center" vertical="center"/>
    </xf>
    <xf numFmtId="0" fontId="4" fillId="0" borderId="79" xfId="0" applyNumberFormat="1" applyFont="1" applyFill="1" applyBorder="1" applyAlignment="1">
      <alignment horizontal="center" vertical="center"/>
    </xf>
    <xf numFmtId="10" fontId="19" fillId="0" borderId="78" xfId="0" applyNumberFormat="1" applyFont="1" applyFill="1" applyBorder="1" applyAlignment="1">
      <alignment horizontal="center" vertical="center"/>
    </xf>
    <xf numFmtId="10" fontId="19" fillId="0" borderId="80" xfId="0" applyNumberFormat="1" applyFont="1" applyFill="1" applyBorder="1" applyAlignment="1">
      <alignment horizontal="center" vertical="center"/>
    </xf>
    <xf numFmtId="10" fontId="4" fillId="0" borderId="81" xfId="1" applyNumberFormat="1" applyFont="1" applyFill="1" applyBorder="1" applyAlignment="1">
      <alignment horizontal="center" vertical="center"/>
    </xf>
    <xf numFmtId="10" fontId="4" fillId="0" borderId="80" xfId="1" applyNumberFormat="1" applyFont="1" applyFill="1" applyBorder="1" applyAlignment="1">
      <alignment horizontal="center" vertical="center"/>
    </xf>
    <xf numFmtId="10" fontId="19" fillId="0" borderId="80" xfId="1" applyNumberFormat="1" applyFont="1" applyFill="1" applyBorder="1" applyAlignment="1">
      <alignment horizontal="center" vertical="center"/>
    </xf>
    <xf numFmtId="10" fontId="19" fillId="0" borderId="81" xfId="1" applyNumberFormat="1" applyFont="1" applyFill="1" applyBorder="1" applyAlignment="1">
      <alignment horizontal="center" vertical="center"/>
    </xf>
    <xf numFmtId="10" fontId="19" fillId="0" borderId="83" xfId="1" applyNumberFormat="1" applyFont="1" applyFill="1" applyBorder="1" applyAlignment="1">
      <alignment horizontal="center" vertical="center"/>
    </xf>
    <xf numFmtId="10" fontId="4" fillId="0" borderId="84" xfId="1" applyNumberFormat="1" applyFont="1" applyFill="1" applyBorder="1" applyAlignment="1">
      <alignment horizontal="center" vertical="center"/>
    </xf>
    <xf numFmtId="0" fontId="19" fillId="0" borderId="110" xfId="2" applyNumberFormat="1" applyFont="1" applyFill="1" applyBorder="1" applyAlignment="1" applyProtection="1">
      <alignment horizontal="left" vertical="center"/>
    </xf>
    <xf numFmtId="0" fontId="4" fillId="0" borderId="81" xfId="0" applyNumberFormat="1" applyFont="1" applyFill="1" applyBorder="1" applyAlignment="1" applyProtection="1">
      <alignment horizontal="right" vertical="center"/>
    </xf>
    <xf numFmtId="38" fontId="4" fillId="0" borderId="81" xfId="2" applyFont="1" applyFill="1" applyBorder="1" applyAlignment="1" applyProtection="1">
      <alignment horizontal="left" vertical="center"/>
    </xf>
    <xf numFmtId="176" fontId="4" fillId="0" borderId="86" xfId="2" applyNumberFormat="1" applyFont="1" applyFill="1" applyBorder="1" applyAlignment="1" applyProtection="1">
      <alignment vertical="center"/>
    </xf>
    <xf numFmtId="38" fontId="19" fillId="0" borderId="82" xfId="2" applyFont="1" applyFill="1" applyBorder="1" applyAlignment="1" applyProtection="1">
      <alignment vertical="center"/>
    </xf>
    <xf numFmtId="38" fontId="4" fillId="0" borderId="111" xfId="2" applyFont="1" applyFill="1" applyBorder="1" applyAlignment="1" applyProtection="1">
      <alignment horizontal="left" vertical="center"/>
    </xf>
    <xf numFmtId="38" fontId="19" fillId="0" borderId="81" xfId="2" applyFont="1" applyFill="1" applyBorder="1" applyAlignment="1" applyProtection="1">
      <alignment vertical="center"/>
    </xf>
    <xf numFmtId="38" fontId="4" fillId="0" borderId="112" xfId="2" applyFont="1" applyFill="1" applyBorder="1" applyAlignment="1" applyProtection="1">
      <alignment vertical="center"/>
    </xf>
    <xf numFmtId="38" fontId="19" fillId="0" borderId="88" xfId="2" applyFont="1" applyFill="1" applyBorder="1" applyAlignment="1" applyProtection="1">
      <alignment horizontal="right" vertical="center"/>
    </xf>
    <xf numFmtId="0" fontId="4" fillId="5" borderId="114" xfId="0" applyFont="1" applyFill="1" applyBorder="1" applyAlignment="1">
      <alignment vertical="center"/>
    </xf>
    <xf numFmtId="0" fontId="4" fillId="5" borderId="11" xfId="0" applyFont="1" applyFill="1" applyBorder="1" applyAlignment="1">
      <alignment vertical="center"/>
    </xf>
    <xf numFmtId="49" fontId="4" fillId="5" borderId="115" xfId="0" applyNumberFormat="1" applyFont="1" applyFill="1" applyBorder="1" applyAlignment="1">
      <alignment horizontal="center" vertical="center"/>
    </xf>
    <xf numFmtId="49" fontId="19" fillId="11" borderId="116" xfId="0" applyNumberFormat="1" applyFont="1" applyFill="1" applyBorder="1" applyAlignment="1">
      <alignment horizontal="center" vertical="center"/>
    </xf>
    <xf numFmtId="0" fontId="4" fillId="11" borderId="117" xfId="0" applyFont="1" applyFill="1" applyBorder="1" applyAlignment="1">
      <alignment horizontal="center" vertical="center"/>
    </xf>
    <xf numFmtId="10" fontId="19" fillId="11" borderId="116" xfId="0" applyNumberFormat="1" applyFont="1" applyFill="1" applyBorder="1" applyAlignment="1">
      <alignment horizontal="center" vertical="center"/>
    </xf>
    <xf numFmtId="10" fontId="19" fillId="11" borderId="118" xfId="0" applyNumberFormat="1" applyFont="1" applyFill="1" applyBorder="1" applyAlignment="1">
      <alignment horizontal="center" vertical="center"/>
    </xf>
    <xf numFmtId="10" fontId="4" fillId="11" borderId="119" xfId="1" applyNumberFormat="1" applyFont="1" applyFill="1" applyBorder="1" applyAlignment="1">
      <alignment horizontal="center" vertical="center"/>
    </xf>
    <xf numFmtId="10" fontId="4" fillId="11" borderId="118" xfId="1" applyNumberFormat="1" applyFont="1" applyFill="1" applyBorder="1" applyAlignment="1">
      <alignment horizontal="center" vertical="center"/>
    </xf>
    <xf numFmtId="10" fontId="19" fillId="11" borderId="118" xfId="1" applyNumberFormat="1" applyFont="1" applyFill="1" applyBorder="1" applyAlignment="1">
      <alignment horizontal="center" vertical="center"/>
    </xf>
    <xf numFmtId="10" fontId="19" fillId="11" borderId="119" xfId="1" applyNumberFormat="1" applyFont="1" applyFill="1" applyBorder="1" applyAlignment="1">
      <alignment horizontal="center" vertical="center"/>
    </xf>
    <xf numFmtId="10" fontId="19" fillId="11" borderId="121" xfId="1" applyNumberFormat="1" applyFont="1" applyFill="1" applyBorder="1" applyAlignment="1">
      <alignment horizontal="center" vertical="center"/>
    </xf>
    <xf numFmtId="10" fontId="4" fillId="11" borderId="122" xfId="1" applyNumberFormat="1" applyFont="1" applyFill="1" applyBorder="1" applyAlignment="1">
      <alignment horizontal="center" vertical="center"/>
    </xf>
    <xf numFmtId="0" fontId="19" fillId="5" borderId="124" xfId="2" applyNumberFormat="1" applyFont="1" applyFill="1" applyBorder="1" applyAlignment="1" applyProtection="1">
      <alignment horizontal="left" vertical="center"/>
    </xf>
    <xf numFmtId="0" fontId="4" fillId="5" borderId="119" xfId="0" applyNumberFormat="1" applyFont="1" applyFill="1" applyBorder="1" applyAlignment="1" applyProtection="1">
      <alignment horizontal="right" vertical="center"/>
    </xf>
    <xf numFmtId="38" fontId="4" fillId="5" borderId="119" xfId="2" applyFont="1" applyFill="1" applyBorder="1" applyAlignment="1" applyProtection="1">
      <alignment horizontal="left" vertical="center"/>
    </xf>
    <xf numFmtId="176" fontId="4" fillId="5" borderId="125" xfId="2" applyNumberFormat="1" applyFont="1" applyFill="1" applyBorder="1" applyAlignment="1" applyProtection="1">
      <alignment horizontal="right" vertical="center"/>
    </xf>
    <xf numFmtId="38" fontId="19" fillId="5" borderId="120" xfId="2" applyFont="1" applyFill="1" applyBorder="1" applyAlignment="1" applyProtection="1">
      <alignment horizontal="right" vertical="center"/>
    </xf>
    <xf numFmtId="38" fontId="4" fillId="5" borderId="126" xfId="2" applyFont="1" applyFill="1" applyBorder="1" applyAlignment="1" applyProtection="1">
      <alignment horizontal="left" vertical="center"/>
    </xf>
    <xf numFmtId="38" fontId="19" fillId="12" borderId="119" xfId="2" applyFont="1" applyFill="1" applyBorder="1" applyAlignment="1" applyProtection="1">
      <alignment vertical="center"/>
    </xf>
    <xf numFmtId="38" fontId="4" fillId="12" borderId="128" xfId="2" applyFont="1" applyFill="1" applyBorder="1" applyAlignment="1" applyProtection="1">
      <alignment vertical="center"/>
    </xf>
    <xf numFmtId="38" fontId="19" fillId="6" borderId="130" xfId="2" applyFont="1" applyFill="1" applyBorder="1" applyAlignment="1" applyProtection="1">
      <alignment vertical="center"/>
    </xf>
    <xf numFmtId="38" fontId="19" fillId="7" borderId="129" xfId="2" applyFont="1" applyFill="1" applyBorder="1" applyAlignment="1" applyProtection="1">
      <alignment horizontal="right" vertical="center"/>
    </xf>
    <xf numFmtId="0" fontId="30" fillId="5" borderId="58" xfId="0" applyFont="1" applyFill="1" applyBorder="1" applyAlignment="1">
      <alignment vertical="center"/>
    </xf>
    <xf numFmtId="0" fontId="4" fillId="5" borderId="32" xfId="0" applyFont="1" applyFill="1" applyBorder="1" applyAlignment="1">
      <alignment vertical="center"/>
    </xf>
    <xf numFmtId="49" fontId="4" fillId="5" borderId="59" xfId="0" applyNumberFormat="1" applyFont="1" applyFill="1" applyBorder="1" applyAlignment="1">
      <alignment horizontal="center" vertical="center"/>
    </xf>
    <xf numFmtId="49" fontId="19" fillId="11" borderId="78" xfId="0" applyNumberFormat="1" applyFont="1" applyFill="1" applyBorder="1" applyAlignment="1">
      <alignment horizontal="center" vertical="center"/>
    </xf>
    <xf numFmtId="0" fontId="4" fillId="11" borderId="79" xfId="0" applyFont="1" applyFill="1" applyBorder="1" applyAlignment="1">
      <alignment horizontal="center" vertical="center"/>
    </xf>
    <xf numFmtId="10" fontId="19" fillId="11" borderId="78" xfId="0" applyNumberFormat="1" applyFont="1" applyFill="1" applyBorder="1" applyAlignment="1">
      <alignment horizontal="center" vertical="center"/>
    </xf>
    <xf numFmtId="10" fontId="19" fillId="11" borderId="80" xfId="0" applyNumberFormat="1" applyFont="1" applyFill="1" applyBorder="1" applyAlignment="1">
      <alignment horizontal="center" vertical="center"/>
    </xf>
    <xf numFmtId="10" fontId="4" fillId="11" borderId="81" xfId="1" applyNumberFormat="1" applyFont="1" applyFill="1" applyBorder="1" applyAlignment="1">
      <alignment horizontal="center" vertical="center"/>
    </xf>
    <xf numFmtId="10" fontId="4" fillId="11" borderId="80" xfId="1" applyNumberFormat="1" applyFont="1" applyFill="1" applyBorder="1" applyAlignment="1">
      <alignment horizontal="center" vertical="center"/>
    </xf>
    <xf numFmtId="10" fontId="19" fillId="11" borderId="80" xfId="1" applyNumberFormat="1" applyFont="1" applyFill="1" applyBorder="1" applyAlignment="1">
      <alignment horizontal="center" vertical="center"/>
    </xf>
    <xf numFmtId="10" fontId="19" fillId="11" borderId="81" xfId="1" applyNumberFormat="1" applyFont="1" applyFill="1" applyBorder="1" applyAlignment="1">
      <alignment horizontal="center" vertical="center"/>
    </xf>
    <xf numFmtId="10" fontId="19" fillId="11" borderId="83" xfId="1" applyNumberFormat="1" applyFont="1" applyFill="1" applyBorder="1" applyAlignment="1">
      <alignment horizontal="center" vertical="center"/>
    </xf>
    <xf numFmtId="10" fontId="4" fillId="11" borderId="84" xfId="1" applyNumberFormat="1" applyFont="1" applyFill="1" applyBorder="1" applyAlignment="1">
      <alignment horizontal="center" vertical="center"/>
    </xf>
    <xf numFmtId="0" fontId="19" fillId="5" borderId="110" xfId="2" applyNumberFormat="1" applyFont="1" applyFill="1" applyBorder="1" applyAlignment="1" applyProtection="1">
      <alignment horizontal="left" vertical="center"/>
    </xf>
    <xf numFmtId="0" fontId="4" fillId="5" borderId="81" xfId="0" applyNumberFormat="1" applyFont="1" applyFill="1" applyBorder="1" applyAlignment="1" applyProtection="1">
      <alignment horizontal="right" vertical="center"/>
    </xf>
    <xf numFmtId="38" fontId="4" fillId="5" borderId="81" xfId="2" applyFont="1" applyFill="1" applyBorder="1" applyAlignment="1" applyProtection="1">
      <alignment horizontal="left" vertical="center"/>
    </xf>
    <xf numFmtId="176" fontId="4" fillId="5" borderId="86" xfId="2" applyNumberFormat="1" applyFont="1" applyFill="1" applyBorder="1" applyAlignment="1" applyProtection="1">
      <alignment horizontal="right" vertical="center"/>
    </xf>
    <xf numFmtId="38" fontId="19" fillId="5" borderId="82" xfId="2" applyFont="1" applyFill="1" applyBorder="1" applyAlignment="1" applyProtection="1">
      <alignment horizontal="right" vertical="center"/>
    </xf>
    <xf numFmtId="38" fontId="4" fillId="5" borderId="111" xfId="2" applyFont="1" applyFill="1" applyBorder="1" applyAlignment="1" applyProtection="1">
      <alignment horizontal="left" vertical="center"/>
    </xf>
    <xf numFmtId="38" fontId="19" fillId="12" borderId="81" xfId="2" applyFont="1" applyFill="1" applyBorder="1" applyAlignment="1" applyProtection="1">
      <alignment vertical="center"/>
    </xf>
    <xf numFmtId="38" fontId="4" fillId="12" borderId="112" xfId="2" applyFont="1" applyFill="1" applyBorder="1" applyAlignment="1" applyProtection="1">
      <alignment vertical="center"/>
    </xf>
    <xf numFmtId="38" fontId="19" fillId="6" borderId="133" xfId="2" applyFont="1" applyFill="1" applyBorder="1" applyAlignment="1" applyProtection="1">
      <alignment vertical="center"/>
    </xf>
    <xf numFmtId="38" fontId="19" fillId="7" borderId="88" xfId="2" applyFont="1" applyFill="1" applyBorder="1" applyAlignment="1" applyProtection="1">
      <alignment horizontal="right" vertical="center"/>
    </xf>
    <xf numFmtId="0" fontId="4" fillId="0" borderId="114" xfId="0" applyFont="1" applyFill="1" applyBorder="1" applyAlignment="1">
      <alignment vertical="center"/>
    </xf>
    <xf numFmtId="0" fontId="4" fillId="0" borderId="11" xfId="0" applyFont="1" applyFill="1" applyBorder="1" applyAlignment="1">
      <alignment vertical="center"/>
    </xf>
    <xf numFmtId="49" fontId="4" fillId="0" borderId="115" xfId="0" applyNumberFormat="1" applyFont="1" applyFill="1" applyBorder="1" applyAlignment="1">
      <alignment horizontal="center" vertical="center"/>
    </xf>
    <xf numFmtId="0" fontId="19" fillId="0" borderId="116" xfId="0" applyNumberFormat="1" applyFont="1" applyFill="1" applyBorder="1" applyAlignment="1">
      <alignment horizontal="center" vertical="center"/>
    </xf>
    <xf numFmtId="0" fontId="4" fillId="0" borderId="117" xfId="0" applyNumberFormat="1" applyFont="1" applyFill="1" applyBorder="1" applyAlignment="1">
      <alignment horizontal="center" vertical="center"/>
    </xf>
    <xf numFmtId="10" fontId="19" fillId="0" borderId="116" xfId="0" applyNumberFormat="1" applyFont="1" applyFill="1" applyBorder="1" applyAlignment="1">
      <alignment horizontal="center" vertical="center"/>
    </xf>
    <xf numFmtId="10" fontId="19" fillId="0" borderId="118" xfId="0" applyNumberFormat="1" applyFont="1" applyFill="1" applyBorder="1" applyAlignment="1">
      <alignment horizontal="center" vertical="center"/>
    </xf>
    <xf numFmtId="10" fontId="4" fillId="0" borderId="119" xfId="1" applyNumberFormat="1" applyFont="1" applyFill="1" applyBorder="1" applyAlignment="1">
      <alignment horizontal="center" vertical="center"/>
    </xf>
    <xf numFmtId="10" fontId="4" fillId="0" borderId="118" xfId="1" applyNumberFormat="1" applyFont="1" applyFill="1" applyBorder="1" applyAlignment="1">
      <alignment horizontal="center" vertical="center"/>
    </xf>
    <xf numFmtId="10" fontId="19" fillId="0" borderId="118" xfId="1" applyNumberFormat="1" applyFont="1" applyFill="1" applyBorder="1" applyAlignment="1">
      <alignment horizontal="center" vertical="center"/>
    </xf>
    <xf numFmtId="10" fontId="19" fillId="0" borderId="119" xfId="1" applyNumberFormat="1" applyFont="1" applyFill="1" applyBorder="1" applyAlignment="1">
      <alignment horizontal="center" vertical="center"/>
    </xf>
    <xf numFmtId="10" fontId="19" fillId="0" borderId="121" xfId="1" applyNumberFormat="1" applyFont="1" applyFill="1" applyBorder="1" applyAlignment="1">
      <alignment horizontal="center" vertical="center"/>
    </xf>
    <xf numFmtId="10" fontId="4" fillId="0" borderId="122" xfId="1" applyNumberFormat="1" applyFont="1" applyFill="1" applyBorder="1" applyAlignment="1">
      <alignment horizontal="center" vertical="center"/>
    </xf>
    <xf numFmtId="0" fontId="19" fillId="0" borderId="124" xfId="2" applyNumberFormat="1" applyFont="1" applyFill="1" applyBorder="1" applyAlignment="1" applyProtection="1">
      <alignment horizontal="left" vertical="center"/>
    </xf>
    <xf numFmtId="0" fontId="4" fillId="0" borderId="119" xfId="0" applyNumberFormat="1" applyFont="1" applyFill="1" applyBorder="1" applyAlignment="1" applyProtection="1">
      <alignment horizontal="right" vertical="center"/>
    </xf>
    <xf numFmtId="38" fontId="4" fillId="0" borderId="119" xfId="2" applyFont="1" applyFill="1" applyBorder="1" applyAlignment="1" applyProtection="1">
      <alignment horizontal="left" vertical="center"/>
    </xf>
    <xf numFmtId="176" fontId="4" fillId="0" borderId="125" xfId="2" applyNumberFormat="1" applyFont="1" applyFill="1" applyBorder="1" applyAlignment="1" applyProtection="1">
      <alignment horizontal="right" vertical="center"/>
    </xf>
    <xf numFmtId="38" fontId="19" fillId="0" borderId="120" xfId="2" applyFont="1" applyFill="1" applyBorder="1" applyAlignment="1" applyProtection="1">
      <alignment horizontal="right" vertical="center"/>
    </xf>
    <xf numFmtId="38" fontId="4" fillId="0" borderId="126" xfId="2" applyFont="1" applyFill="1" applyBorder="1" applyAlignment="1" applyProtection="1">
      <alignment horizontal="left" vertical="center"/>
    </xf>
    <xf numFmtId="38" fontId="19" fillId="0" borderId="119" xfId="2" applyFont="1" applyFill="1" applyBorder="1" applyAlignment="1" applyProtection="1">
      <alignment vertical="center"/>
    </xf>
    <xf numFmtId="38" fontId="4" fillId="0" borderId="128" xfId="2" applyFont="1" applyFill="1" applyBorder="1" applyAlignment="1" applyProtection="1">
      <alignment vertical="center"/>
    </xf>
    <xf numFmtId="38" fontId="19" fillId="0" borderId="129" xfId="2" applyFont="1" applyFill="1" applyBorder="1" applyAlignment="1" applyProtection="1">
      <alignment horizontal="right" vertical="center"/>
    </xf>
    <xf numFmtId="38" fontId="27" fillId="0" borderId="119" xfId="2" applyFont="1" applyFill="1" applyBorder="1" applyAlignment="1" applyProtection="1">
      <alignment horizontal="right" vertical="center"/>
    </xf>
    <xf numFmtId="0" fontId="4" fillId="5" borderId="58" xfId="0" applyFont="1" applyFill="1" applyBorder="1" applyAlignment="1">
      <alignment vertical="center"/>
    </xf>
    <xf numFmtId="0" fontId="4" fillId="0" borderId="58" xfId="0" applyFont="1" applyFill="1" applyBorder="1" applyAlignment="1">
      <alignment vertical="center"/>
    </xf>
    <xf numFmtId="176" fontId="4" fillId="0" borderId="86" xfId="2" applyNumberFormat="1" applyFont="1" applyFill="1" applyBorder="1" applyAlignment="1" applyProtection="1">
      <alignment horizontal="right" vertical="center"/>
    </xf>
    <xf numFmtId="38" fontId="19" fillId="0" borderId="82" xfId="2" applyFont="1" applyFill="1" applyBorder="1" applyAlignment="1" applyProtection="1">
      <alignment horizontal="right" vertical="center"/>
    </xf>
    <xf numFmtId="38" fontId="27" fillId="0" borderId="81" xfId="2" applyFont="1" applyFill="1" applyBorder="1" applyAlignment="1" applyProtection="1">
      <alignment horizontal="right" vertical="center"/>
    </xf>
    <xf numFmtId="49" fontId="19" fillId="0" borderId="116" xfId="0" applyNumberFormat="1" applyFont="1" applyFill="1" applyBorder="1" applyAlignment="1">
      <alignment horizontal="center" vertical="center"/>
    </xf>
    <xf numFmtId="0" fontId="4" fillId="0" borderId="117" xfId="0" applyFont="1" applyFill="1" applyBorder="1" applyAlignment="1">
      <alignment horizontal="center" vertical="center"/>
    </xf>
    <xf numFmtId="49" fontId="19" fillId="0" borderId="78" xfId="0" applyNumberFormat="1" applyFont="1" applyFill="1" applyBorder="1" applyAlignment="1">
      <alignment horizontal="center" vertical="center"/>
    </xf>
    <xf numFmtId="0" fontId="4" fillId="0" borderId="79" xfId="0" applyFont="1" applyFill="1" applyBorder="1" applyAlignment="1">
      <alignment horizontal="center" vertical="center"/>
    </xf>
    <xf numFmtId="38" fontId="19" fillId="0" borderId="133" xfId="2" applyFont="1" applyFill="1" applyBorder="1" applyAlignment="1" applyProtection="1">
      <alignment vertical="center"/>
    </xf>
    <xf numFmtId="177" fontId="13" fillId="0" borderId="0" xfId="2" applyNumberFormat="1" applyFont="1" applyBorder="1" applyAlignment="1" applyProtection="1">
      <alignment vertical="center"/>
    </xf>
    <xf numFmtId="177" fontId="19" fillId="0" borderId="0" xfId="2" applyNumberFormat="1" applyFont="1" applyBorder="1" applyAlignment="1" applyProtection="1">
      <alignment vertical="center"/>
    </xf>
    <xf numFmtId="38" fontId="19" fillId="6" borderId="8" xfId="2" applyFont="1" applyFill="1" applyBorder="1" applyAlignment="1" applyProtection="1">
      <alignment horizontal="right" vertical="center"/>
    </xf>
    <xf numFmtId="38" fontId="19" fillId="4" borderId="8" xfId="2" applyFont="1" applyFill="1" applyBorder="1" applyAlignment="1" applyProtection="1">
      <alignment horizontal="right" vertical="center"/>
    </xf>
    <xf numFmtId="0" fontId="13" fillId="0" borderId="0" xfId="2" applyNumberFormat="1" applyFont="1" applyBorder="1" applyAlignment="1" applyProtection="1">
      <alignment horizontal="left" vertical="center"/>
    </xf>
    <xf numFmtId="0" fontId="20" fillId="5" borderId="137" xfId="0" applyFont="1" applyFill="1" applyBorder="1" applyAlignment="1" applyProtection="1">
      <alignment vertical="center"/>
    </xf>
    <xf numFmtId="0" fontId="4" fillId="5" borderId="137" xfId="0" applyFont="1" applyFill="1" applyBorder="1" applyAlignment="1" applyProtection="1">
      <alignment horizontal="center" vertical="center"/>
    </xf>
    <xf numFmtId="0" fontId="19" fillId="5" borderId="137" xfId="0" applyNumberFormat="1" applyFont="1" applyFill="1" applyBorder="1" applyAlignment="1" applyProtection="1">
      <alignment vertical="center"/>
    </xf>
    <xf numFmtId="0" fontId="4" fillId="5" borderId="137" xfId="0" applyFont="1" applyFill="1" applyBorder="1" applyAlignment="1" applyProtection="1">
      <alignment vertical="center"/>
    </xf>
    <xf numFmtId="38" fontId="19" fillId="6" borderId="137" xfId="2" applyFont="1" applyFill="1" applyBorder="1" applyAlignment="1" applyProtection="1">
      <alignment vertical="center"/>
    </xf>
    <xf numFmtId="38" fontId="19" fillId="8" borderId="137" xfId="2" applyFont="1" applyFill="1" applyBorder="1" applyAlignment="1" applyProtection="1">
      <alignment horizontal="right" vertical="center"/>
    </xf>
    <xf numFmtId="0" fontId="19" fillId="4" borderId="66" xfId="0" applyFont="1" applyFill="1" applyBorder="1" applyAlignment="1" applyProtection="1">
      <alignment vertical="center"/>
    </xf>
    <xf numFmtId="0" fontId="4" fillId="4" borderId="65" xfId="0" applyFont="1" applyFill="1" applyBorder="1" applyAlignment="1" applyProtection="1">
      <alignment horizontal="center" vertical="center"/>
    </xf>
    <xf numFmtId="0" fontId="19" fillId="4" borderId="65" xfId="0" applyNumberFormat="1" applyFont="1" applyFill="1" applyBorder="1" applyAlignment="1" applyProtection="1">
      <alignment horizontal="center" vertical="center"/>
    </xf>
    <xf numFmtId="49" fontId="4" fillId="4" borderId="65" xfId="0" applyNumberFormat="1" applyFont="1" applyFill="1" applyBorder="1" applyAlignment="1" applyProtection="1">
      <alignment horizontal="center" vertical="center"/>
    </xf>
    <xf numFmtId="38" fontId="19" fillId="4" borderId="65" xfId="2" applyFont="1" applyFill="1" applyBorder="1" applyAlignment="1" applyProtection="1">
      <alignment horizontal="right" vertical="center"/>
    </xf>
    <xf numFmtId="0" fontId="19" fillId="5" borderId="66" xfId="0" applyFont="1" applyFill="1" applyBorder="1" applyAlignment="1" applyProtection="1">
      <alignment vertical="center"/>
    </xf>
    <xf numFmtId="0" fontId="4" fillId="5" borderId="65" xfId="0" applyFont="1" applyFill="1" applyBorder="1" applyAlignment="1" applyProtection="1">
      <alignment horizontal="center" vertical="center"/>
    </xf>
    <xf numFmtId="0" fontId="19" fillId="5" borderId="65" xfId="0" applyNumberFormat="1" applyFont="1" applyFill="1" applyBorder="1" applyAlignment="1" applyProtection="1">
      <alignment horizontal="center" vertical="center"/>
    </xf>
    <xf numFmtId="49" fontId="20" fillId="5" borderId="65" xfId="0" applyNumberFormat="1" applyFont="1" applyFill="1" applyBorder="1" applyAlignment="1" applyProtection="1">
      <alignment horizontal="center" vertical="center"/>
    </xf>
    <xf numFmtId="49" fontId="4" fillId="5" borderId="65" xfId="0" applyNumberFormat="1" applyFont="1" applyFill="1" applyBorder="1" applyAlignment="1" applyProtection="1">
      <alignment horizontal="center" vertical="center"/>
    </xf>
    <xf numFmtId="38" fontId="19" fillId="8" borderId="65" xfId="2" applyFont="1" applyFill="1" applyBorder="1" applyAlignment="1" applyProtection="1">
      <alignment horizontal="right" vertical="center"/>
    </xf>
    <xf numFmtId="49" fontId="20" fillId="4" borderId="65" xfId="0" applyNumberFormat="1" applyFont="1" applyFill="1" applyBorder="1" applyAlignment="1" applyProtection="1">
      <alignment horizontal="center" vertical="center"/>
    </xf>
    <xf numFmtId="38" fontId="19" fillId="4" borderId="65" xfId="2" applyFont="1" applyFill="1" applyBorder="1" applyAlignment="1" applyProtection="1">
      <alignment horizontal="center" vertical="center"/>
    </xf>
    <xf numFmtId="0" fontId="19" fillId="5" borderId="77" xfId="0" applyFont="1" applyFill="1" applyBorder="1" applyAlignment="1" applyProtection="1">
      <alignment vertical="center"/>
    </xf>
    <xf numFmtId="38" fontId="19" fillId="4" borderId="113" xfId="2" applyFont="1" applyFill="1" applyBorder="1" applyAlignment="1" applyProtection="1">
      <alignment vertical="center"/>
    </xf>
    <xf numFmtId="38" fontId="4" fillId="4" borderId="155" xfId="2" applyFont="1" applyFill="1" applyBorder="1" applyAlignment="1" applyProtection="1">
      <alignment vertical="center"/>
    </xf>
    <xf numFmtId="38" fontId="19" fillId="12" borderId="105" xfId="2" applyFont="1" applyFill="1" applyBorder="1" applyAlignment="1" applyProtection="1">
      <alignment vertical="center"/>
    </xf>
    <xf numFmtId="38" fontId="4" fillId="12" borderId="156" xfId="2" applyFont="1" applyFill="1" applyBorder="1" applyAlignment="1" applyProtection="1">
      <alignment horizontal="center" vertical="center"/>
    </xf>
    <xf numFmtId="38" fontId="19" fillId="4" borderId="105" xfId="2" applyFont="1" applyFill="1" applyBorder="1" applyAlignment="1" applyProtection="1">
      <alignment vertical="center"/>
    </xf>
    <xf numFmtId="38" fontId="4" fillId="4" borderId="156" xfId="2" applyFont="1" applyFill="1" applyBorder="1" applyAlignment="1" applyProtection="1">
      <alignment horizontal="center" vertical="center"/>
    </xf>
    <xf numFmtId="38" fontId="19" fillId="0" borderId="105" xfId="2" applyFont="1" applyFill="1" applyBorder="1" applyAlignment="1" applyProtection="1">
      <alignment vertical="center"/>
    </xf>
    <xf numFmtId="38" fontId="4" fillId="0" borderId="156" xfId="2" applyFont="1" applyFill="1" applyBorder="1" applyAlignment="1" applyProtection="1">
      <alignment horizontal="center" vertical="center"/>
    </xf>
    <xf numFmtId="38" fontId="4" fillId="0" borderId="156" xfId="2" applyFont="1" applyFill="1" applyBorder="1" applyAlignment="1" applyProtection="1">
      <alignment vertical="center"/>
    </xf>
    <xf numFmtId="38" fontId="19" fillId="12" borderId="131" xfId="2" applyFont="1" applyFill="1" applyBorder="1" applyAlignment="1" applyProtection="1">
      <alignment vertical="center"/>
    </xf>
    <xf numFmtId="38" fontId="4" fillId="12" borderId="157" xfId="2" applyFont="1" applyFill="1" applyBorder="1" applyAlignment="1" applyProtection="1">
      <alignment horizontal="center" vertical="center"/>
    </xf>
    <xf numFmtId="38" fontId="19" fillId="0" borderId="113" xfId="2" applyFont="1" applyFill="1" applyBorder="1" applyAlignment="1" applyProtection="1">
      <alignment vertical="center"/>
    </xf>
    <xf numFmtId="38" fontId="4" fillId="0" borderId="155" xfId="2" applyFont="1" applyFill="1" applyBorder="1" applyAlignment="1" applyProtection="1">
      <alignment vertical="center"/>
    </xf>
    <xf numFmtId="38" fontId="19" fillId="0" borderId="131" xfId="2" applyFont="1" applyFill="1" applyBorder="1" applyAlignment="1" applyProtection="1">
      <alignment vertical="center"/>
    </xf>
    <xf numFmtId="38" fontId="4" fillId="0" borderId="157" xfId="2" applyFont="1" applyFill="1" applyBorder="1" applyAlignment="1" applyProtection="1">
      <alignment horizontal="center" vertical="center"/>
    </xf>
    <xf numFmtId="38" fontId="19" fillId="12" borderId="113" xfId="2" applyFont="1" applyFill="1" applyBorder="1" applyAlignment="1" applyProtection="1">
      <alignment vertical="center"/>
    </xf>
    <xf numFmtId="38" fontId="4" fillId="12" borderId="155" xfId="2" applyFont="1" applyFill="1" applyBorder="1" applyAlignment="1" applyProtection="1">
      <alignment horizontal="center" vertical="center"/>
    </xf>
    <xf numFmtId="38" fontId="4" fillId="0" borderId="155" xfId="2" applyFont="1" applyFill="1" applyBorder="1" applyAlignment="1" applyProtection="1">
      <alignment horizontal="center" vertical="center"/>
    </xf>
    <xf numFmtId="38" fontId="4" fillId="4" borderId="112" xfId="2" applyFont="1" applyFill="1" applyBorder="1" applyAlignment="1" applyProtection="1">
      <alignment vertical="center"/>
    </xf>
    <xf numFmtId="177" fontId="19" fillId="4" borderId="50" xfId="2" applyNumberFormat="1" applyFont="1" applyFill="1" applyBorder="1" applyAlignment="1" applyProtection="1">
      <alignment vertical="center"/>
    </xf>
    <xf numFmtId="176" fontId="19" fillId="0" borderId="113" xfId="1" applyNumberFormat="1" applyFont="1" applyFill="1" applyBorder="1" applyAlignment="1" applyProtection="1">
      <alignment horizontal="right" vertical="center"/>
    </xf>
    <xf numFmtId="177" fontId="19" fillId="0" borderId="113" xfId="1" applyNumberFormat="1" applyFont="1" applyFill="1" applyBorder="1" applyAlignment="1" applyProtection="1">
      <alignment horizontal="right" vertical="center"/>
    </xf>
    <xf numFmtId="176" fontId="19" fillId="17" borderId="105" xfId="2" applyNumberFormat="1" applyFont="1" applyFill="1" applyBorder="1" applyAlignment="1" applyProtection="1">
      <alignment horizontal="right" vertical="center"/>
    </xf>
    <xf numFmtId="177" fontId="19" fillId="17" borderId="105" xfId="2" applyNumberFormat="1" applyFont="1" applyFill="1" applyBorder="1" applyAlignment="1" applyProtection="1">
      <alignment horizontal="right" vertical="center"/>
    </xf>
    <xf numFmtId="176" fontId="19" fillId="4" borderId="105" xfId="2" applyNumberFormat="1" applyFont="1" applyFill="1" applyBorder="1" applyAlignment="1" applyProtection="1">
      <alignment horizontal="right" vertical="center"/>
    </xf>
    <xf numFmtId="177" fontId="19" fillId="4" borderId="105" xfId="2" applyNumberFormat="1" applyFont="1" applyFill="1" applyBorder="1" applyAlignment="1" applyProtection="1">
      <alignment horizontal="right" vertical="center"/>
    </xf>
    <xf numFmtId="176" fontId="26" fillId="0" borderId="105" xfId="2" applyNumberFormat="1" applyFont="1" applyFill="1" applyBorder="1" applyAlignment="1" applyProtection="1">
      <alignment horizontal="right" vertical="center"/>
    </xf>
    <xf numFmtId="177" fontId="26" fillId="0" borderId="105" xfId="2" applyNumberFormat="1" applyFont="1" applyFill="1" applyBorder="1" applyAlignment="1" applyProtection="1">
      <alignment horizontal="right" vertical="center"/>
    </xf>
    <xf numFmtId="176" fontId="19" fillId="0" borderId="105" xfId="2" applyNumberFormat="1" applyFont="1" applyFill="1" applyBorder="1" applyAlignment="1" applyProtection="1">
      <alignment vertical="center"/>
    </xf>
    <xf numFmtId="177" fontId="19" fillId="0" borderId="105" xfId="2" applyNumberFormat="1" applyFont="1" applyFill="1" applyBorder="1" applyAlignment="1" applyProtection="1">
      <alignment vertical="center"/>
    </xf>
    <xf numFmtId="176" fontId="19" fillId="0" borderId="105" xfId="2" applyNumberFormat="1" applyFont="1" applyFill="1" applyBorder="1" applyAlignment="1" applyProtection="1">
      <alignment horizontal="right" vertical="center"/>
    </xf>
    <xf numFmtId="177" fontId="19" fillId="0" borderId="105" xfId="2" applyNumberFormat="1" applyFont="1" applyFill="1" applyBorder="1" applyAlignment="1" applyProtection="1">
      <alignment horizontal="right" vertical="center"/>
    </xf>
    <xf numFmtId="176" fontId="19" fillId="17" borderId="131" xfId="2" applyNumberFormat="1" applyFont="1" applyFill="1" applyBorder="1" applyAlignment="1" applyProtection="1">
      <alignment horizontal="right" vertical="center"/>
    </xf>
    <xf numFmtId="177" fontId="19" fillId="17" borderId="131" xfId="2" applyNumberFormat="1" applyFont="1" applyFill="1" applyBorder="1" applyAlignment="1" applyProtection="1">
      <alignment horizontal="right" vertical="center"/>
    </xf>
    <xf numFmtId="176" fontId="19" fillId="0" borderId="113" xfId="2" applyNumberFormat="1" applyFont="1" applyFill="1" applyBorder="1" applyAlignment="1" applyProtection="1">
      <alignment vertical="center"/>
    </xf>
    <xf numFmtId="177" fontId="19" fillId="0" borderId="113" xfId="2" applyNumberFormat="1" applyFont="1" applyFill="1" applyBorder="1" applyAlignment="1" applyProtection="1">
      <alignment vertical="center"/>
    </xf>
    <xf numFmtId="176" fontId="19" fillId="0" borderId="131" xfId="2" applyNumberFormat="1" applyFont="1" applyFill="1" applyBorder="1" applyAlignment="1" applyProtection="1">
      <alignment horizontal="right" vertical="center"/>
    </xf>
    <xf numFmtId="177" fontId="19" fillId="0" borderId="131" xfId="2" applyNumberFormat="1" applyFont="1" applyFill="1" applyBorder="1" applyAlignment="1" applyProtection="1">
      <alignment horizontal="right" vertical="center"/>
    </xf>
    <xf numFmtId="176" fontId="19" fillId="17" borderId="113" xfId="2" applyNumberFormat="1" applyFont="1" applyFill="1" applyBorder="1" applyAlignment="1" applyProtection="1">
      <alignment horizontal="right" vertical="center"/>
    </xf>
    <xf numFmtId="177" fontId="19" fillId="17" borderId="113" xfId="2" applyNumberFormat="1" applyFont="1" applyFill="1" applyBorder="1" applyAlignment="1" applyProtection="1">
      <alignment horizontal="right" vertical="center"/>
    </xf>
    <xf numFmtId="176" fontId="19" fillId="0" borderId="113" xfId="2" applyNumberFormat="1" applyFont="1" applyFill="1" applyBorder="1" applyAlignment="1" applyProtection="1">
      <alignment horizontal="right" vertical="center"/>
    </xf>
    <xf numFmtId="177" fontId="19" fillId="0" borderId="113" xfId="2" applyNumberFormat="1" applyFont="1" applyFill="1" applyBorder="1" applyAlignment="1" applyProtection="1">
      <alignment horizontal="right" vertical="center"/>
    </xf>
    <xf numFmtId="38" fontId="19" fillId="0" borderId="133" xfId="2" applyFont="1" applyFill="1" applyBorder="1" applyAlignment="1" applyProtection="1">
      <alignment horizontal="right" vertical="center"/>
    </xf>
    <xf numFmtId="38" fontId="4" fillId="6" borderId="9" xfId="2" applyFont="1" applyFill="1" applyBorder="1" applyAlignment="1" applyProtection="1">
      <alignment horizontal="right" vertical="center"/>
    </xf>
    <xf numFmtId="38" fontId="4" fillId="4" borderId="152" xfId="2" applyFont="1" applyFill="1" applyBorder="1" applyAlignment="1" applyProtection="1">
      <alignment horizontal="right" vertical="center"/>
    </xf>
    <xf numFmtId="38" fontId="4" fillId="6" borderId="153" xfId="2" applyFont="1" applyFill="1" applyBorder="1" applyAlignment="1" applyProtection="1">
      <alignment horizontal="right" vertical="center"/>
    </xf>
    <xf numFmtId="38" fontId="4" fillId="4" borderId="153" xfId="2" applyFont="1" applyFill="1" applyBorder="1" applyAlignment="1" applyProtection="1">
      <alignment horizontal="right" vertical="center"/>
    </xf>
    <xf numFmtId="38" fontId="4" fillId="0" borderId="153" xfId="2" applyFont="1" applyFill="1" applyBorder="1" applyAlignment="1" applyProtection="1">
      <alignment horizontal="right" vertical="center"/>
    </xf>
    <xf numFmtId="38" fontId="4" fillId="6" borderId="154" xfId="2" applyFont="1" applyFill="1" applyBorder="1" applyAlignment="1" applyProtection="1">
      <alignment horizontal="right" vertical="center"/>
    </xf>
    <xf numFmtId="38" fontId="4" fillId="0" borderId="152" xfId="2" applyFont="1" applyFill="1" applyBorder="1" applyAlignment="1" applyProtection="1">
      <alignment horizontal="right" vertical="center"/>
    </xf>
    <xf numFmtId="38" fontId="4" fillId="0" borderId="154" xfId="2" applyFont="1" applyFill="1" applyBorder="1" applyAlignment="1" applyProtection="1">
      <alignment horizontal="right" vertical="center"/>
    </xf>
    <xf numFmtId="38" fontId="4" fillId="6" borderId="152" xfId="2" applyFont="1" applyFill="1" applyBorder="1" applyAlignment="1" applyProtection="1">
      <alignment horizontal="right" vertical="center"/>
    </xf>
    <xf numFmtId="38" fontId="4" fillId="4" borderId="89" xfId="2" applyFont="1" applyFill="1" applyBorder="1" applyAlignment="1" applyProtection="1">
      <alignment horizontal="right" vertical="center"/>
    </xf>
    <xf numFmtId="38" fontId="4" fillId="6" borderId="106" xfId="2" applyFont="1" applyFill="1" applyBorder="1" applyAlignment="1" applyProtection="1">
      <alignment horizontal="right" vertical="center"/>
    </xf>
    <xf numFmtId="38" fontId="4" fillId="4" borderId="106" xfId="2" applyFont="1" applyFill="1" applyBorder="1" applyAlignment="1" applyProtection="1">
      <alignment horizontal="right" vertical="center"/>
    </xf>
    <xf numFmtId="38" fontId="4" fillId="0" borderId="106" xfId="2" applyFont="1" applyFill="1" applyBorder="1" applyAlignment="1" applyProtection="1">
      <alignment horizontal="right" vertical="center"/>
    </xf>
    <xf numFmtId="38" fontId="4" fillId="6" borderId="132" xfId="2" applyFont="1" applyFill="1" applyBorder="1" applyAlignment="1" applyProtection="1">
      <alignment horizontal="right" vertical="center"/>
    </xf>
    <xf numFmtId="38" fontId="4" fillId="0" borderId="89" xfId="2" applyFont="1" applyFill="1" applyBorder="1" applyAlignment="1" applyProtection="1">
      <alignment horizontal="right" vertical="center"/>
    </xf>
    <xf numFmtId="38" fontId="4" fillId="0" borderId="132" xfId="2" applyFont="1" applyFill="1" applyBorder="1" applyAlignment="1" applyProtection="1">
      <alignment horizontal="right" vertical="center"/>
    </xf>
    <xf numFmtId="38" fontId="4" fillId="6" borderId="89" xfId="2" applyFont="1" applyFill="1" applyBorder="1" applyAlignment="1" applyProtection="1">
      <alignment horizontal="right" vertical="center"/>
    </xf>
    <xf numFmtId="38" fontId="19" fillId="0" borderId="81" xfId="2" applyFont="1" applyFill="1" applyBorder="1" applyAlignment="1" applyProtection="1">
      <alignment horizontal="right" vertical="center"/>
    </xf>
    <xf numFmtId="38" fontId="19" fillId="0" borderId="113" xfId="2" applyFont="1" applyFill="1" applyBorder="1" applyAlignment="1" applyProtection="1">
      <alignment horizontal="right" vertical="center"/>
    </xf>
    <xf numFmtId="38" fontId="4" fillId="0" borderId="112" xfId="2" applyFont="1" applyFill="1" applyBorder="1" applyAlignment="1" applyProtection="1">
      <alignment horizontal="right" vertical="center"/>
    </xf>
    <xf numFmtId="38" fontId="4" fillId="0" borderId="155" xfId="2" applyFont="1" applyFill="1" applyBorder="1" applyAlignment="1" applyProtection="1">
      <alignment horizontal="right" vertical="center"/>
    </xf>
    <xf numFmtId="38" fontId="19" fillId="12" borderId="93" xfId="2" applyFont="1" applyFill="1" applyBorder="1" applyAlignment="1" applyProtection="1">
      <alignment horizontal="right" vertical="center"/>
    </xf>
    <xf numFmtId="38" fontId="19" fillId="12" borderId="105" xfId="2" applyFont="1" applyFill="1" applyBorder="1" applyAlignment="1" applyProtection="1">
      <alignment horizontal="right" vertical="center"/>
    </xf>
    <xf numFmtId="38" fontId="4" fillId="12" borderId="102" xfId="2" applyFont="1" applyFill="1" applyBorder="1" applyAlignment="1" applyProtection="1">
      <alignment horizontal="right" vertical="center"/>
    </xf>
    <xf numFmtId="38" fontId="4" fillId="12" borderId="156" xfId="2" applyFont="1" applyFill="1" applyBorder="1" applyAlignment="1" applyProtection="1">
      <alignment horizontal="right" vertical="center"/>
    </xf>
    <xf numFmtId="38" fontId="19" fillId="6" borderId="65" xfId="2" applyFont="1" applyFill="1" applyBorder="1" applyAlignment="1" applyProtection="1">
      <alignment horizontal="right" vertical="center"/>
    </xf>
    <xf numFmtId="176" fontId="19" fillId="0" borderId="0" xfId="2" applyNumberFormat="1" applyFont="1" applyBorder="1" applyAlignment="1" applyProtection="1">
      <alignment horizontal="right" vertical="center"/>
    </xf>
    <xf numFmtId="38" fontId="19" fillId="0" borderId="105" xfId="2" applyFont="1" applyFill="1" applyBorder="1" applyAlignment="1" applyProtection="1">
      <alignment horizontal="right" vertical="center"/>
    </xf>
    <xf numFmtId="49" fontId="4" fillId="0" borderId="27" xfId="0" applyNumberFormat="1" applyFont="1" applyFill="1" applyBorder="1" applyAlignment="1">
      <alignment horizontal="center" vertical="center"/>
    </xf>
    <xf numFmtId="10" fontId="19" fillId="0" borderId="18" xfId="1" applyNumberFormat="1" applyFont="1" applyFill="1" applyBorder="1" applyAlignment="1">
      <alignment horizontal="center" vertical="center"/>
    </xf>
    <xf numFmtId="10" fontId="4" fillId="0" borderId="18" xfId="1" applyNumberFormat="1" applyFont="1" applyFill="1" applyBorder="1" applyAlignment="1">
      <alignment horizontal="center" vertical="center"/>
    </xf>
    <xf numFmtId="38" fontId="4" fillId="0" borderId="18" xfId="2" applyFont="1" applyFill="1" applyBorder="1" applyAlignment="1" applyProtection="1">
      <alignment horizontal="right" vertical="center"/>
    </xf>
    <xf numFmtId="38" fontId="19" fillId="0" borderId="23" xfId="2" applyFont="1" applyFill="1" applyBorder="1" applyAlignment="1" applyProtection="1">
      <alignment horizontal="right" vertical="center"/>
    </xf>
    <xf numFmtId="10" fontId="4" fillId="0" borderId="55" xfId="1" applyNumberFormat="1" applyFont="1" applyFill="1" applyBorder="1" applyAlignment="1">
      <alignment horizontal="center" vertical="center"/>
    </xf>
    <xf numFmtId="10" fontId="19" fillId="0" borderId="55" xfId="1" applyNumberFormat="1" applyFont="1" applyFill="1" applyBorder="1" applyAlignment="1">
      <alignment horizontal="center" vertical="center"/>
    </xf>
    <xf numFmtId="10" fontId="4" fillId="0" borderId="30" xfId="1" applyNumberFormat="1" applyFont="1" applyFill="1" applyBorder="1" applyAlignment="1">
      <alignment horizontal="center" vertical="center"/>
    </xf>
    <xf numFmtId="0" fontId="4" fillId="0" borderId="18" xfId="0" applyNumberFormat="1" applyFont="1" applyFill="1" applyBorder="1" applyAlignment="1" applyProtection="1">
      <alignment horizontal="right" vertical="center"/>
    </xf>
    <xf numFmtId="176" fontId="4" fillId="0" borderId="42" xfId="2" applyNumberFormat="1" applyFont="1" applyFill="1" applyBorder="1" applyAlignment="1" applyProtection="1">
      <alignment horizontal="right" vertical="center"/>
    </xf>
    <xf numFmtId="38" fontId="19" fillId="0" borderId="43" xfId="2" applyFont="1" applyFill="1" applyBorder="1" applyAlignment="1" applyProtection="1">
      <alignment horizontal="right" vertical="center"/>
    </xf>
    <xf numFmtId="176" fontId="19" fillId="0" borderId="23" xfId="2" applyNumberFormat="1" applyFont="1" applyFill="1" applyBorder="1" applyAlignment="1" applyProtection="1">
      <alignment horizontal="right" vertical="center"/>
    </xf>
    <xf numFmtId="177" fontId="19" fillId="0" borderId="23" xfId="2" applyNumberFormat="1" applyFont="1" applyFill="1" applyBorder="1" applyAlignment="1" applyProtection="1">
      <alignment horizontal="right" vertical="center"/>
    </xf>
    <xf numFmtId="38" fontId="19" fillId="0" borderId="18" xfId="2" applyFont="1" applyFill="1" applyBorder="1" applyAlignment="1" applyProtection="1">
      <alignment horizontal="right" vertical="center"/>
    </xf>
    <xf numFmtId="38" fontId="4" fillId="0" borderId="20" xfId="2" applyFont="1" applyFill="1" applyBorder="1" applyAlignment="1" applyProtection="1">
      <alignment horizontal="right" vertical="center"/>
    </xf>
    <xf numFmtId="38" fontId="4" fillId="0" borderId="164" xfId="2" applyFont="1" applyFill="1" applyBorder="1" applyAlignment="1" applyProtection="1">
      <alignment horizontal="right" vertical="center"/>
    </xf>
    <xf numFmtId="38" fontId="19" fillId="0" borderId="21" xfId="2" applyFont="1" applyFill="1" applyBorder="1" applyAlignment="1" applyProtection="1">
      <alignment horizontal="right" vertical="center"/>
    </xf>
    <xf numFmtId="38" fontId="4" fillId="0" borderId="165" xfId="2" applyFont="1" applyFill="1" applyBorder="1" applyAlignment="1" applyProtection="1">
      <alignment horizontal="right" vertical="center"/>
    </xf>
    <xf numFmtId="38" fontId="4" fillId="0" borderId="29" xfId="2" applyFont="1" applyFill="1" applyBorder="1" applyAlignment="1" applyProtection="1">
      <alignment horizontal="right" vertical="center"/>
    </xf>
    <xf numFmtId="38" fontId="19" fillId="7" borderId="99" xfId="2" applyFont="1" applyFill="1" applyBorder="1" applyAlignment="1" applyProtection="1">
      <alignment horizontal="right" vertical="center"/>
    </xf>
    <xf numFmtId="38" fontId="19" fillId="4" borderId="99" xfId="2" applyFont="1" applyFill="1" applyBorder="1" applyAlignment="1" applyProtection="1">
      <alignment horizontal="right" vertical="center"/>
    </xf>
    <xf numFmtId="38" fontId="19" fillId="0" borderId="99" xfId="2" applyFont="1" applyFill="1" applyBorder="1" applyAlignment="1" applyProtection="1">
      <alignment horizontal="right" vertical="center"/>
    </xf>
    <xf numFmtId="38" fontId="19" fillId="0" borderId="99" xfId="2" applyFont="1" applyFill="1" applyBorder="1" applyAlignment="1" applyProtection="1">
      <alignment vertical="center"/>
    </xf>
    <xf numFmtId="38" fontId="19" fillId="7" borderId="125" xfId="2" applyFont="1" applyFill="1" applyBorder="1" applyAlignment="1" applyProtection="1">
      <alignment horizontal="right" vertical="center"/>
    </xf>
    <xf numFmtId="38" fontId="19" fillId="0" borderId="86" xfId="2" applyFont="1" applyFill="1" applyBorder="1" applyAlignment="1" applyProtection="1">
      <alignment vertical="center"/>
    </xf>
    <xf numFmtId="38" fontId="19" fillId="0" borderId="125" xfId="2" applyFont="1" applyFill="1" applyBorder="1" applyAlignment="1" applyProtection="1">
      <alignment horizontal="right" vertical="center"/>
    </xf>
    <xf numFmtId="38" fontId="19" fillId="7" borderId="86" xfId="2" applyFont="1" applyFill="1" applyBorder="1" applyAlignment="1" applyProtection="1">
      <alignment horizontal="right" vertical="center"/>
    </xf>
    <xf numFmtId="38" fontId="19" fillId="0" borderId="86" xfId="2" applyFont="1" applyFill="1" applyBorder="1" applyAlignment="1" applyProtection="1">
      <alignment horizontal="right" vertical="center"/>
    </xf>
    <xf numFmtId="38" fontId="19" fillId="0" borderId="42" xfId="2" applyFont="1" applyFill="1" applyBorder="1" applyAlignment="1" applyProtection="1">
      <alignment horizontal="right" vertical="center"/>
    </xf>
    <xf numFmtId="38" fontId="0" fillId="0" borderId="0" xfId="2" applyFont="1">
      <alignment vertical="center"/>
    </xf>
    <xf numFmtId="38" fontId="4" fillId="4" borderId="81" xfId="2" applyFont="1" applyFill="1" applyBorder="1" applyAlignment="1" applyProtection="1">
      <alignment horizontal="center" vertical="center"/>
    </xf>
    <xf numFmtId="38" fontId="19" fillId="7" borderId="96" xfId="2" applyFont="1" applyFill="1" applyBorder="1" applyAlignment="1" applyProtection="1">
      <alignment horizontal="center" vertical="center"/>
    </xf>
    <xf numFmtId="38" fontId="19" fillId="4" borderId="96" xfId="2" applyFont="1" applyFill="1" applyBorder="1" applyAlignment="1" applyProtection="1">
      <alignment horizontal="center" vertical="center"/>
    </xf>
    <xf numFmtId="38" fontId="19" fillId="0" borderId="96" xfId="2" applyFont="1" applyFill="1" applyBorder="1" applyAlignment="1" applyProtection="1">
      <alignment horizontal="center" vertical="center"/>
    </xf>
    <xf numFmtId="38" fontId="19" fillId="7" borderId="122" xfId="2" applyFont="1" applyFill="1" applyBorder="1" applyAlignment="1" applyProtection="1">
      <alignment horizontal="center" vertical="center"/>
    </xf>
    <xf numFmtId="38" fontId="19" fillId="0" borderId="84" xfId="2" applyFont="1" applyFill="1" applyBorder="1" applyAlignment="1" applyProtection="1">
      <alignment horizontal="center" vertical="center"/>
    </xf>
    <xf numFmtId="38" fontId="19" fillId="0" borderId="122" xfId="2" applyFont="1" applyFill="1" applyBorder="1" applyAlignment="1" applyProtection="1">
      <alignment horizontal="center" vertical="center"/>
    </xf>
    <xf numFmtId="38" fontId="19" fillId="7" borderId="84" xfId="2" applyFont="1" applyFill="1" applyBorder="1" applyAlignment="1" applyProtection="1">
      <alignment horizontal="center" vertical="center"/>
    </xf>
    <xf numFmtId="38" fontId="4" fillId="0" borderId="0" xfId="2" applyFont="1" applyAlignment="1" applyProtection="1">
      <alignment horizontal="center" vertical="center"/>
    </xf>
    <xf numFmtId="38" fontId="16" fillId="0" borderId="0" xfId="2" applyFont="1" applyAlignment="1" applyProtection="1">
      <alignment horizontal="center" vertical="center"/>
    </xf>
    <xf numFmtId="38" fontId="16" fillId="0" borderId="0" xfId="2" applyFont="1" applyAlignment="1">
      <alignment horizontal="center" vertical="center"/>
    </xf>
    <xf numFmtId="3" fontId="19" fillId="0" borderId="99" xfId="2" applyNumberFormat="1" applyFont="1" applyFill="1" applyBorder="1" applyAlignment="1" applyProtection="1">
      <alignment horizontal="right" vertical="center"/>
    </xf>
    <xf numFmtId="3" fontId="19" fillId="7" borderId="99" xfId="2" applyNumberFormat="1" applyFont="1" applyFill="1" applyBorder="1" applyAlignment="1" applyProtection="1">
      <alignment horizontal="right" vertical="center"/>
    </xf>
    <xf numFmtId="0" fontId="0" fillId="0" borderId="0" xfId="0" applyFont="1" applyAlignment="1">
      <alignment horizontal="center" vertical="center"/>
    </xf>
    <xf numFmtId="38" fontId="19" fillId="7" borderId="93" xfId="2" applyFont="1" applyFill="1" applyBorder="1" applyAlignment="1" applyProtection="1">
      <alignment horizontal="center" vertical="center"/>
    </xf>
    <xf numFmtId="38" fontId="19" fillId="4" borderId="93" xfId="2" applyFont="1" applyFill="1" applyBorder="1" applyAlignment="1" applyProtection="1">
      <alignment horizontal="center" vertical="center"/>
    </xf>
    <xf numFmtId="38" fontId="19" fillId="0" borderId="93" xfId="2" applyFont="1" applyFill="1" applyBorder="1" applyAlignment="1" applyProtection="1">
      <alignment horizontal="center" vertical="center"/>
    </xf>
    <xf numFmtId="38" fontId="19" fillId="7" borderId="119" xfId="2" applyFont="1" applyFill="1" applyBorder="1" applyAlignment="1" applyProtection="1">
      <alignment horizontal="center" vertical="center"/>
    </xf>
    <xf numFmtId="38" fontId="19" fillId="0" borderId="81" xfId="2" applyFont="1" applyFill="1" applyBorder="1" applyAlignment="1" applyProtection="1">
      <alignment horizontal="center" vertical="center"/>
    </xf>
    <xf numFmtId="38" fontId="19" fillId="0" borderId="119" xfId="2" applyFont="1" applyFill="1" applyBorder="1" applyAlignment="1" applyProtection="1">
      <alignment horizontal="center" vertical="center"/>
    </xf>
    <xf numFmtId="38" fontId="19" fillId="7" borderId="81" xfId="2" applyFont="1" applyFill="1" applyBorder="1" applyAlignment="1" applyProtection="1">
      <alignment horizontal="center" vertical="center"/>
    </xf>
    <xf numFmtId="38" fontId="19" fillId="0" borderId="0" xfId="2" applyFont="1" applyAlignment="1" applyProtection="1">
      <alignment horizontal="center" vertical="center"/>
    </xf>
    <xf numFmtId="38" fontId="13" fillId="0" borderId="0" xfId="2" applyFont="1" applyAlignment="1" applyProtection="1">
      <alignment horizontal="center" vertical="center"/>
    </xf>
    <xf numFmtId="38" fontId="13" fillId="0" borderId="0" xfId="2" applyFont="1" applyAlignment="1">
      <alignment horizontal="center" vertical="center"/>
    </xf>
    <xf numFmtId="49" fontId="20" fillId="4" borderId="64" xfId="0" applyNumberFormat="1" applyFont="1" applyFill="1" applyBorder="1" applyAlignment="1" applyProtection="1">
      <alignment horizontal="center" vertical="center"/>
    </xf>
    <xf numFmtId="177" fontId="14" fillId="0" borderId="0" xfId="2" applyNumberFormat="1" applyFont="1" applyBorder="1" applyAlignment="1" applyProtection="1">
      <alignment vertical="center"/>
    </xf>
    <xf numFmtId="177" fontId="20" fillId="0" borderId="0" xfId="2" applyNumberFormat="1" applyFont="1" applyBorder="1" applyAlignment="1" applyProtection="1">
      <alignment vertical="center"/>
    </xf>
    <xf numFmtId="38" fontId="19" fillId="0" borderId="24" xfId="2" applyFont="1" applyFill="1" applyBorder="1" applyAlignment="1" applyProtection="1">
      <alignment horizontal="right" vertical="center"/>
    </xf>
    <xf numFmtId="38" fontId="19" fillId="4" borderId="8" xfId="2" applyFont="1" applyFill="1" applyBorder="1" applyAlignment="1" applyProtection="1">
      <alignment vertical="center"/>
    </xf>
    <xf numFmtId="38" fontId="19" fillId="4" borderId="70" xfId="2" applyFont="1" applyFill="1" applyBorder="1" applyAlignment="1" applyProtection="1">
      <alignment vertical="center"/>
    </xf>
    <xf numFmtId="38" fontId="4" fillId="0" borderId="106" xfId="2" applyFont="1" applyFill="1" applyBorder="1" applyAlignment="1" applyProtection="1">
      <alignment vertical="center"/>
    </xf>
    <xf numFmtId="38" fontId="19" fillId="6" borderId="8" xfId="2" applyFont="1" applyFill="1" applyBorder="1" applyAlignment="1" applyProtection="1">
      <alignment vertical="center"/>
    </xf>
    <xf numFmtId="0" fontId="11" fillId="0" borderId="65" xfId="0" applyFont="1" applyFill="1" applyBorder="1" applyAlignment="1">
      <alignment vertical="center"/>
    </xf>
    <xf numFmtId="176" fontId="19" fillId="0" borderId="81" xfId="1" applyNumberFormat="1" applyFont="1" applyFill="1" applyBorder="1" applyAlignment="1" applyProtection="1">
      <alignment horizontal="right" vertical="center"/>
    </xf>
    <xf numFmtId="176" fontId="19" fillId="5" borderId="93" xfId="2" applyNumberFormat="1" applyFont="1" applyFill="1" applyBorder="1" applyAlignment="1" applyProtection="1">
      <alignment horizontal="right" vertical="center"/>
    </xf>
    <xf numFmtId="176" fontId="19" fillId="4" borderId="93" xfId="2" applyNumberFormat="1" applyFont="1" applyFill="1" applyBorder="1" applyAlignment="1" applyProtection="1">
      <alignment horizontal="right" vertical="center"/>
    </xf>
    <xf numFmtId="176" fontId="26" fillId="0" borderId="93" xfId="2" applyNumberFormat="1" applyFont="1" applyFill="1" applyBorder="1" applyAlignment="1" applyProtection="1">
      <alignment horizontal="right" vertical="center"/>
    </xf>
    <xf numFmtId="176" fontId="19" fillId="0" borderId="93" xfId="2" applyNumberFormat="1" applyFont="1" applyFill="1" applyBorder="1" applyAlignment="1" applyProtection="1">
      <alignment vertical="center"/>
    </xf>
    <xf numFmtId="176" fontId="19" fillId="0" borderId="93" xfId="2" applyNumberFormat="1" applyFont="1" applyFill="1" applyBorder="1" applyAlignment="1" applyProtection="1">
      <alignment horizontal="right" vertical="center"/>
    </xf>
    <xf numFmtId="176" fontId="19" fillId="5" borderId="119" xfId="2" applyNumberFormat="1" applyFont="1" applyFill="1" applyBorder="1" applyAlignment="1" applyProtection="1">
      <alignment horizontal="right" vertical="center"/>
    </xf>
    <xf numFmtId="176" fontId="19" fillId="0" borderId="81" xfId="2" applyNumberFormat="1" applyFont="1" applyFill="1" applyBorder="1" applyAlignment="1" applyProtection="1">
      <alignment vertical="center"/>
    </xf>
    <xf numFmtId="176" fontId="19" fillId="0" borderId="81" xfId="2" applyNumberFormat="1" applyFont="1" applyFill="1" applyBorder="1" applyAlignment="1" applyProtection="1">
      <alignment horizontal="right" vertical="center"/>
    </xf>
    <xf numFmtId="176" fontId="19" fillId="0" borderId="119" xfId="2" applyNumberFormat="1" applyFont="1" applyFill="1" applyBorder="1" applyAlignment="1" applyProtection="1">
      <alignment horizontal="right" vertical="center"/>
    </xf>
    <xf numFmtId="176" fontId="19" fillId="5" borderId="81" xfId="2" applyNumberFormat="1" applyFont="1" applyFill="1" applyBorder="1" applyAlignment="1" applyProtection="1">
      <alignment horizontal="right" vertical="center"/>
    </xf>
    <xf numFmtId="176" fontId="19" fillId="0" borderId="18" xfId="2" applyNumberFormat="1" applyFont="1" applyFill="1" applyBorder="1" applyAlignment="1" applyProtection="1">
      <alignment horizontal="right" vertical="center"/>
    </xf>
    <xf numFmtId="177" fontId="18" fillId="17" borderId="4" xfId="2" applyNumberFormat="1" applyFont="1" applyFill="1" applyBorder="1" applyAlignment="1" applyProtection="1">
      <alignment vertical="center" wrapText="1"/>
    </xf>
    <xf numFmtId="38" fontId="19" fillId="4" borderId="188" xfId="2" applyFont="1" applyFill="1" applyBorder="1" applyAlignment="1" applyProtection="1">
      <alignment vertical="center"/>
    </xf>
    <xf numFmtId="38" fontId="19" fillId="5" borderId="189" xfId="2" applyFont="1" applyFill="1" applyBorder="1" applyAlignment="1" applyProtection="1">
      <alignment horizontal="right" vertical="center"/>
    </xf>
    <xf numFmtId="38" fontId="19" fillId="4" borderId="189" xfId="2" applyFont="1" applyFill="1" applyBorder="1" applyAlignment="1" applyProtection="1">
      <alignment horizontal="right" vertical="center"/>
    </xf>
    <xf numFmtId="38" fontId="19" fillId="0" borderId="189" xfId="2" applyFont="1" applyFill="1" applyBorder="1" applyAlignment="1" applyProtection="1">
      <alignment horizontal="right" vertical="center"/>
    </xf>
    <xf numFmtId="0" fontId="17" fillId="3" borderId="33" xfId="0" applyFont="1" applyFill="1" applyBorder="1" applyAlignment="1">
      <alignment horizontal="center" vertical="center"/>
    </xf>
    <xf numFmtId="0" fontId="19" fillId="4" borderId="80" xfId="0" applyNumberFormat="1" applyFont="1" applyFill="1" applyBorder="1" applyAlignment="1">
      <alignment horizontal="center" vertical="center"/>
    </xf>
    <xf numFmtId="49" fontId="19" fillId="4" borderId="92" xfId="0" applyNumberFormat="1" applyFont="1" applyFill="1" applyBorder="1" applyAlignment="1">
      <alignment horizontal="center" vertical="center"/>
    </xf>
    <xf numFmtId="49" fontId="19" fillId="0" borderId="92" xfId="0" applyNumberFormat="1" applyFont="1" applyFill="1" applyBorder="1" applyAlignment="1">
      <alignment horizontal="center" vertical="center"/>
    </xf>
    <xf numFmtId="0" fontId="19" fillId="0" borderId="92" xfId="0" applyNumberFormat="1" applyFont="1" applyFill="1" applyBorder="1" applyAlignment="1" applyProtection="1">
      <alignment horizontal="center" vertical="center"/>
      <protection locked="0"/>
    </xf>
    <xf numFmtId="0" fontId="19" fillId="0" borderId="80" xfId="0" applyNumberFormat="1" applyFont="1" applyFill="1" applyBorder="1" applyAlignment="1" applyProtection="1">
      <alignment horizontal="center" vertical="center"/>
      <protection locked="0"/>
    </xf>
    <xf numFmtId="0" fontId="19" fillId="0" borderId="92" xfId="0" applyNumberFormat="1" applyFont="1" applyFill="1" applyBorder="1" applyAlignment="1">
      <alignment horizontal="center" vertical="center"/>
    </xf>
    <xf numFmtId="49" fontId="19" fillId="0" borderId="80" xfId="0" applyNumberFormat="1" applyFont="1" applyFill="1" applyBorder="1" applyAlignment="1">
      <alignment horizontal="center" vertical="center"/>
    </xf>
    <xf numFmtId="0" fontId="19" fillId="0" borderId="118" xfId="0" applyNumberFormat="1" applyFont="1" applyFill="1" applyBorder="1" applyAlignment="1" applyProtection="1">
      <alignment horizontal="center" vertical="center"/>
      <protection locked="0"/>
    </xf>
    <xf numFmtId="0" fontId="19" fillId="0" borderId="118" xfId="0" applyNumberFormat="1" applyFont="1" applyFill="1" applyBorder="1" applyAlignment="1">
      <alignment horizontal="center" vertical="center"/>
    </xf>
    <xf numFmtId="49" fontId="19" fillId="0" borderId="118" xfId="0" applyNumberFormat="1" applyFont="1" applyFill="1" applyBorder="1" applyAlignment="1">
      <alignment horizontal="center" vertical="center"/>
    </xf>
    <xf numFmtId="0" fontId="19" fillId="0" borderId="80" xfId="0" applyNumberFormat="1" applyFont="1" applyFill="1" applyBorder="1" applyAlignment="1">
      <alignment horizontal="center" vertical="center"/>
    </xf>
    <xf numFmtId="10" fontId="17" fillId="3" borderId="0" xfId="1" applyNumberFormat="1" applyFont="1" applyFill="1" applyBorder="1" applyAlignment="1">
      <alignment horizontal="center" vertical="center"/>
    </xf>
    <xf numFmtId="10" fontId="17" fillId="3" borderId="33" xfId="1" applyNumberFormat="1" applyFont="1" applyFill="1" applyBorder="1" applyAlignment="1">
      <alignment horizontal="center" vertical="center"/>
    </xf>
    <xf numFmtId="10" fontId="19" fillId="0" borderId="198" xfId="1" applyNumberFormat="1" applyFont="1" applyFill="1" applyBorder="1" applyAlignment="1">
      <alignment horizontal="center" vertical="center"/>
    </xf>
    <xf numFmtId="10" fontId="19" fillId="19" borderId="92" xfId="1" applyNumberFormat="1" applyFont="1" applyFill="1" applyBorder="1" applyAlignment="1">
      <alignment horizontal="center" vertical="center"/>
    </xf>
    <xf numFmtId="10" fontId="19" fillId="19" borderId="118" xfId="1" applyNumberFormat="1" applyFont="1" applyFill="1" applyBorder="1" applyAlignment="1">
      <alignment horizontal="center" vertical="center"/>
    </xf>
    <xf numFmtId="10" fontId="19" fillId="19" borderId="80" xfId="1" applyNumberFormat="1" applyFont="1" applyFill="1" applyBorder="1" applyAlignment="1">
      <alignment horizontal="center" vertical="center"/>
    </xf>
    <xf numFmtId="10" fontId="19" fillId="19" borderId="92" xfId="0" applyNumberFormat="1" applyFont="1" applyFill="1" applyBorder="1" applyAlignment="1">
      <alignment horizontal="center" vertical="center"/>
    </xf>
    <xf numFmtId="10" fontId="19" fillId="19" borderId="118" xfId="0" applyNumberFormat="1" applyFont="1" applyFill="1" applyBorder="1" applyAlignment="1">
      <alignment horizontal="center" vertical="center"/>
    </xf>
    <xf numFmtId="10" fontId="19" fillId="19" borderId="80" xfId="0" applyNumberFormat="1" applyFont="1" applyFill="1" applyBorder="1" applyAlignment="1">
      <alignment horizontal="center" vertical="center"/>
    </xf>
    <xf numFmtId="49" fontId="19" fillId="19" borderId="92" xfId="0" applyNumberFormat="1" applyFont="1" applyFill="1" applyBorder="1" applyAlignment="1">
      <alignment horizontal="center" vertical="center"/>
    </xf>
    <xf numFmtId="49" fontId="19" fillId="19" borderId="118" xfId="0" applyNumberFormat="1" applyFont="1" applyFill="1" applyBorder="1" applyAlignment="1">
      <alignment horizontal="center" vertical="center"/>
    </xf>
    <xf numFmtId="49" fontId="19" fillId="19" borderId="80" xfId="0" applyNumberFormat="1" applyFont="1" applyFill="1" applyBorder="1" applyAlignment="1">
      <alignment horizontal="center" vertical="center"/>
    </xf>
    <xf numFmtId="38" fontId="38" fillId="0" borderId="60" xfId="2" applyFont="1" applyFill="1" applyBorder="1" applyAlignment="1" applyProtection="1">
      <alignment horizontal="center" vertical="center" wrapText="1"/>
    </xf>
    <xf numFmtId="177" fontId="38" fillId="0" borderId="185" xfId="2" applyNumberFormat="1" applyFont="1" applyFill="1" applyBorder="1" applyAlignment="1" applyProtection="1">
      <alignment horizontal="center" vertical="center" wrapText="1"/>
    </xf>
    <xf numFmtId="38" fontId="0" fillId="0" borderId="0" xfId="2" applyFont="1" applyAlignment="1">
      <alignment horizontal="right" vertical="center"/>
    </xf>
    <xf numFmtId="38" fontId="19" fillId="8" borderId="105" xfId="2" applyFont="1" applyFill="1" applyBorder="1" applyAlignment="1" applyProtection="1">
      <alignment horizontal="right" vertical="center"/>
      <protection locked="0"/>
    </xf>
    <xf numFmtId="38" fontId="19" fillId="8" borderId="93" xfId="2" applyFont="1" applyFill="1" applyBorder="1" applyAlignment="1" applyProtection="1">
      <alignment horizontal="right" vertical="center"/>
      <protection locked="0"/>
    </xf>
    <xf numFmtId="38" fontId="19" fillId="4" borderId="105" xfId="2" applyFont="1" applyFill="1" applyBorder="1" applyAlignment="1" applyProtection="1">
      <alignment horizontal="right" vertical="center"/>
      <protection locked="0"/>
    </xf>
    <xf numFmtId="38" fontId="19" fillId="4" borderId="93" xfId="2" applyFont="1" applyFill="1" applyBorder="1" applyAlignment="1" applyProtection="1">
      <alignment horizontal="right" vertical="center"/>
      <protection locked="0"/>
    </xf>
    <xf numFmtId="38" fontId="19" fillId="0" borderId="105" xfId="2" applyFont="1" applyFill="1" applyBorder="1" applyAlignment="1" applyProtection="1">
      <alignment horizontal="right" vertical="center"/>
      <protection locked="0"/>
    </xf>
    <xf numFmtId="38" fontId="19" fillId="0" borderId="93" xfId="2" applyFont="1" applyFill="1" applyBorder="1" applyAlignment="1" applyProtection="1">
      <alignment horizontal="right" vertical="center"/>
      <protection locked="0"/>
    </xf>
    <xf numFmtId="38" fontId="19" fillId="0" borderId="93" xfId="2" applyFont="1" applyFill="1" applyBorder="1" applyAlignment="1" applyProtection="1">
      <alignment horizontal="right" vertical="center"/>
    </xf>
    <xf numFmtId="38" fontId="19" fillId="8" borderId="105" xfId="2" applyFont="1" applyFill="1" applyBorder="1" applyAlignment="1" applyProtection="1">
      <alignment horizontal="right" vertical="center"/>
    </xf>
    <xf numFmtId="38" fontId="19" fillId="8" borderId="93" xfId="2" applyFont="1" applyFill="1" applyBorder="1" applyAlignment="1" applyProtection="1">
      <alignment horizontal="right" vertical="center"/>
    </xf>
    <xf numFmtId="38" fontId="19" fillId="8" borderId="131" xfId="2" applyFont="1" applyFill="1" applyBorder="1" applyAlignment="1" applyProtection="1">
      <alignment horizontal="right" vertical="center"/>
      <protection locked="0"/>
    </xf>
    <xf numFmtId="38" fontId="19" fillId="8" borderId="119" xfId="2" applyFont="1" applyFill="1" applyBorder="1" applyAlignment="1" applyProtection="1">
      <alignment horizontal="right" vertical="center"/>
      <protection locked="0"/>
    </xf>
    <xf numFmtId="38" fontId="19" fillId="0" borderId="84" xfId="2" applyFont="1" applyFill="1" applyBorder="1" applyAlignment="1" applyProtection="1">
      <alignment horizontal="right" vertical="center"/>
    </xf>
    <xf numFmtId="38" fontId="19" fillId="0" borderId="113" xfId="2" applyFont="1" applyFill="1" applyBorder="1" applyAlignment="1" applyProtection="1">
      <alignment horizontal="right" vertical="center"/>
      <protection locked="0"/>
    </xf>
    <xf numFmtId="38" fontId="19" fillId="0" borderId="81" xfId="2" applyFont="1" applyFill="1" applyBorder="1" applyAlignment="1" applyProtection="1">
      <alignment horizontal="right" vertical="center"/>
      <protection locked="0"/>
    </xf>
    <xf numFmtId="38" fontId="19" fillId="0" borderId="131" xfId="2" applyFont="1" applyFill="1" applyBorder="1" applyAlignment="1" applyProtection="1">
      <alignment horizontal="right" vertical="center"/>
      <protection locked="0"/>
    </xf>
    <xf numFmtId="38" fontId="19" fillId="0" borderId="119" xfId="2" applyFont="1" applyFill="1" applyBorder="1" applyAlignment="1" applyProtection="1">
      <alignment horizontal="right" vertical="center"/>
      <protection locked="0"/>
    </xf>
    <xf numFmtId="38" fontId="19" fillId="8" borderId="113" xfId="2" applyFont="1" applyFill="1" applyBorder="1" applyAlignment="1" applyProtection="1">
      <alignment horizontal="right" vertical="center"/>
    </xf>
    <xf numFmtId="38" fontId="19" fillId="8" borderId="81" xfId="2" applyFont="1" applyFill="1" applyBorder="1" applyAlignment="1" applyProtection="1">
      <alignment horizontal="right" vertical="center"/>
    </xf>
    <xf numFmtId="38" fontId="19" fillId="8" borderId="113" xfId="2" applyFont="1" applyFill="1" applyBorder="1" applyAlignment="1" applyProtection="1">
      <alignment horizontal="right" vertical="center"/>
      <protection locked="0"/>
    </xf>
    <xf numFmtId="38" fontId="19" fillId="8" borderId="81" xfId="2" applyFont="1" applyFill="1" applyBorder="1" applyAlignment="1" applyProtection="1">
      <alignment horizontal="right" vertical="center"/>
      <protection locked="0"/>
    </xf>
    <xf numFmtId="38" fontId="19" fillId="0" borderId="23" xfId="2" applyFont="1" applyFill="1" applyBorder="1" applyAlignment="1" applyProtection="1">
      <alignment horizontal="right" vertical="center"/>
      <protection locked="0"/>
    </xf>
    <xf numFmtId="38" fontId="19" fillId="0" borderId="18" xfId="2" applyFont="1" applyFill="1" applyBorder="1" applyAlignment="1" applyProtection="1">
      <alignment horizontal="right" vertical="center"/>
      <protection locked="0"/>
    </xf>
    <xf numFmtId="38" fontId="19" fillId="4" borderId="113" xfId="2" applyFont="1" applyFill="1" applyBorder="1" applyAlignment="1" applyProtection="1">
      <alignment horizontal="right" vertical="center"/>
    </xf>
    <xf numFmtId="38" fontId="19" fillId="4" borderId="81" xfId="2" applyFont="1" applyFill="1" applyBorder="1" applyAlignment="1" applyProtection="1">
      <alignment horizontal="right" vertical="center"/>
    </xf>
    <xf numFmtId="38" fontId="41" fillId="0" borderId="0" xfId="2" applyFont="1" applyAlignment="1">
      <alignment vertical="center"/>
    </xf>
    <xf numFmtId="177" fontId="16" fillId="0" borderId="0" xfId="2" applyNumberFormat="1" applyFont="1" applyBorder="1" applyAlignment="1" applyProtection="1">
      <alignment vertical="center"/>
    </xf>
    <xf numFmtId="0" fontId="16" fillId="0" borderId="0" xfId="0" applyFont="1">
      <alignment vertical="center"/>
    </xf>
    <xf numFmtId="38" fontId="42" fillId="0" borderId="60" xfId="2" applyFont="1" applyFill="1" applyBorder="1" applyAlignment="1" applyProtection="1">
      <alignment horizontal="center" vertical="center" wrapText="1"/>
    </xf>
    <xf numFmtId="177" fontId="42" fillId="0" borderId="185" xfId="2" applyNumberFormat="1" applyFont="1" applyFill="1" applyBorder="1" applyAlignment="1" applyProtection="1">
      <alignment horizontal="center" vertical="center" wrapText="1"/>
    </xf>
    <xf numFmtId="38" fontId="36" fillId="0" borderId="78" xfId="2" applyFont="1" applyFill="1" applyBorder="1" applyAlignment="1" applyProtection="1">
      <alignment horizontal="right" vertical="center"/>
    </xf>
    <xf numFmtId="177" fontId="4" fillId="0" borderId="83" xfId="1" applyNumberFormat="1" applyFont="1" applyFill="1" applyBorder="1" applyAlignment="1" applyProtection="1">
      <alignment horizontal="right" vertical="center"/>
    </xf>
    <xf numFmtId="38" fontId="36" fillId="5" borderId="90" xfId="2" applyFont="1" applyFill="1" applyBorder="1" applyAlignment="1" applyProtection="1">
      <alignment horizontal="right" vertical="center"/>
    </xf>
    <xf numFmtId="177" fontId="4" fillId="5" borderId="95" xfId="2" applyNumberFormat="1" applyFont="1" applyFill="1" applyBorder="1" applyAlignment="1" applyProtection="1">
      <alignment horizontal="right" vertical="center"/>
    </xf>
    <xf numFmtId="38" fontId="36" fillId="4" borderId="90" xfId="2" applyFont="1" applyFill="1" applyBorder="1" applyAlignment="1" applyProtection="1">
      <alignment horizontal="right" vertical="center"/>
    </xf>
    <xf numFmtId="177" fontId="4" fillId="4" borderId="95" xfId="2" applyNumberFormat="1" applyFont="1" applyFill="1" applyBorder="1" applyAlignment="1" applyProtection="1">
      <alignment horizontal="right" vertical="center"/>
    </xf>
    <xf numFmtId="38" fontId="36" fillId="0" borderId="90" xfId="2" applyFont="1" applyFill="1" applyBorder="1" applyAlignment="1" applyProtection="1">
      <alignment horizontal="right" vertical="center"/>
    </xf>
    <xf numFmtId="177" fontId="11" fillId="0" borderId="95" xfId="2" applyNumberFormat="1" applyFont="1" applyFill="1" applyBorder="1" applyAlignment="1" applyProtection="1">
      <alignment horizontal="right" vertical="center"/>
    </xf>
    <xf numFmtId="38" fontId="4" fillId="0" borderId="90" xfId="2" applyFont="1" applyFill="1" applyBorder="1" applyAlignment="1" applyProtection="1">
      <alignment vertical="center"/>
    </xf>
    <xf numFmtId="177" fontId="4" fillId="0" borderId="95" xfId="2" applyNumberFormat="1" applyFont="1" applyFill="1" applyBorder="1" applyAlignment="1" applyProtection="1">
      <alignment vertical="center"/>
    </xf>
    <xf numFmtId="177" fontId="4" fillId="0" borderId="95" xfId="2" applyNumberFormat="1" applyFont="1" applyFill="1" applyBorder="1" applyAlignment="1" applyProtection="1">
      <alignment horizontal="right" vertical="center"/>
    </xf>
    <xf numFmtId="38" fontId="36" fillId="5" borderId="116" xfId="2" applyFont="1" applyFill="1" applyBorder="1" applyAlignment="1" applyProtection="1">
      <alignment horizontal="right" vertical="center"/>
    </xf>
    <xf numFmtId="177" fontId="4" fillId="5" borderId="121" xfId="2" applyNumberFormat="1" applyFont="1" applyFill="1" applyBorder="1" applyAlignment="1" applyProtection="1">
      <alignment horizontal="right" vertical="center"/>
    </xf>
    <xf numFmtId="38" fontId="4" fillId="0" borderId="78" xfId="2" applyFont="1" applyFill="1" applyBorder="1" applyAlignment="1" applyProtection="1">
      <alignment vertical="center"/>
    </xf>
    <xf numFmtId="177" fontId="4" fillId="0" borderId="83" xfId="2" applyNumberFormat="1" applyFont="1" applyFill="1" applyBorder="1" applyAlignment="1" applyProtection="1">
      <alignment vertical="center"/>
    </xf>
    <xf numFmtId="177" fontId="4" fillId="0" borderId="83" xfId="2" applyNumberFormat="1" applyFont="1" applyFill="1" applyBorder="1" applyAlignment="1" applyProtection="1">
      <alignment horizontal="right" vertical="center"/>
    </xf>
    <xf numFmtId="38" fontId="36" fillId="0" borderId="116" xfId="2" applyFont="1" applyFill="1" applyBorder="1" applyAlignment="1" applyProtection="1">
      <alignment horizontal="right" vertical="center"/>
    </xf>
    <xf numFmtId="177" fontId="4" fillId="0" borderId="121" xfId="2" applyNumberFormat="1" applyFont="1" applyFill="1" applyBorder="1" applyAlignment="1" applyProtection="1">
      <alignment horizontal="right" vertical="center"/>
    </xf>
    <xf numFmtId="38" fontId="36" fillId="5" borderId="78" xfId="2" applyFont="1" applyFill="1" applyBorder="1" applyAlignment="1" applyProtection="1">
      <alignment horizontal="right" vertical="center"/>
    </xf>
    <xf numFmtId="177" fontId="4" fillId="5" borderId="83" xfId="2" applyNumberFormat="1" applyFont="1" applyFill="1" applyBorder="1" applyAlignment="1" applyProtection="1">
      <alignment horizontal="right" vertical="center"/>
    </xf>
    <xf numFmtId="38" fontId="36" fillId="0" borderId="47" xfId="2" applyFont="1" applyFill="1" applyBorder="1" applyAlignment="1" applyProtection="1">
      <alignment horizontal="right" vertical="center"/>
    </xf>
    <xf numFmtId="177" fontId="4" fillId="0" borderId="46" xfId="2" applyNumberFormat="1" applyFont="1" applyFill="1" applyBorder="1" applyAlignment="1" applyProtection="1">
      <alignment horizontal="right" vertical="center"/>
    </xf>
    <xf numFmtId="177" fontId="4" fillId="0" borderId="0" xfId="2" applyNumberFormat="1" applyFont="1" applyBorder="1" applyAlignment="1" applyProtection="1">
      <alignment vertical="center"/>
    </xf>
    <xf numFmtId="38" fontId="4" fillId="4" borderId="89" xfId="2" applyFont="1" applyFill="1" applyBorder="1" applyAlignment="1" applyProtection="1">
      <alignment vertical="center"/>
    </xf>
    <xf numFmtId="38" fontId="4" fillId="12" borderId="93" xfId="2" applyFont="1" applyFill="1" applyBorder="1" applyAlignment="1" applyProtection="1">
      <alignment vertical="center"/>
    </xf>
    <xf numFmtId="38" fontId="4" fillId="4" borderId="93" xfId="2" applyFont="1" applyFill="1" applyBorder="1" applyAlignment="1" applyProtection="1">
      <alignment vertical="center"/>
    </xf>
    <xf numFmtId="38" fontId="4" fillId="0" borderId="93" xfId="2" applyFont="1" applyFill="1" applyBorder="1" applyAlignment="1" applyProtection="1">
      <alignment vertical="center"/>
    </xf>
    <xf numFmtId="38" fontId="4" fillId="12" borderId="119" xfId="2" applyFont="1" applyFill="1" applyBorder="1" applyAlignment="1" applyProtection="1">
      <alignment vertical="center"/>
    </xf>
    <xf numFmtId="38" fontId="4" fillId="0" borderId="81" xfId="2" applyFont="1" applyFill="1" applyBorder="1" applyAlignment="1" applyProtection="1">
      <alignment vertical="center"/>
    </xf>
    <xf numFmtId="38" fontId="4" fillId="0" borderId="81" xfId="2" applyFont="1" applyFill="1" applyBorder="1" applyAlignment="1" applyProtection="1">
      <alignment horizontal="right" vertical="center"/>
    </xf>
    <xf numFmtId="38" fontId="4" fillId="0" borderId="119" xfId="2" applyFont="1" applyFill="1" applyBorder="1" applyAlignment="1" applyProtection="1">
      <alignment vertical="center"/>
    </xf>
    <xf numFmtId="38" fontId="4" fillId="12" borderId="81" xfId="2" applyFont="1" applyFill="1" applyBorder="1" applyAlignment="1" applyProtection="1">
      <alignment vertical="center"/>
    </xf>
    <xf numFmtId="38" fontId="4" fillId="12" borderId="93" xfId="2" applyFont="1" applyFill="1" applyBorder="1" applyAlignment="1" applyProtection="1">
      <alignment horizontal="right" vertical="center"/>
    </xf>
    <xf numFmtId="176" fontId="4" fillId="0" borderId="113" xfId="1" applyNumberFormat="1" applyFont="1" applyFill="1" applyBorder="1" applyAlignment="1" applyProtection="1">
      <alignment horizontal="right" vertical="center"/>
    </xf>
    <xf numFmtId="176" fontId="4" fillId="17" borderId="105" xfId="2" applyNumberFormat="1" applyFont="1" applyFill="1" applyBorder="1" applyAlignment="1" applyProtection="1">
      <alignment horizontal="right" vertical="center"/>
    </xf>
    <xf numFmtId="176" fontId="4" fillId="4" borderId="105" xfId="2" applyNumberFormat="1" applyFont="1" applyFill="1" applyBorder="1" applyAlignment="1" applyProtection="1">
      <alignment horizontal="right" vertical="center"/>
    </xf>
    <xf numFmtId="176" fontId="11" fillId="0" borderId="105" xfId="2" applyNumberFormat="1" applyFont="1" applyFill="1" applyBorder="1" applyAlignment="1" applyProtection="1">
      <alignment horizontal="right" vertical="center"/>
    </xf>
    <xf numFmtId="176" fontId="4" fillId="0" borderId="105" xfId="2" applyNumberFormat="1" applyFont="1" applyFill="1" applyBorder="1" applyAlignment="1" applyProtection="1">
      <alignment vertical="center"/>
    </xf>
    <xf numFmtId="176" fontId="4" fillId="0" borderId="105" xfId="2" applyNumberFormat="1" applyFont="1" applyFill="1" applyBorder="1" applyAlignment="1" applyProtection="1">
      <alignment horizontal="right" vertical="center"/>
    </xf>
    <xf numFmtId="176" fontId="43" fillId="17" borderId="105" xfId="2" applyNumberFormat="1" applyFont="1" applyFill="1" applyBorder="1" applyAlignment="1" applyProtection="1">
      <alignment horizontal="right" vertical="center"/>
    </xf>
    <xf numFmtId="38" fontId="4" fillId="0" borderId="102" xfId="2" applyFont="1" applyFill="1" applyBorder="1" applyAlignment="1" applyProtection="1">
      <alignment horizontal="right" vertical="center"/>
    </xf>
    <xf numFmtId="176" fontId="4" fillId="17" borderId="131" xfId="2" applyNumberFormat="1" applyFont="1" applyFill="1" applyBorder="1" applyAlignment="1" applyProtection="1">
      <alignment horizontal="right" vertical="center"/>
    </xf>
    <xf numFmtId="176" fontId="4" fillId="0" borderId="113" xfId="2" applyNumberFormat="1" applyFont="1" applyFill="1" applyBorder="1" applyAlignment="1" applyProtection="1">
      <alignment vertical="center"/>
    </xf>
    <xf numFmtId="176" fontId="4" fillId="0" borderId="113" xfId="2" applyNumberFormat="1" applyFont="1" applyFill="1" applyBorder="1" applyAlignment="1" applyProtection="1">
      <alignment horizontal="right" vertical="center"/>
    </xf>
    <xf numFmtId="176" fontId="4" fillId="0" borderId="131" xfId="2" applyNumberFormat="1" applyFont="1" applyFill="1" applyBorder="1" applyAlignment="1" applyProtection="1">
      <alignment horizontal="right" vertical="center"/>
    </xf>
    <xf numFmtId="176" fontId="4" fillId="17" borderId="113" xfId="2" applyNumberFormat="1" applyFont="1" applyFill="1" applyBorder="1" applyAlignment="1" applyProtection="1">
      <alignment horizontal="right" vertical="center"/>
    </xf>
    <xf numFmtId="176" fontId="4" fillId="0" borderId="23" xfId="2" applyNumberFormat="1" applyFont="1" applyFill="1" applyBorder="1" applyAlignment="1" applyProtection="1">
      <alignment horizontal="right" vertical="center"/>
    </xf>
    <xf numFmtId="0" fontId="4" fillId="0" borderId="18" xfId="0" applyFont="1" applyFill="1" applyBorder="1" applyAlignment="1">
      <alignment horizontal="right" vertical="center"/>
    </xf>
    <xf numFmtId="49" fontId="19" fillId="0" borderId="47" xfId="0" applyNumberFormat="1" applyFont="1" applyFill="1" applyBorder="1" applyAlignment="1">
      <alignment horizontal="right" vertical="center"/>
    </xf>
    <xf numFmtId="0" fontId="4" fillId="0" borderId="41" xfId="0" applyFont="1" applyFill="1" applyBorder="1" applyAlignment="1">
      <alignment horizontal="right" vertical="center"/>
    </xf>
    <xf numFmtId="0" fontId="19" fillId="0" borderId="53" xfId="2" applyNumberFormat="1" applyFont="1" applyFill="1" applyBorder="1" applyAlignment="1" applyProtection="1">
      <alignment horizontal="right" vertical="center"/>
    </xf>
    <xf numFmtId="38" fontId="4" fillId="0" borderId="44" xfId="2" applyFont="1" applyFill="1" applyBorder="1" applyAlignment="1" applyProtection="1">
      <alignment horizontal="right" vertical="center"/>
    </xf>
    <xf numFmtId="38" fontId="19" fillId="0" borderId="56" xfId="2" applyFont="1" applyFill="1" applyBorder="1" applyAlignment="1" applyProtection="1">
      <alignment horizontal="right" vertical="center"/>
    </xf>
    <xf numFmtId="38" fontId="19" fillId="0" borderId="30" xfId="2" applyFont="1" applyFill="1" applyBorder="1" applyAlignment="1" applyProtection="1">
      <alignment horizontal="right" vertical="center"/>
    </xf>
    <xf numFmtId="0" fontId="15" fillId="0" borderId="0" xfId="0" applyFont="1" applyFill="1" applyAlignment="1">
      <alignment horizontal="right" vertical="center"/>
    </xf>
    <xf numFmtId="0" fontId="4" fillId="0" borderId="18" xfId="0" applyFont="1" applyFill="1" applyBorder="1" applyAlignment="1">
      <alignment horizontal="left" vertical="center"/>
    </xf>
    <xf numFmtId="0" fontId="4" fillId="0" borderId="17" xfId="0" applyFont="1" applyFill="1" applyBorder="1" applyAlignment="1">
      <alignment horizontal="left" vertical="center"/>
    </xf>
    <xf numFmtId="38" fontId="19" fillId="6" borderId="93" xfId="2" applyFont="1" applyFill="1" applyBorder="1" applyAlignment="1" applyProtection="1">
      <alignment horizontal="right" vertical="center"/>
    </xf>
    <xf numFmtId="38" fontId="19" fillId="4" borderId="93" xfId="2" applyFont="1" applyFill="1" applyBorder="1" applyAlignment="1" applyProtection="1">
      <alignment horizontal="right" vertical="center"/>
    </xf>
    <xf numFmtId="38" fontId="19" fillId="6" borderId="119" xfId="2" applyFont="1" applyFill="1" applyBorder="1" applyAlignment="1" applyProtection="1">
      <alignment horizontal="right" vertical="center"/>
    </xf>
    <xf numFmtId="38" fontId="19" fillId="0" borderId="119" xfId="2" applyFont="1" applyFill="1" applyBorder="1" applyAlignment="1" applyProtection="1">
      <alignment horizontal="right" vertical="center"/>
    </xf>
    <xf numFmtId="38" fontId="19" fillId="6" borderId="81" xfId="2" applyFont="1" applyFill="1" applyBorder="1" applyAlignment="1" applyProtection="1">
      <alignment horizontal="right" vertical="center"/>
    </xf>
    <xf numFmtId="38" fontId="19" fillId="6" borderId="105" xfId="2" applyFont="1" applyFill="1" applyBorder="1" applyAlignment="1" applyProtection="1">
      <alignment horizontal="right" vertical="center"/>
    </xf>
    <xf numFmtId="38" fontId="19" fillId="4" borderId="105" xfId="2" applyFont="1" applyFill="1" applyBorder="1" applyAlignment="1" applyProtection="1">
      <alignment horizontal="right" vertical="center"/>
    </xf>
    <xf numFmtId="38" fontId="19" fillId="6" borderId="131" xfId="2" applyFont="1" applyFill="1" applyBorder="1" applyAlignment="1" applyProtection="1">
      <alignment horizontal="right" vertical="center"/>
    </xf>
    <xf numFmtId="38" fontId="19" fillId="0" borderId="131" xfId="2" applyFont="1" applyFill="1" applyBorder="1" applyAlignment="1" applyProtection="1">
      <alignment horizontal="right" vertical="center"/>
    </xf>
    <xf numFmtId="38" fontId="19" fillId="6" borderId="113" xfId="2" applyFont="1" applyFill="1" applyBorder="1" applyAlignment="1" applyProtection="1">
      <alignment horizontal="right" vertical="center"/>
    </xf>
    <xf numFmtId="38" fontId="19" fillId="6" borderId="93" xfId="2" applyFont="1" applyFill="1" applyBorder="1" applyAlignment="1" applyProtection="1">
      <alignment vertical="center"/>
    </xf>
    <xf numFmtId="38" fontId="19" fillId="6" borderId="119" xfId="2" applyFont="1" applyFill="1" applyBorder="1" applyAlignment="1" applyProtection="1">
      <alignment vertical="center"/>
    </xf>
    <xf numFmtId="38" fontId="19" fillId="6" borderId="81" xfId="2" applyFont="1" applyFill="1" applyBorder="1" applyAlignment="1" applyProtection="1">
      <alignment vertical="center"/>
    </xf>
    <xf numFmtId="38" fontId="19" fillId="6" borderId="105" xfId="2" applyFont="1" applyFill="1" applyBorder="1" applyAlignment="1" applyProtection="1">
      <alignment vertical="center"/>
    </xf>
    <xf numFmtId="38" fontId="19" fillId="6" borderId="131" xfId="2" applyFont="1" applyFill="1" applyBorder="1" applyAlignment="1" applyProtection="1">
      <alignment vertical="center"/>
    </xf>
    <xf numFmtId="38" fontId="19" fillId="6" borderId="113" xfId="2" applyFont="1" applyFill="1" applyBorder="1" applyAlignment="1" applyProtection="1">
      <alignment vertical="center"/>
    </xf>
    <xf numFmtId="38" fontId="4" fillId="6" borderId="106" xfId="2" applyFont="1" applyFill="1" applyBorder="1" applyAlignment="1" applyProtection="1">
      <alignment vertical="center"/>
    </xf>
    <xf numFmtId="38" fontId="4" fillId="6" borderId="132" xfId="2" applyFont="1" applyFill="1" applyBorder="1" applyAlignment="1" applyProtection="1">
      <alignment vertical="center"/>
    </xf>
    <xf numFmtId="38" fontId="4" fillId="0" borderId="89" xfId="2" applyFont="1" applyFill="1" applyBorder="1" applyAlignment="1" applyProtection="1">
      <alignment vertical="center"/>
    </xf>
    <xf numFmtId="38" fontId="4" fillId="6" borderId="89" xfId="2" applyFont="1" applyFill="1" applyBorder="1" applyAlignment="1" applyProtection="1">
      <alignment vertical="center"/>
    </xf>
    <xf numFmtId="38" fontId="4" fillId="4" borderId="106" xfId="2" applyFont="1" applyFill="1" applyBorder="1" applyAlignment="1" applyProtection="1">
      <alignment vertical="center"/>
    </xf>
    <xf numFmtId="38" fontId="4" fillId="0" borderId="132" xfId="2" applyFont="1" applyFill="1" applyBorder="1" applyAlignment="1" applyProtection="1">
      <alignment vertical="center"/>
    </xf>
    <xf numFmtId="38" fontId="19" fillId="4" borderId="87" xfId="2" applyFont="1" applyFill="1" applyBorder="1" applyAlignment="1" applyProtection="1">
      <alignment vertical="center"/>
    </xf>
    <xf numFmtId="177" fontId="19" fillId="0" borderId="112" xfId="1" applyNumberFormat="1" applyFont="1" applyFill="1" applyBorder="1" applyAlignment="1" applyProtection="1">
      <alignment horizontal="right" vertical="center"/>
    </xf>
    <xf numFmtId="38" fontId="19" fillId="9" borderId="101" xfId="2" applyFont="1" applyFill="1" applyBorder="1" applyAlignment="1" applyProtection="1">
      <alignment vertical="center"/>
    </xf>
    <xf numFmtId="177" fontId="19" fillId="17" borderId="102" xfId="2" applyNumberFormat="1" applyFont="1" applyFill="1" applyBorder="1" applyAlignment="1" applyProtection="1">
      <alignment horizontal="right" vertical="center"/>
    </xf>
    <xf numFmtId="38" fontId="19" fillId="4" borderId="101" xfId="2" applyFont="1" applyFill="1" applyBorder="1" applyAlignment="1" applyProtection="1">
      <alignment vertical="center"/>
    </xf>
    <xf numFmtId="177" fontId="19" fillId="4" borderId="102" xfId="2" applyNumberFormat="1" applyFont="1" applyFill="1" applyBorder="1" applyAlignment="1" applyProtection="1">
      <alignment horizontal="right" vertical="center"/>
    </xf>
    <xf numFmtId="38" fontId="19" fillId="0" borderId="101" xfId="2" applyFont="1" applyFill="1" applyBorder="1" applyAlignment="1" applyProtection="1">
      <alignment vertical="center"/>
    </xf>
    <xf numFmtId="177" fontId="26" fillId="0" borderId="102" xfId="2" applyNumberFormat="1" applyFont="1" applyFill="1" applyBorder="1" applyAlignment="1" applyProtection="1">
      <alignment horizontal="right" vertical="center"/>
    </xf>
    <xf numFmtId="177" fontId="19" fillId="0" borderId="102" xfId="2" applyNumberFormat="1" applyFont="1" applyFill="1" applyBorder="1" applyAlignment="1" applyProtection="1">
      <alignment vertical="center"/>
    </xf>
    <xf numFmtId="177" fontId="19" fillId="0" borderId="102" xfId="2" applyNumberFormat="1" applyFont="1" applyFill="1" applyBorder="1" applyAlignment="1" applyProtection="1">
      <alignment horizontal="right" vertical="center"/>
    </xf>
    <xf numFmtId="38" fontId="19" fillId="0" borderId="101" xfId="2" applyFont="1" applyFill="1" applyBorder="1" applyAlignment="1" applyProtection="1">
      <alignment horizontal="right" vertical="center"/>
    </xf>
    <xf numFmtId="38" fontId="19" fillId="9" borderId="127" xfId="2" applyFont="1" applyFill="1" applyBorder="1" applyAlignment="1" applyProtection="1">
      <alignment vertical="center"/>
    </xf>
    <xf numFmtId="177" fontId="19" fillId="17" borderId="128" xfId="2" applyNumberFormat="1" applyFont="1" applyFill="1" applyBorder="1" applyAlignment="1" applyProtection="1">
      <alignment horizontal="right" vertical="center"/>
    </xf>
    <xf numFmtId="38" fontId="19" fillId="0" borderId="87" xfId="2" applyFont="1" applyFill="1" applyBorder="1" applyAlignment="1" applyProtection="1">
      <alignment vertical="center"/>
    </xf>
    <xf numFmtId="177" fontId="19" fillId="0" borderId="112" xfId="2" applyNumberFormat="1" applyFont="1" applyFill="1" applyBorder="1" applyAlignment="1" applyProtection="1">
      <alignment vertical="center"/>
    </xf>
    <xf numFmtId="38" fontId="19" fillId="0" borderId="87" xfId="2" applyFont="1" applyFill="1" applyBorder="1" applyAlignment="1" applyProtection="1">
      <alignment horizontal="right" vertical="center"/>
    </xf>
    <xf numFmtId="38" fontId="19" fillId="0" borderId="127" xfId="2" applyFont="1" applyFill="1" applyBorder="1" applyAlignment="1" applyProtection="1">
      <alignment vertical="center"/>
    </xf>
    <xf numFmtId="177" fontId="19" fillId="0" borderId="128" xfId="2" applyNumberFormat="1" applyFont="1" applyFill="1" applyBorder="1" applyAlignment="1" applyProtection="1">
      <alignment horizontal="right" vertical="center"/>
    </xf>
    <xf numFmtId="38" fontId="19" fillId="9" borderId="87" xfId="2" applyFont="1" applyFill="1" applyBorder="1" applyAlignment="1" applyProtection="1">
      <alignment vertical="center"/>
    </xf>
    <xf numFmtId="177" fontId="19" fillId="17" borderId="112" xfId="2" applyNumberFormat="1" applyFont="1" applyFill="1" applyBorder="1" applyAlignment="1" applyProtection="1">
      <alignment horizontal="right" vertical="center"/>
    </xf>
    <xf numFmtId="177" fontId="19" fillId="0" borderId="112" xfId="2" applyNumberFormat="1" applyFont="1" applyFill="1" applyBorder="1" applyAlignment="1" applyProtection="1">
      <alignment horizontal="right" vertical="center"/>
    </xf>
    <xf numFmtId="38" fontId="19" fillId="9" borderId="101" xfId="2" applyFont="1" applyFill="1" applyBorder="1" applyAlignment="1" applyProtection="1">
      <alignment horizontal="right" vertical="center"/>
    </xf>
    <xf numFmtId="177" fontId="19" fillId="0" borderId="20" xfId="2" applyNumberFormat="1" applyFont="1" applyFill="1" applyBorder="1" applyAlignment="1" applyProtection="1">
      <alignment horizontal="right" vertical="center"/>
    </xf>
    <xf numFmtId="38" fontId="19" fillId="4" borderId="89" xfId="2" applyFont="1" applyFill="1" applyBorder="1" applyAlignment="1" applyProtection="1">
      <alignment vertical="center"/>
    </xf>
    <xf numFmtId="38" fontId="19" fillId="9" borderId="106" xfId="2" applyFont="1" applyFill="1" applyBorder="1" applyAlignment="1" applyProtection="1">
      <alignment vertical="center"/>
    </xf>
    <xf numFmtId="38" fontId="19" fillId="4" borderId="106" xfId="2" applyFont="1" applyFill="1" applyBorder="1" applyAlignment="1" applyProtection="1">
      <alignment vertical="center"/>
    </xf>
    <xf numFmtId="38" fontId="19" fillId="0" borderId="106" xfId="2" applyFont="1" applyFill="1" applyBorder="1" applyAlignment="1" applyProtection="1">
      <alignment vertical="center"/>
    </xf>
    <xf numFmtId="38" fontId="19" fillId="0" borderId="106" xfId="2" applyFont="1" applyFill="1" applyBorder="1" applyAlignment="1" applyProtection="1">
      <alignment horizontal="right" vertical="center"/>
    </xf>
    <xf numFmtId="38" fontId="19" fillId="9" borderId="132" xfId="2" applyFont="1" applyFill="1" applyBorder="1" applyAlignment="1" applyProtection="1">
      <alignment vertical="center"/>
    </xf>
    <xf numFmtId="38" fontId="19" fillId="0" borderId="89" xfId="2" applyFont="1" applyFill="1" applyBorder="1" applyAlignment="1" applyProtection="1">
      <alignment vertical="center"/>
    </xf>
    <xf numFmtId="38" fontId="19" fillId="0" borderId="89" xfId="2" applyFont="1" applyFill="1" applyBorder="1" applyAlignment="1" applyProtection="1">
      <alignment horizontal="right" vertical="center"/>
    </xf>
    <xf numFmtId="38" fontId="19" fillId="0" borderId="132" xfId="2" applyFont="1" applyFill="1" applyBorder="1" applyAlignment="1" applyProtection="1">
      <alignment vertical="center"/>
    </xf>
    <xf numFmtId="38" fontId="19" fillId="9" borderId="89" xfId="2" applyFont="1" applyFill="1" applyBorder="1" applyAlignment="1" applyProtection="1">
      <alignment vertical="center"/>
    </xf>
    <xf numFmtId="38" fontId="19" fillId="9" borderId="106" xfId="2" applyFont="1" applyFill="1" applyBorder="1" applyAlignment="1" applyProtection="1">
      <alignment horizontal="right" vertical="center"/>
    </xf>
    <xf numFmtId="38" fontId="19" fillId="0" borderId="29" xfId="2" applyFont="1" applyFill="1" applyBorder="1" applyAlignment="1" applyProtection="1">
      <alignment horizontal="right" vertical="center"/>
    </xf>
    <xf numFmtId="177" fontId="9" fillId="17" borderId="38" xfId="2" applyNumberFormat="1" applyFont="1" applyFill="1" applyBorder="1" applyAlignment="1" applyProtection="1">
      <alignment vertical="center" wrapText="1"/>
    </xf>
    <xf numFmtId="0" fontId="17" fillId="17" borderId="54" xfId="2" applyNumberFormat="1" applyFont="1" applyFill="1" applyBorder="1" applyAlignment="1" applyProtection="1">
      <alignment horizontal="left" vertical="center" wrapText="1"/>
    </xf>
    <xf numFmtId="38" fontId="17" fillId="17" borderId="0" xfId="2" applyFont="1" applyFill="1" applyBorder="1" applyAlignment="1" applyProtection="1">
      <alignment vertical="center" wrapText="1"/>
    </xf>
    <xf numFmtId="0" fontId="9" fillId="17" borderId="0" xfId="0" applyNumberFormat="1" applyFont="1" applyFill="1" applyBorder="1" applyAlignment="1" applyProtection="1">
      <alignment horizontal="center" vertical="center"/>
    </xf>
    <xf numFmtId="38" fontId="9" fillId="17" borderId="0" xfId="2" applyFont="1" applyFill="1" applyBorder="1" applyAlignment="1" applyProtection="1">
      <alignment horizontal="left" vertical="center" wrapText="1"/>
    </xf>
    <xf numFmtId="38" fontId="9" fillId="17" borderId="34" xfId="2" applyFont="1" applyFill="1" applyBorder="1" applyAlignment="1" applyProtection="1">
      <alignment vertical="center" wrapText="1"/>
    </xf>
    <xf numFmtId="38" fontId="17" fillId="17" borderId="37" xfId="2" applyFont="1" applyFill="1" applyBorder="1" applyAlignment="1" applyProtection="1">
      <alignment horizontal="center" vertical="center" wrapText="1"/>
    </xf>
    <xf numFmtId="177" fontId="18" fillId="17" borderId="187" xfId="2" applyNumberFormat="1" applyFont="1" applyFill="1" applyBorder="1" applyAlignment="1" applyProtection="1">
      <alignment vertical="center" wrapText="1"/>
    </xf>
    <xf numFmtId="38" fontId="9" fillId="17" borderId="13" xfId="2" applyFont="1" applyFill="1" applyBorder="1" applyAlignment="1" applyProtection="1">
      <alignment horizontal="left" vertical="center" wrapText="1"/>
    </xf>
    <xf numFmtId="38" fontId="17" fillId="17" borderId="2" xfId="2" applyFont="1" applyFill="1" applyBorder="1" applyAlignment="1" applyProtection="1">
      <alignment vertical="center" wrapText="1"/>
    </xf>
    <xf numFmtId="38" fontId="28" fillId="9" borderId="1" xfId="2" applyFont="1" applyFill="1" applyBorder="1" applyAlignment="1">
      <alignment horizontal="center" vertical="center"/>
    </xf>
    <xf numFmtId="177" fontId="17" fillId="17" borderId="4" xfId="2" applyNumberFormat="1" applyFont="1" applyFill="1" applyBorder="1" applyAlignment="1" applyProtection="1">
      <alignment vertical="center" wrapText="1"/>
    </xf>
    <xf numFmtId="38" fontId="28" fillId="9" borderId="9" xfId="2" applyFont="1" applyFill="1" applyBorder="1" applyAlignment="1">
      <alignment horizontal="center" vertical="center"/>
    </xf>
    <xf numFmtId="38" fontId="23" fillId="16" borderId="1" xfId="2" applyFont="1" applyFill="1" applyBorder="1" applyAlignment="1">
      <alignment horizontal="center" vertical="center"/>
    </xf>
    <xf numFmtId="38" fontId="28" fillId="16" borderId="0" xfId="2" applyFont="1" applyFill="1" applyBorder="1" applyAlignment="1" applyProtection="1">
      <alignment horizontal="center" vertical="center"/>
    </xf>
    <xf numFmtId="38" fontId="28" fillId="16" borderId="2" xfId="2" applyFont="1" applyFill="1" applyBorder="1" applyAlignment="1" applyProtection="1">
      <alignment horizontal="center" vertical="center"/>
    </xf>
    <xf numFmtId="38" fontId="8" fillId="16" borderId="0" xfId="2" applyFont="1" applyFill="1" applyBorder="1" applyAlignment="1" applyProtection="1">
      <alignment horizontal="center" vertical="center"/>
    </xf>
    <xf numFmtId="38" fontId="8" fillId="16" borderId="4" xfId="2" applyFont="1" applyFill="1" applyBorder="1" applyAlignment="1" applyProtection="1">
      <alignment horizontal="center" vertical="center"/>
    </xf>
    <xf numFmtId="38" fontId="8" fillId="16" borderId="57" xfId="2" applyFont="1" applyFill="1" applyBorder="1" applyAlignment="1" applyProtection="1">
      <alignment horizontal="center" vertical="center"/>
    </xf>
    <xf numFmtId="177" fontId="17" fillId="17" borderId="2" xfId="2" applyNumberFormat="1" applyFont="1" applyFill="1" applyBorder="1" applyAlignment="1" applyProtection="1">
      <alignment vertical="center" wrapText="1"/>
    </xf>
    <xf numFmtId="38" fontId="9" fillId="17" borderId="2" xfId="2" applyFont="1" applyFill="1" applyBorder="1" applyAlignment="1" applyProtection="1">
      <alignment vertical="center" wrapText="1"/>
    </xf>
    <xf numFmtId="38" fontId="28" fillId="6" borderId="0" xfId="2" applyFont="1" applyFill="1" applyBorder="1" applyAlignment="1" applyProtection="1">
      <alignment horizontal="center" vertical="center"/>
    </xf>
    <xf numFmtId="38" fontId="28" fillId="6" borderId="0" xfId="2" applyFont="1" applyFill="1" applyBorder="1" applyAlignment="1" applyProtection="1">
      <alignment horizontal="right" vertical="center"/>
    </xf>
    <xf numFmtId="38" fontId="28" fillId="6" borderId="6" xfId="2" applyFont="1" applyFill="1" applyBorder="1" applyAlignment="1" applyProtection="1">
      <alignment horizontal="center" vertical="center"/>
    </xf>
    <xf numFmtId="38" fontId="17" fillId="10" borderId="5" xfId="2" applyFont="1" applyFill="1" applyBorder="1" applyAlignment="1" applyProtection="1">
      <alignment horizontal="right" vertical="center"/>
    </xf>
    <xf numFmtId="38" fontId="17" fillId="10" borderId="6" xfId="2" applyFont="1" applyFill="1" applyBorder="1" applyAlignment="1" applyProtection="1">
      <alignment horizontal="center" vertical="center" wrapText="1"/>
    </xf>
    <xf numFmtId="38" fontId="18" fillId="10" borderId="0" xfId="2" applyFont="1" applyFill="1" applyBorder="1" applyAlignment="1" applyProtection="1">
      <alignment horizontal="center" vertical="center" wrapText="1"/>
    </xf>
    <xf numFmtId="38" fontId="18" fillId="10" borderId="13" xfId="2" applyFont="1" applyFill="1" applyBorder="1" applyAlignment="1" applyProtection="1">
      <alignment horizontal="center" vertical="center" wrapText="1"/>
    </xf>
    <xf numFmtId="38" fontId="17" fillId="8" borderId="2" xfId="2" applyFont="1" applyFill="1" applyBorder="1" applyAlignment="1">
      <alignment horizontal="right" vertical="center"/>
    </xf>
    <xf numFmtId="38" fontId="17" fillId="8" borderId="0" xfId="2" applyFont="1" applyFill="1" applyBorder="1" applyAlignment="1">
      <alignment horizontal="right" vertical="center"/>
    </xf>
    <xf numFmtId="10" fontId="17" fillId="0" borderId="199" xfId="1" applyNumberFormat="1" applyFont="1" applyFill="1" applyBorder="1" applyAlignment="1">
      <alignment horizontal="center" vertical="center" wrapText="1"/>
    </xf>
    <xf numFmtId="10" fontId="17" fillId="0" borderId="223" xfId="1" applyNumberFormat="1" applyFont="1" applyFill="1" applyBorder="1" applyAlignment="1">
      <alignment horizontal="center" vertical="center" wrapText="1"/>
    </xf>
    <xf numFmtId="0" fontId="17" fillId="0" borderId="223" xfId="0" applyFont="1" applyFill="1" applyBorder="1" applyAlignment="1">
      <alignment horizontal="center" vertical="center" wrapText="1"/>
    </xf>
    <xf numFmtId="0" fontId="17" fillId="0" borderId="224" xfId="0" applyFont="1" applyFill="1" applyBorder="1" applyAlignment="1">
      <alignment horizontal="center" vertical="center" wrapText="1"/>
    </xf>
    <xf numFmtId="0" fontId="9" fillId="0" borderId="199" xfId="0" applyFont="1" applyFill="1" applyBorder="1" applyAlignment="1">
      <alignment horizontal="center" vertical="center" wrapText="1"/>
    </xf>
    <xf numFmtId="0" fontId="9" fillId="0" borderId="223" xfId="0" applyFont="1" applyFill="1" applyBorder="1" applyAlignment="1">
      <alignment horizontal="center" vertical="center" wrapText="1"/>
    </xf>
    <xf numFmtId="38" fontId="10" fillId="0" borderId="201" xfId="2" applyFont="1" applyFill="1" applyBorder="1" applyAlignment="1" applyProtection="1">
      <alignment horizontal="center" vertical="center" wrapText="1"/>
    </xf>
    <xf numFmtId="177" fontId="10" fillId="0" borderId="227" xfId="2" applyNumberFormat="1" applyFont="1" applyFill="1" applyBorder="1" applyAlignment="1" applyProtection="1">
      <alignment horizontal="center" vertical="center" wrapText="1"/>
    </xf>
    <xf numFmtId="38" fontId="35" fillId="0" borderId="201" xfId="2" applyFont="1" applyFill="1" applyBorder="1" applyAlignment="1" applyProtection="1">
      <alignment horizontal="center" vertical="center" wrapText="1"/>
    </xf>
    <xf numFmtId="177" fontId="35" fillId="0" borderId="227" xfId="2" applyNumberFormat="1" applyFont="1" applyFill="1" applyBorder="1" applyAlignment="1" applyProtection="1">
      <alignment horizontal="center" vertical="center" wrapText="1"/>
    </xf>
    <xf numFmtId="38" fontId="35" fillId="0" borderId="229" xfId="2" applyFont="1" applyFill="1" applyBorder="1" applyAlignment="1">
      <alignment horizontal="center" vertical="center" wrapText="1"/>
    </xf>
    <xf numFmtId="38" fontId="35" fillId="0" borderId="220" xfId="2" applyFont="1" applyFill="1" applyBorder="1" applyAlignment="1" applyProtection="1">
      <alignment horizontal="center" vertical="center" wrapText="1"/>
    </xf>
    <xf numFmtId="38" fontId="38" fillId="0" borderId="230" xfId="2" applyFont="1" applyFill="1" applyBorder="1" applyAlignment="1">
      <alignment horizontal="center" vertical="center" wrapText="1"/>
    </xf>
    <xf numFmtId="38" fontId="9" fillId="0" borderId="229" xfId="2" applyFont="1" applyFill="1" applyBorder="1" applyAlignment="1">
      <alignment horizontal="center" vertical="center" wrapText="1"/>
    </xf>
    <xf numFmtId="38" fontId="9" fillId="0" borderId="227" xfId="2" applyFont="1" applyFill="1" applyBorder="1" applyAlignment="1">
      <alignment horizontal="center" vertical="center" wrapText="1"/>
    </xf>
    <xf numFmtId="38" fontId="17" fillId="0" borderId="223" xfId="2" applyFont="1" applyFill="1" applyBorder="1" applyAlignment="1" applyProtection="1">
      <alignment horizontal="center" vertical="center" wrapText="1"/>
    </xf>
    <xf numFmtId="38" fontId="44" fillId="0" borderId="0" xfId="2" applyFont="1" applyBorder="1" applyAlignment="1">
      <alignment horizontal="right" vertical="center"/>
    </xf>
    <xf numFmtId="38" fontId="17" fillId="8" borderId="5" xfId="2" applyFont="1" applyFill="1" applyBorder="1" applyAlignment="1">
      <alignment horizontal="right" vertical="center"/>
    </xf>
    <xf numFmtId="38" fontId="19" fillId="14" borderId="103" xfId="2" applyFont="1" applyFill="1" applyBorder="1" applyAlignment="1" applyProtection="1">
      <alignment horizontal="right" vertical="center"/>
    </xf>
    <xf numFmtId="38" fontId="19" fillId="14" borderId="129" xfId="2" applyFont="1" applyFill="1" applyBorder="1" applyAlignment="1" applyProtection="1">
      <alignment horizontal="right" vertical="center"/>
    </xf>
    <xf numFmtId="38" fontId="19" fillId="14" borderId="88" xfId="2" applyFont="1" applyFill="1" applyBorder="1" applyAlignment="1" applyProtection="1">
      <alignment horizontal="right" vertical="center"/>
    </xf>
    <xf numFmtId="38" fontId="17" fillId="8" borderId="236" xfId="2" applyFont="1" applyFill="1" applyBorder="1" applyAlignment="1">
      <alignment horizontal="right" vertical="center"/>
    </xf>
    <xf numFmtId="0" fontId="30" fillId="0" borderId="0" xfId="0" applyFont="1" applyProtection="1">
      <alignment vertical="center"/>
    </xf>
    <xf numFmtId="0" fontId="45" fillId="0" borderId="0" xfId="0" applyFont="1">
      <alignment vertical="center"/>
    </xf>
    <xf numFmtId="0" fontId="45" fillId="0" borderId="0" xfId="0" applyFont="1" applyFill="1">
      <alignment vertical="center"/>
    </xf>
    <xf numFmtId="0" fontId="45" fillId="0" borderId="0" xfId="0" applyFont="1" applyFill="1" applyAlignment="1">
      <alignment horizontal="right" vertical="center"/>
    </xf>
    <xf numFmtId="0" fontId="20" fillId="5" borderId="147" xfId="0" applyFont="1" applyFill="1" applyBorder="1" applyAlignment="1" applyProtection="1">
      <alignment vertical="center"/>
    </xf>
    <xf numFmtId="0" fontId="19" fillId="5" borderId="137" xfId="0" applyFont="1" applyFill="1" applyBorder="1" applyAlignment="1" applyProtection="1">
      <alignment vertical="center"/>
    </xf>
    <xf numFmtId="9" fontId="21" fillId="5" borderId="166" xfId="0" applyNumberFormat="1" applyFont="1" applyFill="1" applyBorder="1" applyAlignment="1">
      <alignment horizontal="center" vertical="center"/>
    </xf>
    <xf numFmtId="9" fontId="21" fillId="5" borderId="238" xfId="0" applyNumberFormat="1" applyFont="1" applyFill="1" applyBorder="1" applyAlignment="1">
      <alignment horizontal="center" vertical="center"/>
    </xf>
    <xf numFmtId="9" fontId="7" fillId="5" borderId="137" xfId="1" applyNumberFormat="1" applyFont="1" applyFill="1" applyBorder="1" applyAlignment="1">
      <alignment horizontal="center" vertical="center"/>
    </xf>
    <xf numFmtId="9" fontId="7" fillId="5" borderId="166" xfId="1" applyNumberFormat="1" applyFont="1" applyFill="1" applyBorder="1" applyAlignment="1">
      <alignment horizontal="center" vertical="center"/>
    </xf>
    <xf numFmtId="10" fontId="20" fillId="5" borderId="144" xfId="1" applyNumberFormat="1" applyFont="1" applyFill="1" applyBorder="1" applyAlignment="1" applyProtection="1">
      <alignment vertical="center"/>
    </xf>
    <xf numFmtId="10" fontId="19" fillId="5" borderId="137" xfId="1" applyNumberFormat="1" applyFont="1" applyFill="1" applyBorder="1" applyAlignment="1" applyProtection="1">
      <alignment vertical="center"/>
    </xf>
    <xf numFmtId="0" fontId="4" fillId="5" borderId="148" xfId="0" applyFont="1" applyFill="1" applyBorder="1" applyAlignment="1" applyProtection="1">
      <alignment vertical="center"/>
    </xf>
    <xf numFmtId="0" fontId="19" fillId="7" borderId="239" xfId="2" applyNumberFormat="1" applyFont="1" applyFill="1" applyBorder="1" applyAlignment="1" applyProtection="1">
      <alignment horizontal="left" vertical="center"/>
    </xf>
    <xf numFmtId="176" fontId="19" fillId="7" borderId="137" xfId="2" applyNumberFormat="1" applyFont="1" applyFill="1" applyBorder="1" applyAlignment="1" applyProtection="1">
      <alignment horizontal="right" vertical="center"/>
    </xf>
    <xf numFmtId="38" fontId="4" fillId="7" borderId="137" xfId="2" applyFont="1" applyFill="1" applyBorder="1" applyAlignment="1" applyProtection="1">
      <alignment horizontal="right" vertical="center"/>
    </xf>
    <xf numFmtId="38" fontId="4" fillId="7" borderId="137" xfId="2" applyFont="1" applyFill="1" applyBorder="1" applyAlignment="1" applyProtection="1">
      <alignment horizontal="left" vertical="center"/>
    </xf>
    <xf numFmtId="176" fontId="4" fillId="7" borderId="145" xfId="2" applyNumberFormat="1" applyFont="1" applyFill="1" applyBorder="1" applyAlignment="1" applyProtection="1">
      <alignment horizontal="right" vertical="center"/>
    </xf>
    <xf numFmtId="38" fontId="19" fillId="7" borderId="237" xfId="2" applyFont="1" applyFill="1" applyBorder="1" applyAlignment="1" applyProtection="1">
      <alignment horizontal="right" vertical="center"/>
    </xf>
    <xf numFmtId="38" fontId="4" fillId="7" borderId="242" xfId="2" applyFont="1" applyFill="1" applyBorder="1" applyAlignment="1" applyProtection="1">
      <alignment horizontal="left" vertical="center"/>
    </xf>
    <xf numFmtId="176" fontId="19" fillId="7" borderId="142" xfId="2" applyNumberFormat="1" applyFont="1" applyFill="1" applyBorder="1" applyAlignment="1" applyProtection="1">
      <alignment horizontal="right" vertical="center"/>
    </xf>
    <xf numFmtId="177" fontId="19" fillId="7" borderId="140" xfId="2" applyNumberFormat="1" applyFont="1" applyFill="1" applyBorder="1" applyAlignment="1" applyProtection="1">
      <alignment vertical="center"/>
    </xf>
    <xf numFmtId="38" fontId="19" fillId="0" borderId="139" xfId="2" applyFont="1" applyFill="1" applyBorder="1" applyAlignment="1" applyProtection="1">
      <alignment vertical="center"/>
    </xf>
    <xf numFmtId="177" fontId="19" fillId="7" borderId="141" xfId="2" applyNumberFormat="1" applyFont="1" applyFill="1" applyBorder="1" applyAlignment="1" applyProtection="1">
      <alignment vertical="center"/>
    </xf>
    <xf numFmtId="38" fontId="19" fillId="0" borderId="169" xfId="2" applyFont="1" applyFill="1" applyBorder="1" applyAlignment="1" applyProtection="1">
      <alignment vertical="center"/>
    </xf>
    <xf numFmtId="38" fontId="19" fillId="7" borderId="142" xfId="2" applyFont="1" applyFill="1" applyBorder="1" applyAlignment="1" applyProtection="1">
      <alignment vertical="center"/>
    </xf>
    <xf numFmtId="38" fontId="19" fillId="7" borderId="137" xfId="2" applyFont="1" applyFill="1" applyBorder="1" applyAlignment="1" applyProtection="1">
      <alignment vertical="center"/>
    </xf>
    <xf numFmtId="38" fontId="4" fillId="7" borderId="140" xfId="2" applyFont="1" applyFill="1" applyBorder="1" applyAlignment="1" applyProtection="1">
      <alignment vertical="center"/>
    </xf>
    <xf numFmtId="38" fontId="4" fillId="7" borderId="141" xfId="2" applyFont="1" applyFill="1" applyBorder="1" applyAlignment="1" applyProtection="1">
      <alignment vertical="center"/>
    </xf>
    <xf numFmtId="38" fontId="4" fillId="7" borderId="146" xfId="2" applyFont="1" applyFill="1" applyBorder="1" applyAlignment="1" applyProtection="1">
      <alignment horizontal="right" vertical="center"/>
    </xf>
    <xf numFmtId="176" fontId="4" fillId="7" borderId="142" xfId="2" applyNumberFormat="1" applyFont="1" applyFill="1" applyBorder="1" applyAlignment="1" applyProtection="1">
      <alignment horizontal="right" vertical="center"/>
    </xf>
    <xf numFmtId="38" fontId="19" fillId="6" borderId="142" xfId="2" applyFont="1" applyFill="1" applyBorder="1" applyAlignment="1" applyProtection="1">
      <alignment vertical="center"/>
    </xf>
    <xf numFmtId="177" fontId="21" fillId="7" borderId="142" xfId="2" applyNumberFormat="1" applyFont="1" applyFill="1" applyBorder="1" applyAlignment="1" applyProtection="1">
      <alignment vertical="center"/>
    </xf>
    <xf numFmtId="38" fontId="19" fillId="7" borderId="144" xfId="2" applyFont="1" applyFill="1" applyBorder="1" applyAlignment="1" applyProtection="1">
      <alignment horizontal="right" vertical="center"/>
    </xf>
    <xf numFmtId="38" fontId="19" fillId="7" borderId="137" xfId="2" applyFont="1" applyFill="1" applyBorder="1" applyAlignment="1" applyProtection="1">
      <alignment horizontal="center" vertical="center"/>
    </xf>
    <xf numFmtId="38" fontId="19" fillId="7" borderId="245" xfId="2" applyFont="1" applyFill="1" applyBorder="1" applyAlignment="1" applyProtection="1">
      <alignment horizontal="right" vertical="center"/>
    </xf>
    <xf numFmtId="38" fontId="19" fillId="7" borderId="148" xfId="2" applyFont="1" applyFill="1" applyBorder="1" applyAlignment="1" applyProtection="1">
      <alignment horizontal="center" vertical="center"/>
    </xf>
    <xf numFmtId="38" fontId="19" fillId="14" borderId="144" xfId="2" applyFont="1" applyFill="1" applyBorder="1" applyAlignment="1" applyProtection="1">
      <alignment horizontal="right" vertical="center"/>
    </xf>
    <xf numFmtId="38" fontId="19" fillId="8" borderId="142" xfId="2" applyFont="1" applyFill="1" applyBorder="1" applyAlignment="1" applyProtection="1">
      <alignment horizontal="right" vertical="center"/>
    </xf>
    <xf numFmtId="49" fontId="19" fillId="4" borderId="65" xfId="0" applyNumberFormat="1" applyFont="1" applyFill="1" applyBorder="1" applyAlignment="1" applyProtection="1">
      <alignment horizontal="center" vertical="center"/>
    </xf>
    <xf numFmtId="10" fontId="19" fillId="4" borderId="67" xfId="1" applyNumberFormat="1" applyFont="1" applyFill="1" applyBorder="1" applyAlignment="1" applyProtection="1">
      <alignment horizontal="center" vertical="center"/>
    </xf>
    <xf numFmtId="10" fontId="19" fillId="4" borderId="70" xfId="1" applyNumberFormat="1" applyFont="1" applyFill="1" applyBorder="1" applyAlignment="1" applyProtection="1">
      <alignment horizontal="center" vertical="center"/>
    </xf>
    <xf numFmtId="10" fontId="19" fillId="4" borderId="8" xfId="1" applyNumberFormat="1" applyFont="1" applyFill="1" applyBorder="1" applyAlignment="1" applyProtection="1">
      <alignment horizontal="center" vertical="center"/>
    </xf>
    <xf numFmtId="10" fontId="4" fillId="4" borderId="70" xfId="1" applyNumberFormat="1" applyFont="1" applyFill="1" applyBorder="1" applyAlignment="1" applyProtection="1">
      <alignment horizontal="center" vertical="center"/>
    </xf>
    <xf numFmtId="10" fontId="4" fillId="4" borderId="65" xfId="1" applyNumberFormat="1" applyFont="1" applyFill="1" applyBorder="1" applyAlignment="1" applyProtection="1">
      <alignment horizontal="center" vertical="center"/>
    </xf>
    <xf numFmtId="10" fontId="20" fillId="4" borderId="72" xfId="1" applyNumberFormat="1" applyFont="1" applyFill="1" applyBorder="1" applyAlignment="1" applyProtection="1">
      <alignment horizontal="center" vertical="center"/>
    </xf>
    <xf numFmtId="10" fontId="19" fillId="4" borderId="65" xfId="1" applyNumberFormat="1" applyFont="1" applyFill="1" applyBorder="1" applyAlignment="1" applyProtection="1">
      <alignment horizontal="center" vertical="center"/>
    </xf>
    <xf numFmtId="49" fontId="4" fillId="4" borderId="150" xfId="0" applyNumberFormat="1" applyFont="1" applyFill="1" applyBorder="1" applyAlignment="1" applyProtection="1">
      <alignment horizontal="center" vertical="center"/>
    </xf>
    <xf numFmtId="38" fontId="4" fillId="7" borderId="246" xfId="2" applyFont="1" applyFill="1" applyBorder="1" applyAlignment="1" applyProtection="1">
      <alignment vertical="center"/>
    </xf>
    <xf numFmtId="0" fontId="19" fillId="4" borderId="247" xfId="2" applyNumberFormat="1" applyFont="1" applyFill="1" applyBorder="1" applyAlignment="1" applyProtection="1">
      <alignment horizontal="left" vertical="center"/>
    </xf>
    <xf numFmtId="176" fontId="19" fillId="4" borderId="65" xfId="2" applyNumberFormat="1" applyFont="1" applyFill="1" applyBorder="1" applyAlignment="1" applyProtection="1">
      <alignment vertical="center"/>
    </xf>
    <xf numFmtId="3" fontId="4" fillId="4" borderId="65" xfId="0" applyNumberFormat="1" applyFont="1" applyFill="1" applyBorder="1" applyAlignment="1" applyProtection="1">
      <alignment horizontal="right" vertical="center"/>
    </xf>
    <xf numFmtId="38" fontId="4" fillId="4" borderId="65" xfId="2" applyFont="1" applyFill="1" applyBorder="1" applyAlignment="1" applyProtection="1">
      <alignment horizontal="left" vertical="center"/>
    </xf>
    <xf numFmtId="176" fontId="4" fillId="4" borderId="68" xfId="2" applyNumberFormat="1" applyFont="1" applyFill="1" applyBorder="1" applyAlignment="1" applyProtection="1">
      <alignment vertical="center"/>
    </xf>
    <xf numFmtId="38" fontId="19" fillId="4" borderId="69" xfId="2" applyFont="1" applyFill="1" applyBorder="1" applyAlignment="1" applyProtection="1">
      <alignment vertical="center"/>
    </xf>
    <xf numFmtId="38" fontId="4" fillId="4" borderId="250" xfId="2" applyFont="1" applyFill="1" applyBorder="1" applyAlignment="1" applyProtection="1">
      <alignment horizontal="left" vertical="center"/>
    </xf>
    <xf numFmtId="176" fontId="19" fillId="4" borderId="8" xfId="2" applyNumberFormat="1" applyFont="1" applyFill="1" applyBorder="1" applyAlignment="1" applyProtection="1">
      <alignment vertical="center"/>
    </xf>
    <xf numFmtId="177" fontId="19" fillId="4" borderId="71" xfId="2" applyNumberFormat="1" applyFont="1" applyFill="1" applyBorder="1" applyAlignment="1" applyProtection="1">
      <alignment vertical="center"/>
    </xf>
    <xf numFmtId="38" fontId="19" fillId="0" borderId="136" xfId="2" applyFont="1" applyFill="1" applyBorder="1" applyAlignment="1" applyProtection="1">
      <alignment vertical="center"/>
    </xf>
    <xf numFmtId="177" fontId="19" fillId="4" borderId="149" xfId="2" applyNumberFormat="1" applyFont="1" applyFill="1" applyBorder="1" applyAlignment="1" applyProtection="1">
      <alignment vertical="center"/>
    </xf>
    <xf numFmtId="38" fontId="19" fillId="0" borderId="170" xfId="2" applyFont="1" applyFill="1" applyBorder="1" applyAlignment="1" applyProtection="1">
      <alignment vertical="center"/>
    </xf>
    <xf numFmtId="38" fontId="4" fillId="4" borderId="65" xfId="2" applyFont="1" applyFill="1" applyBorder="1" applyAlignment="1" applyProtection="1">
      <alignment vertical="center"/>
    </xf>
    <xf numFmtId="38" fontId="4" fillId="4" borderId="149" xfId="2" applyFont="1" applyFill="1" applyBorder="1" applyAlignment="1" applyProtection="1">
      <alignment vertical="center"/>
    </xf>
    <xf numFmtId="38" fontId="4" fillId="4" borderId="73" xfId="2" applyFont="1" applyFill="1" applyBorder="1" applyAlignment="1" applyProtection="1">
      <alignment vertical="center"/>
    </xf>
    <xf numFmtId="177" fontId="19" fillId="4" borderId="8" xfId="2" applyNumberFormat="1" applyFont="1" applyFill="1" applyBorder="1" applyAlignment="1" applyProtection="1">
      <alignment vertical="center"/>
    </xf>
    <xf numFmtId="176" fontId="4" fillId="4" borderId="8" xfId="2" applyNumberFormat="1" applyFont="1" applyFill="1" applyBorder="1" applyAlignment="1" applyProtection="1">
      <alignment vertical="center"/>
    </xf>
    <xf numFmtId="38" fontId="4" fillId="4" borderId="251" xfId="2" applyFont="1" applyFill="1" applyBorder="1" applyAlignment="1" applyProtection="1">
      <alignment vertical="center"/>
    </xf>
    <xf numFmtId="38" fontId="19" fillId="4" borderId="252" xfId="2" applyFont="1" applyFill="1" applyBorder="1" applyAlignment="1" applyProtection="1">
      <alignment vertical="center"/>
    </xf>
    <xf numFmtId="38" fontId="4" fillId="4" borderId="253" xfId="2" applyFont="1" applyFill="1" applyBorder="1" applyAlignment="1" applyProtection="1">
      <alignment horizontal="right" vertical="center"/>
    </xf>
    <xf numFmtId="38" fontId="4" fillId="4" borderId="170" xfId="2" applyFont="1" applyFill="1" applyBorder="1" applyAlignment="1" applyProtection="1">
      <alignment horizontal="right" vertical="center"/>
    </xf>
    <xf numFmtId="38" fontId="19" fillId="4" borderId="72" xfId="2" applyFont="1" applyFill="1" applyBorder="1" applyAlignment="1" applyProtection="1">
      <alignment horizontal="right" vertical="center"/>
    </xf>
    <xf numFmtId="177" fontId="26" fillId="4" borderId="8" xfId="2" applyNumberFormat="1" applyFont="1" applyFill="1" applyBorder="1" applyAlignment="1" applyProtection="1">
      <alignment vertical="center"/>
    </xf>
    <xf numFmtId="38" fontId="19" fillId="4" borderId="254" xfId="2" applyFont="1" applyFill="1" applyBorder="1" applyAlignment="1" applyProtection="1">
      <alignment vertical="center"/>
    </xf>
    <xf numFmtId="38" fontId="19" fillId="4" borderId="150" xfId="2" applyFont="1" applyFill="1" applyBorder="1" applyAlignment="1" applyProtection="1">
      <alignment horizontal="center" vertical="center"/>
    </xf>
    <xf numFmtId="49" fontId="20" fillId="5" borderId="64" xfId="0" applyNumberFormat="1" applyFont="1" applyFill="1" applyBorder="1" applyAlignment="1" applyProtection="1">
      <alignment horizontal="center" vertical="center"/>
    </xf>
    <xf numFmtId="49" fontId="19" fillId="5" borderId="65" xfId="0" applyNumberFormat="1" applyFont="1" applyFill="1" applyBorder="1" applyAlignment="1" applyProtection="1">
      <alignment horizontal="center" vertical="center"/>
    </xf>
    <xf numFmtId="10" fontId="19" fillId="5" borderId="67" xfId="0" applyNumberFormat="1" applyFont="1" applyFill="1" applyBorder="1" applyAlignment="1">
      <alignment horizontal="center" vertical="center"/>
    </xf>
    <xf numFmtId="10" fontId="19" fillId="5" borderId="246" xfId="0" applyNumberFormat="1" applyFont="1" applyFill="1" applyBorder="1" applyAlignment="1">
      <alignment horizontal="center" vertical="center"/>
    </xf>
    <xf numFmtId="10" fontId="4" fillId="5" borderId="65" xfId="1" applyNumberFormat="1" applyFont="1" applyFill="1" applyBorder="1" applyAlignment="1">
      <alignment horizontal="center" vertical="center"/>
    </xf>
    <xf numFmtId="10" fontId="4" fillId="5" borderId="67" xfId="1" applyNumberFormat="1" applyFont="1" applyFill="1" applyBorder="1" applyAlignment="1">
      <alignment horizontal="center" vertical="center"/>
    </xf>
    <xf numFmtId="10" fontId="20" fillId="5" borderId="72" xfId="1" applyNumberFormat="1" applyFont="1" applyFill="1" applyBorder="1" applyAlignment="1" applyProtection="1">
      <alignment horizontal="center" vertical="center"/>
    </xf>
    <xf numFmtId="10" fontId="19" fillId="5" borderId="65" xfId="1" applyNumberFormat="1" applyFont="1" applyFill="1" applyBorder="1" applyAlignment="1" applyProtection="1">
      <alignment horizontal="center" vertical="center"/>
    </xf>
    <xf numFmtId="49" fontId="4" fillId="5" borderId="150" xfId="0" applyNumberFormat="1" applyFont="1" applyFill="1" applyBorder="1" applyAlignment="1" applyProtection="1">
      <alignment horizontal="center" vertical="center"/>
    </xf>
    <xf numFmtId="38" fontId="36" fillId="7" borderId="246" xfId="2" applyFont="1" applyFill="1" applyBorder="1" applyAlignment="1" applyProtection="1">
      <alignment horizontal="right" vertical="center"/>
    </xf>
    <xf numFmtId="0" fontId="19" fillId="7" borderId="247" xfId="2" applyNumberFormat="1" applyFont="1" applyFill="1" applyBorder="1" applyAlignment="1" applyProtection="1">
      <alignment horizontal="left" vertical="center"/>
    </xf>
    <xf numFmtId="176" fontId="19" fillId="7" borderId="65" xfId="2" applyNumberFormat="1" applyFont="1" applyFill="1" applyBorder="1" applyAlignment="1" applyProtection="1">
      <alignment horizontal="right" vertical="center"/>
    </xf>
    <xf numFmtId="0" fontId="4" fillId="7" borderId="65" xfId="0" applyNumberFormat="1" applyFont="1" applyFill="1" applyBorder="1" applyAlignment="1" applyProtection="1">
      <alignment horizontal="right" vertical="center"/>
    </xf>
    <xf numFmtId="38" fontId="4" fillId="7" borderId="65" xfId="2" applyFont="1" applyFill="1" applyBorder="1" applyAlignment="1" applyProtection="1">
      <alignment horizontal="left" vertical="center"/>
    </xf>
    <xf numFmtId="176" fontId="4" fillId="7" borderId="68" xfId="2" applyNumberFormat="1" applyFont="1" applyFill="1" applyBorder="1" applyAlignment="1" applyProtection="1">
      <alignment horizontal="right" vertical="center"/>
    </xf>
    <xf numFmtId="38" fontId="19" fillId="7" borderId="69" xfId="2" applyFont="1" applyFill="1" applyBorder="1" applyAlignment="1" applyProtection="1">
      <alignment horizontal="right" vertical="center"/>
    </xf>
    <xf numFmtId="38" fontId="4" fillId="7" borderId="250" xfId="2" applyFont="1" applyFill="1" applyBorder="1" applyAlignment="1" applyProtection="1">
      <alignment horizontal="left" vertical="center"/>
    </xf>
    <xf numFmtId="176" fontId="19" fillId="7" borderId="8" xfId="2" applyNumberFormat="1" applyFont="1" applyFill="1" applyBorder="1" applyAlignment="1" applyProtection="1">
      <alignment horizontal="right" vertical="center"/>
    </xf>
    <xf numFmtId="177" fontId="19" fillId="7" borderId="71" xfId="2" applyNumberFormat="1" applyFont="1" applyFill="1" applyBorder="1" applyAlignment="1" applyProtection="1">
      <alignment horizontal="right" vertical="center"/>
    </xf>
    <xf numFmtId="177" fontId="19" fillId="7" borderId="149" xfId="2" applyNumberFormat="1" applyFont="1" applyFill="1" applyBorder="1" applyAlignment="1" applyProtection="1">
      <alignment horizontal="right" vertical="center"/>
    </xf>
    <xf numFmtId="38" fontId="19" fillId="7" borderId="8" xfId="2" applyFont="1" applyFill="1" applyBorder="1" applyAlignment="1" applyProtection="1">
      <alignment vertical="center"/>
    </xf>
    <xf numFmtId="38" fontId="19" fillId="7" borderId="65" xfId="2" applyFont="1" applyFill="1" applyBorder="1" applyAlignment="1" applyProtection="1">
      <alignment vertical="center"/>
    </xf>
    <xf numFmtId="38" fontId="4" fillId="7" borderId="71" xfId="2" applyFont="1" applyFill="1" applyBorder="1" applyAlignment="1" applyProtection="1">
      <alignment vertical="center"/>
    </xf>
    <xf numFmtId="38" fontId="4" fillId="7" borderId="149" xfId="2" applyFont="1" applyFill="1" applyBorder="1" applyAlignment="1" applyProtection="1">
      <alignment vertical="center"/>
    </xf>
    <xf numFmtId="38" fontId="4" fillId="7" borderId="73" xfId="2" applyFont="1" applyFill="1" applyBorder="1" applyAlignment="1" applyProtection="1">
      <alignment horizontal="right" vertical="center"/>
    </xf>
    <xf numFmtId="177" fontId="19" fillId="7" borderId="8" xfId="2" applyNumberFormat="1" applyFont="1" applyFill="1" applyBorder="1" applyAlignment="1" applyProtection="1">
      <alignment horizontal="right" vertical="center"/>
    </xf>
    <xf numFmtId="176" fontId="4" fillId="7" borderId="8" xfId="2" applyNumberFormat="1" applyFont="1" applyFill="1" applyBorder="1" applyAlignment="1" applyProtection="1">
      <alignment horizontal="right" vertical="center"/>
    </xf>
    <xf numFmtId="38" fontId="4" fillId="6" borderId="251" xfId="2" applyFont="1" applyFill="1" applyBorder="1" applyAlignment="1" applyProtection="1">
      <alignment vertical="center"/>
    </xf>
    <xf numFmtId="38" fontId="19" fillId="6" borderId="252" xfId="2" applyFont="1" applyFill="1" applyBorder="1" applyAlignment="1" applyProtection="1">
      <alignment vertical="center"/>
    </xf>
    <xf numFmtId="38" fontId="4" fillId="6" borderId="253" xfId="2" applyFont="1" applyFill="1" applyBorder="1" applyAlignment="1" applyProtection="1">
      <alignment horizontal="right" vertical="center"/>
    </xf>
    <xf numFmtId="38" fontId="4" fillId="6" borderId="170" xfId="2" applyFont="1" applyFill="1" applyBorder="1" applyAlignment="1" applyProtection="1">
      <alignment horizontal="right" vertical="center"/>
    </xf>
    <xf numFmtId="38" fontId="19" fillId="7" borderId="72" xfId="2" applyFont="1" applyFill="1" applyBorder="1" applyAlignment="1" applyProtection="1">
      <alignment horizontal="right" vertical="center"/>
    </xf>
    <xf numFmtId="38" fontId="19" fillId="7" borderId="65" xfId="2" applyFont="1" applyFill="1" applyBorder="1" applyAlignment="1" applyProtection="1">
      <alignment horizontal="center" vertical="center"/>
    </xf>
    <xf numFmtId="38" fontId="19" fillId="7" borderId="254" xfId="2" applyFont="1" applyFill="1" applyBorder="1" applyAlignment="1" applyProtection="1">
      <alignment horizontal="right" vertical="center"/>
    </xf>
    <xf numFmtId="38" fontId="19" fillId="7" borderId="150" xfId="2" applyFont="1" applyFill="1" applyBorder="1" applyAlignment="1" applyProtection="1">
      <alignment horizontal="center" vertical="center"/>
    </xf>
    <xf numFmtId="38" fontId="19" fillId="14" borderId="72" xfId="2" applyFont="1" applyFill="1" applyBorder="1" applyAlignment="1" applyProtection="1">
      <alignment horizontal="right" vertical="center"/>
    </xf>
    <xf numFmtId="38" fontId="19" fillId="8" borderId="8" xfId="2" applyFont="1" applyFill="1" applyBorder="1" applyAlignment="1" applyProtection="1">
      <alignment horizontal="right" vertical="center"/>
    </xf>
    <xf numFmtId="176" fontId="19" fillId="4" borderId="8" xfId="2" applyNumberFormat="1" applyFont="1" applyFill="1" applyBorder="1" applyAlignment="1" applyProtection="1">
      <alignment horizontal="right" vertical="center"/>
    </xf>
    <xf numFmtId="176" fontId="4" fillId="4" borderId="8" xfId="2" applyNumberFormat="1" applyFont="1" applyFill="1" applyBorder="1" applyAlignment="1" applyProtection="1">
      <alignment horizontal="right" vertical="center"/>
    </xf>
    <xf numFmtId="0" fontId="4" fillId="4" borderId="65" xfId="0" applyNumberFormat="1" applyFont="1" applyFill="1" applyBorder="1" applyAlignment="1" applyProtection="1">
      <alignment horizontal="right" vertical="center"/>
    </xf>
    <xf numFmtId="0" fontId="46" fillId="0" borderId="0" xfId="0" applyFont="1" applyAlignment="1">
      <alignment vertical="center"/>
    </xf>
    <xf numFmtId="0" fontId="41" fillId="0" borderId="0" xfId="0" applyFont="1" applyAlignment="1">
      <alignment horizontal="center" vertical="center"/>
    </xf>
    <xf numFmtId="0" fontId="46" fillId="0" borderId="0" xfId="0" applyNumberFormat="1" applyFont="1" applyAlignment="1">
      <alignment vertical="center"/>
    </xf>
    <xf numFmtId="0" fontId="41" fillId="0" borderId="0" xfId="0" applyNumberFormat="1" applyFont="1" applyAlignment="1">
      <alignment vertical="center"/>
    </xf>
    <xf numFmtId="10" fontId="46" fillId="0" borderId="0" xfId="1" applyNumberFormat="1" applyFont="1" applyAlignment="1">
      <alignment vertical="center"/>
    </xf>
    <xf numFmtId="0" fontId="47" fillId="0" borderId="0" xfId="0" applyNumberFormat="1" applyFont="1" applyAlignment="1">
      <alignment vertical="center"/>
    </xf>
    <xf numFmtId="0" fontId="41" fillId="0" borderId="0" xfId="0" applyFont="1" applyAlignment="1">
      <alignment vertical="center"/>
    </xf>
    <xf numFmtId="38" fontId="46" fillId="0" borderId="0" xfId="2" applyFont="1" applyAlignment="1">
      <alignment horizontal="right" vertical="center"/>
    </xf>
    <xf numFmtId="38" fontId="46" fillId="0" borderId="0" xfId="2" applyFont="1" applyAlignment="1">
      <alignment vertical="center"/>
    </xf>
    <xf numFmtId="38" fontId="47" fillId="0" borderId="0" xfId="2" applyFont="1" applyAlignment="1">
      <alignment vertical="center"/>
    </xf>
    <xf numFmtId="38" fontId="47" fillId="0" borderId="0" xfId="2" applyFont="1" applyAlignment="1">
      <alignment horizontal="right" vertical="center"/>
    </xf>
    <xf numFmtId="38" fontId="46" fillId="0" borderId="0" xfId="2" applyFont="1" applyAlignment="1" applyProtection="1">
      <alignment vertical="center"/>
    </xf>
    <xf numFmtId="38" fontId="47" fillId="0" borderId="0" xfId="2" applyFont="1" applyAlignment="1" applyProtection="1">
      <alignment vertical="center"/>
    </xf>
    <xf numFmtId="0" fontId="47" fillId="0" borderId="0" xfId="0" applyFont="1" applyAlignment="1">
      <alignment vertical="center"/>
    </xf>
    <xf numFmtId="10" fontId="47" fillId="0" borderId="0" xfId="1" applyNumberFormat="1" applyFont="1" applyAlignment="1">
      <alignment vertical="center"/>
    </xf>
    <xf numFmtId="38" fontId="46" fillId="0" borderId="0" xfId="2" applyFont="1" applyAlignment="1" applyProtection="1">
      <alignment horizontal="right" vertical="center"/>
    </xf>
    <xf numFmtId="38" fontId="46" fillId="0" borderId="0" xfId="2" applyFont="1" applyBorder="1" applyAlignment="1">
      <alignment horizontal="right" vertical="center"/>
    </xf>
    <xf numFmtId="0" fontId="46" fillId="0" borderId="0" xfId="0" applyFont="1" applyAlignment="1">
      <alignment horizontal="center" vertical="center"/>
    </xf>
    <xf numFmtId="38" fontId="46" fillId="0" borderId="0" xfId="2" applyFont="1" applyBorder="1" applyAlignment="1" applyProtection="1">
      <alignment vertical="center"/>
    </xf>
    <xf numFmtId="177" fontId="46" fillId="0" borderId="0" xfId="2" applyNumberFormat="1" applyFont="1" applyBorder="1" applyAlignment="1" applyProtection="1">
      <alignment vertical="center"/>
    </xf>
    <xf numFmtId="38" fontId="48" fillId="0" borderId="0" xfId="2" applyFont="1" applyBorder="1" applyAlignment="1">
      <alignment horizontal="right" vertical="center"/>
    </xf>
    <xf numFmtId="38" fontId="41" fillId="0" borderId="0" xfId="2" applyFont="1" applyAlignment="1" applyProtection="1">
      <alignment vertical="center"/>
    </xf>
    <xf numFmtId="38" fontId="41" fillId="0" borderId="0" xfId="2" applyFont="1" applyBorder="1" applyAlignment="1" applyProtection="1">
      <alignment vertical="center"/>
    </xf>
    <xf numFmtId="177" fontId="41" fillId="0" borderId="0" xfId="2" applyNumberFormat="1" applyFont="1" applyBorder="1" applyAlignment="1" applyProtection="1">
      <alignment vertical="center"/>
    </xf>
    <xf numFmtId="38" fontId="47" fillId="0" borderId="0" xfId="2" applyFont="1" applyBorder="1" applyAlignment="1" applyProtection="1">
      <alignment vertical="center"/>
    </xf>
    <xf numFmtId="0" fontId="47" fillId="0" borderId="52" xfId="2" applyNumberFormat="1" applyFont="1" applyBorder="1" applyAlignment="1" applyProtection="1">
      <alignment horizontal="left" vertical="center"/>
    </xf>
    <xf numFmtId="0" fontId="41" fillId="0" borderId="0" xfId="0" applyNumberFormat="1" applyFont="1" applyAlignment="1" applyProtection="1">
      <alignment vertical="center"/>
    </xf>
    <xf numFmtId="38" fontId="41" fillId="0" borderId="0" xfId="2" applyFont="1" applyBorder="1" applyAlignment="1" applyProtection="1">
      <alignment horizontal="left" vertical="center"/>
    </xf>
    <xf numFmtId="177" fontId="47" fillId="0" borderId="0" xfId="2" applyNumberFormat="1" applyFont="1" applyBorder="1" applyAlignment="1" applyProtection="1">
      <alignment vertical="center"/>
    </xf>
    <xf numFmtId="38" fontId="47" fillId="0" borderId="0" xfId="2" applyFont="1" applyAlignment="1" applyProtection="1">
      <alignment horizontal="right" vertical="center"/>
    </xf>
    <xf numFmtId="38" fontId="47" fillId="0" borderId="0" xfId="2" applyFont="1" applyAlignment="1" applyProtection="1">
      <alignment horizontal="center" vertical="center"/>
    </xf>
    <xf numFmtId="38" fontId="41" fillId="0" borderId="0" xfId="2" applyFont="1" applyAlignment="1" applyProtection="1">
      <alignment horizontal="center" vertical="center"/>
    </xf>
    <xf numFmtId="38" fontId="41" fillId="0" borderId="0" xfId="2" applyFont="1" applyBorder="1" applyAlignment="1">
      <alignment horizontal="right" vertical="center"/>
    </xf>
    <xf numFmtId="38" fontId="47" fillId="0" borderId="0" xfId="2" applyFont="1" applyAlignment="1">
      <alignment horizontal="center" vertical="center"/>
    </xf>
    <xf numFmtId="38" fontId="41" fillId="0" borderId="0" xfId="2" applyFont="1" applyAlignment="1">
      <alignment horizontal="center" vertical="center"/>
    </xf>
    <xf numFmtId="38" fontId="48" fillId="0" borderId="0" xfId="2" applyFont="1" applyAlignment="1">
      <alignment horizontal="right" vertical="center"/>
    </xf>
    <xf numFmtId="38" fontId="48" fillId="0" borderId="0" xfId="2" applyFont="1" applyAlignment="1">
      <alignment vertical="center"/>
    </xf>
    <xf numFmtId="38" fontId="48" fillId="0" borderId="0" xfId="2" applyFont="1" applyAlignment="1" applyProtection="1">
      <alignment vertical="center"/>
    </xf>
    <xf numFmtId="0" fontId="17" fillId="3" borderId="0" xfId="0" applyFont="1" applyFill="1" applyBorder="1" applyAlignment="1">
      <alignment horizontal="center" vertical="center"/>
    </xf>
    <xf numFmtId="49" fontId="19" fillId="4" borderId="81" xfId="0" applyNumberFormat="1" applyFont="1" applyFill="1" applyBorder="1" applyAlignment="1">
      <alignment horizontal="center" vertical="center"/>
    </xf>
    <xf numFmtId="49" fontId="19" fillId="0" borderId="93" xfId="0" quotePrefix="1" applyNumberFormat="1" applyFont="1" applyFill="1" applyBorder="1" applyAlignment="1">
      <alignment horizontal="center" vertical="center"/>
    </xf>
    <xf numFmtId="49" fontId="19" fillId="0" borderId="93" xfId="0" applyNumberFormat="1" applyFont="1" applyFill="1" applyBorder="1" applyAlignment="1">
      <alignment horizontal="center" vertical="center"/>
    </xf>
    <xf numFmtId="49" fontId="19" fillId="4" borderId="80" xfId="0" applyNumberFormat="1" applyFont="1" applyFill="1" applyBorder="1" applyAlignment="1">
      <alignment horizontal="center" vertical="center"/>
    </xf>
    <xf numFmtId="49" fontId="19" fillId="0" borderId="92" xfId="0" quotePrefix="1" applyNumberFormat="1" applyFont="1" applyFill="1" applyBorder="1" applyAlignment="1">
      <alignment horizontal="center" vertical="center"/>
    </xf>
    <xf numFmtId="0" fontId="4" fillId="5" borderId="150" xfId="0" applyFont="1" applyFill="1" applyBorder="1" applyAlignment="1">
      <alignment vertical="center"/>
    </xf>
    <xf numFmtId="0" fontId="14" fillId="0" borderId="0" xfId="0" applyFont="1" applyAlignment="1">
      <alignment horizontal="center" vertical="center"/>
    </xf>
    <xf numFmtId="38" fontId="14" fillId="0" borderId="0" xfId="2" applyFont="1" applyAlignment="1">
      <alignment horizontal="center" vertical="center"/>
    </xf>
    <xf numFmtId="38" fontId="14" fillId="0" borderId="0" xfId="2" applyFont="1" applyBorder="1" applyAlignment="1">
      <alignment horizontal="center" vertical="center"/>
    </xf>
    <xf numFmtId="0" fontId="14" fillId="0" borderId="0" xfId="0" applyNumberFormat="1" applyFont="1" applyAlignment="1">
      <alignment horizontal="center" vertical="center"/>
    </xf>
    <xf numFmtId="10" fontId="14" fillId="0" borderId="0" xfId="1" applyNumberFormat="1" applyFont="1" applyAlignment="1">
      <alignment horizontal="center" vertical="center"/>
    </xf>
    <xf numFmtId="38" fontId="44" fillId="0" borderId="0" xfId="2" applyFont="1" applyBorder="1" applyAlignment="1">
      <alignment horizontal="center" vertical="center"/>
    </xf>
    <xf numFmtId="38" fontId="16" fillId="0" borderId="0" xfId="2" applyFont="1" applyBorder="1" applyAlignment="1">
      <alignment horizontal="center" vertical="center"/>
    </xf>
    <xf numFmtId="38" fontId="44" fillId="0" borderId="0" xfId="2" applyFont="1" applyAlignment="1">
      <alignment horizontal="center" vertical="center"/>
    </xf>
    <xf numFmtId="0" fontId="51" fillId="0" borderId="0" xfId="0" applyFont="1" applyAlignment="1" applyProtection="1">
      <alignment horizontal="right" vertical="center"/>
    </xf>
    <xf numFmtId="0" fontId="25" fillId="2" borderId="255" xfId="0" applyFont="1" applyFill="1" applyBorder="1" applyAlignment="1">
      <alignment horizontal="centerContinuous" vertical="center"/>
    </xf>
    <xf numFmtId="0" fontId="52" fillId="5" borderId="147" xfId="0" applyFont="1" applyFill="1" applyBorder="1" applyAlignment="1" applyProtection="1">
      <alignment vertical="center"/>
    </xf>
    <xf numFmtId="0" fontId="30" fillId="4" borderId="64" xfId="0" applyFont="1" applyFill="1" applyBorder="1" applyAlignment="1" applyProtection="1">
      <alignment vertical="center"/>
    </xf>
    <xf numFmtId="0" fontId="30" fillId="5" borderId="64" xfId="0" applyFont="1" applyFill="1" applyBorder="1" applyAlignment="1" applyProtection="1">
      <alignment vertical="center"/>
    </xf>
    <xf numFmtId="0" fontId="30" fillId="5" borderId="75" xfId="0" applyFont="1" applyFill="1" applyBorder="1" applyAlignment="1" applyProtection="1">
      <alignment vertical="center"/>
    </xf>
    <xf numFmtId="0" fontId="53" fillId="5" borderId="137" xfId="0" applyFont="1" applyFill="1" applyBorder="1" applyAlignment="1" applyProtection="1">
      <alignment vertical="center"/>
    </xf>
    <xf numFmtId="38" fontId="53" fillId="5" borderId="148" xfId="0" applyNumberFormat="1" applyFont="1" applyFill="1" applyBorder="1" applyAlignment="1" applyProtection="1">
      <alignment vertical="center"/>
    </xf>
    <xf numFmtId="0" fontId="53" fillId="4" borderId="65" xfId="0" applyFont="1" applyFill="1" applyBorder="1" applyAlignment="1" applyProtection="1">
      <alignment vertical="center"/>
    </xf>
    <xf numFmtId="38" fontId="53" fillId="4" borderId="150" xfId="2" applyFont="1" applyFill="1" applyBorder="1" applyAlignment="1" applyProtection="1">
      <alignment vertical="center"/>
    </xf>
    <xf numFmtId="0" fontId="53" fillId="5" borderId="65" xfId="0" applyFont="1" applyFill="1" applyBorder="1" applyAlignment="1" applyProtection="1">
      <alignment vertical="center"/>
    </xf>
    <xf numFmtId="38" fontId="53" fillId="5" borderId="150" xfId="2" applyFont="1" applyFill="1" applyBorder="1" applyAlignment="1" applyProtection="1">
      <alignment vertical="center"/>
    </xf>
    <xf numFmtId="0" fontId="53" fillId="5" borderId="76" xfId="0" applyFont="1" applyFill="1" applyBorder="1" applyAlignment="1" applyProtection="1">
      <alignment vertical="center"/>
    </xf>
    <xf numFmtId="38" fontId="53" fillId="5" borderId="151" xfId="2" applyFont="1" applyFill="1" applyBorder="1" applyAlignment="1" applyProtection="1">
      <alignment vertical="center"/>
    </xf>
    <xf numFmtId="0" fontId="6" fillId="0" borderId="0" xfId="0" applyFont="1" applyBorder="1" applyAlignment="1">
      <alignment horizontal="centerContinuous" vertical="center" wrapText="1"/>
    </xf>
    <xf numFmtId="0" fontId="6" fillId="0" borderId="18" xfId="0" applyFont="1" applyBorder="1" applyAlignment="1">
      <alignment horizontal="centerContinuous" vertical="center" wrapText="1"/>
    </xf>
    <xf numFmtId="0" fontId="9" fillId="3" borderId="37" xfId="0" applyNumberFormat="1" applyFont="1" applyFill="1" applyBorder="1" applyAlignment="1">
      <alignment vertical="center" wrapText="1"/>
    </xf>
    <xf numFmtId="0" fontId="9" fillId="3" borderId="0" xfId="0" applyNumberFormat="1" applyFont="1" applyFill="1" applyBorder="1" applyAlignment="1">
      <alignment vertical="center" wrapText="1"/>
    </xf>
    <xf numFmtId="0" fontId="9" fillId="3" borderId="9" xfId="0" applyNumberFormat="1" applyFont="1" applyFill="1" applyBorder="1" applyAlignment="1">
      <alignment vertical="center" wrapText="1"/>
    </xf>
    <xf numFmtId="0" fontId="9" fillId="3" borderId="82" xfId="0" applyNumberFormat="1" applyFont="1" applyFill="1" applyBorder="1" applyAlignment="1">
      <alignment vertical="center" wrapText="1"/>
    </xf>
    <xf numFmtId="0" fontId="9" fillId="3" borderId="81" xfId="0" applyNumberFormat="1" applyFont="1" applyFill="1" applyBorder="1" applyAlignment="1">
      <alignment vertical="center" wrapText="1"/>
    </xf>
    <xf numFmtId="0" fontId="9" fillId="3" borderId="89" xfId="0" applyNumberFormat="1" applyFont="1" applyFill="1" applyBorder="1" applyAlignment="1">
      <alignment vertical="center" wrapText="1"/>
    </xf>
    <xf numFmtId="0" fontId="17" fillId="3" borderId="257" xfId="0" applyFont="1" applyFill="1" applyBorder="1" applyAlignment="1">
      <alignment vertical="center"/>
    </xf>
    <xf numFmtId="0" fontId="17" fillId="3" borderId="258" xfId="0" applyFont="1" applyFill="1" applyBorder="1" applyAlignment="1">
      <alignment vertical="center"/>
    </xf>
    <xf numFmtId="0" fontId="17" fillId="3" borderId="257" xfId="0" applyFont="1" applyFill="1" applyBorder="1" applyAlignment="1">
      <alignment horizontal="centerContinuous" vertical="center"/>
    </xf>
    <xf numFmtId="0" fontId="17" fillId="3" borderId="258" xfId="0" applyFont="1" applyFill="1" applyBorder="1" applyAlignment="1">
      <alignment horizontal="centerContinuous" vertical="center"/>
    </xf>
    <xf numFmtId="0" fontId="49" fillId="3" borderId="14" xfId="0" applyFont="1" applyFill="1" applyBorder="1" applyAlignment="1">
      <alignment horizontal="centerContinuous" vertical="center" wrapText="1"/>
    </xf>
    <xf numFmtId="0" fontId="49" fillId="3" borderId="15" xfId="0" applyFont="1" applyFill="1" applyBorder="1" applyAlignment="1">
      <alignment horizontal="centerContinuous" vertical="center" wrapText="1"/>
    </xf>
    <xf numFmtId="0" fontId="49" fillId="3" borderId="12" xfId="0" applyFont="1" applyFill="1" applyBorder="1" applyAlignment="1">
      <alignment horizontal="centerContinuous" vertical="center" wrapText="1"/>
    </xf>
    <xf numFmtId="0" fontId="49" fillId="3" borderId="0" xfId="0" applyFont="1" applyFill="1" applyBorder="1" applyAlignment="1">
      <alignment horizontal="centerContinuous" vertical="center" wrapText="1"/>
    </xf>
    <xf numFmtId="0" fontId="49" fillId="3" borderId="13" xfId="0" applyFont="1" applyFill="1" applyBorder="1" applyAlignment="1">
      <alignment horizontal="centerContinuous" vertical="center" wrapText="1"/>
    </xf>
    <xf numFmtId="0" fontId="49" fillId="3" borderId="31" xfId="0" applyFont="1" applyFill="1" applyBorder="1" applyAlignment="1">
      <alignment horizontal="centerContinuous" vertical="center" wrapText="1"/>
    </xf>
    <xf numFmtId="0" fontId="49" fillId="3" borderId="10" xfId="0" applyFont="1" applyFill="1" applyBorder="1" applyAlignment="1">
      <alignment horizontal="centerContinuous" vertical="center" wrapText="1"/>
    </xf>
    <xf numFmtId="0" fontId="49" fillId="3" borderId="134" xfId="0" applyFont="1" applyFill="1" applyBorder="1" applyAlignment="1">
      <alignment horizontal="centerContinuous" vertical="center" wrapText="1"/>
    </xf>
    <xf numFmtId="0" fontId="9" fillId="3" borderId="35" xfId="0" applyNumberFormat="1" applyFont="1" applyFill="1" applyBorder="1" applyAlignment="1">
      <alignment vertical="center" wrapText="1"/>
    </xf>
    <xf numFmtId="0" fontId="9" fillId="3" borderId="38" xfId="0" applyNumberFormat="1" applyFont="1" applyFill="1" applyBorder="1" applyAlignment="1">
      <alignment vertical="center" wrapText="1"/>
    </xf>
    <xf numFmtId="0" fontId="9" fillId="3" borderId="195" xfId="0" applyNumberFormat="1" applyFont="1" applyFill="1" applyBorder="1" applyAlignment="1">
      <alignment vertical="center" wrapText="1"/>
    </xf>
    <xf numFmtId="0" fontId="9" fillId="3" borderId="83" xfId="0" applyNumberFormat="1" applyFont="1" applyFill="1" applyBorder="1" applyAlignment="1">
      <alignment vertical="center" wrapText="1"/>
    </xf>
    <xf numFmtId="0" fontId="9" fillId="3" borderId="5" xfId="0" applyNumberFormat="1" applyFont="1" applyFill="1" applyBorder="1" applyAlignment="1">
      <alignment vertical="center"/>
    </xf>
    <xf numFmtId="0" fontId="9" fillId="3" borderId="0" xfId="0" applyNumberFormat="1" applyFont="1" applyFill="1" applyBorder="1" applyAlignment="1">
      <alignment vertical="center"/>
    </xf>
    <xf numFmtId="0" fontId="9" fillId="3" borderId="38" xfId="0" applyNumberFormat="1" applyFont="1" applyFill="1" applyBorder="1" applyAlignment="1">
      <alignment vertical="center"/>
    </xf>
    <xf numFmtId="0" fontId="9" fillId="3" borderId="63" xfId="0" applyNumberFormat="1" applyFont="1" applyFill="1" applyBorder="1" applyAlignment="1">
      <alignment vertical="center"/>
    </xf>
    <xf numFmtId="0" fontId="9" fillId="3" borderId="32" xfId="0" applyNumberFormat="1" applyFont="1" applyFill="1" applyBorder="1" applyAlignment="1">
      <alignment vertical="center"/>
    </xf>
    <xf numFmtId="0" fontId="9" fillId="3" borderId="49" xfId="0" applyNumberFormat="1" applyFont="1" applyFill="1" applyBorder="1" applyAlignment="1">
      <alignment vertical="center"/>
    </xf>
    <xf numFmtId="38" fontId="37" fillId="14" borderId="137" xfId="2" applyFont="1" applyFill="1" applyBorder="1" applyAlignment="1" applyProtection="1">
      <alignment vertical="center" wrapText="1"/>
    </xf>
    <xf numFmtId="38" fontId="37" fillId="14" borderId="169" xfId="2" applyFont="1" applyFill="1" applyBorder="1" applyAlignment="1" applyProtection="1">
      <alignment vertical="center" wrapText="1"/>
    </xf>
    <xf numFmtId="0" fontId="14" fillId="0" borderId="0" xfId="0" applyFont="1" applyAlignment="1">
      <alignment horizontal="centerContinuous" vertical="center"/>
    </xf>
    <xf numFmtId="38" fontId="38" fillId="0" borderId="19" xfId="2" applyFont="1" applyFill="1" applyBorder="1" applyAlignment="1">
      <alignment horizontal="center" vertical="center" wrapText="1"/>
    </xf>
    <xf numFmtId="0" fontId="17" fillId="0" borderId="199" xfId="0" applyFont="1" applyFill="1" applyBorder="1" applyAlignment="1">
      <alignment horizontal="center" vertical="center" wrapText="1"/>
    </xf>
    <xf numFmtId="0" fontId="9" fillId="3" borderId="45" xfId="0" applyNumberFormat="1" applyFont="1" applyFill="1" applyBorder="1" applyAlignment="1">
      <alignment vertical="center" wrapText="1"/>
    </xf>
    <xf numFmtId="38" fontId="14" fillId="18" borderId="261" xfId="2" applyFont="1" applyFill="1" applyBorder="1" applyAlignment="1" applyProtection="1">
      <alignment vertical="center"/>
    </xf>
    <xf numFmtId="177" fontId="14" fillId="18" borderId="261" xfId="2" applyNumberFormat="1" applyFont="1" applyFill="1" applyBorder="1" applyAlignment="1" applyProtection="1">
      <alignment vertical="center"/>
    </xf>
    <xf numFmtId="38" fontId="16" fillId="18" borderId="261" xfId="2" applyFont="1" applyFill="1" applyBorder="1" applyAlignment="1" applyProtection="1">
      <alignment vertical="center"/>
    </xf>
    <xf numFmtId="177" fontId="16" fillId="18" borderId="261" xfId="2" applyNumberFormat="1" applyFont="1" applyFill="1" applyBorder="1" applyAlignment="1" applyProtection="1">
      <alignment vertical="center"/>
    </xf>
    <xf numFmtId="38" fontId="13" fillId="18" borderId="261" xfId="2" applyFont="1" applyFill="1" applyBorder="1" applyAlignment="1" applyProtection="1">
      <alignment vertical="center"/>
    </xf>
    <xf numFmtId="0" fontId="13" fillId="18" borderId="261" xfId="2" applyNumberFormat="1" applyFont="1" applyFill="1" applyBorder="1" applyAlignment="1" applyProtection="1">
      <alignment horizontal="left" vertical="center"/>
    </xf>
    <xf numFmtId="0" fontId="16" fillId="18" borderId="261" xfId="0" applyNumberFormat="1" applyFont="1" applyFill="1" applyBorder="1" applyAlignment="1" applyProtection="1">
      <alignment vertical="center"/>
    </xf>
    <xf numFmtId="38" fontId="16" fillId="18" borderId="261" xfId="2" applyFont="1" applyFill="1" applyBorder="1" applyAlignment="1" applyProtection="1">
      <alignment horizontal="left" vertical="center"/>
    </xf>
    <xf numFmtId="38" fontId="13" fillId="16" borderId="261" xfId="2" applyFont="1" applyFill="1" applyBorder="1" applyAlignment="1" applyProtection="1">
      <alignment vertical="center"/>
    </xf>
    <xf numFmtId="177" fontId="13" fillId="16" borderId="261" xfId="2" applyNumberFormat="1" applyFont="1" applyFill="1" applyBorder="1" applyAlignment="1" applyProtection="1">
      <alignment vertical="center"/>
    </xf>
    <xf numFmtId="38" fontId="17" fillId="16" borderId="261" xfId="2" applyFont="1" applyFill="1" applyBorder="1" applyAlignment="1">
      <alignment horizontal="left" vertical="center"/>
    </xf>
    <xf numFmtId="38" fontId="24" fillId="16" borderId="261" xfId="2" applyFont="1" applyFill="1" applyBorder="1" applyAlignment="1">
      <alignment horizontal="left" vertical="center"/>
    </xf>
    <xf numFmtId="38" fontId="17" fillId="16" borderId="261" xfId="2" applyFont="1" applyFill="1" applyBorder="1" applyAlignment="1" applyProtection="1">
      <alignment horizontal="center" vertical="center"/>
    </xf>
    <xf numFmtId="38" fontId="24" fillId="16" borderId="261" xfId="2" applyFont="1" applyFill="1" applyBorder="1" applyAlignment="1" applyProtection="1">
      <alignment horizontal="center" vertical="center"/>
    </xf>
    <xf numFmtId="38" fontId="24" fillId="16" borderId="261" xfId="2" applyFont="1" applyFill="1" applyBorder="1" applyAlignment="1">
      <alignment horizontal="center" vertical="center"/>
    </xf>
    <xf numFmtId="38" fontId="24" fillId="16" borderId="262" xfId="2" applyFont="1" applyFill="1" applyBorder="1" applyAlignment="1" applyProtection="1">
      <alignment horizontal="center" vertical="center"/>
    </xf>
    <xf numFmtId="38" fontId="13" fillId="6" borderId="261" xfId="2" applyFont="1" applyFill="1" applyBorder="1" applyAlignment="1" applyProtection="1">
      <alignment vertical="center"/>
    </xf>
    <xf numFmtId="177" fontId="13" fillId="6" borderId="261" xfId="2" applyNumberFormat="1" applyFont="1" applyFill="1" applyBorder="1" applyAlignment="1" applyProtection="1">
      <alignment vertical="center"/>
    </xf>
    <xf numFmtId="38" fontId="9" fillId="6" borderId="261" xfId="2" applyFont="1" applyFill="1" applyBorder="1" applyAlignment="1">
      <alignment horizontal="left" vertical="center"/>
    </xf>
    <xf numFmtId="38" fontId="16" fillId="6" borderId="261" xfId="2" applyFont="1" applyFill="1" applyBorder="1" applyAlignment="1" applyProtection="1">
      <alignment vertical="center"/>
    </xf>
    <xf numFmtId="177" fontId="16" fillId="6" borderId="261" xfId="2" applyNumberFormat="1" applyFont="1" applyFill="1" applyBorder="1" applyAlignment="1" applyProtection="1">
      <alignment vertical="center"/>
    </xf>
    <xf numFmtId="38" fontId="24" fillId="6" borderId="261" xfId="2" applyFont="1" applyFill="1" applyBorder="1" applyAlignment="1">
      <alignment horizontal="center" vertical="center"/>
    </xf>
    <xf numFmtId="38" fontId="17" fillId="6" borderId="45" xfId="2" applyFont="1" applyFill="1" applyBorder="1" applyAlignment="1" applyProtection="1">
      <alignment horizontal="center" vertical="center"/>
    </xf>
    <xf numFmtId="38" fontId="24" fillId="6" borderId="45" xfId="2" applyFont="1" applyFill="1" applyBorder="1" applyAlignment="1" applyProtection="1">
      <alignment horizontal="center" vertical="center"/>
    </xf>
    <xf numFmtId="38" fontId="24" fillId="6" borderId="45" xfId="2" applyFont="1" applyFill="1" applyBorder="1" applyAlignment="1">
      <alignment horizontal="center" vertical="center"/>
    </xf>
    <xf numFmtId="38" fontId="13" fillId="10" borderId="261" xfId="2" applyFont="1" applyFill="1" applyBorder="1" applyAlignment="1" applyProtection="1">
      <alignment vertical="center"/>
    </xf>
    <xf numFmtId="177" fontId="13" fillId="10" borderId="261" xfId="2" applyNumberFormat="1" applyFont="1" applyFill="1" applyBorder="1" applyAlignment="1" applyProtection="1">
      <alignment vertical="center"/>
    </xf>
    <xf numFmtId="38" fontId="24" fillId="10" borderId="261" xfId="2" applyFont="1" applyFill="1" applyBorder="1" applyAlignment="1">
      <alignment vertical="center" wrapText="1"/>
    </xf>
    <xf numFmtId="38" fontId="24" fillId="10" borderId="261" xfId="2" applyFont="1" applyFill="1" applyBorder="1" applyAlignment="1">
      <alignment horizontal="center" vertical="center" wrapText="1"/>
    </xf>
    <xf numFmtId="38" fontId="24" fillId="10" borderId="264" xfId="2" applyFont="1" applyFill="1" applyBorder="1" applyAlignment="1">
      <alignment horizontal="center" vertical="center" wrapText="1"/>
    </xf>
    <xf numFmtId="0" fontId="17" fillId="8" borderId="261" xfId="0" applyFont="1" applyFill="1" applyBorder="1" applyAlignment="1">
      <alignment vertical="center" wrapText="1"/>
    </xf>
    <xf numFmtId="0" fontId="20" fillId="5" borderId="75" xfId="0" applyFont="1" applyFill="1" applyBorder="1" applyAlignment="1" applyProtection="1">
      <alignment vertical="center"/>
    </xf>
    <xf numFmtId="0" fontId="19" fillId="5" borderId="76" xfId="0" applyFont="1" applyFill="1" applyBorder="1" applyAlignment="1" applyProtection="1">
      <alignment vertical="center"/>
    </xf>
    <xf numFmtId="0" fontId="4" fillId="5" borderId="76" xfId="0" applyFont="1" applyFill="1" applyBorder="1" applyAlignment="1" applyProtection="1">
      <alignment horizontal="center" vertical="center"/>
    </xf>
    <xf numFmtId="10" fontId="19" fillId="5" borderId="167" xfId="0" applyNumberFormat="1" applyFont="1" applyFill="1" applyBorder="1" applyAlignment="1">
      <alignment horizontal="center" vertical="center"/>
    </xf>
    <xf numFmtId="10" fontId="19" fillId="5" borderId="266" xfId="0" applyNumberFormat="1" applyFont="1" applyFill="1" applyBorder="1" applyAlignment="1">
      <alignment horizontal="center" vertical="center"/>
    </xf>
    <xf numFmtId="10" fontId="4" fillId="5" borderId="76" xfId="1" applyNumberFormat="1" applyFont="1" applyFill="1" applyBorder="1" applyAlignment="1">
      <alignment horizontal="center" vertical="center"/>
    </xf>
    <xf numFmtId="10" fontId="4" fillId="5" borderId="167" xfId="1" applyNumberFormat="1" applyFont="1" applyFill="1" applyBorder="1" applyAlignment="1">
      <alignment horizontal="center" vertical="center"/>
    </xf>
    <xf numFmtId="10" fontId="20" fillId="5" borderId="267" xfId="1" applyNumberFormat="1" applyFont="1" applyFill="1" applyBorder="1" applyAlignment="1" applyProtection="1">
      <alignment vertical="center"/>
    </xf>
    <xf numFmtId="10" fontId="19" fillId="5" borderId="76" xfId="1" applyNumberFormat="1" applyFont="1" applyFill="1" applyBorder="1" applyAlignment="1" applyProtection="1">
      <alignment vertical="center"/>
    </xf>
    <xf numFmtId="0" fontId="19" fillId="5" borderId="76" xfId="0" applyNumberFormat="1" applyFont="1" applyFill="1" applyBorder="1" applyAlignment="1" applyProtection="1">
      <alignment vertical="center"/>
    </xf>
    <xf numFmtId="0" fontId="20" fillId="5" borderId="76" xfId="0" applyFont="1" applyFill="1" applyBorder="1" applyAlignment="1" applyProtection="1">
      <alignment vertical="center"/>
    </xf>
    <xf numFmtId="0" fontId="4" fillId="5" borderId="76" xfId="0" applyFont="1" applyFill="1" applyBorder="1" applyAlignment="1" applyProtection="1">
      <alignment vertical="center"/>
    </xf>
    <xf numFmtId="0" fontId="4" fillId="5" borderId="151" xfId="0" applyFont="1" applyFill="1" applyBorder="1" applyAlignment="1" applyProtection="1">
      <alignment vertical="center"/>
    </xf>
    <xf numFmtId="38" fontId="36" fillId="7" borderId="266" xfId="2" applyFont="1" applyFill="1" applyBorder="1" applyAlignment="1" applyProtection="1">
      <alignment horizontal="right" vertical="center"/>
    </xf>
    <xf numFmtId="0" fontId="19" fillId="7" borderId="268" xfId="2" applyNumberFormat="1" applyFont="1" applyFill="1" applyBorder="1" applyAlignment="1" applyProtection="1">
      <alignment horizontal="left" vertical="center"/>
    </xf>
    <xf numFmtId="176" fontId="19" fillId="7" borderId="76" xfId="2" applyNumberFormat="1" applyFont="1" applyFill="1" applyBorder="1" applyAlignment="1" applyProtection="1">
      <alignment horizontal="right" vertical="center"/>
    </xf>
    <xf numFmtId="0" fontId="4" fillId="7" borderId="76" xfId="0" applyNumberFormat="1" applyFont="1" applyFill="1" applyBorder="1" applyAlignment="1" applyProtection="1">
      <alignment horizontal="right" vertical="center"/>
    </xf>
    <xf numFmtId="38" fontId="4" fillId="7" borderId="76" xfId="2" applyFont="1" applyFill="1" applyBorder="1" applyAlignment="1" applyProtection="1">
      <alignment horizontal="left" vertical="center"/>
    </xf>
    <xf numFmtId="176" fontId="4" fillId="7" borderId="270" xfId="2" applyNumberFormat="1" applyFont="1" applyFill="1" applyBorder="1" applyAlignment="1" applyProtection="1">
      <alignment horizontal="right" vertical="center"/>
    </xf>
    <xf numFmtId="38" fontId="19" fillId="7" borderId="265" xfId="2" applyFont="1" applyFill="1" applyBorder="1" applyAlignment="1" applyProtection="1">
      <alignment horizontal="right" vertical="center"/>
    </xf>
    <xf numFmtId="38" fontId="4" fillId="7" borderId="272" xfId="2" applyFont="1" applyFill="1" applyBorder="1" applyAlignment="1" applyProtection="1">
      <alignment horizontal="left" vertical="center"/>
    </xf>
    <xf numFmtId="176" fontId="19" fillId="7" borderId="274" xfId="2" applyNumberFormat="1" applyFont="1" applyFill="1" applyBorder="1" applyAlignment="1" applyProtection="1">
      <alignment horizontal="right" vertical="center"/>
    </xf>
    <xf numFmtId="177" fontId="19" fillId="7" borderId="275" xfId="2" applyNumberFormat="1" applyFont="1" applyFill="1" applyBorder="1" applyAlignment="1" applyProtection="1">
      <alignment horizontal="right" vertical="center"/>
    </xf>
    <xf numFmtId="38" fontId="19" fillId="0" borderId="276" xfId="2" applyFont="1" applyFill="1" applyBorder="1" applyAlignment="1" applyProtection="1">
      <alignment horizontal="right" vertical="center"/>
    </xf>
    <xf numFmtId="177" fontId="19" fillId="7" borderId="277" xfId="2" applyNumberFormat="1" applyFont="1" applyFill="1" applyBorder="1" applyAlignment="1" applyProtection="1">
      <alignment horizontal="right" vertical="center"/>
    </xf>
    <xf numFmtId="38" fontId="19" fillId="0" borderId="278" xfId="2" applyFont="1" applyFill="1" applyBorder="1" applyAlignment="1" applyProtection="1">
      <alignment horizontal="right" vertical="center"/>
    </xf>
    <xf numFmtId="38" fontId="19" fillId="7" borderId="274" xfId="2" applyFont="1" applyFill="1" applyBorder="1" applyAlignment="1" applyProtection="1">
      <alignment horizontal="right" vertical="center"/>
    </xf>
    <xf numFmtId="38" fontId="19" fillId="7" borderId="76" xfId="2" applyFont="1" applyFill="1" applyBorder="1" applyAlignment="1" applyProtection="1">
      <alignment horizontal="right" vertical="center"/>
    </xf>
    <xf numFmtId="38" fontId="4" fillId="7" borderId="275" xfId="2" applyFont="1" applyFill="1" applyBorder="1" applyAlignment="1" applyProtection="1">
      <alignment horizontal="right" vertical="center"/>
    </xf>
    <xf numFmtId="38" fontId="4" fillId="7" borderId="277" xfId="2" applyFont="1" applyFill="1" applyBorder="1" applyAlignment="1" applyProtection="1">
      <alignment horizontal="right" vertical="center"/>
    </xf>
    <xf numFmtId="38" fontId="4" fillId="7" borderId="279" xfId="2" applyFont="1" applyFill="1" applyBorder="1" applyAlignment="1" applyProtection="1">
      <alignment horizontal="right" vertical="center"/>
    </xf>
    <xf numFmtId="177" fontId="19" fillId="7" borderId="274" xfId="2" applyNumberFormat="1" applyFont="1" applyFill="1" applyBorder="1" applyAlignment="1" applyProtection="1">
      <alignment horizontal="right" vertical="center"/>
    </xf>
    <xf numFmtId="176" fontId="4" fillId="7" borderId="274" xfId="2" applyNumberFormat="1" applyFont="1" applyFill="1" applyBorder="1" applyAlignment="1" applyProtection="1">
      <alignment horizontal="right" vertical="center"/>
    </xf>
    <xf numFmtId="38" fontId="19" fillId="6" borderId="274" xfId="2" applyFont="1" applyFill="1" applyBorder="1" applyAlignment="1" applyProtection="1">
      <alignment horizontal="right" vertical="center"/>
    </xf>
    <xf numFmtId="38" fontId="19" fillId="6" borderId="76" xfId="2" applyFont="1" applyFill="1" applyBorder="1" applyAlignment="1" applyProtection="1">
      <alignment horizontal="right" vertical="center"/>
    </xf>
    <xf numFmtId="38" fontId="4" fillId="6" borderId="280" xfId="2" applyFont="1" applyFill="1" applyBorder="1" applyAlignment="1" applyProtection="1">
      <alignment horizontal="right" vertical="center"/>
    </xf>
    <xf numFmtId="38" fontId="19" fillId="6" borderId="281" xfId="2" applyFont="1" applyFill="1" applyBorder="1" applyAlignment="1" applyProtection="1">
      <alignment horizontal="right" vertical="center"/>
    </xf>
    <xf numFmtId="38" fontId="4" fillId="6" borderId="282" xfId="2" applyFont="1" applyFill="1" applyBorder="1" applyAlignment="1" applyProtection="1">
      <alignment horizontal="right" vertical="center"/>
    </xf>
    <xf numFmtId="38" fontId="4" fillId="6" borderId="278" xfId="2" applyFont="1" applyFill="1" applyBorder="1" applyAlignment="1" applyProtection="1">
      <alignment horizontal="right" vertical="center"/>
    </xf>
    <xf numFmtId="38" fontId="19" fillId="7" borderId="267" xfId="2" applyFont="1" applyFill="1" applyBorder="1" applyAlignment="1" applyProtection="1">
      <alignment horizontal="right" vertical="center"/>
    </xf>
    <xf numFmtId="38" fontId="19" fillId="7" borderId="76" xfId="2" applyFont="1" applyFill="1" applyBorder="1" applyAlignment="1" applyProtection="1">
      <alignment horizontal="center" vertical="center"/>
    </xf>
    <xf numFmtId="38" fontId="22" fillId="7" borderId="151" xfId="2" applyFont="1" applyFill="1" applyBorder="1" applyAlignment="1" applyProtection="1">
      <alignment horizontal="center" vertical="center"/>
    </xf>
    <xf numFmtId="38" fontId="19" fillId="14" borderId="267" xfId="2" applyFont="1" applyFill="1" applyBorder="1" applyAlignment="1" applyProtection="1">
      <alignment horizontal="right" vertical="center"/>
    </xf>
    <xf numFmtId="38" fontId="19" fillId="8" borderId="274" xfId="2" applyFont="1" applyFill="1" applyBorder="1" applyAlignment="1" applyProtection="1">
      <alignment horizontal="right" vertical="center"/>
    </xf>
    <xf numFmtId="38" fontId="19" fillId="8" borderId="76" xfId="2" applyFont="1" applyFill="1" applyBorder="1" applyAlignment="1" applyProtection="1">
      <alignment horizontal="right" vertical="center"/>
    </xf>
    <xf numFmtId="38" fontId="7" fillId="0" borderId="284" xfId="2" applyFont="1" applyFill="1" applyBorder="1" applyAlignment="1">
      <alignment horizontal="centerContinuous" vertical="center" wrapText="1"/>
    </xf>
    <xf numFmtId="38" fontId="7" fillId="0" borderId="284" xfId="2" applyFont="1" applyFill="1" applyBorder="1" applyAlignment="1">
      <alignment horizontal="left" vertical="center" wrapText="1"/>
    </xf>
    <xf numFmtId="0" fontId="7" fillId="0" borderId="284" xfId="0" applyFont="1" applyFill="1" applyBorder="1" applyAlignment="1">
      <alignment horizontal="centerContinuous" vertical="center" wrapText="1"/>
    </xf>
    <xf numFmtId="38" fontId="42" fillId="0" borderId="137" xfId="2" applyFont="1" applyFill="1" applyBorder="1" applyAlignment="1" applyProtection="1">
      <alignment vertical="center" wrapText="1"/>
    </xf>
    <xf numFmtId="38" fontId="42" fillId="0" borderId="169" xfId="2" applyFont="1" applyFill="1" applyBorder="1" applyAlignment="1" applyProtection="1">
      <alignment vertical="center" wrapText="1"/>
    </xf>
    <xf numFmtId="38" fontId="38" fillId="0" borderId="137" xfId="2" applyFont="1" applyFill="1" applyBorder="1" applyAlignment="1" applyProtection="1">
      <alignment vertical="center" wrapText="1"/>
    </xf>
    <xf numFmtId="38" fontId="38" fillId="0" borderId="169" xfId="2" applyFont="1" applyFill="1" applyBorder="1" applyAlignment="1" applyProtection="1">
      <alignment vertical="center" wrapText="1"/>
    </xf>
    <xf numFmtId="38" fontId="38" fillId="0" borderId="137" xfId="2" applyFont="1" applyFill="1" applyBorder="1" applyAlignment="1">
      <alignment vertical="center" wrapText="1"/>
    </xf>
    <xf numFmtId="38" fontId="38" fillId="0" borderId="169" xfId="2" applyFont="1" applyFill="1" applyBorder="1" applyAlignment="1">
      <alignment vertical="center" wrapText="1"/>
    </xf>
    <xf numFmtId="0" fontId="17" fillId="0" borderId="137" xfId="0" applyFont="1" applyFill="1" applyBorder="1" applyAlignment="1">
      <alignment vertical="center" wrapText="1"/>
    </xf>
    <xf numFmtId="38" fontId="37" fillId="14" borderId="206" xfId="2" applyFont="1" applyFill="1" applyBorder="1" applyAlignment="1" applyProtection="1">
      <alignment vertical="center" wrapText="1"/>
    </xf>
    <xf numFmtId="38" fontId="42" fillId="0" borderId="206" xfId="2" applyFont="1" applyFill="1" applyBorder="1" applyAlignment="1" applyProtection="1">
      <alignment vertical="center" wrapText="1"/>
    </xf>
    <xf numFmtId="38" fontId="42" fillId="0" borderId="259" xfId="2" applyFont="1" applyFill="1" applyBorder="1" applyAlignment="1" applyProtection="1">
      <alignment vertical="center" wrapText="1"/>
    </xf>
    <xf numFmtId="38" fontId="38" fillId="0" borderId="206" xfId="2" applyFont="1" applyFill="1" applyBorder="1" applyAlignment="1" applyProtection="1">
      <alignment vertical="center" wrapText="1"/>
    </xf>
    <xf numFmtId="38" fontId="38" fillId="0" borderId="259" xfId="2" applyFont="1" applyFill="1" applyBorder="1" applyAlignment="1" applyProtection="1">
      <alignment vertical="center" wrapText="1"/>
    </xf>
    <xf numFmtId="38" fontId="3" fillId="0" borderId="210" xfId="2" applyFont="1" applyFill="1" applyBorder="1" applyAlignment="1" applyProtection="1">
      <alignment vertical="center" wrapText="1"/>
    </xf>
    <xf numFmtId="38" fontId="38" fillId="0" borderId="170" xfId="2" applyFont="1" applyFill="1" applyBorder="1" applyAlignment="1" applyProtection="1">
      <alignment vertical="center" wrapText="1"/>
    </xf>
    <xf numFmtId="38" fontId="37" fillId="14" borderId="207" xfId="2" applyFont="1" applyFill="1" applyBorder="1" applyAlignment="1" applyProtection="1">
      <alignment vertical="center" wrapText="1"/>
    </xf>
    <xf numFmtId="38" fontId="42" fillId="0" borderId="63" xfId="2" applyFont="1" applyFill="1" applyBorder="1" applyAlignment="1" applyProtection="1">
      <alignment vertical="center" wrapText="1"/>
    </xf>
    <xf numFmtId="38" fontId="42" fillId="0" borderId="207" xfId="2" applyFont="1" applyFill="1" applyBorder="1" applyAlignment="1" applyProtection="1">
      <alignment vertical="center" wrapText="1"/>
    </xf>
    <xf numFmtId="38" fontId="38" fillId="0" borderId="63" xfId="2" applyFont="1" applyFill="1" applyBorder="1" applyAlignment="1" applyProtection="1">
      <alignment vertical="center" wrapText="1"/>
    </xf>
    <xf numFmtId="38" fontId="38" fillId="0" borderId="207" xfId="2" applyFont="1" applyFill="1" applyBorder="1" applyAlignment="1" applyProtection="1">
      <alignment vertical="center" wrapText="1"/>
    </xf>
    <xf numFmtId="38" fontId="3" fillId="0" borderId="63" xfId="2" applyFont="1" applyFill="1" applyBorder="1" applyAlignment="1" applyProtection="1">
      <alignment vertical="center" wrapText="1"/>
    </xf>
    <xf numFmtId="38" fontId="3" fillId="0" borderId="212" xfId="2" applyFont="1" applyFill="1" applyBorder="1" applyAlignment="1" applyProtection="1">
      <alignment vertical="center" wrapText="1"/>
    </xf>
    <xf numFmtId="38" fontId="38" fillId="0" borderId="135" xfId="2" applyFont="1" applyFill="1" applyBorder="1" applyAlignment="1">
      <alignment vertical="center" wrapText="1"/>
    </xf>
    <xf numFmtId="38" fontId="38" fillId="0" borderId="183" xfId="2" applyFont="1" applyFill="1" applyBorder="1" applyAlignment="1">
      <alignment vertical="center" wrapText="1"/>
    </xf>
    <xf numFmtId="0" fontId="17" fillId="0" borderId="199" xfId="0" applyFont="1" applyFill="1" applyBorder="1" applyAlignment="1">
      <alignment vertical="center" wrapText="1"/>
    </xf>
    <xf numFmtId="0" fontId="9" fillId="0" borderId="218" xfId="0" applyFont="1" applyFill="1" applyBorder="1" applyAlignment="1">
      <alignment vertical="center" wrapText="1"/>
    </xf>
    <xf numFmtId="0" fontId="17" fillId="0" borderId="199" xfId="0" applyNumberFormat="1" applyFont="1" applyFill="1" applyBorder="1" applyAlignment="1">
      <alignment vertical="center" wrapText="1"/>
    </xf>
    <xf numFmtId="0" fontId="17" fillId="0" borderId="292" xfId="0" applyNumberFormat="1" applyFont="1" applyFill="1" applyBorder="1" applyAlignment="1">
      <alignment vertical="center" wrapText="1"/>
    </xf>
    <xf numFmtId="0" fontId="17" fillId="0" borderId="220" xfId="0" applyNumberFormat="1" applyFont="1" applyFill="1" applyBorder="1" applyAlignment="1">
      <alignment vertical="center" wrapText="1"/>
    </xf>
    <xf numFmtId="0" fontId="9" fillId="0" borderId="221" xfId="0" applyNumberFormat="1" applyFont="1" applyFill="1" applyBorder="1" applyAlignment="1">
      <alignment vertical="center" wrapText="1"/>
    </xf>
    <xf numFmtId="0" fontId="9" fillId="0" borderId="199" xfId="0" applyNumberFormat="1" applyFont="1" applyFill="1" applyBorder="1" applyAlignment="1">
      <alignment vertical="center" wrapText="1"/>
    </xf>
    <xf numFmtId="0" fontId="9" fillId="0" borderId="201" xfId="0" applyFont="1" applyFill="1" applyBorder="1" applyAlignment="1">
      <alignment vertical="center" wrapText="1"/>
    </xf>
    <xf numFmtId="38" fontId="12" fillId="13" borderId="232" xfId="2" applyFont="1" applyFill="1" applyBorder="1" applyAlignment="1">
      <alignment vertical="center" wrapText="1"/>
    </xf>
    <xf numFmtId="38" fontId="12" fillId="13" borderId="233" xfId="2" applyFont="1" applyFill="1" applyBorder="1" applyAlignment="1">
      <alignment vertical="center" wrapText="1"/>
    </xf>
    <xf numFmtId="38" fontId="12" fillId="13" borderId="285" xfId="2" applyFont="1" applyFill="1" applyBorder="1" applyAlignment="1">
      <alignment vertical="center" wrapText="1"/>
    </xf>
    <xf numFmtId="38" fontId="44" fillId="20" borderId="0" xfId="2" applyFont="1" applyFill="1" applyBorder="1" applyAlignment="1">
      <alignment horizontal="right" vertical="center"/>
    </xf>
    <xf numFmtId="0" fontId="0" fillId="20" borderId="0" xfId="0" applyFill="1" applyAlignment="1">
      <alignment vertical="center"/>
    </xf>
    <xf numFmtId="0" fontId="14" fillId="20" borderId="0" xfId="0" applyFont="1" applyFill="1" applyAlignment="1">
      <alignment vertical="center"/>
    </xf>
    <xf numFmtId="0" fontId="0" fillId="20" borderId="0" xfId="0" applyFont="1" applyFill="1" applyAlignment="1">
      <alignment vertical="center"/>
    </xf>
    <xf numFmtId="0" fontId="16" fillId="20" borderId="0" xfId="0" applyFont="1" applyFill="1" applyAlignment="1">
      <alignment horizontal="center" vertical="center"/>
    </xf>
    <xf numFmtId="0" fontId="14" fillId="20" borderId="0" xfId="0" applyNumberFormat="1" applyFont="1" applyFill="1" applyAlignment="1">
      <alignment vertical="center"/>
    </xf>
    <xf numFmtId="0" fontId="0" fillId="20" borderId="0" xfId="0" applyNumberFormat="1" applyFont="1" applyFill="1" applyAlignment="1">
      <alignment vertical="center"/>
    </xf>
    <xf numFmtId="0" fontId="16" fillId="20" borderId="0" xfId="0" applyNumberFormat="1" applyFont="1" applyFill="1" applyAlignment="1">
      <alignment vertical="center"/>
    </xf>
    <xf numFmtId="0" fontId="16" fillId="20" borderId="0" xfId="0" applyFont="1" applyFill="1" applyAlignment="1">
      <alignment vertical="center"/>
    </xf>
    <xf numFmtId="10" fontId="14" fillId="20" borderId="0" xfId="1" applyNumberFormat="1" applyFont="1" applyFill="1" applyAlignment="1">
      <alignment vertical="center"/>
    </xf>
    <xf numFmtId="10" fontId="13" fillId="20" borderId="0" xfId="1" applyNumberFormat="1" applyFont="1" applyFill="1" applyAlignment="1">
      <alignment vertical="center"/>
    </xf>
    <xf numFmtId="38" fontId="14" fillId="20" borderId="0" xfId="2" applyFont="1" applyFill="1" applyAlignment="1" applyProtection="1">
      <alignment vertical="center"/>
    </xf>
    <xf numFmtId="38" fontId="14" fillId="20" borderId="0" xfId="2" applyFont="1" applyFill="1" applyBorder="1" applyAlignment="1" applyProtection="1">
      <alignment vertical="center"/>
    </xf>
    <xf numFmtId="177" fontId="14" fillId="20" borderId="0" xfId="2" applyNumberFormat="1" applyFont="1" applyFill="1" applyBorder="1" applyAlignment="1" applyProtection="1">
      <alignment vertical="center"/>
    </xf>
    <xf numFmtId="38" fontId="16" fillId="20" borderId="0" xfId="2" applyFont="1" applyFill="1" applyAlignment="1" applyProtection="1">
      <alignment vertical="center"/>
    </xf>
    <xf numFmtId="38" fontId="16" fillId="20" borderId="0" xfId="2" applyFont="1" applyFill="1" applyBorder="1" applyAlignment="1" applyProtection="1">
      <alignment vertical="center"/>
    </xf>
    <xf numFmtId="177" fontId="16" fillId="20" borderId="0" xfId="2" applyNumberFormat="1" applyFont="1" applyFill="1" applyBorder="1" applyAlignment="1" applyProtection="1">
      <alignment vertical="center"/>
    </xf>
    <xf numFmtId="38" fontId="13" fillId="20" borderId="0" xfId="2" applyFont="1" applyFill="1" applyBorder="1" applyAlignment="1" applyProtection="1">
      <alignment vertical="center"/>
    </xf>
    <xf numFmtId="0" fontId="13" fillId="20" borderId="52" xfId="2" applyNumberFormat="1" applyFont="1" applyFill="1" applyBorder="1" applyAlignment="1" applyProtection="1">
      <alignment horizontal="left" vertical="center"/>
    </xf>
    <xf numFmtId="0" fontId="16" fillId="20" borderId="0" xfId="0" applyNumberFormat="1" applyFont="1" applyFill="1" applyAlignment="1" applyProtection="1">
      <alignment vertical="center"/>
    </xf>
    <xf numFmtId="38" fontId="16" fillId="20" borderId="0" xfId="2" applyFont="1" applyFill="1" applyBorder="1" applyAlignment="1" applyProtection="1">
      <alignment horizontal="left" vertical="center"/>
    </xf>
    <xf numFmtId="38" fontId="13" fillId="20" borderId="0" xfId="2" applyFont="1" applyFill="1" applyAlignment="1" applyProtection="1">
      <alignment vertical="center"/>
    </xf>
    <xf numFmtId="38" fontId="14" fillId="20" borderId="0" xfId="2" applyFont="1" applyFill="1" applyAlignment="1">
      <alignment vertical="center"/>
    </xf>
    <xf numFmtId="177" fontId="13" fillId="20" borderId="0" xfId="2" applyNumberFormat="1" applyFont="1" applyFill="1" applyBorder="1" applyAlignment="1" applyProtection="1">
      <alignment vertical="center"/>
    </xf>
    <xf numFmtId="38" fontId="0" fillId="20" borderId="0" xfId="2" applyFont="1" applyFill="1" applyAlignment="1">
      <alignment vertical="center"/>
    </xf>
    <xf numFmtId="38" fontId="16" fillId="20" borderId="0" xfId="2" applyFont="1" applyFill="1" applyAlignment="1">
      <alignment vertical="center"/>
    </xf>
    <xf numFmtId="38" fontId="13" fillId="20" borderId="0" xfId="2" applyFont="1" applyFill="1" applyAlignment="1">
      <alignment vertical="center"/>
    </xf>
    <xf numFmtId="38" fontId="13" fillId="20" borderId="0" xfId="2" applyFont="1" applyFill="1" applyAlignment="1">
      <alignment horizontal="right" vertical="center"/>
    </xf>
    <xf numFmtId="38" fontId="14" fillId="20" borderId="0" xfId="2" applyFont="1" applyFill="1" applyAlignment="1">
      <alignment horizontal="right" vertical="center"/>
    </xf>
    <xf numFmtId="38" fontId="13" fillId="20" borderId="0" xfId="2" applyFont="1" applyFill="1" applyAlignment="1">
      <alignment horizontal="center" vertical="center"/>
    </xf>
    <xf numFmtId="38" fontId="16" fillId="20" borderId="0" xfId="2" applyFont="1" applyFill="1" applyAlignment="1">
      <alignment horizontal="center" vertical="center"/>
    </xf>
    <xf numFmtId="38" fontId="0" fillId="20" borderId="0" xfId="2" applyFont="1" applyFill="1" applyAlignment="1">
      <alignment horizontal="right" vertical="center"/>
    </xf>
    <xf numFmtId="38" fontId="14" fillId="9" borderId="0" xfId="2" applyFont="1" applyFill="1" applyBorder="1" applyAlignment="1">
      <alignment horizontal="left" vertical="center"/>
    </xf>
    <xf numFmtId="0" fontId="0" fillId="9" borderId="0" xfId="0" applyFill="1" applyAlignment="1">
      <alignment vertical="center"/>
    </xf>
    <xf numFmtId="3" fontId="4" fillId="5" borderId="93" xfId="0" applyNumberFormat="1" applyFont="1" applyFill="1" applyBorder="1" applyAlignment="1" applyProtection="1">
      <alignment horizontal="right" vertical="center"/>
    </xf>
    <xf numFmtId="38" fontId="4" fillId="0" borderId="0" xfId="2" applyFont="1" applyFill="1" applyAlignment="1" applyProtection="1">
      <alignment vertical="center"/>
    </xf>
    <xf numFmtId="38" fontId="19" fillId="0" borderId="0" xfId="2" applyFont="1" applyFill="1" applyAlignment="1">
      <alignment vertical="center"/>
    </xf>
    <xf numFmtId="38" fontId="19" fillId="0" borderId="0" xfId="2" applyFont="1" applyFill="1" applyAlignment="1" applyProtection="1">
      <alignment vertical="center"/>
    </xf>
    <xf numFmtId="38" fontId="4" fillId="0" borderId="156" xfId="2" applyFont="1" applyFill="1" applyBorder="1" applyAlignment="1" applyProtection="1">
      <alignment horizontal="right" vertical="center"/>
    </xf>
    <xf numFmtId="38" fontId="4" fillId="12" borderId="155" xfId="2" applyFont="1" applyFill="1" applyBorder="1" applyAlignment="1" applyProtection="1">
      <alignment horizontal="right" vertical="center"/>
    </xf>
    <xf numFmtId="38" fontId="4" fillId="0" borderId="0" xfId="2" applyFont="1" applyFill="1" applyAlignment="1">
      <alignment vertical="center"/>
    </xf>
    <xf numFmtId="38" fontId="19" fillId="0" borderId="0" xfId="2" applyFont="1" applyFill="1" applyAlignment="1" applyProtection="1">
      <alignment horizontal="right" vertical="center"/>
    </xf>
    <xf numFmtId="38" fontId="13" fillId="0" borderId="0" xfId="2" applyFont="1" applyBorder="1" applyAlignment="1">
      <alignment horizontal="right"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NumberFormat="1" applyFont="1" applyAlignment="1">
      <alignment vertical="center"/>
    </xf>
    <xf numFmtId="176" fontId="54" fillId="17" borderId="105" xfId="2" applyNumberFormat="1" applyFont="1" applyFill="1" applyBorder="1" applyAlignment="1" applyProtection="1">
      <alignment horizontal="right" vertical="center"/>
    </xf>
    <xf numFmtId="38" fontId="19" fillId="9" borderId="127" xfId="2" applyFont="1" applyFill="1" applyBorder="1" applyAlignment="1" applyProtection="1">
      <alignment horizontal="right" vertical="center"/>
    </xf>
    <xf numFmtId="38" fontId="19" fillId="9" borderId="132" xfId="2" applyFont="1" applyFill="1" applyBorder="1" applyAlignment="1" applyProtection="1">
      <alignment horizontal="right" vertical="center"/>
    </xf>
    <xf numFmtId="38" fontId="19" fillId="12" borderId="119" xfId="2" applyFont="1" applyFill="1" applyBorder="1" applyAlignment="1" applyProtection="1">
      <alignment horizontal="right" vertical="center"/>
    </xf>
    <xf numFmtId="38" fontId="19" fillId="12" borderId="131" xfId="2" applyFont="1" applyFill="1" applyBorder="1" applyAlignment="1" applyProtection="1">
      <alignment horizontal="right" vertical="center"/>
    </xf>
    <xf numFmtId="38" fontId="4" fillId="12" borderId="119" xfId="2" applyFont="1" applyFill="1" applyBorder="1" applyAlignment="1" applyProtection="1">
      <alignment horizontal="right" vertical="center"/>
    </xf>
    <xf numFmtId="38" fontId="4" fillId="12" borderId="128" xfId="2" applyFont="1" applyFill="1" applyBorder="1" applyAlignment="1" applyProtection="1">
      <alignment horizontal="right" vertical="center"/>
    </xf>
    <xf numFmtId="38" fontId="4" fillId="12" borderId="157" xfId="2" applyFont="1" applyFill="1" applyBorder="1" applyAlignment="1" applyProtection="1">
      <alignment horizontal="right" vertical="center"/>
    </xf>
    <xf numFmtId="38" fontId="19" fillId="6" borderId="130" xfId="2" applyFont="1" applyFill="1" applyBorder="1" applyAlignment="1" applyProtection="1">
      <alignment horizontal="right" vertical="center"/>
    </xf>
    <xf numFmtId="38" fontId="19" fillId="7" borderId="119" xfId="2" applyFont="1" applyFill="1" applyBorder="1" applyAlignment="1" applyProtection="1">
      <alignment horizontal="right" vertical="center"/>
    </xf>
    <xf numFmtId="38" fontId="19" fillId="7" borderId="122" xfId="2" applyFont="1" applyFill="1" applyBorder="1" applyAlignment="1" applyProtection="1">
      <alignment horizontal="right" vertical="center"/>
    </xf>
    <xf numFmtId="0" fontId="19" fillId="0" borderId="0" xfId="0" applyFont="1" applyProtection="1">
      <alignment vertical="center"/>
    </xf>
    <xf numFmtId="0" fontId="0" fillId="20" borderId="0" xfId="0" applyNumberFormat="1" applyFont="1" applyFill="1" applyAlignment="1" applyProtection="1">
      <alignment vertical="center"/>
    </xf>
    <xf numFmtId="38" fontId="4" fillId="0" borderId="93" xfId="2" applyFont="1" applyFill="1" applyBorder="1" applyAlignment="1" applyProtection="1">
      <alignment horizontal="right" vertical="center"/>
    </xf>
    <xf numFmtId="38" fontId="19" fillId="0" borderId="0" xfId="2" applyFont="1" applyBorder="1" applyAlignment="1" applyProtection="1">
      <alignment horizontal="left" vertical="center"/>
    </xf>
    <xf numFmtId="177" fontId="19" fillId="5" borderId="102" xfId="2" applyNumberFormat="1" applyFont="1" applyFill="1" applyBorder="1" applyAlignment="1" applyProtection="1">
      <alignment horizontal="right" vertical="center"/>
    </xf>
    <xf numFmtId="177" fontId="21" fillId="5" borderId="102" xfId="2" applyNumberFormat="1" applyFont="1" applyFill="1" applyBorder="1" applyAlignment="1" applyProtection="1">
      <alignment horizontal="right" vertical="center"/>
    </xf>
    <xf numFmtId="177" fontId="19" fillId="5" borderId="128" xfId="2" applyNumberFormat="1" applyFont="1" applyFill="1" applyBorder="1" applyAlignment="1" applyProtection="1">
      <alignment horizontal="right" vertical="center"/>
    </xf>
    <xf numFmtId="177" fontId="19" fillId="5" borderId="112" xfId="2" applyNumberFormat="1" applyFont="1" applyFill="1" applyBorder="1" applyAlignment="1" applyProtection="1">
      <alignment horizontal="right" vertical="center"/>
    </xf>
    <xf numFmtId="177" fontId="19" fillId="7" borderId="240" xfId="2" applyNumberFormat="1" applyFont="1" applyFill="1" applyBorder="1" applyAlignment="1" applyProtection="1">
      <alignment horizontal="right" vertical="center"/>
    </xf>
    <xf numFmtId="177" fontId="19" fillId="4" borderId="248" xfId="2" applyNumberFormat="1" applyFont="1" applyFill="1" applyBorder="1" applyAlignment="1" applyProtection="1">
      <alignment vertical="center"/>
    </xf>
    <xf numFmtId="177" fontId="19" fillId="7" borderId="248" xfId="2" applyNumberFormat="1" applyFont="1" applyFill="1" applyBorder="1" applyAlignment="1" applyProtection="1">
      <alignment horizontal="right" vertical="center"/>
    </xf>
    <xf numFmtId="177" fontId="19" fillId="7" borderId="269" xfId="2" applyNumberFormat="1" applyFont="1" applyFill="1" applyBorder="1" applyAlignment="1" applyProtection="1">
      <alignment horizontal="right" vertical="center"/>
    </xf>
    <xf numFmtId="177" fontId="19" fillId="4" borderId="112" xfId="2" applyNumberFormat="1" applyFont="1" applyFill="1" applyBorder="1" applyAlignment="1" applyProtection="1">
      <alignment vertical="center"/>
    </xf>
    <xf numFmtId="177" fontId="19" fillId="4" borderId="188" xfId="2" applyNumberFormat="1" applyFont="1" applyFill="1" applyBorder="1" applyAlignment="1" applyProtection="1">
      <alignment vertical="center"/>
    </xf>
    <xf numFmtId="177" fontId="19" fillId="5" borderId="189" xfId="2" applyNumberFormat="1" applyFont="1" applyFill="1" applyBorder="1" applyAlignment="1" applyProtection="1">
      <alignment horizontal="right" vertical="center"/>
    </xf>
    <xf numFmtId="177" fontId="19" fillId="4" borderId="189" xfId="2" applyNumberFormat="1" applyFont="1" applyFill="1" applyBorder="1" applyAlignment="1" applyProtection="1">
      <alignment horizontal="right" vertical="center"/>
    </xf>
    <xf numFmtId="177" fontId="19" fillId="0" borderId="189" xfId="2" applyNumberFormat="1" applyFont="1" applyFill="1" applyBorder="1" applyAlignment="1" applyProtection="1">
      <alignment horizontal="right" vertical="center"/>
    </xf>
    <xf numFmtId="177" fontId="19" fillId="0" borderId="189" xfId="2" applyNumberFormat="1" applyFont="1" applyFill="1" applyBorder="1" applyAlignment="1" applyProtection="1">
      <alignment vertical="center"/>
    </xf>
    <xf numFmtId="177" fontId="26" fillId="0" borderId="189" xfId="2" applyNumberFormat="1" applyFont="1" applyFill="1" applyBorder="1" applyAlignment="1" applyProtection="1">
      <alignment horizontal="right" vertical="center"/>
    </xf>
    <xf numFmtId="177" fontId="19" fillId="5" borderId="190" xfId="2" applyNumberFormat="1" applyFont="1" applyFill="1" applyBorder="1" applyAlignment="1" applyProtection="1">
      <alignment horizontal="right" vertical="center"/>
    </xf>
    <xf numFmtId="177" fontId="19" fillId="0" borderId="188" xfId="2" applyNumberFormat="1" applyFont="1" applyFill="1" applyBorder="1" applyAlignment="1" applyProtection="1">
      <alignment vertical="center"/>
    </xf>
    <xf numFmtId="177" fontId="19" fillId="0" borderId="188" xfId="2" applyNumberFormat="1" applyFont="1" applyFill="1" applyBorder="1" applyAlignment="1" applyProtection="1">
      <alignment horizontal="right" vertical="center"/>
    </xf>
    <xf numFmtId="177" fontId="19" fillId="0" borderId="190" xfId="2" applyNumberFormat="1" applyFont="1" applyFill="1" applyBorder="1" applyAlignment="1" applyProtection="1">
      <alignment horizontal="right" vertical="center"/>
    </xf>
    <xf numFmtId="177" fontId="19" fillId="5" borderId="188" xfId="2" applyNumberFormat="1" applyFont="1" applyFill="1" applyBorder="1" applyAlignment="1" applyProtection="1">
      <alignment horizontal="right" vertical="center"/>
    </xf>
    <xf numFmtId="177" fontId="19" fillId="0" borderId="191" xfId="2" applyNumberFormat="1" applyFont="1" applyFill="1" applyBorder="1" applyAlignment="1" applyProtection="1">
      <alignment horizontal="right" vertical="center"/>
    </xf>
    <xf numFmtId="177" fontId="19" fillId="7" borderId="241" xfId="2" applyNumberFormat="1" applyFont="1" applyFill="1" applyBorder="1" applyAlignment="1" applyProtection="1">
      <alignment horizontal="right" vertical="center"/>
    </xf>
    <xf numFmtId="177" fontId="19" fillId="4" borderId="249" xfId="2" applyNumberFormat="1" applyFont="1" applyFill="1" applyBorder="1" applyAlignment="1" applyProtection="1">
      <alignment vertical="center"/>
    </xf>
    <xf numFmtId="177" fontId="19" fillId="7" borderId="249" xfId="2" applyNumberFormat="1" applyFont="1" applyFill="1" applyBorder="1" applyAlignment="1" applyProtection="1">
      <alignment horizontal="right" vertical="center"/>
    </xf>
    <xf numFmtId="177" fontId="19" fillId="7" borderId="271" xfId="2" applyNumberFormat="1" applyFont="1" applyFill="1" applyBorder="1" applyAlignment="1" applyProtection="1">
      <alignment horizontal="right" vertical="center"/>
    </xf>
    <xf numFmtId="38" fontId="38" fillId="0" borderId="182" xfId="2" applyFont="1" applyFill="1" applyBorder="1" applyAlignment="1">
      <alignment horizontal="center" vertical="center" wrapText="1"/>
    </xf>
    <xf numFmtId="0" fontId="17" fillId="15" borderId="147" xfId="0" applyFont="1" applyFill="1" applyBorder="1" applyAlignment="1">
      <alignment horizontal="center" vertical="center"/>
    </xf>
    <xf numFmtId="0" fontId="17" fillId="15" borderId="148" xfId="0" applyFont="1" applyFill="1" applyBorder="1" applyAlignment="1">
      <alignment horizontal="center" vertical="center"/>
    </xf>
    <xf numFmtId="10" fontId="19" fillId="19" borderId="293" xfId="1" applyNumberFormat="1" applyFont="1" applyFill="1" applyBorder="1" applyAlignment="1">
      <alignment horizontal="center" vertical="center"/>
    </xf>
    <xf numFmtId="0" fontId="9" fillId="3" borderId="45" xfId="0" applyNumberFormat="1" applyFont="1" applyFill="1" applyBorder="1" applyAlignment="1">
      <alignment vertical="center"/>
    </xf>
    <xf numFmtId="0" fontId="9" fillId="3" borderId="294" xfId="0" applyNumberFormat="1" applyFont="1" applyFill="1" applyBorder="1" applyAlignment="1">
      <alignment vertical="center"/>
    </xf>
    <xf numFmtId="0" fontId="9" fillId="3" borderId="10" xfId="0" applyNumberFormat="1" applyFont="1" applyFill="1" applyBorder="1" applyAlignment="1">
      <alignment vertical="center"/>
    </xf>
    <xf numFmtId="10" fontId="20" fillId="5" borderId="137" xfId="1" applyNumberFormat="1" applyFont="1" applyFill="1" applyBorder="1" applyAlignment="1" applyProtection="1">
      <alignment vertical="center"/>
    </xf>
    <xf numFmtId="10" fontId="20" fillId="4" borderId="65" xfId="1" applyNumberFormat="1" applyFont="1" applyFill="1" applyBorder="1" applyAlignment="1" applyProtection="1">
      <alignment horizontal="center" vertical="center"/>
    </xf>
    <xf numFmtId="10" fontId="20" fillId="5" borderId="65" xfId="1" applyNumberFormat="1" applyFont="1" applyFill="1" applyBorder="1" applyAlignment="1" applyProtection="1">
      <alignment horizontal="center" vertical="center"/>
    </xf>
    <xf numFmtId="10" fontId="20" fillId="5" borderId="76" xfId="1" applyNumberFormat="1" applyFont="1" applyFill="1" applyBorder="1" applyAlignment="1" applyProtection="1">
      <alignment vertical="center"/>
    </xf>
    <xf numFmtId="38" fontId="19" fillId="14" borderId="93" xfId="2" applyFont="1" applyFill="1" applyBorder="1" applyAlignment="1" applyProtection="1">
      <alignment horizontal="right" vertical="center"/>
    </xf>
    <xf numFmtId="38" fontId="19" fillId="14" borderId="119" xfId="2" applyFont="1" applyFill="1" applyBorder="1" applyAlignment="1" applyProtection="1">
      <alignment horizontal="right" vertical="center"/>
    </xf>
    <xf numFmtId="38" fontId="19" fillId="14" borderId="81" xfId="2" applyFont="1" applyFill="1" applyBorder="1" applyAlignment="1" applyProtection="1">
      <alignment horizontal="right" vertical="center"/>
    </xf>
    <xf numFmtId="0" fontId="17" fillId="0" borderId="169" xfId="0" applyFont="1" applyFill="1" applyBorder="1" applyAlignment="1">
      <alignment vertical="center" wrapText="1"/>
    </xf>
    <xf numFmtId="38" fontId="17" fillId="8" borderId="9" xfId="2" applyFont="1" applyFill="1" applyBorder="1" applyAlignment="1">
      <alignment horizontal="right" vertical="center"/>
    </xf>
    <xf numFmtId="38" fontId="19" fillId="4" borderId="89" xfId="2" applyFont="1" applyFill="1" applyBorder="1" applyAlignment="1" applyProtection="1">
      <alignment horizontal="right" vertical="center"/>
    </xf>
    <xf numFmtId="38" fontId="19" fillId="8" borderId="106" xfId="2" applyFont="1" applyFill="1" applyBorder="1" applyAlignment="1" applyProtection="1">
      <alignment horizontal="right" vertical="center"/>
      <protection locked="0"/>
    </xf>
    <xf numFmtId="38" fontId="19" fillId="4" borderId="106" xfId="2" applyFont="1" applyFill="1" applyBorder="1" applyAlignment="1" applyProtection="1">
      <alignment horizontal="right" vertical="center"/>
      <protection locked="0"/>
    </xf>
    <xf numFmtId="38" fontId="19" fillId="0" borderId="106" xfId="2" applyFont="1" applyFill="1" applyBorder="1" applyAlignment="1" applyProtection="1">
      <alignment horizontal="right" vertical="center"/>
      <protection locked="0"/>
    </xf>
    <xf numFmtId="38" fontId="19" fillId="8" borderId="106" xfId="2" applyFont="1" applyFill="1" applyBorder="1" applyAlignment="1" applyProtection="1">
      <alignment horizontal="right" vertical="center"/>
    </xf>
    <xf numFmtId="38" fontId="19" fillId="8" borderId="132" xfId="2" applyFont="1" applyFill="1" applyBorder="1" applyAlignment="1" applyProtection="1">
      <alignment horizontal="right" vertical="center"/>
      <protection locked="0"/>
    </xf>
    <xf numFmtId="38" fontId="19" fillId="0" borderId="89" xfId="2" applyFont="1" applyFill="1" applyBorder="1" applyAlignment="1" applyProtection="1">
      <alignment horizontal="right" vertical="center"/>
      <protection locked="0"/>
    </xf>
    <xf numFmtId="38" fontId="19" fillId="0" borderId="132" xfId="2" applyFont="1" applyFill="1" applyBorder="1" applyAlignment="1" applyProtection="1">
      <alignment horizontal="right" vertical="center"/>
      <protection locked="0"/>
    </xf>
    <xf numFmtId="38" fontId="19" fillId="8" borderId="89" xfId="2" applyFont="1" applyFill="1" applyBorder="1" applyAlignment="1" applyProtection="1">
      <alignment horizontal="right" vertical="center"/>
    </xf>
    <xf numFmtId="38" fontId="19" fillId="8" borderId="89" xfId="2" applyFont="1" applyFill="1" applyBorder="1" applyAlignment="1" applyProtection="1">
      <alignment horizontal="right" vertical="center"/>
      <protection locked="0"/>
    </xf>
    <xf numFmtId="38" fontId="19" fillId="0" borderId="29" xfId="2" applyFont="1" applyFill="1" applyBorder="1" applyAlignment="1" applyProtection="1">
      <alignment horizontal="right" vertical="center"/>
      <protection locked="0"/>
    </xf>
    <xf numFmtId="38" fontId="19" fillId="14" borderId="137" xfId="2" applyFont="1" applyFill="1" applyBorder="1" applyAlignment="1" applyProtection="1">
      <alignment horizontal="right" vertical="center"/>
    </xf>
    <xf numFmtId="38" fontId="19" fillId="14" borderId="65" xfId="2" applyFont="1" applyFill="1" applyBorder="1" applyAlignment="1" applyProtection="1">
      <alignment horizontal="right" vertical="center"/>
    </xf>
    <xf numFmtId="38" fontId="19" fillId="14" borderId="76" xfId="2" applyFont="1" applyFill="1" applyBorder="1" applyAlignment="1" applyProtection="1">
      <alignment horizontal="right" vertical="center"/>
    </xf>
    <xf numFmtId="38" fontId="19" fillId="8" borderId="169" xfId="2" applyFont="1" applyFill="1" applyBorder="1" applyAlignment="1" applyProtection="1">
      <alignment horizontal="right" vertical="center"/>
    </xf>
    <xf numFmtId="38" fontId="19" fillId="4" borderId="170" xfId="2" applyFont="1" applyFill="1" applyBorder="1" applyAlignment="1" applyProtection="1">
      <alignment horizontal="right" vertical="center"/>
    </xf>
    <xf numFmtId="38" fontId="19" fillId="8" borderId="170" xfId="2" applyFont="1" applyFill="1" applyBorder="1" applyAlignment="1" applyProtection="1">
      <alignment horizontal="right" vertical="center"/>
    </xf>
    <xf numFmtId="38" fontId="19" fillId="8" borderId="278" xfId="2" applyFont="1" applyFill="1" applyBorder="1" applyAlignment="1" applyProtection="1">
      <alignment horizontal="right" vertical="center"/>
    </xf>
    <xf numFmtId="49" fontId="19" fillId="0" borderId="55" xfId="0" applyNumberFormat="1" applyFont="1" applyFill="1" applyBorder="1" applyAlignment="1">
      <alignment horizontal="center" vertical="center"/>
    </xf>
    <xf numFmtId="10" fontId="19" fillId="0" borderId="55" xfId="0" applyNumberFormat="1" applyFont="1" applyFill="1" applyBorder="1" applyAlignment="1">
      <alignment horizontal="center" vertical="center"/>
    </xf>
    <xf numFmtId="10" fontId="19" fillId="0" borderId="47" xfId="0" applyNumberFormat="1" applyFont="1" applyFill="1" applyBorder="1" applyAlignment="1">
      <alignment horizontal="center" vertical="center"/>
    </xf>
    <xf numFmtId="10" fontId="19" fillId="0" borderId="46" xfId="1" applyNumberFormat="1" applyFont="1" applyFill="1" applyBorder="1" applyAlignment="1">
      <alignment horizontal="center" vertical="center"/>
    </xf>
    <xf numFmtId="38" fontId="27" fillId="7" borderId="283" xfId="2" applyFont="1" applyFill="1" applyBorder="1" applyAlignment="1" applyProtection="1">
      <alignment horizontal="right" vertical="center"/>
    </xf>
    <xf numFmtId="0" fontId="20" fillId="0" borderId="65" xfId="0" applyFont="1" applyFill="1" applyBorder="1" applyAlignment="1">
      <alignment vertical="center"/>
    </xf>
    <xf numFmtId="0" fontId="20" fillId="0" borderId="65" xfId="14" applyFont="1" applyFill="1" applyBorder="1" applyAlignment="1">
      <alignment vertical="center"/>
    </xf>
    <xf numFmtId="0" fontId="19" fillId="0" borderId="64" xfId="14" applyFont="1" applyFill="1" applyBorder="1" applyAlignment="1">
      <alignment vertical="center"/>
    </xf>
    <xf numFmtId="0" fontId="25" fillId="5" borderId="255" xfId="0" applyFont="1" applyFill="1" applyBorder="1" applyAlignment="1">
      <alignment horizontal="centerContinuous" vertical="center"/>
    </xf>
    <xf numFmtId="177" fontId="14" fillId="5" borderId="255" xfId="2" applyNumberFormat="1" applyFont="1" applyFill="1" applyBorder="1" applyAlignment="1" applyProtection="1">
      <alignment vertical="center"/>
    </xf>
    <xf numFmtId="38" fontId="13" fillId="5" borderId="255" xfId="2" applyFont="1" applyFill="1" applyBorder="1" applyAlignment="1" applyProtection="1">
      <alignment vertical="center"/>
    </xf>
    <xf numFmtId="38" fontId="16" fillId="5" borderId="255" xfId="2" applyFont="1" applyFill="1" applyBorder="1" applyAlignment="1" applyProtection="1">
      <alignment horizontal="left" vertical="center"/>
    </xf>
    <xf numFmtId="38" fontId="16" fillId="5" borderId="255" xfId="2" applyFont="1" applyFill="1" applyBorder="1" applyAlignment="1" applyProtection="1">
      <alignment vertical="center"/>
    </xf>
    <xf numFmtId="38" fontId="14" fillId="5" borderId="255" xfId="2" applyFont="1" applyFill="1" applyBorder="1" applyAlignment="1">
      <alignment vertical="center"/>
    </xf>
    <xf numFmtId="0" fontId="0" fillId="5" borderId="255" xfId="0" applyFill="1" applyBorder="1">
      <alignment vertical="center"/>
    </xf>
    <xf numFmtId="38" fontId="14" fillId="21" borderId="0" xfId="2" applyFont="1" applyFill="1" applyAlignment="1">
      <alignment vertical="center"/>
    </xf>
    <xf numFmtId="0" fontId="0" fillId="21" borderId="0" xfId="0" applyFill="1">
      <alignment vertical="center"/>
    </xf>
    <xf numFmtId="0" fontId="55" fillId="5" borderId="65" xfId="0" applyFont="1" applyFill="1" applyBorder="1" applyAlignment="1">
      <alignment vertical="center"/>
    </xf>
    <xf numFmtId="0" fontId="55" fillId="0" borderId="65" xfId="0" applyFont="1" applyFill="1" applyBorder="1" applyAlignment="1">
      <alignment vertical="center"/>
    </xf>
    <xf numFmtId="38" fontId="19" fillId="6" borderId="298" xfId="2" applyFont="1" applyFill="1" applyBorder="1" applyAlignment="1" applyProtection="1">
      <alignment horizontal="right" vertical="center"/>
    </xf>
    <xf numFmtId="38" fontId="19" fillId="4" borderId="299" xfId="2" applyFont="1" applyFill="1" applyBorder="1" applyAlignment="1" applyProtection="1">
      <alignment vertical="center"/>
    </xf>
    <xf numFmtId="38" fontId="19" fillId="6" borderId="300" xfId="2" applyFont="1" applyFill="1" applyBorder="1" applyAlignment="1" applyProtection="1">
      <alignment vertical="center"/>
    </xf>
    <xf numFmtId="38" fontId="19" fillId="4" borderId="300" xfId="2" applyFont="1" applyFill="1" applyBorder="1" applyAlignment="1" applyProtection="1">
      <alignment vertical="center"/>
    </xf>
    <xf numFmtId="38" fontId="19" fillId="0" borderId="300" xfId="2" applyFont="1" applyFill="1" applyBorder="1" applyAlignment="1" applyProtection="1">
      <alignment vertical="center"/>
    </xf>
    <xf numFmtId="38" fontId="19" fillId="6" borderId="301" xfId="2" applyFont="1" applyFill="1" applyBorder="1" applyAlignment="1" applyProtection="1">
      <alignment vertical="center"/>
    </xf>
    <xf numFmtId="38" fontId="19" fillId="0" borderId="299" xfId="2" applyFont="1" applyFill="1" applyBorder="1" applyAlignment="1" applyProtection="1">
      <alignment vertical="center"/>
    </xf>
    <xf numFmtId="38" fontId="19" fillId="0" borderId="299" xfId="2" applyFont="1" applyFill="1" applyBorder="1" applyAlignment="1" applyProtection="1">
      <alignment horizontal="right" vertical="center"/>
    </xf>
    <xf numFmtId="38" fontId="19" fillId="0" borderId="301" xfId="2" applyFont="1" applyFill="1" applyBorder="1" applyAlignment="1" applyProtection="1">
      <alignment vertical="center"/>
    </xf>
    <xf numFmtId="38" fontId="19" fillId="6" borderId="299" xfId="2" applyFont="1" applyFill="1" applyBorder="1" applyAlignment="1" applyProtection="1">
      <alignment vertical="center"/>
    </xf>
    <xf numFmtId="38" fontId="19" fillId="0" borderId="300" xfId="2" applyFont="1" applyFill="1" applyBorder="1" applyAlignment="1" applyProtection="1">
      <alignment horizontal="right" vertical="center"/>
    </xf>
    <xf numFmtId="38" fontId="19" fillId="6" borderId="301" xfId="2" applyFont="1" applyFill="1" applyBorder="1" applyAlignment="1" applyProtection="1">
      <alignment horizontal="right" vertical="center"/>
    </xf>
    <xf numFmtId="38" fontId="19" fillId="6" borderId="300" xfId="2" applyFont="1" applyFill="1" applyBorder="1" applyAlignment="1" applyProtection="1">
      <alignment horizontal="right" vertical="center"/>
    </xf>
    <xf numFmtId="38" fontId="19" fillId="0" borderId="302" xfId="2" applyFont="1" applyFill="1" applyBorder="1" applyAlignment="1" applyProtection="1">
      <alignment horizontal="right" vertical="center"/>
    </xf>
    <xf numFmtId="38" fontId="28" fillId="6" borderId="304" xfId="2" applyFont="1" applyFill="1" applyBorder="1" applyAlignment="1" applyProtection="1">
      <alignment horizontal="center" vertical="center"/>
    </xf>
    <xf numFmtId="38" fontId="19" fillId="4" borderId="112" xfId="2" applyFont="1" applyFill="1" applyBorder="1" applyAlignment="1" applyProtection="1">
      <alignment vertical="center"/>
    </xf>
    <xf numFmtId="38" fontId="19" fillId="6" borderId="102" xfId="2" applyFont="1" applyFill="1" applyBorder="1" applyAlignment="1" applyProtection="1">
      <alignment vertical="center"/>
    </xf>
    <xf numFmtId="38" fontId="19" fillId="4" borderId="102" xfId="2" applyFont="1" applyFill="1" applyBorder="1" applyAlignment="1" applyProtection="1">
      <alignment vertical="center"/>
    </xf>
    <xf numFmtId="38" fontId="19" fillId="0" borderId="102" xfId="2" applyFont="1" applyFill="1" applyBorder="1" applyAlignment="1" applyProtection="1">
      <alignment vertical="center"/>
    </xf>
    <xf numFmtId="38" fontId="19" fillId="6" borderId="128" xfId="2" applyFont="1" applyFill="1" applyBorder="1" applyAlignment="1" applyProtection="1">
      <alignment vertical="center"/>
    </xf>
    <xf numFmtId="38" fontId="19" fillId="0" borderId="112" xfId="2" applyFont="1" applyFill="1" applyBorder="1" applyAlignment="1" applyProtection="1">
      <alignment vertical="center"/>
    </xf>
    <xf numFmtId="38" fontId="19" fillId="0" borderId="112" xfId="2" applyFont="1" applyFill="1" applyBorder="1" applyAlignment="1" applyProtection="1">
      <alignment horizontal="right" vertical="center"/>
    </xf>
    <xf numFmtId="38" fontId="19" fillId="0" borderId="128" xfId="2" applyFont="1" applyFill="1" applyBorder="1" applyAlignment="1" applyProtection="1">
      <alignment vertical="center"/>
    </xf>
    <xf numFmtId="38" fontId="19" fillId="6" borderId="112" xfId="2" applyFont="1" applyFill="1" applyBorder="1" applyAlignment="1" applyProtection="1">
      <alignment vertical="center"/>
    </xf>
    <xf numFmtId="38" fontId="19" fillId="0" borderId="102" xfId="2" applyFont="1" applyFill="1" applyBorder="1" applyAlignment="1" applyProtection="1">
      <alignment horizontal="right" vertical="center"/>
    </xf>
    <xf numFmtId="38" fontId="19" fillId="6" borderId="128" xfId="2" applyFont="1" applyFill="1" applyBorder="1" applyAlignment="1" applyProtection="1">
      <alignment horizontal="right" vertical="center"/>
    </xf>
    <xf numFmtId="38" fontId="19" fillId="6" borderId="102" xfId="2" applyFont="1" applyFill="1" applyBorder="1" applyAlignment="1" applyProtection="1">
      <alignment horizontal="right" vertical="center"/>
    </xf>
    <xf numFmtId="38" fontId="19" fillId="0" borderId="20" xfId="2" applyFont="1" applyFill="1" applyBorder="1" applyAlignment="1" applyProtection="1">
      <alignment horizontal="right" vertical="center"/>
    </xf>
    <xf numFmtId="38" fontId="8" fillId="6" borderId="305" xfId="2" applyFont="1" applyFill="1" applyBorder="1" applyAlignment="1" applyProtection="1">
      <alignment horizontal="center" vertical="center"/>
    </xf>
    <xf numFmtId="38" fontId="4" fillId="4" borderId="306" xfId="2" applyFont="1" applyFill="1" applyBorder="1" applyAlignment="1" applyProtection="1">
      <alignment vertical="center"/>
    </xf>
    <xf numFmtId="38" fontId="4" fillId="6" borderId="307" xfId="2" applyFont="1" applyFill="1" applyBorder="1" applyAlignment="1" applyProtection="1">
      <alignment vertical="center"/>
    </xf>
    <xf numFmtId="38" fontId="4" fillId="4" borderId="307" xfId="2" applyFont="1" applyFill="1" applyBorder="1" applyAlignment="1" applyProtection="1">
      <alignment vertical="center"/>
    </xf>
    <xf numFmtId="38" fontId="4" fillId="0" borderId="307" xfId="2" applyFont="1" applyFill="1" applyBorder="1" applyAlignment="1" applyProtection="1">
      <alignment vertical="center"/>
    </xf>
    <xf numFmtId="38" fontId="4" fillId="6" borderId="308" xfId="2" applyFont="1" applyFill="1" applyBorder="1" applyAlignment="1" applyProtection="1">
      <alignment vertical="center"/>
    </xf>
    <xf numFmtId="38" fontId="4" fillId="0" borderId="306" xfId="2" applyFont="1" applyFill="1" applyBorder="1" applyAlignment="1" applyProtection="1">
      <alignment vertical="center"/>
    </xf>
    <xf numFmtId="38" fontId="4" fillId="0" borderId="306" xfId="2" applyFont="1" applyFill="1" applyBorder="1" applyAlignment="1" applyProtection="1">
      <alignment horizontal="right" vertical="center"/>
    </xf>
    <xf numFmtId="38" fontId="4" fillId="0" borderId="308" xfId="2" applyFont="1" applyFill="1" applyBorder="1" applyAlignment="1" applyProtection="1">
      <alignment vertical="center"/>
    </xf>
    <xf numFmtId="38" fontId="4" fillId="6" borderId="306" xfId="2" applyFont="1" applyFill="1" applyBorder="1" applyAlignment="1" applyProtection="1">
      <alignment vertical="center"/>
    </xf>
    <xf numFmtId="38" fontId="4" fillId="6" borderId="308" xfId="2" applyFont="1" applyFill="1" applyBorder="1" applyAlignment="1" applyProtection="1">
      <alignment horizontal="right" vertical="center"/>
    </xf>
    <xf numFmtId="38" fontId="4" fillId="0" borderId="309" xfId="2" applyFont="1" applyFill="1" applyBorder="1" applyAlignment="1" applyProtection="1">
      <alignment horizontal="right" vertical="center"/>
    </xf>
    <xf numFmtId="38" fontId="4" fillId="4" borderId="81" xfId="2" applyFont="1" applyFill="1" applyBorder="1" applyAlignment="1" applyProtection="1">
      <alignment vertical="center"/>
    </xf>
    <xf numFmtId="38" fontId="4" fillId="6" borderId="93" xfId="2" applyFont="1" applyFill="1" applyBorder="1" applyAlignment="1" applyProtection="1">
      <alignment vertical="center"/>
    </xf>
    <xf numFmtId="38" fontId="4" fillId="6" borderId="119" xfId="2" applyFont="1" applyFill="1" applyBorder="1" applyAlignment="1" applyProtection="1">
      <alignment vertical="center"/>
    </xf>
    <xf numFmtId="38" fontId="4" fillId="6" borderId="81" xfId="2" applyFont="1" applyFill="1" applyBorder="1" applyAlignment="1" applyProtection="1">
      <alignment vertical="center"/>
    </xf>
    <xf numFmtId="38" fontId="4" fillId="6" borderId="119" xfId="2" applyFont="1" applyFill="1" applyBorder="1" applyAlignment="1" applyProtection="1">
      <alignment horizontal="right" vertical="center"/>
    </xf>
    <xf numFmtId="38" fontId="8" fillId="6" borderId="3" xfId="2" applyFont="1" applyFill="1" applyBorder="1" applyAlignment="1" applyProtection="1">
      <alignment horizontal="center" vertical="center"/>
    </xf>
    <xf numFmtId="38" fontId="4" fillId="4" borderId="86" xfId="2" applyFont="1" applyFill="1" applyBorder="1" applyAlignment="1" applyProtection="1">
      <alignment vertical="center"/>
    </xf>
    <xf numFmtId="38" fontId="4" fillId="6" borderId="153" xfId="2" applyFont="1" applyFill="1" applyBorder="1" applyAlignment="1" applyProtection="1">
      <alignment vertical="center"/>
    </xf>
    <xf numFmtId="38" fontId="4" fillId="4" borderId="99" xfId="2" applyFont="1" applyFill="1" applyBorder="1" applyAlignment="1" applyProtection="1">
      <alignment vertical="center"/>
    </xf>
    <xf numFmtId="38" fontId="4" fillId="0" borderId="99" xfId="2" applyFont="1" applyFill="1" applyBorder="1" applyAlignment="1" applyProtection="1">
      <alignment vertical="center"/>
    </xf>
    <xf numFmtId="38" fontId="4" fillId="6" borderId="154" xfId="2" applyFont="1" applyFill="1" applyBorder="1" applyAlignment="1" applyProtection="1">
      <alignment vertical="center"/>
    </xf>
    <xf numFmtId="38" fontId="4" fillId="0" borderId="86" xfId="2" applyFont="1" applyFill="1" applyBorder="1" applyAlignment="1" applyProtection="1">
      <alignment vertical="center"/>
    </xf>
    <xf numFmtId="38" fontId="4" fillId="0" borderId="153" xfId="2" applyFont="1" applyFill="1" applyBorder="1" applyAlignment="1" applyProtection="1">
      <alignment vertical="center"/>
    </xf>
    <xf numFmtId="38" fontId="4" fillId="0" borderId="125" xfId="2" applyFont="1" applyFill="1" applyBorder="1" applyAlignment="1" applyProtection="1">
      <alignment vertical="center"/>
    </xf>
    <xf numFmtId="38" fontId="4" fillId="6" borderId="152" xfId="2" applyFont="1" applyFill="1" applyBorder="1" applyAlignment="1" applyProtection="1">
      <alignment vertical="center"/>
    </xf>
    <xf numFmtId="38" fontId="4" fillId="0" borderId="152" xfId="2" applyFont="1" applyFill="1" applyBorder="1" applyAlignment="1" applyProtection="1">
      <alignment vertical="center"/>
    </xf>
    <xf numFmtId="38" fontId="4" fillId="4" borderId="93" xfId="2" applyFont="1" applyFill="1" applyBorder="1" applyAlignment="1" applyProtection="1">
      <alignment horizontal="center" vertical="center"/>
    </xf>
    <xf numFmtId="38" fontId="4" fillId="0" borderId="93" xfId="2" applyFont="1" applyFill="1" applyBorder="1" applyAlignment="1" applyProtection="1">
      <alignment horizontal="center" vertical="center"/>
    </xf>
    <xf numFmtId="38" fontId="4" fillId="0" borderId="119" xfId="2" applyFont="1" applyFill="1" applyBorder="1" applyAlignment="1" applyProtection="1">
      <alignment horizontal="center" vertical="center"/>
    </xf>
    <xf numFmtId="38" fontId="4" fillId="0" borderId="81" xfId="2" applyFont="1" applyFill="1" applyBorder="1" applyAlignment="1" applyProtection="1">
      <alignment horizontal="center" vertical="center"/>
    </xf>
    <xf numFmtId="38" fontId="4" fillId="6" borderId="93" xfId="2" applyFont="1" applyFill="1" applyBorder="1" applyAlignment="1" applyProtection="1">
      <alignment horizontal="right" vertical="center"/>
    </xf>
    <xf numFmtId="38" fontId="28" fillId="6" borderId="6" xfId="2" applyFont="1" applyFill="1" applyBorder="1" applyAlignment="1" applyProtection="1">
      <alignment horizontal="right" vertical="center"/>
    </xf>
    <xf numFmtId="38" fontId="19" fillId="4" borderId="299" xfId="2" applyFont="1" applyFill="1" applyBorder="1" applyAlignment="1" applyProtection="1">
      <alignment horizontal="right" vertical="center"/>
    </xf>
    <xf numFmtId="38" fontId="19" fillId="4" borderId="300" xfId="2" applyFont="1" applyFill="1" applyBorder="1" applyAlignment="1" applyProtection="1">
      <alignment horizontal="right" vertical="center"/>
    </xf>
    <xf numFmtId="38" fontId="19" fillId="0" borderId="301" xfId="2" applyFont="1" applyFill="1" applyBorder="1" applyAlignment="1" applyProtection="1">
      <alignment horizontal="right" vertical="center"/>
    </xf>
    <xf numFmtId="38" fontId="19" fillId="6" borderId="299" xfId="2" applyFont="1" applyFill="1" applyBorder="1" applyAlignment="1" applyProtection="1">
      <alignment horizontal="right" vertical="center"/>
    </xf>
    <xf numFmtId="38" fontId="4" fillId="6" borderId="244" xfId="2" applyFont="1" applyFill="1" applyBorder="1" applyAlignment="1" applyProtection="1">
      <alignment vertical="center"/>
    </xf>
    <xf numFmtId="38" fontId="4" fillId="4" borderId="253" xfId="2" applyFont="1" applyFill="1" applyBorder="1" applyAlignment="1" applyProtection="1">
      <alignment vertical="center"/>
    </xf>
    <xf numFmtId="38" fontId="4" fillId="6" borderId="253" xfId="2" applyFont="1" applyFill="1" applyBorder="1" applyAlignment="1" applyProtection="1">
      <alignment vertical="center"/>
    </xf>
    <xf numFmtId="38" fontId="19" fillId="6" borderId="310" xfId="2" applyFont="1" applyFill="1" applyBorder="1" applyAlignment="1" applyProtection="1">
      <alignment horizontal="right" vertical="center"/>
    </xf>
    <xf numFmtId="38" fontId="4" fillId="6" borderId="313" xfId="2" applyFont="1" applyFill="1" applyBorder="1" applyAlignment="1" applyProtection="1">
      <alignment vertical="center"/>
    </xf>
    <xf numFmtId="38" fontId="4" fillId="4" borderId="314" xfId="2" applyFont="1" applyFill="1" applyBorder="1" applyAlignment="1" applyProtection="1">
      <alignment vertical="center"/>
    </xf>
    <xf numFmtId="38" fontId="4" fillId="6" borderId="314" xfId="2" applyFont="1" applyFill="1" applyBorder="1" applyAlignment="1" applyProtection="1">
      <alignment vertical="center"/>
    </xf>
    <xf numFmtId="38" fontId="4" fillId="6" borderId="315" xfId="2" applyFont="1" applyFill="1" applyBorder="1" applyAlignment="1" applyProtection="1">
      <alignment horizontal="right" vertical="center"/>
    </xf>
    <xf numFmtId="38" fontId="20" fillId="13" borderId="137" xfId="2" applyFont="1" applyFill="1" applyBorder="1" applyAlignment="1" applyProtection="1">
      <alignment vertical="center"/>
    </xf>
    <xf numFmtId="38" fontId="20" fillId="4" borderId="65" xfId="2" applyFont="1" applyFill="1" applyBorder="1" applyAlignment="1" applyProtection="1">
      <alignment vertical="center"/>
    </xf>
    <xf numFmtId="38" fontId="20" fillId="13" borderId="65" xfId="2" applyFont="1" applyFill="1" applyBorder="1" applyAlignment="1" applyProtection="1">
      <alignment vertical="center"/>
    </xf>
    <xf numFmtId="38" fontId="28" fillId="6" borderId="317" xfId="2" applyFont="1" applyFill="1" applyBorder="1" applyAlignment="1" applyProtection="1">
      <alignment horizontal="center" vertical="center"/>
    </xf>
    <xf numFmtId="38" fontId="19" fillId="4" borderId="160" xfId="2" applyFont="1" applyFill="1" applyBorder="1" applyAlignment="1" applyProtection="1">
      <alignment vertical="center"/>
    </xf>
    <xf numFmtId="38" fontId="19" fillId="6" borderId="158" xfId="2" applyFont="1" applyFill="1" applyBorder="1" applyAlignment="1" applyProtection="1">
      <alignment vertical="center"/>
    </xf>
    <xf numFmtId="38" fontId="19" fillId="4" borderId="158" xfId="2" applyFont="1" applyFill="1" applyBorder="1" applyAlignment="1" applyProtection="1">
      <alignment vertical="center"/>
    </xf>
    <xf numFmtId="38" fontId="19" fillId="0" borderId="158" xfId="2" applyFont="1" applyFill="1" applyBorder="1" applyAlignment="1" applyProtection="1">
      <alignment vertical="center"/>
    </xf>
    <xf numFmtId="38" fontId="19" fillId="6" borderId="159" xfId="2" applyFont="1" applyFill="1" applyBorder="1" applyAlignment="1" applyProtection="1">
      <alignment vertical="center"/>
    </xf>
    <xf numFmtId="38" fontId="19" fillId="0" borderId="160" xfId="2" applyFont="1" applyFill="1" applyBorder="1" applyAlignment="1" applyProtection="1">
      <alignment vertical="center"/>
    </xf>
    <xf numFmtId="38" fontId="19" fillId="0" borderId="160" xfId="2" applyFont="1" applyFill="1" applyBorder="1" applyAlignment="1" applyProtection="1">
      <alignment horizontal="right" vertical="center"/>
    </xf>
    <xf numFmtId="38" fontId="19" fillId="0" borderId="159" xfId="2" applyFont="1" applyFill="1" applyBorder="1" applyAlignment="1" applyProtection="1">
      <alignment vertical="center"/>
    </xf>
    <xf numFmtId="38" fontId="19" fillId="6" borderId="160" xfId="2" applyFont="1" applyFill="1" applyBorder="1" applyAlignment="1" applyProtection="1">
      <alignment vertical="center"/>
    </xf>
    <xf numFmtId="38" fontId="19" fillId="6" borderId="159" xfId="2" applyFont="1" applyFill="1" applyBorder="1" applyAlignment="1" applyProtection="1">
      <alignment horizontal="right" vertical="center"/>
    </xf>
    <xf numFmtId="38" fontId="19" fillId="6" borderId="158" xfId="2" applyFont="1" applyFill="1" applyBorder="1" applyAlignment="1" applyProtection="1">
      <alignment horizontal="right" vertical="center"/>
    </xf>
    <xf numFmtId="38" fontId="19" fillId="0" borderId="25" xfId="2" applyFont="1" applyFill="1" applyBorder="1" applyAlignment="1" applyProtection="1">
      <alignment horizontal="right" vertical="center"/>
    </xf>
    <xf numFmtId="38" fontId="28" fillId="6" borderId="236" xfId="2" applyFont="1" applyFill="1" applyBorder="1" applyAlignment="1" applyProtection="1">
      <alignment horizontal="center" vertical="center"/>
    </xf>
    <xf numFmtId="38" fontId="8" fillId="6" borderId="318" xfId="2" applyFont="1" applyFill="1" applyBorder="1" applyAlignment="1" applyProtection="1">
      <alignment horizontal="center" vertical="center"/>
    </xf>
    <xf numFmtId="38" fontId="20" fillId="0" borderId="158" xfId="2" applyFont="1" applyFill="1" applyBorder="1" applyAlignment="1" applyProtection="1">
      <alignment vertical="center"/>
    </xf>
    <xf numFmtId="38" fontId="8" fillId="6" borderId="319" xfId="2" applyFont="1" applyFill="1" applyBorder="1" applyAlignment="1" applyProtection="1">
      <alignment horizontal="center" vertical="center"/>
    </xf>
    <xf numFmtId="38" fontId="28" fillId="6" borderId="236" xfId="2" applyFont="1" applyFill="1" applyBorder="1" applyAlignment="1" applyProtection="1">
      <alignment horizontal="right" vertical="center"/>
    </xf>
    <xf numFmtId="38" fontId="28" fillId="6" borderId="320" xfId="2" applyFont="1" applyFill="1" applyBorder="1" applyAlignment="1" applyProtection="1">
      <alignment horizontal="center" vertical="center"/>
    </xf>
    <xf numFmtId="38" fontId="4" fillId="4" borderId="152" xfId="2" applyFont="1" applyFill="1" applyBorder="1" applyAlignment="1" applyProtection="1">
      <alignment vertical="center"/>
    </xf>
    <xf numFmtId="38" fontId="4" fillId="4" borderId="153" xfId="2" applyFont="1" applyFill="1" applyBorder="1" applyAlignment="1" applyProtection="1">
      <alignment horizontal="center" vertical="center"/>
    </xf>
    <xf numFmtId="38" fontId="4" fillId="0" borderId="153" xfId="2" applyFont="1" applyFill="1" applyBorder="1" applyAlignment="1" applyProtection="1">
      <alignment horizontal="center" vertical="center"/>
    </xf>
    <xf numFmtId="38" fontId="4" fillId="0" borderId="154" xfId="2" applyFont="1" applyFill="1" applyBorder="1" applyAlignment="1" applyProtection="1">
      <alignment horizontal="center" vertical="center"/>
    </xf>
    <xf numFmtId="38" fontId="4" fillId="0" borderId="152" xfId="2" applyFont="1" applyFill="1" applyBorder="1" applyAlignment="1" applyProtection="1">
      <alignment horizontal="center" vertical="center"/>
    </xf>
    <xf numFmtId="38" fontId="28" fillId="6" borderId="319" xfId="2" applyFont="1" applyFill="1" applyBorder="1" applyAlignment="1" applyProtection="1">
      <alignment horizontal="right" vertical="center"/>
    </xf>
    <xf numFmtId="38" fontId="17" fillId="6" borderId="320" xfId="2" applyFont="1" applyFill="1" applyBorder="1" applyAlignment="1" applyProtection="1">
      <alignment vertical="center" wrapText="1"/>
    </xf>
    <xf numFmtId="38" fontId="19" fillId="6" borderId="321" xfId="2" applyFont="1" applyFill="1" applyBorder="1" applyAlignment="1" applyProtection="1">
      <alignment horizontal="right" vertical="center"/>
    </xf>
    <xf numFmtId="38" fontId="19" fillId="6" borderId="316" xfId="2" applyFont="1" applyFill="1" applyBorder="1" applyAlignment="1" applyProtection="1">
      <alignment horizontal="right" vertical="center"/>
    </xf>
    <xf numFmtId="38" fontId="19" fillId="6" borderId="322" xfId="2" applyFont="1" applyFill="1" applyBorder="1" applyAlignment="1" applyProtection="1">
      <alignment vertical="center"/>
    </xf>
    <xf numFmtId="38" fontId="4" fillId="6" borderId="323" xfId="2" applyFont="1" applyFill="1" applyBorder="1" applyAlignment="1" applyProtection="1">
      <alignment horizontal="right" vertical="center"/>
    </xf>
    <xf numFmtId="38" fontId="4" fillId="6" borderId="324" xfId="2" applyFont="1" applyFill="1" applyBorder="1" applyAlignment="1" applyProtection="1">
      <alignment horizontal="right" vertical="center"/>
    </xf>
    <xf numFmtId="38" fontId="19" fillId="6" borderId="316" xfId="2" applyFont="1" applyFill="1" applyBorder="1" applyAlignment="1" applyProtection="1">
      <alignment vertical="center"/>
    </xf>
    <xf numFmtId="38" fontId="4" fillId="6" borderId="327" xfId="2" applyFont="1" applyFill="1" applyBorder="1" applyAlignment="1" applyProtection="1">
      <alignment vertical="center"/>
    </xf>
    <xf numFmtId="38" fontId="19" fillId="6" borderId="328" xfId="2" applyFont="1" applyFill="1" applyBorder="1" applyAlignment="1" applyProtection="1">
      <alignment vertical="center"/>
    </xf>
    <xf numFmtId="38" fontId="19" fillId="4" borderId="71" xfId="2" applyFont="1" applyFill="1" applyBorder="1" applyAlignment="1" applyProtection="1">
      <alignment vertical="center"/>
    </xf>
    <xf numFmtId="38" fontId="19" fillId="6" borderId="71" xfId="2" applyFont="1" applyFill="1" applyBorder="1" applyAlignment="1" applyProtection="1">
      <alignment vertical="center"/>
    </xf>
    <xf numFmtId="38" fontId="19" fillId="6" borderId="275" xfId="2" applyFont="1" applyFill="1" applyBorder="1" applyAlignment="1" applyProtection="1">
      <alignment horizontal="right" vertical="center"/>
    </xf>
    <xf numFmtId="38" fontId="19" fillId="6" borderId="321" xfId="2" applyFont="1" applyFill="1" applyBorder="1" applyAlignment="1" applyProtection="1">
      <alignment vertical="center"/>
    </xf>
    <xf numFmtId="38" fontId="19" fillId="6" borderId="328" xfId="2" applyFont="1" applyFill="1" applyBorder="1" applyAlignment="1" applyProtection="1">
      <alignment horizontal="right" vertical="center"/>
    </xf>
    <xf numFmtId="38" fontId="19" fillId="4" borderId="71" xfId="2" applyFont="1" applyFill="1" applyBorder="1" applyAlignment="1" applyProtection="1">
      <alignment horizontal="right" vertical="center"/>
    </xf>
    <xf numFmtId="38" fontId="19" fillId="6" borderId="71" xfId="2" applyFont="1" applyFill="1" applyBorder="1" applyAlignment="1" applyProtection="1">
      <alignment horizontal="right" vertical="center"/>
    </xf>
    <xf numFmtId="38" fontId="4" fillId="6" borderId="329" xfId="2" applyFont="1" applyFill="1" applyBorder="1" applyAlignment="1" applyProtection="1">
      <alignment vertical="center"/>
    </xf>
    <xf numFmtId="38" fontId="4" fillId="4" borderId="330" xfId="2" applyFont="1" applyFill="1" applyBorder="1" applyAlignment="1" applyProtection="1">
      <alignment vertical="center"/>
    </xf>
    <xf numFmtId="38" fontId="4" fillId="6" borderId="330" xfId="2" applyFont="1" applyFill="1" applyBorder="1" applyAlignment="1" applyProtection="1">
      <alignment vertical="center"/>
    </xf>
    <xf numFmtId="38" fontId="4" fillId="6" borderId="331" xfId="2" applyFont="1" applyFill="1" applyBorder="1" applyAlignment="1" applyProtection="1">
      <alignment horizontal="right" vertical="center"/>
    </xf>
    <xf numFmtId="38" fontId="4" fillId="6" borderId="323" xfId="2" applyFont="1" applyFill="1" applyBorder="1" applyAlignment="1" applyProtection="1">
      <alignment vertical="center"/>
    </xf>
    <xf numFmtId="38" fontId="20" fillId="13" borderId="332" xfId="2" applyFont="1" applyFill="1" applyBorder="1" applyAlignment="1" applyProtection="1">
      <alignment vertical="center"/>
    </xf>
    <xf numFmtId="38" fontId="20" fillId="4" borderId="333" xfId="2" applyFont="1" applyFill="1" applyBorder="1" applyAlignment="1" applyProtection="1">
      <alignment vertical="center"/>
    </xf>
    <xf numFmtId="38" fontId="20" fillId="13" borderId="333" xfId="2" applyFont="1" applyFill="1" applyBorder="1" applyAlignment="1" applyProtection="1">
      <alignment vertical="center"/>
    </xf>
    <xf numFmtId="38" fontId="36" fillId="7" borderId="335" xfId="2" applyFont="1" applyFill="1" applyBorder="1" applyAlignment="1" applyProtection="1">
      <alignment horizontal="right" vertical="center"/>
    </xf>
    <xf numFmtId="176" fontId="4" fillId="7" borderId="326" xfId="2" applyNumberFormat="1" applyFont="1" applyFill="1" applyBorder="1" applyAlignment="1" applyProtection="1">
      <alignment horizontal="right" vertical="center"/>
    </xf>
    <xf numFmtId="176" fontId="4" fillId="4" borderId="70" xfId="2" applyNumberFormat="1" applyFont="1" applyFill="1" applyBorder="1" applyAlignment="1" applyProtection="1">
      <alignment vertical="center"/>
    </xf>
    <xf numFmtId="176" fontId="4" fillId="7" borderId="70" xfId="2" applyNumberFormat="1" applyFont="1" applyFill="1" applyBorder="1" applyAlignment="1" applyProtection="1">
      <alignment horizontal="right" vertical="center"/>
    </xf>
    <xf numFmtId="176" fontId="4" fillId="7" borderId="310" xfId="2" applyNumberFormat="1" applyFont="1" applyFill="1" applyBorder="1" applyAlignment="1" applyProtection="1">
      <alignment horizontal="right" vertical="center"/>
    </xf>
    <xf numFmtId="177" fontId="18" fillId="17" borderId="336" xfId="2" applyNumberFormat="1" applyFont="1" applyFill="1" applyBorder="1" applyAlignment="1" applyProtection="1">
      <alignment vertical="center" wrapText="1"/>
    </xf>
    <xf numFmtId="38" fontId="9" fillId="17" borderId="337" xfId="2" applyFont="1" applyFill="1" applyBorder="1" applyAlignment="1" applyProtection="1">
      <alignment vertical="center" wrapText="1"/>
    </xf>
    <xf numFmtId="176" fontId="4" fillId="0" borderId="78" xfId="1" applyNumberFormat="1" applyFont="1" applyFill="1" applyBorder="1" applyAlignment="1" applyProtection="1">
      <alignment horizontal="right" vertical="center"/>
    </xf>
    <xf numFmtId="176" fontId="4" fillId="5" borderId="90" xfId="2" applyNumberFormat="1" applyFont="1" applyFill="1" applyBorder="1" applyAlignment="1" applyProtection="1">
      <alignment horizontal="right" vertical="center"/>
    </xf>
    <xf numFmtId="176" fontId="4" fillId="4" borderId="90" xfId="2" applyNumberFormat="1" applyFont="1" applyFill="1" applyBorder="1" applyAlignment="1" applyProtection="1">
      <alignment horizontal="right" vertical="center"/>
    </xf>
    <xf numFmtId="176" fontId="11" fillId="0" borderId="90" xfId="2" applyNumberFormat="1" applyFont="1" applyFill="1" applyBorder="1" applyAlignment="1" applyProtection="1">
      <alignment horizontal="right" vertical="center"/>
    </xf>
    <xf numFmtId="176" fontId="4" fillId="0" borderId="90" xfId="2" applyNumberFormat="1" applyFont="1" applyFill="1" applyBorder="1" applyAlignment="1" applyProtection="1">
      <alignment vertical="center"/>
    </xf>
    <xf numFmtId="176" fontId="4" fillId="0" borderId="90" xfId="2" applyNumberFormat="1" applyFont="1" applyFill="1" applyBorder="1" applyAlignment="1" applyProtection="1">
      <alignment horizontal="right" vertical="center"/>
    </xf>
    <xf numFmtId="176" fontId="4" fillId="5" borderId="116" xfId="2" applyNumberFormat="1" applyFont="1" applyFill="1" applyBorder="1" applyAlignment="1" applyProtection="1">
      <alignment horizontal="right" vertical="center"/>
    </xf>
    <xf numFmtId="176" fontId="4" fillId="0" borderId="78" xfId="2" applyNumberFormat="1" applyFont="1" applyFill="1" applyBorder="1" applyAlignment="1" applyProtection="1">
      <alignment vertical="center"/>
    </xf>
    <xf numFmtId="176" fontId="4" fillId="0" borderId="78" xfId="2" applyNumberFormat="1" applyFont="1" applyFill="1" applyBorder="1" applyAlignment="1" applyProtection="1">
      <alignment horizontal="right" vertical="center"/>
    </xf>
    <xf numFmtId="176" fontId="4" fillId="0" borderId="116" xfId="2" applyNumberFormat="1" applyFont="1" applyFill="1" applyBorder="1" applyAlignment="1" applyProtection="1">
      <alignment horizontal="right" vertical="center"/>
    </xf>
    <xf numFmtId="176" fontId="4" fillId="5" borderId="78" xfId="2" applyNumberFormat="1" applyFont="1" applyFill="1" applyBorder="1" applyAlignment="1" applyProtection="1">
      <alignment horizontal="right" vertical="center"/>
    </xf>
    <xf numFmtId="176" fontId="4" fillId="0" borderId="47" xfId="2" applyNumberFormat="1" applyFont="1" applyFill="1" applyBorder="1" applyAlignment="1" applyProtection="1">
      <alignment horizontal="right" vertical="center"/>
    </xf>
    <xf numFmtId="38" fontId="9" fillId="17" borderId="319" xfId="2" applyFont="1" applyFill="1" applyBorder="1" applyAlignment="1" applyProtection="1">
      <alignment horizontal="center" vertical="center" wrapText="1"/>
    </xf>
    <xf numFmtId="38" fontId="4" fillId="5" borderId="93" xfId="2" applyFont="1" applyFill="1" applyBorder="1" applyAlignment="1" applyProtection="1">
      <alignment horizontal="right" vertical="center"/>
    </xf>
    <xf numFmtId="38" fontId="4" fillId="4" borderId="93" xfId="2" applyFont="1" applyFill="1" applyBorder="1" applyAlignment="1" applyProtection="1">
      <alignment horizontal="right" vertical="center"/>
    </xf>
    <xf numFmtId="38" fontId="4" fillId="5" borderId="119" xfId="2" applyFont="1" applyFill="1" applyBorder="1" applyAlignment="1" applyProtection="1">
      <alignment horizontal="right" vertical="center"/>
    </xf>
    <xf numFmtId="38" fontId="4" fillId="0" borderId="119" xfId="2" applyFont="1" applyFill="1" applyBorder="1" applyAlignment="1" applyProtection="1">
      <alignment horizontal="right" vertical="center"/>
    </xf>
    <xf numFmtId="38" fontId="4" fillId="5" borderId="81" xfId="2" applyFont="1" applyFill="1" applyBorder="1" applyAlignment="1" applyProtection="1">
      <alignment horizontal="right" vertical="center"/>
    </xf>
    <xf numFmtId="38" fontId="18" fillId="17" borderId="338" xfId="2" applyFont="1" applyFill="1" applyBorder="1" applyAlignment="1" applyProtection="1">
      <alignment horizontal="center" vertical="center" wrapText="1"/>
    </xf>
    <xf numFmtId="38" fontId="18" fillId="17" borderId="337" xfId="2" applyFont="1" applyFill="1" applyBorder="1" applyAlignment="1" applyProtection="1">
      <alignment vertical="center" wrapText="1"/>
    </xf>
    <xf numFmtId="38" fontId="18" fillId="17" borderId="319" xfId="2" applyFont="1" applyFill="1" applyBorder="1" applyAlignment="1" applyProtection="1">
      <alignment vertical="center" wrapText="1"/>
    </xf>
    <xf numFmtId="38" fontId="4" fillId="7" borderId="316" xfId="2" applyFont="1" applyFill="1" applyBorder="1" applyAlignment="1" applyProtection="1">
      <alignment horizontal="right" vertical="center"/>
    </xf>
    <xf numFmtId="38" fontId="4" fillId="7" borderId="65" xfId="2" applyFont="1" applyFill="1" applyBorder="1" applyAlignment="1" applyProtection="1">
      <alignment vertical="center"/>
    </xf>
    <xf numFmtId="38" fontId="4" fillId="7" borderId="65" xfId="2" applyFont="1" applyFill="1" applyBorder="1" applyAlignment="1" applyProtection="1">
      <alignment horizontal="right" vertical="center"/>
    </xf>
    <xf numFmtId="38" fontId="4" fillId="7" borderId="76" xfId="2" applyFont="1" applyFill="1" applyBorder="1" applyAlignment="1" applyProtection="1">
      <alignment horizontal="right" vertical="center"/>
    </xf>
    <xf numFmtId="38" fontId="8" fillId="16" borderId="6" xfId="2" applyFont="1" applyFill="1" applyBorder="1" applyAlignment="1">
      <alignment horizontal="center" vertical="center"/>
    </xf>
    <xf numFmtId="38" fontId="4" fillId="4" borderId="299" xfId="2" applyFont="1" applyFill="1" applyBorder="1" applyAlignment="1" applyProtection="1">
      <alignment vertical="center"/>
    </xf>
    <xf numFmtId="38" fontId="4" fillId="9" borderId="300" xfId="2" applyFont="1" applyFill="1" applyBorder="1" applyAlignment="1" applyProtection="1">
      <alignment vertical="center"/>
    </xf>
    <xf numFmtId="38" fontId="4" fillId="4" borderId="300" xfId="2" applyFont="1" applyFill="1" applyBorder="1" applyAlignment="1" applyProtection="1">
      <alignment vertical="center"/>
    </xf>
    <xf numFmtId="38" fontId="4" fillId="0" borderId="300" xfId="2" applyFont="1" applyFill="1" applyBorder="1" applyAlignment="1" applyProtection="1">
      <alignment vertical="center"/>
    </xf>
    <xf numFmtId="38" fontId="4" fillId="0" borderId="300" xfId="2" applyFont="1" applyFill="1" applyBorder="1" applyAlignment="1" applyProtection="1">
      <alignment horizontal="right" vertical="center"/>
    </xf>
    <xf numFmtId="38" fontId="4" fillId="9" borderId="301" xfId="2" applyFont="1" applyFill="1" applyBorder="1" applyAlignment="1" applyProtection="1">
      <alignment vertical="center"/>
    </xf>
    <xf numFmtId="38" fontId="4" fillId="0" borderId="299" xfId="2" applyFont="1" applyFill="1" applyBorder="1" applyAlignment="1" applyProtection="1">
      <alignment vertical="center"/>
    </xf>
    <xf numFmtId="38" fontId="4" fillId="0" borderId="299" xfId="2" applyFont="1" applyFill="1" applyBorder="1" applyAlignment="1" applyProtection="1">
      <alignment horizontal="right" vertical="center"/>
    </xf>
    <xf numFmtId="38" fontId="4" fillId="0" borderId="301" xfId="2" applyFont="1" applyFill="1" applyBorder="1" applyAlignment="1" applyProtection="1">
      <alignment vertical="center"/>
    </xf>
    <xf numFmtId="38" fontId="4" fillId="9" borderId="299" xfId="2" applyFont="1" applyFill="1" applyBorder="1" applyAlignment="1" applyProtection="1">
      <alignment vertical="center"/>
    </xf>
    <xf numFmtId="38" fontId="4" fillId="9" borderId="301" xfId="2" applyFont="1" applyFill="1" applyBorder="1" applyAlignment="1" applyProtection="1">
      <alignment horizontal="right" vertical="center"/>
    </xf>
    <xf numFmtId="38" fontId="4" fillId="9" borderId="300" xfId="2" applyFont="1" applyFill="1" applyBorder="1" applyAlignment="1" applyProtection="1">
      <alignment horizontal="right" vertical="center"/>
    </xf>
    <xf numFmtId="38" fontId="4" fillId="0" borderId="302" xfId="2" applyFont="1" applyFill="1" applyBorder="1" applyAlignment="1" applyProtection="1">
      <alignment horizontal="right" vertical="center"/>
    </xf>
    <xf numFmtId="38" fontId="8" fillId="16" borderId="339" xfId="2" applyFont="1" applyFill="1" applyBorder="1" applyAlignment="1">
      <alignment horizontal="center" vertical="center"/>
    </xf>
    <xf numFmtId="38" fontId="9" fillId="17" borderId="236" xfId="2" applyFont="1" applyFill="1" applyBorder="1" applyAlignment="1" applyProtection="1">
      <alignment vertical="center" wrapText="1"/>
    </xf>
    <xf numFmtId="177" fontId="9" fillId="17" borderId="304" xfId="2" applyNumberFormat="1" applyFont="1" applyFill="1" applyBorder="1" applyAlignment="1" applyProtection="1">
      <alignment vertical="center" wrapText="1"/>
    </xf>
    <xf numFmtId="38" fontId="4" fillId="4" borderId="87" xfId="2" applyFont="1" applyFill="1" applyBorder="1" applyAlignment="1" applyProtection="1">
      <alignment vertical="center"/>
    </xf>
    <xf numFmtId="177" fontId="4" fillId="0" borderId="112" xfId="1" applyNumberFormat="1" applyFont="1" applyFill="1" applyBorder="1" applyAlignment="1" applyProtection="1">
      <alignment horizontal="right" vertical="center"/>
    </xf>
    <xf numFmtId="38" fontId="4" fillId="9" borderId="101" xfId="2" applyFont="1" applyFill="1" applyBorder="1" applyAlignment="1" applyProtection="1">
      <alignment vertical="center"/>
    </xf>
    <xf numFmtId="177" fontId="4" fillId="17" borderId="102" xfId="2" applyNumberFormat="1" applyFont="1" applyFill="1" applyBorder="1" applyAlignment="1" applyProtection="1">
      <alignment horizontal="right" vertical="center"/>
    </xf>
    <xf numFmtId="38" fontId="4" fillId="4" borderId="101" xfId="2" applyFont="1" applyFill="1" applyBorder="1" applyAlignment="1" applyProtection="1">
      <alignment vertical="center"/>
    </xf>
    <xf numFmtId="177" fontId="4" fillId="4" borderId="102" xfId="2" applyNumberFormat="1" applyFont="1" applyFill="1" applyBorder="1" applyAlignment="1" applyProtection="1">
      <alignment horizontal="right" vertical="center"/>
    </xf>
    <xf numFmtId="38" fontId="4" fillId="0" borderId="101" xfId="2" applyFont="1" applyFill="1" applyBorder="1" applyAlignment="1" applyProtection="1">
      <alignment vertical="center"/>
    </xf>
    <xf numFmtId="177" fontId="11" fillId="0" borderId="102" xfId="2" applyNumberFormat="1" applyFont="1" applyFill="1" applyBorder="1" applyAlignment="1" applyProtection="1">
      <alignment horizontal="right" vertical="center"/>
    </xf>
    <xf numFmtId="177" fontId="4" fillId="0" borderId="102" xfId="2" applyNumberFormat="1" applyFont="1" applyFill="1" applyBorder="1" applyAlignment="1" applyProtection="1">
      <alignment vertical="center"/>
    </xf>
    <xf numFmtId="177" fontId="4" fillId="0" borderId="102" xfId="2" applyNumberFormat="1" applyFont="1" applyFill="1" applyBorder="1" applyAlignment="1" applyProtection="1">
      <alignment horizontal="right" vertical="center"/>
    </xf>
    <xf numFmtId="38" fontId="4" fillId="0" borderId="101" xfId="2" applyFont="1" applyFill="1" applyBorder="1" applyAlignment="1" applyProtection="1">
      <alignment horizontal="right" vertical="center"/>
    </xf>
    <xf numFmtId="38" fontId="4" fillId="9" borderId="127" xfId="2" applyFont="1" applyFill="1" applyBorder="1" applyAlignment="1" applyProtection="1">
      <alignment vertical="center"/>
    </xf>
    <xf numFmtId="177" fontId="4" fillId="17" borderId="128" xfId="2" applyNumberFormat="1" applyFont="1" applyFill="1" applyBorder="1" applyAlignment="1" applyProtection="1">
      <alignment horizontal="right" vertical="center"/>
    </xf>
    <xf numFmtId="38" fontId="4" fillId="0" borderId="87" xfId="2" applyFont="1" applyFill="1" applyBorder="1" applyAlignment="1" applyProtection="1">
      <alignment vertical="center"/>
    </xf>
    <xf numFmtId="177" fontId="4" fillId="0" borderId="112" xfId="2" applyNumberFormat="1" applyFont="1" applyFill="1" applyBorder="1" applyAlignment="1" applyProtection="1">
      <alignment vertical="center"/>
    </xf>
    <xf numFmtId="38" fontId="4" fillId="0" borderId="87" xfId="2" applyFont="1" applyFill="1" applyBorder="1" applyAlignment="1" applyProtection="1">
      <alignment horizontal="right" vertical="center"/>
    </xf>
    <xf numFmtId="38" fontId="4" fillId="0" borderId="127" xfId="2" applyFont="1" applyFill="1" applyBorder="1" applyAlignment="1" applyProtection="1">
      <alignment vertical="center"/>
    </xf>
    <xf numFmtId="177" fontId="4" fillId="0" borderId="128" xfId="2" applyNumberFormat="1" applyFont="1" applyFill="1" applyBorder="1" applyAlignment="1" applyProtection="1">
      <alignment horizontal="right" vertical="center"/>
    </xf>
    <xf numFmtId="38" fontId="4" fillId="9" borderId="87" xfId="2" applyFont="1" applyFill="1" applyBorder="1" applyAlignment="1" applyProtection="1">
      <alignment vertical="center"/>
    </xf>
    <xf numFmtId="177" fontId="4" fillId="17" borderId="112" xfId="2" applyNumberFormat="1" applyFont="1" applyFill="1" applyBorder="1" applyAlignment="1" applyProtection="1">
      <alignment horizontal="right" vertical="center"/>
    </xf>
    <xf numFmtId="177" fontId="4" fillId="0" borderId="112" xfId="2" applyNumberFormat="1" applyFont="1" applyFill="1" applyBorder="1" applyAlignment="1" applyProtection="1">
      <alignment horizontal="right" vertical="center"/>
    </xf>
    <xf numFmtId="38" fontId="4" fillId="9" borderId="127" xfId="2" applyFont="1" applyFill="1" applyBorder="1" applyAlignment="1" applyProtection="1">
      <alignment horizontal="right" vertical="center"/>
    </xf>
    <xf numFmtId="38" fontId="4" fillId="9" borderId="101" xfId="2" applyFont="1" applyFill="1" applyBorder="1" applyAlignment="1" applyProtection="1">
      <alignment horizontal="right" vertical="center"/>
    </xf>
    <xf numFmtId="38" fontId="4" fillId="0" borderId="24" xfId="2" applyFont="1" applyFill="1" applyBorder="1" applyAlignment="1" applyProtection="1">
      <alignment horizontal="right" vertical="center"/>
    </xf>
    <xf numFmtId="177" fontId="4" fillId="0" borderId="20" xfId="2" applyNumberFormat="1" applyFont="1" applyFill="1" applyBorder="1" applyAlignment="1" applyProtection="1">
      <alignment horizontal="right" vertical="center"/>
    </xf>
    <xf numFmtId="177" fontId="9" fillId="17" borderId="3" xfId="2" applyNumberFormat="1" applyFont="1" applyFill="1" applyBorder="1" applyAlignment="1" applyProtection="1">
      <alignment vertical="center" wrapText="1"/>
    </xf>
    <xf numFmtId="177" fontId="4" fillId="0" borderId="160" xfId="1" applyNumberFormat="1" applyFont="1" applyFill="1" applyBorder="1" applyAlignment="1" applyProtection="1">
      <alignment horizontal="right" vertical="center"/>
    </xf>
    <xf numFmtId="177" fontId="4" fillId="17" borderId="158" xfId="2" applyNumberFormat="1" applyFont="1" applyFill="1" applyBorder="1" applyAlignment="1" applyProtection="1">
      <alignment horizontal="right" vertical="center"/>
    </xf>
    <xf numFmtId="177" fontId="4" fillId="4" borderId="158" xfId="2" applyNumberFormat="1" applyFont="1" applyFill="1" applyBorder="1" applyAlignment="1" applyProtection="1">
      <alignment horizontal="right" vertical="center"/>
    </xf>
    <xf numFmtId="177" fontId="11" fillId="0" borderId="158" xfId="2" applyNumberFormat="1" applyFont="1" applyFill="1" applyBorder="1" applyAlignment="1" applyProtection="1">
      <alignment horizontal="right" vertical="center"/>
    </xf>
    <xf numFmtId="177" fontId="4" fillId="0" borderId="158" xfId="2" applyNumberFormat="1" applyFont="1" applyFill="1" applyBorder="1" applyAlignment="1" applyProtection="1">
      <alignment vertical="center"/>
    </xf>
    <xf numFmtId="177" fontId="4" fillId="0" borderId="158" xfId="2" applyNumberFormat="1" applyFont="1" applyFill="1" applyBorder="1" applyAlignment="1" applyProtection="1">
      <alignment horizontal="right" vertical="center"/>
    </xf>
    <xf numFmtId="177" fontId="4" fillId="17" borderId="159" xfId="2" applyNumberFormat="1" applyFont="1" applyFill="1" applyBorder="1" applyAlignment="1" applyProtection="1">
      <alignment horizontal="right" vertical="center"/>
    </xf>
    <xf numFmtId="177" fontId="4" fillId="0" borderId="160" xfId="2" applyNumberFormat="1" applyFont="1" applyFill="1" applyBorder="1" applyAlignment="1" applyProtection="1">
      <alignment vertical="center"/>
    </xf>
    <xf numFmtId="177" fontId="4" fillId="0" borderId="159" xfId="2" applyNumberFormat="1" applyFont="1" applyFill="1" applyBorder="1" applyAlignment="1" applyProtection="1">
      <alignment horizontal="right" vertical="center"/>
    </xf>
    <xf numFmtId="177" fontId="4" fillId="17" borderId="160" xfId="2" applyNumberFormat="1" applyFont="1" applyFill="1" applyBorder="1" applyAlignment="1" applyProtection="1">
      <alignment horizontal="right" vertical="center"/>
    </xf>
    <xf numFmtId="177" fontId="4" fillId="0" borderId="160" xfId="2" applyNumberFormat="1" applyFont="1" applyFill="1" applyBorder="1" applyAlignment="1" applyProtection="1">
      <alignment horizontal="right" vertical="center"/>
    </xf>
    <xf numFmtId="177" fontId="4" fillId="0" borderId="25" xfId="2" applyNumberFormat="1" applyFont="1" applyFill="1" applyBorder="1" applyAlignment="1" applyProtection="1">
      <alignment horizontal="right" vertical="center"/>
    </xf>
    <xf numFmtId="38" fontId="8" fillId="16" borderId="9" xfId="2" applyFont="1" applyFill="1" applyBorder="1" applyAlignment="1">
      <alignment horizontal="center" vertical="center"/>
    </xf>
    <xf numFmtId="38" fontId="4" fillId="9" borderId="106" xfId="2" applyFont="1" applyFill="1" applyBorder="1" applyAlignment="1" applyProtection="1">
      <alignment vertical="center"/>
    </xf>
    <xf numFmtId="38" fontId="4" fillId="9" borderId="132" xfId="2" applyFont="1" applyFill="1" applyBorder="1" applyAlignment="1" applyProtection="1">
      <alignment vertical="center"/>
    </xf>
    <xf numFmtId="38" fontId="4" fillId="9" borderId="89" xfId="2" applyFont="1" applyFill="1" applyBorder="1" applyAlignment="1" applyProtection="1">
      <alignment vertical="center"/>
    </xf>
    <xf numFmtId="38" fontId="4" fillId="9" borderId="132" xfId="2" applyFont="1" applyFill="1" applyBorder="1" applyAlignment="1" applyProtection="1">
      <alignment horizontal="right" vertical="center"/>
    </xf>
    <xf numFmtId="38" fontId="4" fillId="9" borderId="143" xfId="2" applyFont="1" applyFill="1" applyBorder="1" applyAlignment="1" applyProtection="1">
      <alignment vertical="center"/>
    </xf>
    <xf numFmtId="38" fontId="4" fillId="4" borderId="70" xfId="2" applyFont="1" applyFill="1" applyBorder="1" applyAlignment="1" applyProtection="1">
      <alignment vertical="center"/>
    </xf>
    <xf numFmtId="38" fontId="4" fillId="9" borderId="70" xfId="2" applyFont="1" applyFill="1" applyBorder="1" applyAlignment="1" applyProtection="1">
      <alignment vertical="center"/>
    </xf>
    <xf numFmtId="38" fontId="4" fillId="9" borderId="310" xfId="2" applyFont="1" applyFill="1" applyBorder="1" applyAlignment="1" applyProtection="1">
      <alignment horizontal="right" vertical="center"/>
    </xf>
    <xf numFmtId="38" fontId="4" fillId="9" borderId="340" xfId="2" applyFont="1" applyFill="1" applyBorder="1" applyAlignment="1" applyProtection="1">
      <alignment vertical="center"/>
    </xf>
    <xf numFmtId="176" fontId="4" fillId="7" borderId="321" xfId="2" applyNumberFormat="1" applyFont="1" applyFill="1" applyBorder="1" applyAlignment="1" applyProtection="1">
      <alignment horizontal="right" vertical="center"/>
    </xf>
    <xf numFmtId="177" fontId="7" fillId="7" borderId="312" xfId="2" applyNumberFormat="1" applyFont="1" applyFill="1" applyBorder="1" applyAlignment="1" applyProtection="1">
      <alignment vertical="center"/>
    </xf>
    <xf numFmtId="38" fontId="4" fillId="4" borderId="136" xfId="2" applyFont="1" applyFill="1" applyBorder="1" applyAlignment="1" applyProtection="1">
      <alignment vertical="center"/>
    </xf>
    <xf numFmtId="177" fontId="7" fillId="4" borderId="149" xfId="2" applyNumberFormat="1" applyFont="1" applyFill="1" applyBorder="1" applyAlignment="1" applyProtection="1">
      <alignment vertical="center"/>
    </xf>
    <xf numFmtId="38" fontId="4" fillId="9" borderId="136" xfId="2" applyFont="1" applyFill="1" applyBorder="1" applyAlignment="1" applyProtection="1">
      <alignment vertical="center"/>
    </xf>
    <xf numFmtId="177" fontId="4" fillId="7" borderId="149" xfId="2" applyNumberFormat="1" applyFont="1" applyFill="1" applyBorder="1" applyAlignment="1" applyProtection="1">
      <alignment horizontal="right" vertical="center"/>
    </xf>
    <xf numFmtId="177" fontId="4" fillId="4" borderId="149" xfId="2" applyNumberFormat="1" applyFont="1" applyFill="1" applyBorder="1" applyAlignment="1" applyProtection="1">
      <alignment vertical="center"/>
    </xf>
    <xf numFmtId="38" fontId="4" fillId="9" borderId="276" xfId="2" applyFont="1" applyFill="1" applyBorder="1" applyAlignment="1" applyProtection="1">
      <alignment horizontal="right" vertical="center"/>
    </xf>
    <xf numFmtId="177" fontId="4" fillId="7" borderId="277" xfId="2" applyNumberFormat="1" applyFont="1" applyFill="1" applyBorder="1" applyAlignment="1" applyProtection="1">
      <alignment horizontal="right" vertical="center"/>
    </xf>
    <xf numFmtId="177" fontId="7" fillId="7" borderId="140" xfId="2" applyNumberFormat="1" applyFont="1" applyFill="1" applyBorder="1" applyAlignment="1" applyProtection="1">
      <alignment vertical="center"/>
    </xf>
    <xf numFmtId="177" fontId="7" fillId="4" borderId="71" xfId="2" applyNumberFormat="1" applyFont="1" applyFill="1" applyBorder="1" applyAlignment="1" applyProtection="1">
      <alignment vertical="center"/>
    </xf>
    <xf numFmtId="177" fontId="4" fillId="7" borderId="71" xfId="2" applyNumberFormat="1" applyFont="1" applyFill="1" applyBorder="1" applyAlignment="1" applyProtection="1">
      <alignment horizontal="right" vertical="center"/>
    </xf>
    <xf numFmtId="177" fontId="4" fillId="4" borderId="71" xfId="2" applyNumberFormat="1" applyFont="1" applyFill="1" applyBorder="1" applyAlignment="1" applyProtection="1">
      <alignment vertical="center"/>
    </xf>
    <xf numFmtId="177" fontId="4" fillId="7" borderId="275" xfId="2" applyNumberFormat="1" applyFont="1" applyFill="1" applyBorder="1" applyAlignment="1" applyProtection="1">
      <alignment horizontal="right" vertical="center"/>
    </xf>
    <xf numFmtId="38" fontId="4" fillId="9" borderId="169" xfId="2" applyFont="1" applyFill="1" applyBorder="1" applyAlignment="1" applyProtection="1">
      <alignment vertical="center"/>
    </xf>
    <xf numFmtId="38" fontId="4" fillId="4" borderId="170" xfId="2" applyFont="1" applyFill="1" applyBorder="1" applyAlignment="1" applyProtection="1">
      <alignment vertical="center"/>
    </xf>
    <xf numFmtId="38" fontId="4" fillId="9" borderId="170" xfId="2" applyFont="1" applyFill="1" applyBorder="1" applyAlignment="1" applyProtection="1">
      <alignment vertical="center"/>
    </xf>
    <xf numFmtId="38" fontId="4" fillId="9" borderId="278" xfId="2" applyFont="1" applyFill="1" applyBorder="1" applyAlignment="1" applyProtection="1">
      <alignment horizontal="right" vertical="center"/>
    </xf>
    <xf numFmtId="0" fontId="47" fillId="0" borderId="0" xfId="2" applyNumberFormat="1" applyFont="1" applyBorder="1" applyAlignment="1" applyProtection="1">
      <alignment horizontal="left" vertical="center"/>
    </xf>
    <xf numFmtId="38" fontId="51" fillId="9" borderId="137" xfId="2" applyFont="1" applyFill="1" applyBorder="1" applyAlignment="1">
      <alignment vertical="center" wrapText="1"/>
    </xf>
    <xf numFmtId="38" fontId="51" fillId="9" borderId="169" xfId="2" applyFont="1" applyFill="1" applyBorder="1" applyAlignment="1">
      <alignment vertical="center" wrapText="1"/>
    </xf>
    <xf numFmtId="0" fontId="24" fillId="14" borderId="137" xfId="0" applyFont="1" applyFill="1" applyBorder="1" applyAlignment="1">
      <alignment vertical="center" wrapText="1"/>
    </xf>
    <xf numFmtId="38" fontId="51" fillId="17" borderId="259" xfId="2" applyFont="1" applyFill="1" applyBorder="1" applyAlignment="1" applyProtection="1">
      <alignment vertical="center" wrapText="1"/>
    </xf>
    <xf numFmtId="38" fontId="51" fillId="17" borderId="170" xfId="2" applyFont="1" applyFill="1" applyBorder="1" applyAlignment="1" applyProtection="1">
      <alignment vertical="center" wrapText="1"/>
    </xf>
    <xf numFmtId="38" fontId="51" fillId="17" borderId="60" xfId="2" applyFont="1" applyFill="1" applyBorder="1" applyAlignment="1" applyProtection="1">
      <alignment horizontal="center" vertical="center" wrapText="1"/>
    </xf>
    <xf numFmtId="177" fontId="51" fillId="17" borderId="209" xfId="2" applyNumberFormat="1" applyFont="1" applyFill="1" applyBorder="1" applyAlignment="1" applyProtection="1">
      <alignment horizontal="center" vertical="center" wrapText="1"/>
    </xf>
    <xf numFmtId="38" fontId="51" fillId="9" borderId="213" xfId="2" applyFont="1" applyFill="1" applyBorder="1" applyAlignment="1">
      <alignment vertical="center" wrapText="1"/>
    </xf>
    <xf numFmtId="0" fontId="24" fillId="8" borderId="193" xfId="0" applyFont="1" applyFill="1" applyBorder="1" applyAlignment="1">
      <alignment vertical="center" wrapText="1"/>
    </xf>
    <xf numFmtId="0" fontId="24" fillId="15" borderId="289" xfId="0" applyFont="1" applyFill="1" applyBorder="1" applyAlignment="1">
      <alignment vertical="center" wrapText="1"/>
    </xf>
    <xf numFmtId="0" fontId="24" fillId="3" borderId="290" xfId="0" applyNumberFormat="1" applyFont="1" applyFill="1" applyBorder="1" applyAlignment="1">
      <alignment vertical="center" wrapText="1"/>
    </xf>
    <xf numFmtId="10" fontId="24" fillId="3" borderId="222" xfId="1" applyNumberFormat="1" applyFont="1" applyFill="1" applyBorder="1" applyAlignment="1">
      <alignment horizontal="center" vertical="center" wrapText="1"/>
    </xf>
    <xf numFmtId="0" fontId="24" fillId="3" borderId="219" xfId="0" applyFont="1" applyFill="1" applyBorder="1" applyAlignment="1">
      <alignment horizontal="center" vertical="center" wrapText="1"/>
    </xf>
    <xf numFmtId="38" fontId="56" fillId="17" borderId="201" xfId="2" applyFont="1" applyFill="1" applyBorder="1" applyAlignment="1" applyProtection="1">
      <alignment horizontal="center" vertical="center" wrapText="1"/>
    </xf>
    <xf numFmtId="177" fontId="56" fillId="17" borderId="226" xfId="2" applyNumberFormat="1" applyFont="1" applyFill="1" applyBorder="1" applyAlignment="1" applyProtection="1">
      <alignment horizontal="center" vertical="center" wrapText="1"/>
    </xf>
    <xf numFmtId="38" fontId="56" fillId="9" borderId="228" xfId="2" applyFont="1" applyFill="1" applyBorder="1" applyAlignment="1">
      <alignment horizontal="center" vertical="center" wrapText="1"/>
    </xf>
    <xf numFmtId="38" fontId="56" fillId="17" borderId="220" xfId="2" applyFont="1" applyFill="1" applyBorder="1" applyAlignment="1" applyProtection="1">
      <alignment horizontal="center" vertical="center" wrapText="1"/>
    </xf>
    <xf numFmtId="38" fontId="24" fillId="13" borderId="231" xfId="2" applyFont="1" applyFill="1" applyBorder="1" applyAlignment="1">
      <alignment vertical="center" wrapText="1"/>
    </xf>
    <xf numFmtId="38" fontId="24" fillId="9" borderId="228" xfId="2" applyFont="1" applyFill="1" applyBorder="1" applyAlignment="1">
      <alignment horizontal="center" vertical="center" wrapText="1"/>
    </xf>
    <xf numFmtId="0" fontId="24" fillId="3" borderId="35" xfId="0" applyFont="1" applyFill="1" applyBorder="1" applyAlignment="1">
      <alignment horizontal="center" vertical="center"/>
    </xf>
    <xf numFmtId="0" fontId="24" fillId="3" borderId="37" xfId="0" applyNumberFormat="1" applyFont="1" applyFill="1" applyBorder="1" applyAlignment="1">
      <alignment horizontal="center" vertical="center"/>
    </xf>
    <xf numFmtId="10" fontId="24" fillId="3" borderId="37" xfId="1" applyNumberFormat="1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center" vertical="center"/>
    </xf>
    <xf numFmtId="38" fontId="24" fillId="17" borderId="2" xfId="2" applyFont="1" applyFill="1" applyBorder="1" applyAlignment="1" applyProtection="1">
      <alignment vertical="center" wrapText="1"/>
    </xf>
    <xf numFmtId="177" fontId="24" fillId="17" borderId="3" xfId="2" applyNumberFormat="1" applyFont="1" applyFill="1" applyBorder="1" applyAlignment="1" applyProtection="1">
      <alignment vertical="center" wrapText="1"/>
    </xf>
    <xf numFmtId="38" fontId="57" fillId="16" borderId="1" xfId="2" applyFont="1" applyFill="1" applyBorder="1" applyAlignment="1">
      <alignment horizontal="center" vertical="center"/>
    </xf>
    <xf numFmtId="38" fontId="57" fillId="6" borderId="28" xfId="2" applyFont="1" applyFill="1" applyBorder="1" applyAlignment="1">
      <alignment horizontal="center" vertical="center"/>
    </xf>
    <xf numFmtId="38" fontId="57" fillId="6" borderId="303" xfId="2" applyFont="1" applyFill="1" applyBorder="1" applyAlignment="1">
      <alignment horizontal="center" vertical="center"/>
    </xf>
    <xf numFmtId="38" fontId="24" fillId="10" borderId="1" xfId="2" applyFont="1" applyFill="1" applyBorder="1" applyAlignment="1">
      <alignment horizontal="right" vertical="center"/>
    </xf>
    <xf numFmtId="177" fontId="24" fillId="17" borderId="2" xfId="2" applyNumberFormat="1" applyFont="1" applyFill="1" applyBorder="1" applyAlignment="1" applyProtection="1">
      <alignment vertical="center" wrapText="1"/>
    </xf>
    <xf numFmtId="38" fontId="24" fillId="8" borderId="236" xfId="2" applyFont="1" applyFill="1" applyBorder="1" applyAlignment="1">
      <alignment horizontal="right" vertical="center"/>
    </xf>
    <xf numFmtId="38" fontId="24" fillId="8" borderId="2" xfId="2" applyFont="1" applyFill="1" applyBorder="1" applyAlignment="1">
      <alignment horizontal="right" vertical="center"/>
    </xf>
    <xf numFmtId="38" fontId="24" fillId="8" borderId="0" xfId="2" applyFont="1" applyFill="1" applyBorder="1" applyAlignment="1">
      <alignment horizontal="right" vertical="center"/>
    </xf>
    <xf numFmtId="0" fontId="30" fillId="4" borderId="195" xfId="0" applyNumberFormat="1" applyFont="1" applyFill="1" applyBorder="1" applyAlignment="1">
      <alignment horizontal="center" vertical="center"/>
    </xf>
    <xf numFmtId="10" fontId="30" fillId="4" borderId="82" xfId="0" quotePrefix="1" applyNumberFormat="1" applyFont="1" applyFill="1" applyBorder="1" applyAlignment="1">
      <alignment horizontal="center" vertical="center"/>
    </xf>
    <xf numFmtId="10" fontId="30" fillId="4" borderId="82" xfId="1" applyNumberFormat="1" applyFont="1" applyFill="1" applyBorder="1" applyAlignment="1">
      <alignment horizontal="center" vertical="center"/>
    </xf>
    <xf numFmtId="49" fontId="30" fillId="4" borderId="82" xfId="0" applyNumberFormat="1" applyFont="1" applyFill="1" applyBorder="1" applyAlignment="1">
      <alignment horizontal="center" vertical="center"/>
    </xf>
    <xf numFmtId="38" fontId="30" fillId="4" borderId="85" xfId="2" applyFont="1" applyFill="1" applyBorder="1" applyAlignment="1" applyProtection="1">
      <alignment vertical="center"/>
    </xf>
    <xf numFmtId="38" fontId="52" fillId="0" borderId="78" xfId="2" applyFont="1" applyFill="1" applyBorder="1" applyAlignment="1" applyProtection="1">
      <alignment horizontal="right" vertical="center"/>
    </xf>
    <xf numFmtId="176" fontId="30" fillId="0" borderId="81" xfId="1" applyNumberFormat="1" applyFont="1" applyFill="1" applyBorder="1" applyAlignment="1" applyProtection="1">
      <alignment horizontal="right" vertical="center"/>
    </xf>
    <xf numFmtId="177" fontId="30" fillId="0" borderId="79" xfId="1" applyNumberFormat="1" applyFont="1" applyFill="1" applyBorder="1" applyAlignment="1" applyProtection="1">
      <alignment horizontal="right" vertical="center"/>
    </xf>
    <xf numFmtId="38" fontId="30" fillId="4" borderId="161" xfId="2" applyFont="1" applyFill="1" applyBorder="1" applyAlignment="1" applyProtection="1">
      <alignment vertical="center"/>
    </xf>
    <xf numFmtId="176" fontId="30" fillId="0" borderId="113" xfId="1" applyNumberFormat="1" applyFont="1" applyFill="1" applyBorder="1" applyAlignment="1" applyProtection="1">
      <alignment horizontal="right" vertical="center"/>
    </xf>
    <xf numFmtId="177" fontId="30" fillId="0" borderId="160" xfId="1" applyNumberFormat="1" applyFont="1" applyFill="1" applyBorder="1" applyAlignment="1" applyProtection="1">
      <alignment horizontal="right" vertical="center"/>
    </xf>
    <xf numFmtId="38" fontId="30" fillId="4" borderId="87" xfId="2" applyFont="1" applyFill="1" applyBorder="1" applyAlignment="1" applyProtection="1">
      <alignment vertical="center"/>
    </xf>
    <xf numFmtId="38" fontId="30" fillId="4" borderId="88" xfId="2" applyFont="1" applyFill="1" applyBorder="1" applyAlignment="1" applyProtection="1">
      <alignment vertical="center"/>
    </xf>
    <xf numFmtId="38" fontId="30" fillId="4" borderId="88" xfId="2" applyFont="1" applyFill="1" applyBorder="1" applyAlignment="1" applyProtection="1">
      <alignment horizontal="right" vertical="center"/>
    </xf>
    <xf numFmtId="177" fontId="30" fillId="0" borderId="113" xfId="1" applyNumberFormat="1" applyFont="1" applyFill="1" applyBorder="1" applyAlignment="1" applyProtection="1">
      <alignment horizontal="right" vertical="center"/>
    </xf>
    <xf numFmtId="38" fontId="30" fillId="4" borderId="113" xfId="2" applyFont="1" applyFill="1" applyBorder="1" applyAlignment="1" applyProtection="1">
      <alignment horizontal="right" vertical="center"/>
    </xf>
    <xf numFmtId="38" fontId="30" fillId="4" borderId="81" xfId="2" applyFont="1" applyFill="1" applyBorder="1" applyAlignment="1" applyProtection="1">
      <alignment horizontal="right" vertical="center"/>
    </xf>
    <xf numFmtId="49" fontId="30" fillId="15" borderId="203" xfId="0" applyNumberFormat="1" applyFont="1" applyFill="1" applyBorder="1" applyAlignment="1">
      <alignment horizontal="center" vertical="center"/>
    </xf>
    <xf numFmtId="10" fontId="30" fillId="15" borderId="94" xfId="0" applyNumberFormat="1" applyFont="1" applyFill="1" applyBorder="1" applyAlignment="1">
      <alignment horizontal="center" vertical="center"/>
    </xf>
    <xf numFmtId="10" fontId="30" fillId="15" borderId="94" xfId="1" applyNumberFormat="1" applyFont="1" applyFill="1" applyBorder="1" applyAlignment="1">
      <alignment horizontal="center" vertical="center"/>
    </xf>
    <xf numFmtId="38" fontId="30" fillId="14" borderId="97" xfId="2" applyFont="1" applyFill="1" applyBorder="1" applyAlignment="1" applyProtection="1">
      <alignment horizontal="right" vertical="center"/>
    </xf>
    <xf numFmtId="38" fontId="52" fillId="14" borderId="90" xfId="2" applyFont="1" applyFill="1" applyBorder="1" applyAlignment="1" applyProtection="1">
      <alignment horizontal="right" vertical="center"/>
    </xf>
    <xf numFmtId="176" fontId="30" fillId="17" borderId="93" xfId="2" applyNumberFormat="1" applyFont="1" applyFill="1" applyBorder="1" applyAlignment="1" applyProtection="1">
      <alignment horizontal="right" vertical="center"/>
    </xf>
    <xf numFmtId="177" fontId="30" fillId="17" borderId="91" xfId="2" applyNumberFormat="1" applyFont="1" applyFill="1" applyBorder="1" applyAlignment="1" applyProtection="1">
      <alignment horizontal="right" vertical="center"/>
    </xf>
    <xf numFmtId="38" fontId="30" fillId="9" borderId="162" xfId="2" applyFont="1" applyFill="1" applyBorder="1" applyAlignment="1" applyProtection="1">
      <alignment vertical="center"/>
    </xf>
    <xf numFmtId="176" fontId="30" fillId="17" borderId="105" xfId="2" applyNumberFormat="1" applyFont="1" applyFill="1" applyBorder="1" applyAlignment="1" applyProtection="1">
      <alignment horizontal="right" vertical="center"/>
    </xf>
    <xf numFmtId="177" fontId="30" fillId="17" borderId="158" xfId="2" applyNumberFormat="1" applyFont="1" applyFill="1" applyBorder="1" applyAlignment="1" applyProtection="1">
      <alignment horizontal="right" vertical="center"/>
    </xf>
    <xf numFmtId="38" fontId="30" fillId="13" borderId="101" xfId="2" applyFont="1" applyFill="1" applyBorder="1" applyAlignment="1" applyProtection="1">
      <alignment vertical="center"/>
      <protection locked="0"/>
    </xf>
    <xf numFmtId="38" fontId="30" fillId="13" borderId="103" xfId="2" applyFont="1" applyFill="1" applyBorder="1" applyAlignment="1" applyProtection="1">
      <alignment vertical="center"/>
      <protection locked="0"/>
    </xf>
    <xf numFmtId="38" fontId="30" fillId="9" borderId="103" xfId="2" applyFont="1" applyFill="1" applyBorder="1" applyAlignment="1" applyProtection="1">
      <alignment horizontal="right" vertical="center"/>
      <protection locked="0"/>
    </xf>
    <xf numFmtId="177" fontId="30" fillId="17" borderId="105" xfId="2" applyNumberFormat="1" applyFont="1" applyFill="1" applyBorder="1" applyAlignment="1" applyProtection="1">
      <alignment horizontal="right" vertical="center"/>
    </xf>
    <xf numFmtId="38" fontId="30" fillId="14" borderId="103" xfId="2" applyFont="1" applyFill="1" applyBorder="1" applyAlignment="1" applyProtection="1">
      <alignment horizontal="right" vertical="center"/>
    </xf>
    <xf numFmtId="38" fontId="30" fillId="8" borderId="105" xfId="2" applyFont="1" applyFill="1" applyBorder="1" applyAlignment="1" applyProtection="1">
      <alignment horizontal="right" vertical="center"/>
      <protection locked="0"/>
    </xf>
    <xf numFmtId="38" fontId="30" fillId="8" borderId="93" xfId="2" applyFont="1" applyFill="1" applyBorder="1" applyAlignment="1" applyProtection="1">
      <alignment horizontal="right" vertical="center"/>
      <protection locked="0"/>
    </xf>
    <xf numFmtId="49" fontId="30" fillId="4" borderId="203" xfId="0" applyNumberFormat="1" applyFont="1" applyFill="1" applyBorder="1" applyAlignment="1">
      <alignment horizontal="center" vertical="center"/>
    </xf>
    <xf numFmtId="10" fontId="30" fillId="4" borderId="94" xfId="0" applyNumberFormat="1" applyFont="1" applyFill="1" applyBorder="1" applyAlignment="1">
      <alignment horizontal="center" vertical="center"/>
    </xf>
    <xf numFmtId="10" fontId="30" fillId="4" borderId="94" xfId="1" applyNumberFormat="1" applyFont="1" applyFill="1" applyBorder="1" applyAlignment="1">
      <alignment horizontal="center" vertical="center"/>
    </xf>
    <xf numFmtId="38" fontId="30" fillId="4" borderId="97" xfId="2" applyFont="1" applyFill="1" applyBorder="1" applyAlignment="1" applyProtection="1">
      <alignment horizontal="right" vertical="center"/>
    </xf>
    <xf numFmtId="38" fontId="52" fillId="4" borderId="90" xfId="2" applyFont="1" applyFill="1" applyBorder="1" applyAlignment="1" applyProtection="1">
      <alignment horizontal="right" vertical="center"/>
    </xf>
    <xf numFmtId="176" fontId="30" fillId="4" borderId="93" xfId="2" applyNumberFormat="1" applyFont="1" applyFill="1" applyBorder="1" applyAlignment="1" applyProtection="1">
      <alignment horizontal="right" vertical="center"/>
    </xf>
    <xf numFmtId="177" fontId="30" fillId="4" borderId="91" xfId="2" applyNumberFormat="1" applyFont="1" applyFill="1" applyBorder="1" applyAlignment="1" applyProtection="1">
      <alignment horizontal="right" vertical="center"/>
    </xf>
    <xf numFmtId="38" fontId="30" fillId="4" borderId="162" xfId="2" applyFont="1" applyFill="1" applyBorder="1" applyAlignment="1" applyProtection="1">
      <alignment vertical="center"/>
    </xf>
    <xf numFmtId="176" fontId="30" fillId="4" borderId="105" xfId="2" applyNumberFormat="1" applyFont="1" applyFill="1" applyBorder="1" applyAlignment="1" applyProtection="1">
      <alignment horizontal="right" vertical="center"/>
    </xf>
    <xf numFmtId="177" fontId="30" fillId="4" borderId="158" xfId="2" applyNumberFormat="1" applyFont="1" applyFill="1" applyBorder="1" applyAlignment="1" applyProtection="1">
      <alignment horizontal="right" vertical="center"/>
    </xf>
    <xf numFmtId="38" fontId="30" fillId="4" borderId="101" xfId="2" applyFont="1" applyFill="1" applyBorder="1" applyAlignment="1" applyProtection="1">
      <alignment vertical="center"/>
      <protection locked="0"/>
    </xf>
    <xf numFmtId="38" fontId="30" fillId="4" borderId="103" xfId="2" applyFont="1" applyFill="1" applyBorder="1" applyAlignment="1" applyProtection="1">
      <alignment vertical="center"/>
      <protection locked="0"/>
    </xf>
    <xf numFmtId="38" fontId="30" fillId="4" borderId="103" xfId="2" applyFont="1" applyFill="1" applyBorder="1" applyAlignment="1" applyProtection="1">
      <alignment horizontal="right" vertical="center"/>
      <protection locked="0"/>
    </xf>
    <xf numFmtId="177" fontId="30" fillId="4" borderId="105" xfId="2" applyNumberFormat="1" applyFont="1" applyFill="1" applyBorder="1" applyAlignment="1" applyProtection="1">
      <alignment horizontal="right" vertical="center"/>
    </xf>
    <xf numFmtId="38" fontId="30" fillId="4" borderId="103" xfId="2" applyFont="1" applyFill="1" applyBorder="1" applyAlignment="1" applyProtection="1">
      <alignment horizontal="right" vertical="center"/>
    </xf>
    <xf numFmtId="38" fontId="30" fillId="4" borderId="105" xfId="2" applyFont="1" applyFill="1" applyBorder="1" applyAlignment="1" applyProtection="1">
      <alignment horizontal="right" vertical="center"/>
      <protection locked="0"/>
    </xf>
    <xf numFmtId="38" fontId="30" fillId="4" borderId="93" xfId="2" applyFont="1" applyFill="1" applyBorder="1" applyAlignment="1" applyProtection="1">
      <alignment horizontal="right" vertical="center"/>
      <protection locked="0"/>
    </xf>
    <xf numFmtId="49" fontId="30" fillId="0" borderId="203" xfId="0" applyNumberFormat="1" applyFont="1" applyFill="1" applyBorder="1" applyAlignment="1">
      <alignment horizontal="center" vertical="center"/>
    </xf>
    <xf numFmtId="10" fontId="30" fillId="0" borderId="94" xfId="0" applyNumberFormat="1" applyFont="1" applyFill="1" applyBorder="1" applyAlignment="1">
      <alignment horizontal="center" vertical="center"/>
    </xf>
    <xf numFmtId="10" fontId="30" fillId="0" borderId="94" xfId="1" applyNumberFormat="1" applyFont="1" applyFill="1" applyBorder="1" applyAlignment="1">
      <alignment horizontal="center" vertical="center"/>
    </xf>
    <xf numFmtId="38" fontId="30" fillId="0" borderId="97" xfId="2" applyFont="1" applyFill="1" applyBorder="1" applyAlignment="1" applyProtection="1">
      <alignment horizontal="right" vertical="center"/>
    </xf>
    <xf numFmtId="38" fontId="52" fillId="0" borderId="90" xfId="2" applyFont="1" applyFill="1" applyBorder="1" applyAlignment="1" applyProtection="1">
      <alignment horizontal="right" vertical="center"/>
    </xf>
    <xf numFmtId="176" fontId="30" fillId="0" borderId="93" xfId="2" applyNumberFormat="1" applyFont="1" applyFill="1" applyBorder="1" applyAlignment="1" applyProtection="1">
      <alignment horizontal="right" vertical="center"/>
    </xf>
    <xf numFmtId="177" fontId="30" fillId="0" borderId="91" xfId="2" applyNumberFormat="1" applyFont="1" applyFill="1" applyBorder="1" applyAlignment="1" applyProtection="1">
      <alignment horizontal="right" vertical="center"/>
    </xf>
    <xf numFmtId="38" fontId="30" fillId="0" borderId="162" xfId="2" applyFont="1" applyFill="1" applyBorder="1" applyAlignment="1" applyProtection="1">
      <alignment vertical="center"/>
    </xf>
    <xf numFmtId="176" fontId="30" fillId="0" borderId="105" xfId="2" applyNumberFormat="1" applyFont="1" applyFill="1" applyBorder="1" applyAlignment="1" applyProtection="1">
      <alignment horizontal="right" vertical="center"/>
    </xf>
    <xf numFmtId="177" fontId="30" fillId="0" borderId="158" xfId="2" applyNumberFormat="1" applyFont="1" applyFill="1" applyBorder="1" applyAlignment="1" applyProtection="1">
      <alignment horizontal="right" vertical="center"/>
    </xf>
    <xf numFmtId="38" fontId="30" fillId="0" borderId="101" xfId="2" applyFont="1" applyFill="1" applyBorder="1" applyAlignment="1" applyProtection="1">
      <alignment vertical="center"/>
      <protection locked="0"/>
    </xf>
    <xf numFmtId="38" fontId="30" fillId="0" borderId="103" xfId="2" applyFont="1" applyFill="1" applyBorder="1" applyAlignment="1" applyProtection="1">
      <alignment vertical="center"/>
      <protection locked="0"/>
    </xf>
    <xf numFmtId="38" fontId="30" fillId="0" borderId="103" xfId="2" applyFont="1" applyFill="1" applyBorder="1" applyAlignment="1" applyProtection="1">
      <alignment horizontal="right" vertical="center"/>
      <protection locked="0"/>
    </xf>
    <xf numFmtId="177" fontId="30" fillId="0" borderId="105" xfId="2" applyNumberFormat="1" applyFont="1" applyFill="1" applyBorder="1" applyAlignment="1" applyProtection="1">
      <alignment horizontal="right" vertical="center"/>
    </xf>
    <xf numFmtId="38" fontId="30" fillId="0" borderId="103" xfId="2" applyFont="1" applyFill="1" applyBorder="1" applyAlignment="1" applyProtection="1">
      <alignment horizontal="right" vertical="center"/>
    </xf>
    <xf numFmtId="38" fontId="30" fillId="0" borderId="105" xfId="2" applyFont="1" applyFill="1" applyBorder="1" applyAlignment="1" applyProtection="1">
      <alignment horizontal="right" vertical="center"/>
      <protection locked="0"/>
    </xf>
    <xf numFmtId="38" fontId="30" fillId="0" borderId="93" xfId="2" applyFont="1" applyFill="1" applyBorder="1" applyAlignment="1" applyProtection="1">
      <alignment horizontal="right" vertical="center"/>
      <protection locked="0"/>
    </xf>
    <xf numFmtId="0" fontId="30" fillId="0" borderId="203" xfId="0" applyNumberFormat="1" applyFont="1" applyFill="1" applyBorder="1" applyAlignment="1" applyProtection="1">
      <alignment horizontal="center" vertical="center"/>
      <protection locked="0"/>
    </xf>
    <xf numFmtId="49" fontId="30" fillId="0" borderId="94" xfId="0" quotePrefix="1" applyNumberFormat="1" applyFont="1" applyFill="1" applyBorder="1" applyAlignment="1">
      <alignment horizontal="center" vertical="center"/>
    </xf>
    <xf numFmtId="38" fontId="30" fillId="0" borderId="97" xfId="2" applyFont="1" applyFill="1" applyBorder="1" applyAlignment="1" applyProtection="1">
      <alignment vertical="center"/>
    </xf>
    <xf numFmtId="38" fontId="30" fillId="0" borderId="90" xfId="2" applyFont="1" applyFill="1" applyBorder="1" applyAlignment="1" applyProtection="1">
      <alignment vertical="center"/>
    </xf>
    <xf numFmtId="176" fontId="30" fillId="0" borderId="93" xfId="2" applyNumberFormat="1" applyFont="1" applyFill="1" applyBorder="1" applyAlignment="1" applyProtection="1">
      <alignment vertical="center"/>
    </xf>
    <xf numFmtId="177" fontId="30" fillId="0" borderId="91" xfId="2" applyNumberFormat="1" applyFont="1" applyFill="1" applyBorder="1" applyAlignment="1" applyProtection="1">
      <alignment vertical="center"/>
    </xf>
    <xf numFmtId="176" fontId="30" fillId="0" borderId="105" xfId="2" applyNumberFormat="1" applyFont="1" applyFill="1" applyBorder="1" applyAlignment="1" applyProtection="1">
      <alignment vertical="center"/>
    </xf>
    <xf numFmtId="177" fontId="30" fillId="0" borderId="158" xfId="2" applyNumberFormat="1" applyFont="1" applyFill="1" applyBorder="1" applyAlignment="1" applyProtection="1">
      <alignment vertical="center"/>
    </xf>
    <xf numFmtId="38" fontId="30" fillId="0" borderId="101" xfId="2" applyFont="1" applyFill="1" applyBorder="1" applyAlignment="1" applyProtection="1">
      <alignment vertical="center"/>
    </xf>
    <xf numFmtId="38" fontId="30" fillId="0" borderId="103" xfId="2" applyFont="1" applyFill="1" applyBorder="1" applyAlignment="1" applyProtection="1">
      <alignment vertical="center"/>
    </xf>
    <xf numFmtId="177" fontId="30" fillId="0" borderId="105" xfId="2" applyNumberFormat="1" applyFont="1" applyFill="1" applyBorder="1" applyAlignment="1" applyProtection="1">
      <alignment vertical="center"/>
    </xf>
    <xf numFmtId="38" fontId="30" fillId="0" borderId="105" xfId="2" applyFont="1" applyFill="1" applyBorder="1" applyAlignment="1" applyProtection="1">
      <alignment horizontal="right" vertical="center"/>
    </xf>
    <xf numFmtId="38" fontId="30" fillId="0" borderId="93" xfId="2" applyFont="1" applyFill="1" applyBorder="1" applyAlignment="1" applyProtection="1">
      <alignment horizontal="right" vertical="center"/>
    </xf>
    <xf numFmtId="0" fontId="30" fillId="15" borderId="203" xfId="0" applyNumberFormat="1" applyFont="1" applyFill="1" applyBorder="1" applyAlignment="1">
      <alignment horizontal="center" vertical="center"/>
    </xf>
    <xf numFmtId="49" fontId="30" fillId="0" borderId="94" xfId="0" applyNumberFormat="1" applyFont="1" applyFill="1" applyBorder="1" applyAlignment="1">
      <alignment horizontal="center" vertical="center"/>
    </xf>
    <xf numFmtId="38" fontId="30" fillId="13" borderId="101" xfId="2" applyFont="1" applyFill="1" applyBorder="1" applyAlignment="1" applyProtection="1">
      <alignment vertical="center"/>
    </xf>
    <xf numFmtId="38" fontId="30" fillId="13" borderId="103" xfId="2" applyFont="1" applyFill="1" applyBorder="1" applyAlignment="1" applyProtection="1">
      <alignment vertical="center"/>
    </xf>
    <xf numFmtId="38" fontId="30" fillId="9" borderId="103" xfId="2" applyFont="1" applyFill="1" applyBorder="1" applyAlignment="1" applyProtection="1">
      <alignment horizontal="right" vertical="center"/>
    </xf>
    <xf numFmtId="38" fontId="30" fillId="8" borderId="105" xfId="2" applyFont="1" applyFill="1" applyBorder="1" applyAlignment="1" applyProtection="1">
      <alignment horizontal="right" vertical="center"/>
    </xf>
    <xf numFmtId="38" fontId="30" fillId="8" borderId="93" xfId="2" applyFont="1" applyFill="1" applyBorder="1" applyAlignment="1" applyProtection="1">
      <alignment horizontal="right" vertical="center"/>
    </xf>
    <xf numFmtId="176" fontId="58" fillId="0" borderId="105" xfId="2" applyNumberFormat="1" applyFont="1" applyFill="1" applyBorder="1" applyAlignment="1" applyProtection="1">
      <alignment horizontal="right" vertical="center"/>
    </xf>
    <xf numFmtId="177" fontId="58" fillId="0" borderId="105" xfId="2" applyNumberFormat="1" applyFont="1" applyFill="1" applyBorder="1" applyAlignment="1" applyProtection="1">
      <alignment horizontal="right" vertical="center"/>
    </xf>
    <xf numFmtId="38" fontId="30" fillId="0" borderId="162" xfId="2" applyFont="1" applyFill="1" applyBorder="1" applyAlignment="1" applyProtection="1">
      <alignment horizontal="right" vertical="center"/>
    </xf>
    <xf numFmtId="38" fontId="30" fillId="0" borderId="101" xfId="2" applyFont="1" applyFill="1" applyBorder="1" applyAlignment="1" applyProtection="1">
      <alignment horizontal="right" vertical="center"/>
      <protection locked="0"/>
    </xf>
    <xf numFmtId="38" fontId="30" fillId="13" borderId="103" xfId="2" applyFont="1" applyFill="1" applyBorder="1" applyAlignment="1" applyProtection="1">
      <alignment horizontal="right" vertical="center"/>
      <protection locked="0"/>
    </xf>
    <xf numFmtId="38" fontId="30" fillId="0" borderId="101" xfId="2" applyFont="1" applyFill="1" applyBorder="1" applyAlignment="1" applyProtection="1">
      <alignment horizontal="right" vertical="center"/>
    </xf>
    <xf numFmtId="177" fontId="58" fillId="0" borderId="91" xfId="2" applyNumberFormat="1" applyFont="1" applyFill="1" applyBorder="1" applyAlignment="1" applyProtection="1">
      <alignment horizontal="right" vertical="center"/>
    </xf>
    <xf numFmtId="177" fontId="58" fillId="0" borderId="158" xfId="2" applyNumberFormat="1" applyFont="1" applyFill="1" applyBorder="1" applyAlignment="1" applyProtection="1">
      <alignment horizontal="right" vertical="center"/>
    </xf>
    <xf numFmtId="177" fontId="30" fillId="0" borderId="102" xfId="2" applyNumberFormat="1" applyFont="1" applyFill="1" applyBorder="1" applyAlignment="1" applyProtection="1">
      <alignment horizontal="right" vertical="center"/>
    </xf>
    <xf numFmtId="0" fontId="30" fillId="15" borderId="204" xfId="0" applyNumberFormat="1" applyFont="1" applyFill="1" applyBorder="1" applyAlignment="1">
      <alignment horizontal="center" vertical="center"/>
    </xf>
    <xf numFmtId="10" fontId="30" fillId="15" borderId="120" xfId="0" applyNumberFormat="1" applyFont="1" applyFill="1" applyBorder="1" applyAlignment="1">
      <alignment horizontal="center" vertical="center"/>
    </xf>
    <xf numFmtId="10" fontId="30" fillId="15" borderId="120" xfId="1" applyNumberFormat="1" applyFont="1" applyFill="1" applyBorder="1" applyAlignment="1">
      <alignment horizontal="center" vertical="center"/>
    </xf>
    <xf numFmtId="38" fontId="30" fillId="14" borderId="123" xfId="2" applyFont="1" applyFill="1" applyBorder="1" applyAlignment="1" applyProtection="1">
      <alignment horizontal="right" vertical="center"/>
    </xf>
    <xf numFmtId="38" fontId="52" fillId="14" borderId="116" xfId="2" applyFont="1" applyFill="1" applyBorder="1" applyAlignment="1" applyProtection="1">
      <alignment horizontal="right" vertical="center"/>
    </xf>
    <xf numFmtId="176" fontId="30" fillId="17" borderId="119" xfId="2" applyNumberFormat="1" applyFont="1" applyFill="1" applyBorder="1" applyAlignment="1" applyProtection="1">
      <alignment horizontal="right" vertical="center"/>
    </xf>
    <xf numFmtId="177" fontId="30" fillId="17" borderId="117" xfId="2" applyNumberFormat="1" applyFont="1" applyFill="1" applyBorder="1" applyAlignment="1" applyProtection="1">
      <alignment horizontal="right" vertical="center"/>
    </xf>
    <xf numFmtId="38" fontId="30" fillId="9" borderId="163" xfId="2" applyFont="1" applyFill="1" applyBorder="1" applyAlignment="1" applyProtection="1">
      <alignment vertical="center"/>
    </xf>
    <xf numFmtId="176" fontId="30" fillId="17" borderId="131" xfId="2" applyNumberFormat="1" applyFont="1" applyFill="1" applyBorder="1" applyAlignment="1" applyProtection="1">
      <alignment horizontal="right" vertical="center"/>
    </xf>
    <xf numFmtId="177" fontId="30" fillId="17" borderId="159" xfId="2" applyNumberFormat="1" applyFont="1" applyFill="1" applyBorder="1" applyAlignment="1" applyProtection="1">
      <alignment horizontal="right" vertical="center"/>
    </xf>
    <xf numFmtId="38" fontId="30" fillId="13" borderId="127" xfId="2" applyFont="1" applyFill="1" applyBorder="1" applyAlignment="1" applyProtection="1">
      <alignment vertical="center"/>
      <protection locked="0"/>
    </xf>
    <xf numFmtId="38" fontId="30" fillId="13" borderId="129" xfId="2" applyFont="1" applyFill="1" applyBorder="1" applyAlignment="1" applyProtection="1">
      <alignment vertical="center"/>
      <protection locked="0"/>
    </xf>
    <xf numFmtId="38" fontId="30" fillId="9" borderId="129" xfId="2" applyFont="1" applyFill="1" applyBorder="1" applyAlignment="1" applyProtection="1">
      <alignment horizontal="right" vertical="center"/>
      <protection locked="0"/>
    </xf>
    <xf numFmtId="177" fontId="30" fillId="17" borderId="131" xfId="2" applyNumberFormat="1" applyFont="1" applyFill="1" applyBorder="1" applyAlignment="1" applyProtection="1">
      <alignment horizontal="right" vertical="center"/>
    </xf>
    <xf numFmtId="38" fontId="30" fillId="14" borderId="129" xfId="2" applyFont="1" applyFill="1" applyBorder="1" applyAlignment="1" applyProtection="1">
      <alignment horizontal="right" vertical="center"/>
    </xf>
    <xf numFmtId="38" fontId="30" fillId="8" borderId="131" xfId="2" applyFont="1" applyFill="1" applyBorder="1" applyAlignment="1" applyProtection="1">
      <alignment horizontal="right" vertical="center"/>
      <protection locked="0"/>
    </xf>
    <xf numFmtId="38" fontId="30" fillId="8" borderId="119" xfId="2" applyFont="1" applyFill="1" applyBorder="1" applyAlignment="1" applyProtection="1">
      <alignment horizontal="right" vertical="center"/>
      <protection locked="0"/>
    </xf>
    <xf numFmtId="0" fontId="30" fillId="0" borderId="195" xfId="0" applyNumberFormat="1" applyFont="1" applyFill="1" applyBorder="1" applyAlignment="1" applyProtection="1">
      <alignment horizontal="center" vertical="center"/>
      <protection locked="0"/>
    </xf>
    <xf numFmtId="10" fontId="30" fillId="0" borderId="82" xfId="0" applyNumberFormat="1" applyFont="1" applyFill="1" applyBorder="1" applyAlignment="1">
      <alignment horizontal="center" vertical="center"/>
    </xf>
    <xf numFmtId="10" fontId="30" fillId="0" borderId="82" xfId="1" applyNumberFormat="1" applyFont="1" applyFill="1" applyBorder="1" applyAlignment="1">
      <alignment horizontal="center" vertical="center"/>
    </xf>
    <xf numFmtId="38" fontId="30" fillId="0" borderId="85" xfId="2" applyFont="1" applyFill="1" applyBorder="1" applyAlignment="1" applyProtection="1">
      <alignment vertical="center"/>
    </xf>
    <xf numFmtId="38" fontId="30" fillId="0" borderId="78" xfId="2" applyFont="1" applyFill="1" applyBorder="1" applyAlignment="1" applyProtection="1">
      <alignment vertical="center"/>
    </xf>
    <xf numFmtId="176" fontId="30" fillId="0" borderId="81" xfId="2" applyNumberFormat="1" applyFont="1" applyFill="1" applyBorder="1" applyAlignment="1" applyProtection="1">
      <alignment vertical="center"/>
    </xf>
    <xf numFmtId="177" fontId="30" fillId="0" borderId="79" xfId="2" applyNumberFormat="1" applyFont="1" applyFill="1" applyBorder="1" applyAlignment="1" applyProtection="1">
      <alignment vertical="center"/>
    </xf>
    <xf numFmtId="38" fontId="30" fillId="0" borderId="161" xfId="2" applyFont="1" applyFill="1" applyBorder="1" applyAlignment="1" applyProtection="1">
      <alignment vertical="center"/>
    </xf>
    <xf numFmtId="176" fontId="30" fillId="0" borderId="113" xfId="2" applyNumberFormat="1" applyFont="1" applyFill="1" applyBorder="1" applyAlignment="1" applyProtection="1">
      <alignment vertical="center"/>
    </xf>
    <xf numFmtId="177" fontId="30" fillId="0" borderId="160" xfId="2" applyNumberFormat="1" applyFont="1" applyFill="1" applyBorder="1" applyAlignment="1" applyProtection="1">
      <alignment vertical="center"/>
    </xf>
    <xf numFmtId="38" fontId="30" fillId="0" borderId="87" xfId="2" applyFont="1" applyFill="1" applyBorder="1" applyAlignment="1" applyProtection="1">
      <alignment vertical="center"/>
    </xf>
    <xf numFmtId="38" fontId="30" fillId="0" borderId="88" xfId="2" applyFont="1" applyFill="1" applyBorder="1" applyAlignment="1" applyProtection="1">
      <alignment vertical="center"/>
    </xf>
    <xf numFmtId="38" fontId="30" fillId="0" borderId="88" xfId="2" applyFont="1" applyFill="1" applyBorder="1" applyAlignment="1" applyProtection="1">
      <alignment horizontal="right" vertical="center"/>
    </xf>
    <xf numFmtId="177" fontId="30" fillId="0" borderId="113" xfId="2" applyNumberFormat="1" applyFont="1" applyFill="1" applyBorder="1" applyAlignment="1" applyProtection="1">
      <alignment vertical="center"/>
    </xf>
    <xf numFmtId="38" fontId="30" fillId="0" borderId="113" xfId="2" applyFont="1" applyFill="1" applyBorder="1" applyAlignment="1" applyProtection="1">
      <alignment horizontal="right" vertical="center"/>
    </xf>
    <xf numFmtId="38" fontId="30" fillId="0" borderId="81" xfId="2" applyFont="1" applyFill="1" applyBorder="1" applyAlignment="1" applyProtection="1">
      <alignment horizontal="right" vertical="center"/>
    </xf>
    <xf numFmtId="0" fontId="30" fillId="0" borderId="203" xfId="0" applyNumberFormat="1" applyFont="1" applyFill="1" applyBorder="1" applyAlignment="1">
      <alignment horizontal="center" vertical="center"/>
    </xf>
    <xf numFmtId="0" fontId="30" fillId="0" borderId="195" xfId="0" applyNumberFormat="1" applyFont="1" applyFill="1" applyBorder="1" applyAlignment="1">
      <alignment horizontal="center" vertical="center"/>
    </xf>
    <xf numFmtId="38" fontId="30" fillId="0" borderId="85" xfId="2" applyFont="1" applyFill="1" applyBorder="1" applyAlignment="1" applyProtection="1">
      <alignment horizontal="right" vertical="center"/>
    </xf>
    <xf numFmtId="176" fontId="30" fillId="0" borderId="81" xfId="2" applyNumberFormat="1" applyFont="1" applyFill="1" applyBorder="1" applyAlignment="1" applyProtection="1">
      <alignment horizontal="right" vertical="center"/>
    </xf>
    <xf numFmtId="177" fontId="30" fillId="0" borderId="79" xfId="2" applyNumberFormat="1" applyFont="1" applyFill="1" applyBorder="1" applyAlignment="1" applyProtection="1">
      <alignment horizontal="right" vertical="center"/>
    </xf>
    <xf numFmtId="176" fontId="30" fillId="0" borderId="113" xfId="2" applyNumberFormat="1" applyFont="1" applyFill="1" applyBorder="1" applyAlignment="1" applyProtection="1">
      <alignment horizontal="right" vertical="center"/>
    </xf>
    <xf numFmtId="38" fontId="30" fillId="0" borderId="87" xfId="2" applyFont="1" applyFill="1" applyBorder="1" applyAlignment="1" applyProtection="1">
      <alignment horizontal="right" vertical="center"/>
      <protection locked="0"/>
    </xf>
    <xf numFmtId="38" fontId="30" fillId="0" borderId="88" xfId="2" applyFont="1" applyFill="1" applyBorder="1" applyAlignment="1" applyProtection="1">
      <alignment horizontal="right" vertical="center"/>
      <protection locked="0"/>
    </xf>
    <xf numFmtId="38" fontId="30" fillId="0" borderId="113" xfId="2" applyFont="1" applyFill="1" applyBorder="1" applyAlignment="1" applyProtection="1">
      <alignment horizontal="right" vertical="center"/>
      <protection locked="0"/>
    </xf>
    <xf numFmtId="38" fontId="30" fillId="0" borderId="81" xfId="2" applyFont="1" applyFill="1" applyBorder="1" applyAlignment="1" applyProtection="1">
      <alignment horizontal="right" vertical="center"/>
      <protection locked="0"/>
    </xf>
    <xf numFmtId="0" fontId="30" fillId="0" borderId="204" xfId="0" applyNumberFormat="1" applyFont="1" applyFill="1" applyBorder="1" applyAlignment="1" applyProtection="1">
      <alignment horizontal="center" vertical="center"/>
      <protection locked="0"/>
    </xf>
    <xf numFmtId="10" fontId="30" fillId="0" borderId="120" xfId="0" applyNumberFormat="1" applyFont="1" applyFill="1" applyBorder="1" applyAlignment="1">
      <alignment horizontal="center" vertical="center"/>
    </xf>
    <xf numFmtId="10" fontId="30" fillId="0" borderId="120" xfId="1" applyNumberFormat="1" applyFont="1" applyFill="1" applyBorder="1" applyAlignment="1">
      <alignment horizontal="center" vertical="center"/>
    </xf>
    <xf numFmtId="38" fontId="30" fillId="0" borderId="123" xfId="2" applyFont="1" applyFill="1" applyBorder="1" applyAlignment="1" applyProtection="1">
      <alignment horizontal="right" vertical="center"/>
    </xf>
    <xf numFmtId="38" fontId="52" fillId="0" borderId="116" xfId="2" applyFont="1" applyFill="1" applyBorder="1" applyAlignment="1" applyProtection="1">
      <alignment horizontal="right" vertical="center"/>
    </xf>
    <xf numFmtId="176" fontId="30" fillId="0" borderId="119" xfId="2" applyNumberFormat="1" applyFont="1" applyFill="1" applyBorder="1" applyAlignment="1" applyProtection="1">
      <alignment horizontal="right" vertical="center"/>
    </xf>
    <xf numFmtId="177" fontId="30" fillId="0" borderId="117" xfId="2" applyNumberFormat="1" applyFont="1" applyFill="1" applyBorder="1" applyAlignment="1" applyProtection="1">
      <alignment horizontal="right" vertical="center"/>
    </xf>
    <xf numFmtId="38" fontId="30" fillId="0" borderId="163" xfId="2" applyFont="1" applyFill="1" applyBorder="1" applyAlignment="1" applyProtection="1">
      <alignment vertical="center"/>
    </xf>
    <xf numFmtId="176" fontId="30" fillId="0" borderId="131" xfId="2" applyNumberFormat="1" applyFont="1" applyFill="1" applyBorder="1" applyAlignment="1" applyProtection="1">
      <alignment horizontal="right" vertical="center"/>
    </xf>
    <xf numFmtId="177" fontId="30" fillId="0" borderId="159" xfId="2" applyNumberFormat="1" applyFont="1" applyFill="1" applyBorder="1" applyAlignment="1" applyProtection="1">
      <alignment horizontal="right" vertical="center"/>
    </xf>
    <xf numFmtId="38" fontId="30" fillId="0" borderId="127" xfId="2" applyFont="1" applyFill="1" applyBorder="1" applyAlignment="1" applyProtection="1">
      <alignment vertical="center"/>
      <protection locked="0"/>
    </xf>
    <xf numFmtId="38" fontId="30" fillId="0" borderId="129" xfId="2" applyFont="1" applyFill="1" applyBorder="1" applyAlignment="1" applyProtection="1">
      <alignment vertical="center"/>
      <protection locked="0"/>
    </xf>
    <xf numFmtId="38" fontId="30" fillId="0" borderId="129" xfId="2" applyFont="1" applyFill="1" applyBorder="1" applyAlignment="1" applyProtection="1">
      <alignment horizontal="right" vertical="center"/>
      <protection locked="0"/>
    </xf>
    <xf numFmtId="177" fontId="30" fillId="0" borderId="131" xfId="2" applyNumberFormat="1" applyFont="1" applyFill="1" applyBorder="1" applyAlignment="1" applyProtection="1">
      <alignment horizontal="right" vertical="center"/>
    </xf>
    <xf numFmtId="38" fontId="30" fillId="0" borderId="129" xfId="2" applyFont="1" applyFill="1" applyBorder="1" applyAlignment="1" applyProtection="1">
      <alignment horizontal="right" vertical="center"/>
    </xf>
    <xf numFmtId="38" fontId="30" fillId="0" borderId="131" xfId="2" applyFont="1" applyFill="1" applyBorder="1" applyAlignment="1" applyProtection="1">
      <alignment horizontal="right" vertical="center"/>
      <protection locked="0"/>
    </xf>
    <xf numFmtId="38" fontId="30" fillId="0" borderId="119" xfId="2" applyFont="1" applyFill="1" applyBorder="1" applyAlignment="1" applyProtection="1">
      <alignment horizontal="right" vertical="center"/>
      <protection locked="0"/>
    </xf>
    <xf numFmtId="0" fontId="30" fillId="15" borderId="195" xfId="0" applyNumberFormat="1" applyFont="1" applyFill="1" applyBorder="1" applyAlignment="1">
      <alignment horizontal="center" vertical="center"/>
    </xf>
    <xf numFmtId="10" fontId="30" fillId="15" borderId="82" xfId="0" applyNumberFormat="1" applyFont="1" applyFill="1" applyBorder="1" applyAlignment="1">
      <alignment horizontal="center" vertical="center"/>
    </xf>
    <xf numFmtId="10" fontId="30" fillId="15" borderId="82" xfId="1" applyNumberFormat="1" applyFont="1" applyFill="1" applyBorder="1" applyAlignment="1">
      <alignment horizontal="center" vertical="center"/>
    </xf>
    <xf numFmtId="38" fontId="30" fillId="14" borderId="85" xfId="2" applyFont="1" applyFill="1" applyBorder="1" applyAlignment="1" applyProtection="1">
      <alignment horizontal="right" vertical="center"/>
    </xf>
    <xf numFmtId="38" fontId="52" fillId="14" borderId="78" xfId="2" applyFont="1" applyFill="1" applyBorder="1" applyAlignment="1" applyProtection="1">
      <alignment horizontal="right" vertical="center"/>
    </xf>
    <xf numFmtId="176" fontId="30" fillId="17" borderId="81" xfId="2" applyNumberFormat="1" applyFont="1" applyFill="1" applyBorder="1" applyAlignment="1" applyProtection="1">
      <alignment horizontal="right" vertical="center"/>
    </xf>
    <xf numFmtId="177" fontId="30" fillId="17" borderId="79" xfId="2" applyNumberFormat="1" applyFont="1" applyFill="1" applyBorder="1" applyAlignment="1" applyProtection="1">
      <alignment horizontal="right" vertical="center"/>
    </xf>
    <xf numFmtId="38" fontId="30" fillId="9" borderId="161" xfId="2" applyFont="1" applyFill="1" applyBorder="1" applyAlignment="1" applyProtection="1">
      <alignment vertical="center"/>
    </xf>
    <xf numFmtId="176" fontId="30" fillId="17" borderId="113" xfId="2" applyNumberFormat="1" applyFont="1" applyFill="1" applyBorder="1" applyAlignment="1" applyProtection="1">
      <alignment horizontal="right" vertical="center"/>
    </xf>
    <xf numFmtId="177" fontId="30" fillId="17" borderId="160" xfId="2" applyNumberFormat="1" applyFont="1" applyFill="1" applyBorder="1" applyAlignment="1" applyProtection="1">
      <alignment horizontal="right" vertical="center"/>
    </xf>
    <xf numFmtId="38" fontId="30" fillId="13" borderId="87" xfId="2" applyFont="1" applyFill="1" applyBorder="1" applyAlignment="1" applyProtection="1">
      <alignment vertical="center"/>
    </xf>
    <xf numFmtId="38" fontId="30" fillId="13" borderId="88" xfId="2" applyFont="1" applyFill="1" applyBorder="1" applyAlignment="1" applyProtection="1">
      <alignment vertical="center"/>
    </xf>
    <xf numFmtId="38" fontId="30" fillId="9" borderId="88" xfId="2" applyFont="1" applyFill="1" applyBorder="1" applyAlignment="1" applyProtection="1">
      <alignment horizontal="right" vertical="center"/>
    </xf>
    <xf numFmtId="177" fontId="30" fillId="17" borderId="113" xfId="2" applyNumberFormat="1" applyFont="1" applyFill="1" applyBorder="1" applyAlignment="1" applyProtection="1">
      <alignment horizontal="right" vertical="center"/>
    </xf>
    <xf numFmtId="38" fontId="30" fillId="14" borderId="88" xfId="2" applyFont="1" applyFill="1" applyBorder="1" applyAlignment="1" applyProtection="1">
      <alignment horizontal="right" vertical="center"/>
    </xf>
    <xf numFmtId="38" fontId="30" fillId="8" borderId="113" xfId="2" applyFont="1" applyFill="1" applyBorder="1" applyAlignment="1" applyProtection="1">
      <alignment horizontal="right" vertical="center"/>
    </xf>
    <xf numFmtId="38" fontId="30" fillId="8" borderId="81" xfId="2" applyFont="1" applyFill="1" applyBorder="1" applyAlignment="1" applyProtection="1">
      <alignment horizontal="right" vertical="center"/>
    </xf>
    <xf numFmtId="176" fontId="58" fillId="17" borderId="105" xfId="2" applyNumberFormat="1" applyFont="1" applyFill="1" applyBorder="1" applyAlignment="1" applyProtection="1">
      <alignment horizontal="right" vertical="center"/>
    </xf>
    <xf numFmtId="0" fontId="30" fillId="0" borderId="204" xfId="0" applyNumberFormat="1" applyFont="1" applyFill="1" applyBorder="1" applyAlignment="1">
      <alignment horizontal="center" vertical="center"/>
    </xf>
    <xf numFmtId="38" fontId="30" fillId="13" borderId="87" xfId="2" applyFont="1" applyFill="1" applyBorder="1" applyAlignment="1" applyProtection="1">
      <alignment vertical="center"/>
      <protection locked="0"/>
    </xf>
    <xf numFmtId="38" fontId="30" fillId="13" borderId="88" xfId="2" applyFont="1" applyFill="1" applyBorder="1" applyAlignment="1" applyProtection="1">
      <alignment vertical="center"/>
      <protection locked="0"/>
    </xf>
    <xf numFmtId="38" fontId="30" fillId="9" borderId="88" xfId="2" applyFont="1" applyFill="1" applyBorder="1" applyAlignment="1" applyProtection="1">
      <alignment horizontal="right" vertical="center"/>
      <protection locked="0"/>
    </xf>
    <xf numFmtId="38" fontId="30" fillId="8" borderId="113" xfId="2" applyFont="1" applyFill="1" applyBorder="1" applyAlignment="1" applyProtection="1">
      <alignment horizontal="right" vertical="center"/>
      <protection locked="0"/>
    </xf>
    <xf numFmtId="38" fontId="30" fillId="8" borderId="81" xfId="2" applyFont="1" applyFill="1" applyBorder="1" applyAlignment="1" applyProtection="1">
      <alignment horizontal="right" vertical="center"/>
      <protection locked="0"/>
    </xf>
    <xf numFmtId="38" fontId="30" fillId="14" borderId="90" xfId="2" applyFont="1" applyFill="1" applyBorder="1" applyAlignment="1" applyProtection="1">
      <alignment horizontal="right" vertical="center"/>
    </xf>
    <xf numFmtId="38" fontId="30" fillId="9" borderId="162" xfId="2" applyFont="1" applyFill="1" applyBorder="1" applyAlignment="1" applyProtection="1">
      <alignment horizontal="right" vertical="center"/>
    </xf>
    <xf numFmtId="38" fontId="30" fillId="13" borderId="101" xfId="2" applyFont="1" applyFill="1" applyBorder="1" applyAlignment="1" applyProtection="1">
      <alignment horizontal="right" vertical="center"/>
    </xf>
    <xf numFmtId="38" fontId="30" fillId="13" borderId="103" xfId="2" applyFont="1" applyFill="1" applyBorder="1" applyAlignment="1" applyProtection="1">
      <alignment horizontal="right" vertical="center"/>
    </xf>
    <xf numFmtId="38" fontId="30" fillId="0" borderId="161" xfId="2" applyFont="1" applyFill="1" applyBorder="1" applyAlignment="1" applyProtection="1">
      <alignment horizontal="right" vertical="center"/>
    </xf>
    <xf numFmtId="177" fontId="30" fillId="0" borderId="160" xfId="2" applyNumberFormat="1" applyFont="1" applyFill="1" applyBorder="1" applyAlignment="1" applyProtection="1">
      <alignment horizontal="right" vertical="center"/>
    </xf>
    <xf numFmtId="38" fontId="30" fillId="0" borderId="87" xfId="2" applyFont="1" applyFill="1" applyBorder="1" applyAlignment="1" applyProtection="1">
      <alignment vertical="center"/>
      <protection locked="0"/>
    </xf>
    <xf numFmtId="38" fontId="30" fillId="0" borderId="88" xfId="2" applyFont="1" applyFill="1" applyBorder="1" applyAlignment="1" applyProtection="1">
      <alignment vertical="center"/>
      <protection locked="0"/>
    </xf>
    <xf numFmtId="177" fontId="30" fillId="0" borderId="113" xfId="2" applyNumberFormat="1" applyFont="1" applyFill="1" applyBorder="1" applyAlignment="1" applyProtection="1">
      <alignment horizontal="right" vertical="center"/>
    </xf>
    <xf numFmtId="49" fontId="30" fillId="15" borderId="204" xfId="0" applyNumberFormat="1" applyFont="1" applyFill="1" applyBorder="1" applyAlignment="1">
      <alignment horizontal="center" vertical="center"/>
    </xf>
    <xf numFmtId="38" fontId="30" fillId="9" borderId="163" xfId="2" applyFont="1" applyFill="1" applyBorder="1" applyAlignment="1" applyProtection="1">
      <alignment horizontal="right" vertical="center"/>
    </xf>
    <xf numFmtId="38" fontId="30" fillId="13" borderId="127" xfId="2" applyFont="1" applyFill="1" applyBorder="1" applyAlignment="1" applyProtection="1">
      <alignment horizontal="right" vertical="center"/>
      <protection locked="0"/>
    </xf>
    <xf numFmtId="38" fontId="30" fillId="13" borderId="129" xfId="2" applyFont="1" applyFill="1" applyBorder="1" applyAlignment="1" applyProtection="1">
      <alignment horizontal="right" vertical="center"/>
      <protection locked="0"/>
    </xf>
    <xf numFmtId="49" fontId="30" fillId="0" borderId="204" xfId="0" applyNumberFormat="1" applyFont="1" applyFill="1" applyBorder="1" applyAlignment="1">
      <alignment horizontal="center" vertical="center"/>
    </xf>
    <xf numFmtId="49" fontId="30" fillId="0" borderId="195" xfId="0" applyNumberFormat="1" applyFont="1" applyFill="1" applyBorder="1" applyAlignment="1">
      <alignment horizontal="center" vertical="center"/>
    </xf>
    <xf numFmtId="38" fontId="30" fillId="0" borderId="87" xfId="2" applyFont="1" applyFill="1" applyBorder="1" applyAlignment="1" applyProtection="1">
      <alignment horizontal="right" vertical="center"/>
    </xf>
    <xf numFmtId="49" fontId="30" fillId="0" borderId="48" xfId="0" applyNumberFormat="1" applyFont="1" applyFill="1" applyBorder="1" applyAlignment="1">
      <alignment horizontal="center" vertical="center"/>
    </xf>
    <xf numFmtId="10" fontId="30" fillId="0" borderId="43" xfId="0" applyNumberFormat="1" applyFont="1" applyFill="1" applyBorder="1" applyAlignment="1">
      <alignment horizontal="center" vertical="center"/>
    </xf>
    <xf numFmtId="10" fontId="30" fillId="0" borderId="43" xfId="1" applyNumberFormat="1" applyFont="1" applyFill="1" applyBorder="1" applyAlignment="1">
      <alignment horizontal="center" vertical="center"/>
    </xf>
    <xf numFmtId="38" fontId="30" fillId="0" borderId="17" xfId="2" applyFont="1" applyFill="1" applyBorder="1" applyAlignment="1" applyProtection="1">
      <alignment horizontal="right" vertical="center"/>
    </xf>
    <xf numFmtId="38" fontId="52" fillId="0" borderId="47" xfId="2" applyFont="1" applyFill="1" applyBorder="1" applyAlignment="1" applyProtection="1">
      <alignment horizontal="right" vertical="center"/>
    </xf>
    <xf numFmtId="176" fontId="30" fillId="0" borderId="18" xfId="2" applyNumberFormat="1" applyFont="1" applyFill="1" applyBorder="1" applyAlignment="1" applyProtection="1">
      <alignment horizontal="right" vertical="center"/>
    </xf>
    <xf numFmtId="177" fontId="30" fillId="0" borderId="41" xfId="2" applyNumberFormat="1" applyFont="1" applyFill="1" applyBorder="1" applyAlignment="1" applyProtection="1">
      <alignment horizontal="right" vertical="center"/>
    </xf>
    <xf numFmtId="38" fontId="30" fillId="0" borderId="51" xfId="2" applyFont="1" applyFill="1" applyBorder="1" applyAlignment="1" applyProtection="1">
      <alignment horizontal="right" vertical="center"/>
    </xf>
    <xf numFmtId="176" fontId="30" fillId="0" borderId="23" xfId="2" applyNumberFormat="1" applyFont="1" applyFill="1" applyBorder="1" applyAlignment="1" applyProtection="1">
      <alignment horizontal="right" vertical="center"/>
    </xf>
    <xf numFmtId="177" fontId="30" fillId="0" borderId="25" xfId="2" applyNumberFormat="1" applyFont="1" applyFill="1" applyBorder="1" applyAlignment="1" applyProtection="1">
      <alignment horizontal="right" vertical="center"/>
    </xf>
    <xf numFmtId="38" fontId="30" fillId="0" borderId="24" xfId="2" applyFont="1" applyFill="1" applyBorder="1" applyAlignment="1" applyProtection="1">
      <alignment horizontal="right" vertical="center"/>
    </xf>
    <xf numFmtId="38" fontId="30" fillId="0" borderId="21" xfId="2" applyFont="1" applyFill="1" applyBorder="1" applyAlignment="1" applyProtection="1">
      <alignment horizontal="right" vertical="center"/>
    </xf>
    <xf numFmtId="177" fontId="30" fillId="0" borderId="23" xfId="2" applyNumberFormat="1" applyFont="1" applyFill="1" applyBorder="1" applyAlignment="1" applyProtection="1">
      <alignment horizontal="right" vertical="center"/>
    </xf>
    <xf numFmtId="0" fontId="45" fillId="0" borderId="0" xfId="0" applyFont="1" applyAlignment="1">
      <alignment horizontal="center" vertical="center"/>
    </xf>
    <xf numFmtId="9" fontId="45" fillId="0" borderId="0" xfId="0" applyNumberFormat="1" applyFont="1" applyAlignment="1">
      <alignment horizontal="center" vertical="center"/>
    </xf>
    <xf numFmtId="38" fontId="30" fillId="0" borderId="0" xfId="2" applyFont="1" applyAlignment="1" applyProtection="1">
      <alignment vertical="center"/>
    </xf>
    <xf numFmtId="176" fontId="30" fillId="0" borderId="0" xfId="2" applyNumberFormat="1" applyFont="1" applyBorder="1" applyAlignment="1" applyProtection="1">
      <alignment vertical="center"/>
    </xf>
    <xf numFmtId="177" fontId="30" fillId="0" borderId="0" xfId="2" applyNumberFormat="1" applyFont="1" applyBorder="1" applyAlignment="1" applyProtection="1">
      <alignment vertical="center"/>
    </xf>
    <xf numFmtId="38" fontId="30" fillId="0" borderId="0" xfId="2" applyFont="1" applyAlignment="1">
      <alignment vertical="center"/>
    </xf>
    <xf numFmtId="0" fontId="30" fillId="5" borderId="138" xfId="0" applyFont="1" applyFill="1" applyBorder="1" applyAlignment="1" applyProtection="1">
      <alignment horizontal="left" vertical="center"/>
    </xf>
    <xf numFmtId="9" fontId="45" fillId="15" borderId="237" xfId="0" applyNumberFormat="1" applyFont="1" applyFill="1" applyBorder="1" applyAlignment="1">
      <alignment horizontal="center" vertical="center"/>
    </xf>
    <xf numFmtId="38" fontId="30" fillId="14" borderId="334" xfId="2" applyFont="1" applyFill="1" applyBorder="1" applyAlignment="1" applyProtection="1">
      <alignment horizontal="right" vertical="center"/>
    </xf>
    <xf numFmtId="38" fontId="52" fillId="14" borderId="335" xfId="2" applyFont="1" applyFill="1" applyBorder="1" applyAlignment="1" applyProtection="1">
      <alignment horizontal="right" vertical="center"/>
    </xf>
    <xf numFmtId="178" fontId="30" fillId="7" borderId="316" xfId="2" applyNumberFormat="1" applyFont="1" applyFill="1" applyBorder="1" applyAlignment="1" applyProtection="1">
      <alignment horizontal="right" vertical="center"/>
    </xf>
    <xf numFmtId="177" fontId="30" fillId="7" borderId="312" xfId="2" applyNumberFormat="1" applyFont="1" applyFill="1" applyBorder="1" applyAlignment="1" applyProtection="1">
      <alignment horizontal="right" vertical="center"/>
    </xf>
    <xf numFmtId="176" fontId="30" fillId="7" borderId="142" xfId="2" applyNumberFormat="1" applyFont="1" applyFill="1" applyBorder="1" applyAlignment="1" applyProtection="1">
      <alignment horizontal="right" vertical="center"/>
    </xf>
    <xf numFmtId="177" fontId="30" fillId="7" borderId="140" xfId="2" applyNumberFormat="1" applyFont="1" applyFill="1" applyBorder="1" applyAlignment="1" applyProtection="1">
      <alignment vertical="center"/>
    </xf>
    <xf numFmtId="38" fontId="30" fillId="13" borderId="139" xfId="2" applyFont="1" applyFill="1" applyBorder="1" applyAlignment="1" applyProtection="1">
      <alignment vertical="center"/>
    </xf>
    <xf numFmtId="38" fontId="30" fillId="6" borderId="243" xfId="2" applyFont="1" applyFill="1" applyBorder="1" applyAlignment="1" applyProtection="1">
      <alignment vertical="center"/>
    </xf>
    <xf numFmtId="38" fontId="30" fillId="13" borderId="137" xfId="2" applyFont="1" applyFill="1" applyBorder="1" applyAlignment="1" applyProtection="1">
      <alignment vertical="center"/>
    </xf>
    <xf numFmtId="38" fontId="30" fillId="13" borderId="311" xfId="2" applyFont="1" applyFill="1" applyBorder="1" applyAlignment="1" applyProtection="1">
      <alignment vertical="center"/>
    </xf>
    <xf numFmtId="38" fontId="30" fillId="13" borderId="325" xfId="2" applyFont="1" applyFill="1" applyBorder="1" applyAlignment="1" applyProtection="1">
      <alignment vertical="center"/>
    </xf>
    <xf numFmtId="38" fontId="30" fillId="9" borderId="144" xfId="2" applyFont="1" applyFill="1" applyBorder="1" applyAlignment="1" applyProtection="1">
      <alignment horizontal="right" vertical="center"/>
    </xf>
    <xf numFmtId="38" fontId="30" fillId="14" borderId="144" xfId="2" applyFont="1" applyFill="1" applyBorder="1" applyAlignment="1" applyProtection="1">
      <alignment horizontal="right" vertical="center"/>
    </xf>
    <xf numFmtId="38" fontId="30" fillId="8" borderId="142" xfId="2" applyFont="1" applyFill="1" applyBorder="1" applyAlignment="1" applyProtection="1">
      <alignment horizontal="right" vertical="center"/>
    </xf>
    <xf numFmtId="38" fontId="30" fillId="8" borderId="137" xfId="2" applyFont="1" applyFill="1" applyBorder="1" applyAlignment="1" applyProtection="1">
      <alignment horizontal="right" vertical="center"/>
    </xf>
    <xf numFmtId="10" fontId="30" fillId="4" borderId="69" xfId="1" applyNumberFormat="1" applyFont="1" applyFill="1" applyBorder="1" applyAlignment="1" applyProtection="1">
      <alignment horizontal="center" vertical="center"/>
    </xf>
    <xf numFmtId="38" fontId="30" fillId="4" borderId="64" xfId="2" applyFont="1" applyFill="1" applyBorder="1" applyAlignment="1" applyProtection="1">
      <alignment vertical="center"/>
    </xf>
    <xf numFmtId="38" fontId="30" fillId="4" borderId="246" xfId="2" applyFont="1" applyFill="1" applyBorder="1" applyAlignment="1" applyProtection="1">
      <alignment vertical="center"/>
    </xf>
    <xf numFmtId="178" fontId="30" fillId="4" borderId="65" xfId="2" applyNumberFormat="1" applyFont="1" applyFill="1" applyBorder="1" applyAlignment="1" applyProtection="1">
      <alignment vertical="center"/>
    </xf>
    <xf numFmtId="177" fontId="30" fillId="4" borderId="149" xfId="2" applyNumberFormat="1" applyFont="1" applyFill="1" applyBorder="1" applyAlignment="1" applyProtection="1">
      <alignment vertical="center"/>
    </xf>
    <xf numFmtId="38" fontId="30" fillId="4" borderId="74" xfId="2" applyFont="1" applyFill="1" applyBorder="1" applyAlignment="1" applyProtection="1">
      <alignment vertical="center"/>
    </xf>
    <xf numFmtId="176" fontId="30" fillId="4" borderId="8" xfId="2" applyNumberFormat="1" applyFont="1" applyFill="1" applyBorder="1" applyAlignment="1" applyProtection="1">
      <alignment vertical="center"/>
    </xf>
    <xf numFmtId="177" fontId="30" fillId="4" borderId="71" xfId="2" applyNumberFormat="1" applyFont="1" applyFill="1" applyBorder="1" applyAlignment="1" applyProtection="1">
      <alignment vertical="center"/>
    </xf>
    <xf numFmtId="38" fontId="30" fillId="4" borderId="136" xfId="2" applyFont="1" applyFill="1" applyBorder="1" applyAlignment="1" applyProtection="1">
      <alignment vertical="center"/>
    </xf>
    <xf numFmtId="38" fontId="30" fillId="4" borderId="65" xfId="2" applyFont="1" applyFill="1" applyBorder="1" applyAlignment="1" applyProtection="1">
      <alignment vertical="center"/>
    </xf>
    <xf numFmtId="38" fontId="30" fillId="4" borderId="72" xfId="2" applyFont="1" applyFill="1" applyBorder="1" applyAlignment="1" applyProtection="1">
      <alignment vertical="center"/>
    </xf>
    <xf numFmtId="38" fontId="30" fillId="4" borderId="69" xfId="2" applyFont="1" applyFill="1" applyBorder="1" applyAlignment="1" applyProtection="1">
      <alignment vertical="center"/>
    </xf>
    <xf numFmtId="38" fontId="30" fillId="4" borderId="72" xfId="2" applyFont="1" applyFill="1" applyBorder="1" applyAlignment="1" applyProtection="1">
      <alignment horizontal="right" vertical="center"/>
    </xf>
    <xf numFmtId="38" fontId="30" fillId="4" borderId="8" xfId="2" applyFont="1" applyFill="1" applyBorder="1" applyAlignment="1" applyProtection="1">
      <alignment horizontal="right" vertical="center"/>
    </xf>
    <xf numFmtId="38" fontId="30" fillId="4" borderId="65" xfId="2" applyFont="1" applyFill="1" applyBorder="1" applyAlignment="1" applyProtection="1">
      <alignment horizontal="right" vertical="center"/>
    </xf>
    <xf numFmtId="10" fontId="30" fillId="15" borderId="69" xfId="0" applyNumberFormat="1" applyFont="1" applyFill="1" applyBorder="1" applyAlignment="1">
      <alignment horizontal="center" vertical="center"/>
    </xf>
    <xf numFmtId="38" fontId="30" fillId="14" borderId="64" xfId="2" applyFont="1" applyFill="1" applyBorder="1" applyAlignment="1" applyProtection="1">
      <alignment horizontal="right" vertical="center"/>
    </xf>
    <xf numFmtId="38" fontId="52" fillId="14" borderId="246" xfId="2" applyFont="1" applyFill="1" applyBorder="1" applyAlignment="1" applyProtection="1">
      <alignment horizontal="right" vertical="center"/>
    </xf>
    <xf numFmtId="178" fontId="30" fillId="7" borderId="65" xfId="2" applyNumberFormat="1" applyFont="1" applyFill="1" applyBorder="1" applyAlignment="1" applyProtection="1">
      <alignment horizontal="right" vertical="center"/>
    </xf>
    <xf numFmtId="177" fontId="30" fillId="7" borderId="149" xfId="2" applyNumberFormat="1" applyFont="1" applyFill="1" applyBorder="1" applyAlignment="1" applyProtection="1">
      <alignment horizontal="right" vertical="center"/>
    </xf>
    <xf numFmtId="176" fontId="30" fillId="7" borderId="8" xfId="2" applyNumberFormat="1" applyFont="1" applyFill="1" applyBorder="1" applyAlignment="1" applyProtection="1">
      <alignment horizontal="right" vertical="center"/>
    </xf>
    <xf numFmtId="177" fontId="30" fillId="7" borderId="71" xfId="2" applyNumberFormat="1" applyFont="1" applyFill="1" applyBorder="1" applyAlignment="1" applyProtection="1">
      <alignment horizontal="right" vertical="center"/>
    </xf>
    <xf numFmtId="38" fontId="30" fillId="13" borderId="136" xfId="2" applyFont="1" applyFill="1" applyBorder="1" applyAlignment="1" applyProtection="1">
      <alignment vertical="center"/>
    </xf>
    <xf numFmtId="38" fontId="30" fillId="6" borderId="74" xfId="2" applyFont="1" applyFill="1" applyBorder="1" applyAlignment="1" applyProtection="1">
      <alignment vertical="center"/>
    </xf>
    <xf numFmtId="38" fontId="30" fillId="13" borderId="65" xfId="2" applyFont="1" applyFill="1" applyBorder="1" applyAlignment="1" applyProtection="1">
      <alignment vertical="center"/>
    </xf>
    <xf numFmtId="38" fontId="30" fillId="13" borderId="72" xfId="2" applyFont="1" applyFill="1" applyBorder="1" applyAlignment="1" applyProtection="1">
      <alignment vertical="center"/>
    </xf>
    <xf numFmtId="38" fontId="30" fillId="13" borderId="69" xfId="2" applyFont="1" applyFill="1" applyBorder="1" applyAlignment="1" applyProtection="1">
      <alignment vertical="center"/>
    </xf>
    <xf numFmtId="38" fontId="30" fillId="9" borderId="72" xfId="2" applyFont="1" applyFill="1" applyBorder="1" applyAlignment="1" applyProtection="1">
      <alignment horizontal="right" vertical="center"/>
    </xf>
    <xf numFmtId="38" fontId="30" fillId="14" borderId="72" xfId="2" applyFont="1" applyFill="1" applyBorder="1" applyAlignment="1" applyProtection="1">
      <alignment horizontal="right" vertical="center"/>
    </xf>
    <xf numFmtId="38" fontId="30" fillId="8" borderId="8" xfId="2" applyFont="1" applyFill="1" applyBorder="1" applyAlignment="1" applyProtection="1">
      <alignment horizontal="right" vertical="center"/>
    </xf>
    <xf numFmtId="38" fontId="30" fillId="8" borderId="65" xfId="2" applyFont="1" applyFill="1" applyBorder="1" applyAlignment="1" applyProtection="1">
      <alignment horizontal="right" vertical="center"/>
    </xf>
    <xf numFmtId="10" fontId="30" fillId="15" borderId="265" xfId="0" applyNumberFormat="1" applyFont="1" applyFill="1" applyBorder="1" applyAlignment="1">
      <alignment horizontal="center" vertical="center"/>
    </xf>
    <xf numFmtId="38" fontId="30" fillId="14" borderId="75" xfId="2" applyFont="1" applyFill="1" applyBorder="1" applyAlignment="1" applyProtection="1">
      <alignment horizontal="right" vertical="center"/>
    </xf>
    <xf numFmtId="38" fontId="52" fillId="14" borderId="266" xfId="2" applyFont="1" applyFill="1" applyBorder="1" applyAlignment="1" applyProtection="1">
      <alignment horizontal="right" vertical="center"/>
    </xf>
    <xf numFmtId="176" fontId="30" fillId="7" borderId="76" xfId="2" applyNumberFormat="1" applyFont="1" applyFill="1" applyBorder="1" applyAlignment="1" applyProtection="1">
      <alignment horizontal="right" vertical="center"/>
    </xf>
    <xf numFmtId="177" fontId="30" fillId="7" borderId="277" xfId="2" applyNumberFormat="1" applyFont="1" applyFill="1" applyBorder="1" applyAlignment="1" applyProtection="1">
      <alignment horizontal="right" vertical="center"/>
    </xf>
    <xf numFmtId="176" fontId="30" fillId="7" borderId="274" xfId="2" applyNumberFormat="1" applyFont="1" applyFill="1" applyBorder="1" applyAlignment="1" applyProtection="1">
      <alignment horizontal="right" vertical="center"/>
    </xf>
    <xf numFmtId="177" fontId="30" fillId="7" borderId="275" xfId="2" applyNumberFormat="1" applyFont="1" applyFill="1" applyBorder="1" applyAlignment="1" applyProtection="1">
      <alignment horizontal="right" vertical="center"/>
    </xf>
    <xf numFmtId="38" fontId="30" fillId="13" borderId="276" xfId="2" applyFont="1" applyFill="1" applyBorder="1" applyAlignment="1" applyProtection="1">
      <alignment horizontal="right" vertical="center"/>
    </xf>
    <xf numFmtId="38" fontId="30" fillId="6" borderId="273" xfId="2" applyFont="1" applyFill="1" applyBorder="1" applyAlignment="1" applyProtection="1">
      <alignment horizontal="right" vertical="center"/>
    </xf>
    <xf numFmtId="38" fontId="30" fillId="13" borderId="76" xfId="2" applyFont="1" applyFill="1" applyBorder="1" applyAlignment="1" applyProtection="1">
      <alignment horizontal="right" vertical="center"/>
    </xf>
    <xf numFmtId="38" fontId="30" fillId="13" borderId="267" xfId="2" applyFont="1" applyFill="1" applyBorder="1" applyAlignment="1" applyProtection="1">
      <alignment horizontal="right" vertical="center"/>
    </xf>
    <xf numFmtId="38" fontId="30" fillId="13" borderId="265" xfId="2" applyFont="1" applyFill="1" applyBorder="1" applyAlignment="1" applyProtection="1">
      <alignment horizontal="right" vertical="center"/>
    </xf>
    <xf numFmtId="38" fontId="30" fillId="9" borderId="267" xfId="2" applyFont="1" applyFill="1" applyBorder="1" applyAlignment="1" applyProtection="1">
      <alignment horizontal="right" vertical="center"/>
    </xf>
    <xf numFmtId="38" fontId="30" fillId="14" borderId="267" xfId="2" applyFont="1" applyFill="1" applyBorder="1" applyAlignment="1" applyProtection="1">
      <alignment horizontal="right" vertical="center"/>
    </xf>
    <xf numFmtId="38" fontId="30" fillId="8" borderId="274" xfId="2" applyFont="1" applyFill="1" applyBorder="1" applyAlignment="1" applyProtection="1">
      <alignment horizontal="right" vertical="center"/>
    </xf>
    <xf numFmtId="38" fontId="30" fillId="8" borderId="76" xfId="2" applyFont="1" applyFill="1" applyBorder="1" applyAlignment="1" applyProtection="1">
      <alignment horizontal="right" vertical="center"/>
    </xf>
    <xf numFmtId="38" fontId="46" fillId="21" borderId="0" xfId="2" applyFont="1" applyFill="1" applyBorder="1" applyAlignment="1" applyProtection="1">
      <alignment vertical="center"/>
    </xf>
    <xf numFmtId="177" fontId="46" fillId="21" borderId="0" xfId="2" applyNumberFormat="1" applyFont="1" applyFill="1" applyBorder="1" applyAlignment="1" applyProtection="1">
      <alignment vertical="center"/>
    </xf>
    <xf numFmtId="38" fontId="41" fillId="21" borderId="0" xfId="2" applyFont="1" applyFill="1" applyBorder="1" applyAlignment="1" applyProtection="1">
      <alignment vertical="center"/>
    </xf>
    <xf numFmtId="177" fontId="41" fillId="21" borderId="0" xfId="2" applyNumberFormat="1" applyFont="1" applyFill="1" applyBorder="1" applyAlignment="1" applyProtection="1">
      <alignment vertical="center"/>
    </xf>
    <xf numFmtId="38" fontId="47" fillId="21" borderId="0" xfId="2" applyFont="1" applyFill="1" applyBorder="1" applyAlignment="1" applyProtection="1">
      <alignment vertical="center"/>
    </xf>
    <xf numFmtId="0" fontId="47" fillId="21" borderId="0" xfId="2" applyNumberFormat="1" applyFont="1" applyFill="1" applyBorder="1" applyAlignment="1" applyProtection="1">
      <alignment horizontal="left" vertical="center"/>
    </xf>
    <xf numFmtId="38" fontId="41" fillId="21" borderId="0" xfId="2" applyFont="1" applyFill="1" applyBorder="1" applyAlignment="1" applyProtection="1">
      <alignment horizontal="left" vertical="center"/>
    </xf>
    <xf numFmtId="177" fontId="47" fillId="21" borderId="0" xfId="2" applyNumberFormat="1" applyFont="1" applyFill="1" applyBorder="1" applyAlignment="1" applyProtection="1">
      <alignment vertical="center"/>
    </xf>
    <xf numFmtId="0" fontId="47" fillId="21" borderId="0" xfId="0" applyFont="1" applyFill="1" applyBorder="1" applyAlignment="1">
      <alignment vertical="center"/>
    </xf>
    <xf numFmtId="0" fontId="41" fillId="21" borderId="0" xfId="0" applyFont="1" applyFill="1" applyBorder="1" applyAlignment="1">
      <alignment horizontal="center" vertical="center"/>
    </xf>
    <xf numFmtId="0" fontId="46" fillId="21" borderId="0" xfId="0" applyNumberFormat="1" applyFont="1" applyFill="1" applyBorder="1" applyAlignment="1">
      <alignment vertical="center"/>
    </xf>
    <xf numFmtId="0" fontId="47" fillId="21" borderId="0" xfId="0" applyNumberFormat="1" applyFont="1" applyFill="1" applyBorder="1" applyAlignment="1">
      <alignment vertical="center"/>
    </xf>
    <xf numFmtId="0" fontId="41" fillId="21" borderId="0" xfId="0" applyNumberFormat="1" applyFont="1" applyFill="1" applyBorder="1" applyAlignment="1">
      <alignment vertical="center"/>
    </xf>
    <xf numFmtId="0" fontId="41" fillId="21" borderId="0" xfId="0" applyFont="1" applyFill="1" applyBorder="1" applyAlignment="1">
      <alignment vertical="center"/>
    </xf>
    <xf numFmtId="10" fontId="46" fillId="21" borderId="0" xfId="1" applyNumberFormat="1" applyFont="1" applyFill="1" applyBorder="1" applyAlignment="1">
      <alignment vertical="center"/>
    </xf>
    <xf numFmtId="10" fontId="47" fillId="21" borderId="0" xfId="1" applyNumberFormat="1" applyFont="1" applyFill="1" applyBorder="1" applyAlignment="1">
      <alignment vertical="center"/>
    </xf>
    <xf numFmtId="0" fontId="46" fillId="21" borderId="0" xfId="0" applyFont="1" applyFill="1" applyBorder="1" applyAlignment="1">
      <alignment vertical="center"/>
    </xf>
    <xf numFmtId="38" fontId="48" fillId="21" borderId="0" xfId="2" applyFont="1" applyFill="1" applyBorder="1" applyAlignment="1" applyProtection="1">
      <alignment vertical="center"/>
    </xf>
    <xf numFmtId="0" fontId="41" fillId="21" borderId="0" xfId="0" applyNumberFormat="1" applyFont="1" applyFill="1" applyBorder="1" applyAlignment="1" applyProtection="1">
      <alignment vertical="center"/>
    </xf>
    <xf numFmtId="38" fontId="48" fillId="21" borderId="0" xfId="2" applyFont="1" applyFill="1" applyBorder="1" applyAlignment="1">
      <alignment vertical="center"/>
    </xf>
    <xf numFmtId="38" fontId="47" fillId="21" borderId="0" xfId="2" applyFont="1" applyFill="1" applyBorder="1" applyAlignment="1">
      <alignment vertical="center"/>
    </xf>
    <xf numFmtId="38" fontId="13" fillId="0" borderId="0" xfId="2" applyFont="1" applyFill="1" applyBorder="1" applyAlignment="1" applyProtection="1">
      <alignment vertical="center"/>
    </xf>
    <xf numFmtId="177" fontId="13" fillId="0" borderId="0" xfId="2" applyNumberFormat="1" applyFont="1" applyFill="1" applyBorder="1" applyAlignment="1" applyProtection="1">
      <alignment vertical="center"/>
    </xf>
    <xf numFmtId="0" fontId="0" fillId="0" borderId="0" xfId="0" applyFill="1">
      <alignment vertical="center"/>
    </xf>
    <xf numFmtId="0" fontId="16" fillId="0" borderId="0" xfId="0" applyFont="1" applyFill="1">
      <alignment vertical="center"/>
    </xf>
    <xf numFmtId="38" fontId="13" fillId="0" borderId="0" xfId="2" applyFont="1" applyFill="1" applyAlignment="1" applyProtection="1">
      <alignment vertical="center"/>
    </xf>
    <xf numFmtId="38" fontId="16" fillId="0" borderId="0" xfId="2" applyFont="1" applyFill="1" applyBorder="1" applyAlignment="1">
      <alignment horizontal="right" vertical="center"/>
    </xf>
    <xf numFmtId="0" fontId="17" fillId="8" borderId="341" xfId="0" applyFont="1" applyFill="1" applyBorder="1" applyAlignment="1">
      <alignment vertical="center" wrapText="1"/>
    </xf>
    <xf numFmtId="38" fontId="37" fillId="14" borderId="344" xfId="2" applyFont="1" applyFill="1" applyBorder="1" applyAlignment="1" applyProtection="1">
      <alignment vertical="center" wrapText="1"/>
    </xf>
    <xf numFmtId="0" fontId="9" fillId="3" borderId="346" xfId="0" applyNumberFormat="1" applyFont="1" applyFill="1" applyBorder="1" applyAlignment="1">
      <alignment vertical="center" wrapText="1"/>
    </xf>
    <xf numFmtId="0" fontId="9" fillId="3" borderId="194" xfId="0" applyNumberFormat="1" applyFont="1" applyFill="1" applyBorder="1" applyAlignment="1">
      <alignment vertical="center" wrapText="1"/>
    </xf>
    <xf numFmtId="0" fontId="9" fillId="3" borderId="346" xfId="0" applyNumberFormat="1" applyFont="1" applyFill="1" applyBorder="1" applyAlignment="1">
      <alignment vertical="center"/>
    </xf>
    <xf numFmtId="0" fontId="9" fillId="3" borderId="347" xfId="0" applyNumberFormat="1" applyFont="1" applyFill="1" applyBorder="1" applyAlignment="1">
      <alignment vertical="center" wrapText="1"/>
    </xf>
    <xf numFmtId="0" fontId="9" fillId="3" borderId="40" xfId="0" applyNumberFormat="1" applyFont="1" applyFill="1" applyBorder="1" applyAlignment="1">
      <alignment vertical="center" wrapText="1"/>
    </xf>
    <xf numFmtId="0" fontId="9" fillId="3" borderId="111" xfId="0" applyNumberFormat="1" applyFont="1" applyFill="1" applyBorder="1" applyAlignment="1">
      <alignment vertical="center" wrapText="1"/>
    </xf>
    <xf numFmtId="0" fontId="9" fillId="3" borderId="348" xfId="0" applyNumberFormat="1" applyFont="1" applyFill="1" applyBorder="1" applyAlignment="1">
      <alignment vertical="center"/>
    </xf>
    <xf numFmtId="0" fontId="9" fillId="3" borderId="15" xfId="0" applyNumberFormat="1" applyFont="1" applyFill="1" applyBorder="1" applyAlignment="1">
      <alignment vertical="center"/>
    </xf>
    <xf numFmtId="0" fontId="17" fillId="3" borderId="15" xfId="0" applyFont="1" applyFill="1" applyBorder="1" applyAlignment="1">
      <alignment horizontal="centerContinuous" vertical="center"/>
    </xf>
    <xf numFmtId="0" fontId="17" fillId="3" borderId="0" xfId="0" applyFont="1" applyFill="1" applyBorder="1" applyAlignment="1">
      <alignment horizontal="centerContinuous" vertical="center"/>
    </xf>
    <xf numFmtId="0" fontId="17" fillId="3" borderId="10" xfId="0" applyFont="1" applyFill="1" applyBorder="1" applyAlignment="1">
      <alignment horizontal="centerContinuous" vertical="center"/>
    </xf>
    <xf numFmtId="0" fontId="9" fillId="3" borderId="15" xfId="0" applyNumberFormat="1" applyFont="1" applyFill="1" applyBorder="1" applyAlignment="1">
      <alignment vertical="center" wrapText="1"/>
    </xf>
    <xf numFmtId="0" fontId="9" fillId="3" borderId="349" xfId="0" applyNumberFormat="1" applyFont="1" applyFill="1" applyBorder="1" applyAlignment="1">
      <alignment vertical="center" wrapText="1"/>
    </xf>
    <xf numFmtId="0" fontId="9" fillId="3" borderId="10" xfId="0" applyNumberFormat="1" applyFont="1" applyFill="1" applyBorder="1" applyAlignment="1">
      <alignment vertical="center" wrapText="1"/>
    </xf>
    <xf numFmtId="0" fontId="9" fillId="3" borderId="350" xfId="0" applyNumberFormat="1" applyFont="1" applyFill="1" applyBorder="1" applyAlignment="1">
      <alignment vertical="center" wrapText="1"/>
    </xf>
    <xf numFmtId="0" fontId="60" fillId="0" borderId="0" xfId="14" applyFont="1" applyBorder="1" applyAlignment="1">
      <alignment horizontal="left" vertical="center"/>
    </xf>
    <xf numFmtId="177" fontId="26" fillId="0" borderId="0" xfId="2" applyNumberFormat="1" applyFont="1" applyBorder="1" applyAlignment="1" applyProtection="1">
      <alignment vertical="center"/>
    </xf>
    <xf numFmtId="177" fontId="21" fillId="4" borderId="8" xfId="2" applyNumberFormat="1" applyFont="1" applyFill="1" applyBorder="1" applyAlignment="1" applyProtection="1">
      <alignment vertical="center"/>
    </xf>
    <xf numFmtId="176" fontId="7" fillId="4" borderId="8" xfId="2" applyNumberFormat="1" applyFont="1" applyFill="1" applyBorder="1" applyAlignment="1" applyProtection="1">
      <alignment horizontal="right" vertical="center"/>
    </xf>
    <xf numFmtId="38" fontId="19" fillId="0" borderId="158" xfId="2" applyFont="1" applyFill="1" applyBorder="1" applyAlignment="1" applyProtection="1">
      <alignment horizontal="right" vertical="center"/>
    </xf>
    <xf numFmtId="176" fontId="11" fillId="17" borderId="105" xfId="2" applyNumberFormat="1" applyFont="1" applyFill="1" applyBorder="1" applyAlignment="1" applyProtection="1">
      <alignment horizontal="right" vertical="center"/>
    </xf>
    <xf numFmtId="49" fontId="30" fillId="15" borderId="195" xfId="0" applyNumberFormat="1" applyFont="1" applyFill="1" applyBorder="1" applyAlignment="1">
      <alignment horizontal="center" vertical="center"/>
    </xf>
    <xf numFmtId="38" fontId="19" fillId="9" borderId="87" xfId="2" applyFont="1" applyFill="1" applyBorder="1" applyAlignment="1" applyProtection="1">
      <alignment horizontal="right" vertical="center"/>
    </xf>
    <xf numFmtId="38" fontId="19" fillId="9" borderId="89" xfId="2" applyFont="1" applyFill="1" applyBorder="1" applyAlignment="1" applyProtection="1">
      <alignment horizontal="right" vertical="center"/>
    </xf>
    <xf numFmtId="38" fontId="30" fillId="13" borderId="87" xfId="2" applyFont="1" applyFill="1" applyBorder="1" applyAlignment="1" applyProtection="1">
      <alignment horizontal="right" vertical="center"/>
    </xf>
    <xf numFmtId="38" fontId="19" fillId="12" borderId="81" xfId="2" applyFont="1" applyFill="1" applyBorder="1" applyAlignment="1" applyProtection="1">
      <alignment horizontal="right" vertical="center"/>
    </xf>
    <xf numFmtId="38" fontId="19" fillId="12" borderId="113" xfId="2" applyFont="1" applyFill="1" applyBorder="1" applyAlignment="1" applyProtection="1">
      <alignment horizontal="right" vertical="center"/>
    </xf>
    <xf numFmtId="38" fontId="4" fillId="12" borderId="81" xfId="2" applyFont="1" applyFill="1" applyBorder="1" applyAlignment="1" applyProtection="1">
      <alignment horizontal="right" vertical="center"/>
    </xf>
    <xf numFmtId="38" fontId="4" fillId="12" borderId="112" xfId="2" applyFont="1" applyFill="1" applyBorder="1" applyAlignment="1" applyProtection="1">
      <alignment horizontal="right" vertical="center"/>
    </xf>
    <xf numFmtId="38" fontId="30" fillId="9" borderId="161" xfId="2" applyFont="1" applyFill="1" applyBorder="1" applyAlignment="1" applyProtection="1">
      <alignment horizontal="right" vertical="center"/>
    </xf>
    <xf numFmtId="38" fontId="4" fillId="9" borderId="87" xfId="2" applyFont="1" applyFill="1" applyBorder="1" applyAlignment="1" applyProtection="1">
      <alignment horizontal="right" vertical="center"/>
    </xf>
    <xf numFmtId="38" fontId="4" fillId="9" borderId="299" xfId="2" applyFont="1" applyFill="1" applyBorder="1" applyAlignment="1" applyProtection="1">
      <alignment horizontal="right" vertical="center"/>
    </xf>
    <xf numFmtId="38" fontId="30" fillId="13" borderId="88" xfId="2" applyFont="1" applyFill="1" applyBorder="1" applyAlignment="1" applyProtection="1">
      <alignment horizontal="right" vertical="center"/>
    </xf>
    <xf numFmtId="38" fontId="19" fillId="6" borderId="160" xfId="2" applyFont="1" applyFill="1" applyBorder="1" applyAlignment="1" applyProtection="1">
      <alignment horizontal="right" vertical="center"/>
    </xf>
    <xf numFmtId="38" fontId="4" fillId="6" borderId="81" xfId="2" applyFont="1" applyFill="1" applyBorder="1" applyAlignment="1" applyProtection="1">
      <alignment horizontal="right" vertical="center"/>
    </xf>
    <xf numFmtId="38" fontId="4" fillId="6" borderId="307" xfId="2" applyFont="1" applyFill="1" applyBorder="1" applyAlignment="1" applyProtection="1">
      <alignment horizontal="right" vertical="center"/>
    </xf>
    <xf numFmtId="38" fontId="19" fillId="6" borderId="104" xfId="2" applyFont="1" applyFill="1" applyBorder="1" applyAlignment="1" applyProtection="1">
      <alignment horizontal="right" vertical="center"/>
    </xf>
    <xf numFmtId="38" fontId="19" fillId="7" borderId="93" xfId="2" applyFont="1" applyFill="1" applyBorder="1" applyAlignment="1" applyProtection="1">
      <alignment horizontal="right" vertical="center"/>
    </xf>
    <xf numFmtId="38" fontId="19" fillId="7" borderId="96" xfId="2" applyFont="1" applyFill="1" applyBorder="1" applyAlignment="1" applyProtection="1">
      <alignment horizontal="right" vertical="center"/>
    </xf>
    <xf numFmtId="38" fontId="19" fillId="6" borderId="112" xfId="2" applyFont="1" applyFill="1" applyBorder="1" applyAlignment="1" applyProtection="1">
      <alignment horizontal="right" vertical="center"/>
    </xf>
    <xf numFmtId="38" fontId="4" fillId="6" borderId="306" xfId="2" applyFont="1" applyFill="1" applyBorder="1" applyAlignment="1" applyProtection="1">
      <alignment horizontal="right" vertical="center"/>
    </xf>
    <xf numFmtId="38" fontId="19" fillId="6" borderId="133" xfId="2" applyFont="1" applyFill="1" applyBorder="1" applyAlignment="1" applyProtection="1">
      <alignment horizontal="right" vertical="center"/>
    </xf>
    <xf numFmtId="38" fontId="19" fillId="7" borderId="81" xfId="2" applyFont="1" applyFill="1" applyBorder="1" applyAlignment="1" applyProtection="1">
      <alignment horizontal="right" vertical="center"/>
    </xf>
    <xf numFmtId="38" fontId="19" fillId="7" borderId="84" xfId="2" applyFont="1" applyFill="1" applyBorder="1" applyAlignment="1" applyProtection="1">
      <alignment horizontal="right" vertical="center"/>
    </xf>
    <xf numFmtId="0" fontId="19" fillId="5" borderId="98" xfId="2" applyNumberFormat="1" applyFont="1" applyFill="1" applyBorder="1" applyAlignment="1" applyProtection="1">
      <alignment horizontal="right" vertical="center"/>
    </xf>
    <xf numFmtId="38" fontId="4" fillId="5" borderId="100" xfId="2" applyFont="1" applyFill="1" applyBorder="1" applyAlignment="1" applyProtection="1">
      <alignment horizontal="right" vertical="center"/>
    </xf>
    <xf numFmtId="38" fontId="4" fillId="9" borderId="106" xfId="2" applyFont="1" applyFill="1" applyBorder="1" applyAlignment="1" applyProtection="1">
      <alignment horizontal="right" vertical="center"/>
    </xf>
    <xf numFmtId="0" fontId="19" fillId="0" borderId="110" xfId="2" applyNumberFormat="1" applyFont="1" applyFill="1" applyBorder="1" applyAlignment="1" applyProtection="1">
      <alignment horizontal="right" vertical="center"/>
    </xf>
    <xf numFmtId="38" fontId="4" fillId="0" borderId="111" xfId="2" applyFont="1" applyFill="1" applyBorder="1" applyAlignment="1" applyProtection="1">
      <alignment horizontal="right" vertical="center"/>
    </xf>
    <xf numFmtId="0" fontId="19" fillId="5" borderId="110" xfId="2" applyNumberFormat="1" applyFont="1" applyFill="1" applyBorder="1" applyAlignment="1" applyProtection="1">
      <alignment horizontal="right" vertical="center"/>
    </xf>
    <xf numFmtId="38" fontId="4" fillId="5" borderId="111" xfId="2" applyFont="1" applyFill="1" applyBorder="1" applyAlignment="1" applyProtection="1">
      <alignment horizontal="right" vertical="center"/>
    </xf>
    <xf numFmtId="38" fontId="4" fillId="9" borderId="89" xfId="2" applyFont="1" applyFill="1" applyBorder="1" applyAlignment="1" applyProtection="1">
      <alignment horizontal="right" vertical="center"/>
    </xf>
    <xf numFmtId="38" fontId="19" fillId="9" borderId="139" xfId="2" applyFont="1" applyFill="1" applyBorder="1" applyAlignment="1" applyProtection="1">
      <alignment vertical="center"/>
    </xf>
    <xf numFmtId="38" fontId="19" fillId="9" borderId="136" xfId="2" applyFont="1" applyFill="1" applyBorder="1" applyAlignment="1" applyProtection="1">
      <alignment vertical="center"/>
    </xf>
    <xf numFmtId="38" fontId="19" fillId="9" borderId="276" xfId="2" applyFont="1" applyFill="1" applyBorder="1" applyAlignment="1" applyProtection="1">
      <alignment horizontal="right" vertical="center"/>
    </xf>
    <xf numFmtId="176" fontId="21" fillId="0" borderId="105" xfId="2" applyNumberFormat="1" applyFont="1" applyFill="1" applyBorder="1" applyAlignment="1" applyProtection="1">
      <alignment horizontal="right" vertical="center"/>
    </xf>
    <xf numFmtId="177" fontId="7" fillId="0" borderId="0" xfId="2" applyNumberFormat="1" applyFont="1" applyBorder="1" applyAlignment="1" applyProtection="1">
      <alignment vertical="center"/>
    </xf>
    <xf numFmtId="176" fontId="21" fillId="17" borderId="105" xfId="2" applyNumberFormat="1" applyFont="1" applyFill="1" applyBorder="1" applyAlignment="1" applyProtection="1">
      <alignment horizontal="right" vertical="center"/>
    </xf>
    <xf numFmtId="177" fontId="21" fillId="17" borderId="105" xfId="2" applyNumberFormat="1" applyFont="1" applyFill="1" applyBorder="1" applyAlignment="1" applyProtection="1">
      <alignment horizontal="right" vertical="center"/>
    </xf>
    <xf numFmtId="177" fontId="21" fillId="0" borderId="105" xfId="2" applyNumberFormat="1" applyFont="1" applyFill="1" applyBorder="1" applyAlignment="1" applyProtection="1">
      <alignment horizontal="right" vertical="center"/>
    </xf>
    <xf numFmtId="177" fontId="45" fillId="7" borderId="142" xfId="2" applyNumberFormat="1" applyFont="1" applyFill="1" applyBorder="1" applyAlignment="1" applyProtection="1">
      <alignment vertical="center"/>
    </xf>
    <xf numFmtId="177" fontId="30" fillId="4" borderId="8" xfId="2" applyNumberFormat="1" applyFont="1" applyFill="1" applyBorder="1" applyAlignment="1" applyProtection="1">
      <alignment vertical="center"/>
    </xf>
    <xf numFmtId="177" fontId="30" fillId="7" borderId="8" xfId="2" applyNumberFormat="1" applyFont="1" applyFill="1" applyBorder="1" applyAlignment="1" applyProtection="1">
      <alignment horizontal="right" vertical="center"/>
    </xf>
    <xf numFmtId="176" fontId="30" fillId="4" borderId="8" xfId="2" applyNumberFormat="1" applyFont="1" applyFill="1" applyBorder="1" applyAlignment="1" applyProtection="1">
      <alignment horizontal="right" vertical="center"/>
    </xf>
    <xf numFmtId="177" fontId="30" fillId="7" borderId="274" xfId="2" applyNumberFormat="1" applyFont="1" applyFill="1" applyBorder="1" applyAlignment="1" applyProtection="1">
      <alignment horizontal="right" vertical="center"/>
    </xf>
    <xf numFmtId="38" fontId="30" fillId="8" borderId="169" xfId="2" applyFont="1" applyFill="1" applyBorder="1" applyAlignment="1" applyProtection="1">
      <alignment horizontal="right" vertical="center"/>
    </xf>
    <xf numFmtId="38" fontId="30" fillId="4" borderId="170" xfId="2" applyFont="1" applyFill="1" applyBorder="1" applyAlignment="1" applyProtection="1">
      <alignment horizontal="right" vertical="center"/>
    </xf>
    <xf numFmtId="38" fontId="30" fillId="8" borderId="170" xfId="2" applyFont="1" applyFill="1" applyBorder="1" applyAlignment="1" applyProtection="1">
      <alignment horizontal="right" vertical="center"/>
    </xf>
    <xf numFmtId="38" fontId="30" fillId="8" borderId="278" xfId="2" applyFont="1" applyFill="1" applyBorder="1" applyAlignment="1" applyProtection="1">
      <alignment horizontal="right" vertical="center"/>
    </xf>
    <xf numFmtId="0" fontId="24" fillId="14" borderId="169" xfId="0" applyFont="1" applyFill="1" applyBorder="1" applyAlignment="1">
      <alignment vertical="center" wrapText="1"/>
    </xf>
    <xf numFmtId="0" fontId="24" fillId="14" borderId="135" xfId="0" applyFont="1" applyFill="1" applyBorder="1" applyAlignment="1">
      <alignment vertical="center" wrapText="1"/>
    </xf>
    <xf numFmtId="38" fontId="24" fillId="8" borderId="5" xfId="2" applyFont="1" applyFill="1" applyBorder="1" applyAlignment="1">
      <alignment horizontal="right" vertical="center"/>
    </xf>
    <xf numFmtId="38" fontId="24" fillId="8" borderId="9" xfId="2" applyFont="1" applyFill="1" applyBorder="1" applyAlignment="1">
      <alignment horizontal="right" vertical="center"/>
    </xf>
    <xf numFmtId="38" fontId="30" fillId="4" borderId="89" xfId="2" applyFont="1" applyFill="1" applyBorder="1" applyAlignment="1" applyProtection="1">
      <alignment horizontal="right" vertical="center"/>
    </xf>
    <xf numFmtId="38" fontId="30" fillId="8" borderId="106" xfId="2" applyFont="1" applyFill="1" applyBorder="1" applyAlignment="1" applyProtection="1">
      <alignment horizontal="right" vertical="center"/>
      <protection locked="0"/>
    </xf>
    <xf numFmtId="38" fontId="30" fillId="4" borderId="106" xfId="2" applyFont="1" applyFill="1" applyBorder="1" applyAlignment="1" applyProtection="1">
      <alignment horizontal="right" vertical="center"/>
      <protection locked="0"/>
    </xf>
    <xf numFmtId="38" fontId="30" fillId="0" borderId="106" xfId="2" applyFont="1" applyFill="1" applyBorder="1" applyAlignment="1" applyProtection="1">
      <alignment horizontal="right" vertical="center"/>
      <protection locked="0"/>
    </xf>
    <xf numFmtId="38" fontId="30" fillId="0" borderId="106" xfId="2" applyFont="1" applyFill="1" applyBorder="1" applyAlignment="1" applyProtection="1">
      <alignment horizontal="right" vertical="center"/>
    </xf>
    <xf numFmtId="38" fontId="30" fillId="8" borderId="106" xfId="2" applyFont="1" applyFill="1" applyBorder="1" applyAlignment="1" applyProtection="1">
      <alignment horizontal="right" vertical="center"/>
    </xf>
    <xf numFmtId="38" fontId="30" fillId="8" borderId="132" xfId="2" applyFont="1" applyFill="1" applyBorder="1" applyAlignment="1" applyProtection="1">
      <alignment horizontal="right" vertical="center"/>
      <protection locked="0"/>
    </xf>
    <xf numFmtId="38" fontId="30" fillId="0" borderId="89" xfId="2" applyFont="1" applyFill="1" applyBorder="1" applyAlignment="1" applyProtection="1">
      <alignment horizontal="right" vertical="center"/>
    </xf>
    <xf numFmtId="38" fontId="30" fillId="0" borderId="89" xfId="2" applyFont="1" applyFill="1" applyBorder="1" applyAlignment="1" applyProtection="1">
      <alignment horizontal="right" vertical="center"/>
      <protection locked="0"/>
    </xf>
    <xf numFmtId="38" fontId="30" fillId="0" borderId="132" xfId="2" applyFont="1" applyFill="1" applyBorder="1" applyAlignment="1" applyProtection="1">
      <alignment horizontal="right" vertical="center"/>
      <protection locked="0"/>
    </xf>
    <xf numFmtId="38" fontId="30" fillId="8" borderId="89" xfId="2" applyFont="1" applyFill="1" applyBorder="1" applyAlignment="1" applyProtection="1">
      <alignment horizontal="right" vertical="center"/>
    </xf>
    <xf numFmtId="38" fontId="30" fillId="8" borderId="89" xfId="2" applyFont="1" applyFill="1" applyBorder="1" applyAlignment="1" applyProtection="1">
      <alignment horizontal="right" vertical="center"/>
      <protection locked="0"/>
    </xf>
    <xf numFmtId="38" fontId="30" fillId="0" borderId="23" xfId="2" applyFont="1" applyFill="1" applyBorder="1" applyAlignment="1" applyProtection="1">
      <alignment horizontal="right" vertical="center"/>
      <protection locked="0"/>
    </xf>
    <xf numFmtId="38" fontId="30" fillId="0" borderId="18" xfId="2" applyFont="1" applyFill="1" applyBorder="1" applyAlignment="1" applyProtection="1">
      <alignment horizontal="right" vertical="center"/>
      <protection locked="0"/>
    </xf>
    <xf numFmtId="38" fontId="30" fillId="0" borderId="29" xfId="2" applyFont="1" applyFill="1" applyBorder="1" applyAlignment="1" applyProtection="1">
      <alignment horizontal="right" vertical="center"/>
      <protection locked="0"/>
    </xf>
    <xf numFmtId="0" fontId="47" fillId="21" borderId="351" xfId="0" applyFont="1" applyFill="1" applyBorder="1" applyAlignment="1">
      <alignment vertical="center"/>
    </xf>
    <xf numFmtId="0" fontId="47" fillId="21" borderId="352" xfId="0" applyFont="1" applyFill="1" applyBorder="1" applyAlignment="1">
      <alignment vertical="center"/>
    </xf>
    <xf numFmtId="0" fontId="41" fillId="21" borderId="352" xfId="0" applyFont="1" applyFill="1" applyBorder="1" applyAlignment="1">
      <alignment horizontal="center" vertical="center"/>
    </xf>
    <xf numFmtId="0" fontId="46" fillId="21" borderId="352" xfId="0" applyNumberFormat="1" applyFont="1" applyFill="1" applyBorder="1" applyAlignment="1">
      <alignment vertical="center"/>
    </xf>
    <xf numFmtId="0" fontId="47" fillId="21" borderId="352" xfId="0" applyNumberFormat="1" applyFont="1" applyFill="1" applyBorder="1" applyAlignment="1">
      <alignment vertical="center"/>
    </xf>
    <xf numFmtId="0" fontId="41" fillId="21" borderId="352" xfId="0" applyNumberFormat="1" applyFont="1" applyFill="1" applyBorder="1" applyAlignment="1">
      <alignment vertical="center"/>
    </xf>
    <xf numFmtId="0" fontId="41" fillId="21" borderId="352" xfId="0" applyFont="1" applyFill="1" applyBorder="1" applyAlignment="1">
      <alignment vertical="center"/>
    </xf>
    <xf numFmtId="10" fontId="46" fillId="21" borderId="352" xfId="1" applyNumberFormat="1" applyFont="1" applyFill="1" applyBorder="1" applyAlignment="1">
      <alignment vertical="center"/>
    </xf>
    <xf numFmtId="10" fontId="47" fillId="21" borderId="352" xfId="1" applyNumberFormat="1" applyFont="1" applyFill="1" applyBorder="1" applyAlignment="1">
      <alignment vertical="center"/>
    </xf>
    <xf numFmtId="0" fontId="46" fillId="21" borderId="352" xfId="0" applyFont="1" applyFill="1" applyBorder="1" applyAlignment="1">
      <alignment vertical="center"/>
    </xf>
    <xf numFmtId="38" fontId="48" fillId="21" borderId="352" xfId="2" applyFont="1" applyFill="1" applyBorder="1" applyAlignment="1" applyProtection="1">
      <alignment vertical="center"/>
    </xf>
    <xf numFmtId="38" fontId="46" fillId="21" borderId="352" xfId="2" applyFont="1" applyFill="1" applyBorder="1" applyAlignment="1" applyProtection="1">
      <alignment vertical="center"/>
    </xf>
    <xf numFmtId="177" fontId="46" fillId="21" borderId="352" xfId="2" applyNumberFormat="1" applyFont="1" applyFill="1" applyBorder="1" applyAlignment="1" applyProtection="1">
      <alignment vertical="center"/>
    </xf>
    <xf numFmtId="38" fontId="41" fillId="21" borderId="352" xfId="2" applyFont="1" applyFill="1" applyBorder="1" applyAlignment="1" applyProtection="1">
      <alignment vertical="center"/>
    </xf>
    <xf numFmtId="177" fontId="41" fillId="21" borderId="352" xfId="2" applyNumberFormat="1" applyFont="1" applyFill="1" applyBorder="1" applyAlignment="1" applyProtection="1">
      <alignment vertical="center"/>
    </xf>
    <xf numFmtId="38" fontId="47" fillId="21" borderId="352" xfId="2" applyFont="1" applyFill="1" applyBorder="1" applyAlignment="1" applyProtection="1">
      <alignment vertical="center"/>
    </xf>
    <xf numFmtId="0" fontId="47" fillId="21" borderId="352" xfId="2" applyNumberFormat="1" applyFont="1" applyFill="1" applyBorder="1" applyAlignment="1" applyProtection="1">
      <alignment horizontal="left" vertical="center"/>
    </xf>
    <xf numFmtId="0" fontId="41" fillId="21" borderId="352" xfId="0" applyNumberFormat="1" applyFont="1" applyFill="1" applyBorder="1" applyAlignment="1" applyProtection="1">
      <alignment vertical="center"/>
    </xf>
    <xf numFmtId="38" fontId="41" fillId="21" borderId="352" xfId="2" applyFont="1" applyFill="1" applyBorder="1" applyAlignment="1" applyProtection="1">
      <alignment horizontal="left" vertical="center"/>
    </xf>
    <xf numFmtId="38" fontId="48" fillId="21" borderId="352" xfId="2" applyFont="1" applyFill="1" applyBorder="1" applyAlignment="1">
      <alignment vertical="center"/>
    </xf>
    <xf numFmtId="177" fontId="47" fillId="21" borderId="352" xfId="2" applyNumberFormat="1" applyFont="1" applyFill="1" applyBorder="1" applyAlignment="1" applyProtection="1">
      <alignment vertical="center"/>
    </xf>
    <xf numFmtId="38" fontId="47" fillId="21" borderId="352" xfId="2" applyFont="1" applyFill="1" applyBorder="1" applyAlignment="1">
      <alignment vertical="center"/>
    </xf>
    <xf numFmtId="38" fontId="41" fillId="21" borderId="352" xfId="2" applyFont="1" applyFill="1" applyBorder="1" applyAlignment="1">
      <alignment vertical="center"/>
    </xf>
    <xf numFmtId="38" fontId="47" fillId="21" borderId="352" xfId="2" applyFont="1" applyFill="1" applyBorder="1" applyAlignment="1">
      <alignment horizontal="right" vertical="center"/>
    </xf>
    <xf numFmtId="0" fontId="47" fillId="21" borderId="354" xfId="0" applyFont="1" applyFill="1" applyBorder="1" applyAlignment="1">
      <alignment vertical="center"/>
    </xf>
    <xf numFmtId="38" fontId="41" fillId="21" borderId="0" xfId="2" applyFont="1" applyFill="1" applyBorder="1" applyAlignment="1">
      <alignment vertical="center"/>
    </xf>
    <xf numFmtId="38" fontId="47" fillId="21" borderId="0" xfId="2" applyFont="1" applyFill="1" applyBorder="1" applyAlignment="1">
      <alignment horizontal="right" vertical="center"/>
    </xf>
    <xf numFmtId="0" fontId="47" fillId="21" borderId="356" xfId="0" applyFont="1" applyFill="1" applyBorder="1" applyAlignment="1">
      <alignment vertical="center"/>
    </xf>
    <xf numFmtId="0" fontId="47" fillId="21" borderId="357" xfId="0" applyFont="1" applyFill="1" applyBorder="1" applyAlignment="1">
      <alignment vertical="center"/>
    </xf>
    <xf numFmtId="0" fontId="41" fillId="21" borderId="357" xfId="0" applyFont="1" applyFill="1" applyBorder="1" applyAlignment="1">
      <alignment horizontal="center" vertical="center"/>
    </xf>
    <xf numFmtId="0" fontId="46" fillId="21" borderId="357" xfId="0" applyNumberFormat="1" applyFont="1" applyFill="1" applyBorder="1" applyAlignment="1">
      <alignment vertical="center"/>
    </xf>
    <xf numFmtId="0" fontId="47" fillId="21" borderId="357" xfId="0" applyNumberFormat="1" applyFont="1" applyFill="1" applyBorder="1" applyAlignment="1">
      <alignment vertical="center"/>
    </xf>
    <xf numFmtId="0" fontId="41" fillId="21" borderId="357" xfId="0" applyNumberFormat="1" applyFont="1" applyFill="1" applyBorder="1" applyAlignment="1">
      <alignment vertical="center"/>
    </xf>
    <xf numFmtId="0" fontId="41" fillId="21" borderId="357" xfId="0" applyFont="1" applyFill="1" applyBorder="1" applyAlignment="1">
      <alignment vertical="center"/>
    </xf>
    <xf numFmtId="10" fontId="46" fillId="21" borderId="357" xfId="1" applyNumberFormat="1" applyFont="1" applyFill="1" applyBorder="1" applyAlignment="1">
      <alignment vertical="center"/>
    </xf>
    <xf numFmtId="10" fontId="47" fillId="21" borderId="357" xfId="1" applyNumberFormat="1" applyFont="1" applyFill="1" applyBorder="1" applyAlignment="1">
      <alignment vertical="center"/>
    </xf>
    <xf numFmtId="0" fontId="46" fillId="21" borderId="357" xfId="0" applyFont="1" applyFill="1" applyBorder="1" applyAlignment="1">
      <alignment vertical="center"/>
    </xf>
    <xf numFmtId="38" fontId="48" fillId="21" borderId="357" xfId="2" applyFont="1" applyFill="1" applyBorder="1" applyAlignment="1" applyProtection="1">
      <alignment vertical="center"/>
    </xf>
    <xf numFmtId="38" fontId="46" fillId="21" borderId="357" xfId="2" applyFont="1" applyFill="1" applyBorder="1" applyAlignment="1" applyProtection="1">
      <alignment vertical="center"/>
    </xf>
    <xf numFmtId="177" fontId="46" fillId="21" borderId="357" xfId="2" applyNumberFormat="1" applyFont="1" applyFill="1" applyBorder="1" applyAlignment="1" applyProtection="1">
      <alignment vertical="center"/>
    </xf>
    <xf numFmtId="38" fontId="41" fillId="21" borderId="357" xfId="2" applyFont="1" applyFill="1" applyBorder="1" applyAlignment="1" applyProtection="1">
      <alignment vertical="center"/>
    </xf>
    <xf numFmtId="177" fontId="41" fillId="21" borderId="357" xfId="2" applyNumberFormat="1" applyFont="1" applyFill="1" applyBorder="1" applyAlignment="1" applyProtection="1">
      <alignment vertical="center"/>
    </xf>
    <xf numFmtId="38" fontId="47" fillId="21" borderId="357" xfId="2" applyFont="1" applyFill="1" applyBorder="1" applyAlignment="1" applyProtection="1">
      <alignment vertical="center"/>
    </xf>
    <xf numFmtId="0" fontId="47" fillId="21" borderId="357" xfId="2" applyNumberFormat="1" applyFont="1" applyFill="1" applyBorder="1" applyAlignment="1" applyProtection="1">
      <alignment horizontal="left" vertical="center"/>
    </xf>
    <xf numFmtId="0" fontId="41" fillId="21" borderId="357" xfId="0" applyNumberFormat="1" applyFont="1" applyFill="1" applyBorder="1" applyAlignment="1" applyProtection="1">
      <alignment vertical="center"/>
    </xf>
    <xf numFmtId="38" fontId="41" fillId="21" borderId="357" xfId="2" applyFont="1" applyFill="1" applyBorder="1" applyAlignment="1" applyProtection="1">
      <alignment horizontal="left" vertical="center"/>
    </xf>
    <xf numFmtId="38" fontId="48" fillId="21" borderId="357" xfId="2" applyFont="1" applyFill="1" applyBorder="1" applyAlignment="1">
      <alignment vertical="center"/>
    </xf>
    <xf numFmtId="177" fontId="47" fillId="21" borderId="357" xfId="2" applyNumberFormat="1" applyFont="1" applyFill="1" applyBorder="1" applyAlignment="1" applyProtection="1">
      <alignment vertical="center"/>
    </xf>
    <xf numFmtId="38" fontId="47" fillId="21" borderId="357" xfId="2" applyFont="1" applyFill="1" applyBorder="1" applyAlignment="1">
      <alignment vertical="center"/>
    </xf>
    <xf numFmtId="38" fontId="41" fillId="21" borderId="357" xfId="2" applyFont="1" applyFill="1" applyBorder="1" applyAlignment="1">
      <alignment vertical="center"/>
    </xf>
    <xf numFmtId="38" fontId="47" fillId="21" borderId="357" xfId="2" applyFont="1" applyFill="1" applyBorder="1" applyAlignment="1">
      <alignment horizontal="right" vertical="center"/>
    </xf>
    <xf numFmtId="38" fontId="47" fillId="21" borderId="352" xfId="2" applyFont="1" applyFill="1" applyBorder="1" applyAlignment="1" applyProtection="1">
      <alignment horizontal="right" vertical="center"/>
    </xf>
    <xf numFmtId="38" fontId="48" fillId="21" borderId="352" xfId="2" applyFont="1" applyFill="1" applyBorder="1" applyAlignment="1">
      <alignment horizontal="right" vertical="center"/>
    </xf>
    <xf numFmtId="177" fontId="47" fillId="21" borderId="353" xfId="2" applyNumberFormat="1" applyFont="1" applyFill="1" applyBorder="1" applyAlignment="1" applyProtection="1">
      <alignment vertical="center"/>
    </xf>
    <xf numFmtId="38" fontId="47" fillId="21" borderId="0" xfId="2" applyFont="1" applyFill="1" applyBorder="1" applyAlignment="1" applyProtection="1">
      <alignment horizontal="right" vertical="center"/>
    </xf>
    <xf numFmtId="38" fontId="48" fillId="21" borderId="0" xfId="2" applyFont="1" applyFill="1" applyBorder="1" applyAlignment="1">
      <alignment horizontal="right" vertical="center"/>
    </xf>
    <xf numFmtId="177" fontId="47" fillId="21" borderId="355" xfId="2" applyNumberFormat="1" applyFont="1" applyFill="1" applyBorder="1" applyAlignment="1" applyProtection="1">
      <alignment vertical="center"/>
    </xf>
    <xf numFmtId="38" fontId="47" fillId="21" borderId="357" xfId="2" applyFont="1" applyFill="1" applyBorder="1" applyAlignment="1" applyProtection="1">
      <alignment horizontal="right" vertical="center"/>
    </xf>
    <xf numFmtId="38" fontId="48" fillId="21" borderId="357" xfId="2" applyFont="1" applyFill="1" applyBorder="1" applyAlignment="1">
      <alignment horizontal="right" vertical="center"/>
    </xf>
    <xf numFmtId="177" fontId="47" fillId="21" borderId="358" xfId="2" applyNumberFormat="1" applyFont="1" applyFill="1" applyBorder="1" applyAlignment="1" applyProtection="1">
      <alignment vertical="center"/>
    </xf>
    <xf numFmtId="0" fontId="24" fillId="8" borderId="297" xfId="0" applyFont="1" applyFill="1" applyBorder="1" applyAlignment="1">
      <alignment vertical="center" wrapText="1"/>
    </xf>
    <xf numFmtId="38" fontId="61" fillId="18" borderId="342" xfId="2" applyFont="1" applyFill="1" applyBorder="1" applyAlignment="1" applyProtection="1">
      <alignment vertical="center"/>
    </xf>
    <xf numFmtId="38" fontId="10" fillId="0" borderId="220" xfId="2" applyFont="1" applyFill="1" applyBorder="1" applyAlignment="1" applyProtection="1">
      <alignment horizontal="center" vertical="center" wrapText="1"/>
    </xf>
    <xf numFmtId="177" fontId="56" fillId="17" borderId="227" xfId="2" applyNumberFormat="1" applyFont="1" applyFill="1" applyBorder="1" applyAlignment="1" applyProtection="1">
      <alignment horizontal="center" vertical="center" wrapText="1"/>
    </xf>
    <xf numFmtId="38" fontId="10" fillId="0" borderId="296" xfId="2" applyFont="1" applyFill="1" applyBorder="1" applyAlignment="1" applyProtection="1">
      <alignment horizontal="center" vertical="center" wrapText="1"/>
    </xf>
    <xf numFmtId="177" fontId="35" fillId="0" borderId="220" xfId="2" applyNumberFormat="1" applyFont="1" applyFill="1" applyBorder="1" applyAlignment="1" applyProtection="1">
      <alignment horizontal="center" vertical="center" wrapText="1"/>
    </xf>
    <xf numFmtId="38" fontId="10" fillId="0" borderId="179" xfId="2" applyFont="1" applyFill="1" applyBorder="1" applyAlignment="1" applyProtection="1">
      <alignment horizontal="center" vertical="center" wrapText="1"/>
    </xf>
    <xf numFmtId="38" fontId="35" fillId="0" borderId="181" xfId="2" applyFont="1" applyFill="1" applyBorder="1" applyAlignment="1" applyProtection="1">
      <alignment horizontal="center" vertical="center" wrapText="1"/>
    </xf>
    <xf numFmtId="38" fontId="56" fillId="9" borderId="184" xfId="2" applyFont="1" applyFill="1" applyBorder="1" applyAlignment="1">
      <alignment horizontal="center" vertical="center" wrapText="1"/>
    </xf>
    <xf numFmtId="38" fontId="56" fillId="14" borderId="343" xfId="2" applyFont="1" applyFill="1" applyBorder="1" applyAlignment="1" applyProtection="1">
      <alignment horizontal="center" vertical="center" wrapText="1"/>
    </xf>
    <xf numFmtId="38" fontId="10" fillId="0" borderId="181" xfId="2" applyFont="1" applyFill="1" applyBorder="1" applyAlignment="1" applyProtection="1">
      <alignment horizontal="center" vertical="center" wrapText="1"/>
    </xf>
    <xf numFmtId="38" fontId="10" fillId="0" borderId="208" xfId="2" applyFont="1" applyFill="1" applyBorder="1" applyAlignment="1" applyProtection="1">
      <alignment horizontal="right" vertical="center" wrapText="1"/>
    </xf>
    <xf numFmtId="38" fontId="56" fillId="17" borderId="208" xfId="2" applyFont="1" applyFill="1" applyBorder="1" applyAlignment="1" applyProtection="1">
      <alignment horizontal="right" vertical="center" wrapText="1"/>
    </xf>
    <xf numFmtId="38" fontId="35" fillId="0" borderId="208" xfId="2" applyFont="1" applyFill="1" applyBorder="1" applyAlignment="1" applyProtection="1">
      <alignment horizontal="right" vertical="center" wrapText="1"/>
    </xf>
    <xf numFmtId="38" fontId="38" fillId="0" borderId="144" xfId="2" applyFont="1" applyFill="1" applyBorder="1" applyAlignment="1" applyProtection="1">
      <alignment horizontal="center" vertical="center" wrapText="1"/>
    </xf>
    <xf numFmtId="38" fontId="42" fillId="0" borderId="144" xfId="2" applyFont="1" applyFill="1" applyBorder="1" applyAlignment="1" applyProtection="1">
      <alignment horizontal="center" vertical="center" wrapText="1"/>
    </xf>
    <xf numFmtId="38" fontId="51" fillId="14" borderId="286" xfId="2" applyFont="1" applyFill="1" applyBorder="1" applyAlignment="1" applyProtection="1">
      <alignment horizontal="center" vertical="center" wrapText="1"/>
    </xf>
    <xf numFmtId="38" fontId="51" fillId="9" borderId="286" xfId="2" applyFont="1" applyFill="1" applyBorder="1" applyAlignment="1">
      <alignment horizontal="center" vertical="center" wrapText="1"/>
    </xf>
    <xf numFmtId="38" fontId="38" fillId="0" borderId="144" xfId="2" applyFont="1" applyFill="1" applyBorder="1" applyAlignment="1">
      <alignment horizontal="center" vertical="center" wrapText="1"/>
    </xf>
    <xf numFmtId="38" fontId="35" fillId="0" borderId="71" xfId="2" applyFont="1" applyFill="1" applyBorder="1" applyAlignment="1" applyProtection="1">
      <alignment horizontal="right" vertical="center" wrapText="1"/>
    </xf>
    <xf numFmtId="38" fontId="35" fillId="0" borderId="22" xfId="2" applyFont="1" applyFill="1" applyBorder="1" applyAlignment="1" applyProtection="1">
      <alignment horizontal="center" vertical="center" wrapText="1"/>
    </xf>
    <xf numFmtId="177" fontId="35" fillId="0" borderId="168" xfId="2" applyNumberFormat="1" applyFont="1" applyFill="1" applyBorder="1" applyAlignment="1" applyProtection="1">
      <alignment horizontal="center" vertical="center" wrapText="1"/>
    </xf>
    <xf numFmtId="38" fontId="35" fillId="0" borderId="184" xfId="2" applyFont="1" applyFill="1" applyBorder="1" applyAlignment="1">
      <alignment horizontal="center" vertical="center" wrapText="1"/>
    </xf>
    <xf numFmtId="38" fontId="56" fillId="17" borderId="71" xfId="2" applyFont="1" applyFill="1" applyBorder="1" applyAlignment="1" applyProtection="1">
      <alignment horizontal="right" vertical="center" wrapText="1"/>
    </xf>
    <xf numFmtId="38" fontId="56" fillId="17" borderId="22" xfId="2" applyFont="1" applyFill="1" applyBorder="1" applyAlignment="1" applyProtection="1">
      <alignment horizontal="center" vertical="center" wrapText="1"/>
    </xf>
    <xf numFmtId="177" fontId="56" fillId="17" borderId="62" xfId="2" applyNumberFormat="1" applyFont="1" applyFill="1" applyBorder="1" applyAlignment="1" applyProtection="1">
      <alignment horizontal="center" vertical="center" wrapText="1"/>
    </xf>
    <xf numFmtId="38" fontId="56" fillId="9" borderId="211" xfId="2" applyFont="1" applyFill="1" applyBorder="1" applyAlignment="1">
      <alignment horizontal="center" vertical="center" wrapText="1"/>
    </xf>
    <xf numFmtId="38" fontId="51" fillId="13" borderId="186" xfId="2" applyFont="1" applyFill="1" applyBorder="1" applyAlignment="1">
      <alignment horizontal="center" vertical="center" wrapText="1"/>
    </xf>
    <xf numFmtId="38" fontId="38" fillId="0" borderId="175" xfId="2" applyFont="1" applyFill="1" applyBorder="1" applyAlignment="1" applyProtection="1">
      <alignment horizontal="center" vertical="center" wrapText="1"/>
    </xf>
    <xf numFmtId="38" fontId="42" fillId="0" borderId="172" xfId="2" applyFont="1" applyFill="1" applyBorder="1" applyAlignment="1" applyProtection="1">
      <alignment horizontal="center" vertical="center" wrapText="1"/>
    </xf>
    <xf numFmtId="38" fontId="56" fillId="13" borderId="181" xfId="2" applyFont="1" applyFill="1" applyBorder="1" applyAlignment="1">
      <alignment horizontal="center" vertical="center" wrapText="1"/>
    </xf>
    <xf numFmtId="38" fontId="39" fillId="13" borderId="178" xfId="2" applyFont="1" applyFill="1" applyBorder="1" applyAlignment="1">
      <alignment vertical="center" wrapText="1"/>
    </xf>
    <xf numFmtId="38" fontId="39" fillId="13" borderId="180" xfId="2" applyFont="1" applyFill="1" applyBorder="1" applyAlignment="1">
      <alignment vertical="center" wrapText="1"/>
    </xf>
    <xf numFmtId="38" fontId="39" fillId="13" borderId="210" xfId="2" applyFont="1" applyFill="1" applyBorder="1" applyAlignment="1">
      <alignment vertical="center" wrapText="1"/>
    </xf>
    <xf numFmtId="38" fontId="39" fillId="13" borderId="63" xfId="2" applyFont="1" applyFill="1" applyBorder="1" applyAlignment="1">
      <alignment vertical="center" wrapText="1"/>
    </xf>
    <xf numFmtId="38" fontId="39" fillId="13" borderId="32" xfId="2" applyFont="1" applyFill="1" applyBorder="1" applyAlignment="1">
      <alignment vertical="center" wrapText="1"/>
    </xf>
    <xf numFmtId="38" fontId="39" fillId="13" borderId="171" xfId="2" applyFont="1" applyFill="1" applyBorder="1" applyAlignment="1">
      <alignment vertical="center" wrapText="1"/>
    </xf>
    <xf numFmtId="38" fontId="56" fillId="13" borderId="63" xfId="2" applyFont="1" applyFill="1" applyBorder="1" applyAlignment="1">
      <alignment vertical="center" wrapText="1"/>
    </xf>
    <xf numFmtId="38" fontId="39" fillId="13" borderId="212" xfId="2" applyFont="1" applyFill="1" applyBorder="1" applyAlignment="1">
      <alignment vertical="center" wrapText="1"/>
    </xf>
    <xf numFmtId="38" fontId="56" fillId="17" borderId="170" xfId="2" applyFont="1" applyFill="1" applyBorder="1" applyAlignment="1" applyProtection="1">
      <alignment vertical="center" wrapText="1"/>
    </xf>
    <xf numFmtId="38" fontId="10" fillId="0" borderId="184" xfId="2" applyFont="1" applyFill="1" applyBorder="1" applyAlignment="1">
      <alignment horizontal="center" vertical="center" wrapText="1"/>
    </xf>
    <xf numFmtId="38" fontId="10" fillId="0" borderId="170" xfId="2" applyFont="1" applyFill="1" applyBorder="1" applyAlignment="1" applyProtection="1">
      <alignment vertical="center" wrapText="1"/>
    </xf>
    <xf numFmtId="38" fontId="10" fillId="0" borderId="182" xfId="2" applyFont="1" applyFill="1" applyBorder="1" applyAlignment="1">
      <alignment horizontal="center" vertical="center" wrapText="1"/>
    </xf>
    <xf numFmtId="38" fontId="56" fillId="9" borderId="213" xfId="2" applyFont="1" applyFill="1" applyBorder="1" applyAlignment="1">
      <alignment vertical="center" wrapText="1"/>
    </xf>
    <xf numFmtId="38" fontId="56" fillId="17" borderId="8" xfId="2" applyFont="1" applyFill="1" applyBorder="1" applyAlignment="1" applyProtection="1">
      <alignment horizontal="center" vertical="center" wrapText="1"/>
    </xf>
    <xf numFmtId="177" fontId="56" fillId="17" borderId="71" xfId="2" applyNumberFormat="1" applyFont="1" applyFill="1" applyBorder="1" applyAlignment="1" applyProtection="1">
      <alignment horizontal="center" vertical="center" wrapText="1"/>
    </xf>
    <xf numFmtId="38" fontId="10" fillId="0" borderId="135" xfId="2" applyFont="1" applyFill="1" applyBorder="1" applyAlignment="1">
      <alignment vertical="center" wrapText="1"/>
    </xf>
    <xf numFmtId="38" fontId="10" fillId="0" borderId="8" xfId="2" applyFont="1" applyFill="1" applyBorder="1" applyAlignment="1" applyProtection="1">
      <alignment horizontal="center" vertical="center" wrapText="1"/>
    </xf>
    <xf numFmtId="177" fontId="10" fillId="0" borderId="149" xfId="2" applyNumberFormat="1" applyFont="1" applyFill="1" applyBorder="1" applyAlignment="1" applyProtection="1">
      <alignment horizontal="center" vertical="center" wrapText="1"/>
    </xf>
    <xf numFmtId="38" fontId="10" fillId="0" borderId="183" xfId="2" applyFont="1" applyFill="1" applyBorder="1" applyAlignment="1">
      <alignment vertical="center" wrapText="1"/>
    </xf>
    <xf numFmtId="38" fontId="10" fillId="0" borderId="71" xfId="2" applyFont="1" applyFill="1" applyBorder="1" applyAlignment="1" applyProtection="1">
      <alignment horizontal="right" vertical="center" wrapText="1"/>
    </xf>
    <xf numFmtId="38" fontId="51" fillId="9" borderId="147" xfId="2" applyFont="1" applyFill="1" applyBorder="1" applyAlignment="1">
      <alignment horizontal="center" vertical="center" wrapText="1"/>
    </xf>
    <xf numFmtId="38" fontId="42" fillId="0" borderId="144" xfId="2" applyFont="1" applyFill="1" applyBorder="1" applyAlignment="1">
      <alignment horizontal="center" vertical="center" wrapText="1"/>
    </xf>
    <xf numFmtId="38" fontId="42" fillId="0" borderId="137" xfId="2" applyFont="1" applyFill="1" applyBorder="1" applyAlignment="1">
      <alignment vertical="center" wrapText="1"/>
    </xf>
    <xf numFmtId="38" fontId="42" fillId="0" borderId="169" xfId="2" applyFont="1" applyFill="1" applyBorder="1" applyAlignment="1">
      <alignment vertical="center" wrapText="1"/>
    </xf>
    <xf numFmtId="38" fontId="42" fillId="0" borderId="176" xfId="2" applyFont="1" applyFill="1" applyBorder="1" applyAlignment="1">
      <alignment horizontal="center" vertical="center" wrapText="1"/>
    </xf>
    <xf numFmtId="38" fontId="38" fillId="0" borderId="7" xfId="2" applyFont="1" applyFill="1" applyBorder="1" applyAlignment="1" applyProtection="1">
      <alignment horizontal="center" vertical="center" wrapText="1"/>
    </xf>
    <xf numFmtId="38" fontId="42" fillId="0" borderId="174" xfId="2" applyFont="1" applyFill="1" applyBorder="1" applyAlignment="1" applyProtection="1">
      <alignment horizontal="center" vertical="center" wrapText="1"/>
    </xf>
    <xf numFmtId="38" fontId="42" fillId="0" borderId="176" xfId="2" applyFont="1" applyFill="1" applyBorder="1" applyAlignment="1" applyProtection="1">
      <alignment horizontal="center" vertical="center" wrapText="1"/>
    </xf>
    <xf numFmtId="38" fontId="51" fillId="13" borderId="172" xfId="2" applyFont="1" applyFill="1" applyBorder="1" applyAlignment="1">
      <alignment horizontal="center" vertical="center" wrapText="1"/>
    </xf>
    <xf numFmtId="38" fontId="38" fillId="0" borderId="142" xfId="2" applyFont="1" applyFill="1" applyBorder="1" applyAlignment="1" applyProtection="1">
      <alignment horizontal="center" vertical="center" wrapText="1"/>
    </xf>
    <xf numFmtId="38" fontId="38" fillId="0" borderId="217" xfId="2" applyFont="1" applyFill="1" applyBorder="1" applyAlignment="1" applyProtection="1">
      <alignment horizontal="center" vertical="center" wrapText="1"/>
    </xf>
    <xf numFmtId="38" fontId="38" fillId="0" borderId="214" xfId="2" applyFont="1" applyFill="1" applyBorder="1" applyAlignment="1" applyProtection="1">
      <alignment horizontal="center" vertical="center" wrapText="1"/>
    </xf>
    <xf numFmtId="38" fontId="42" fillId="0" borderId="215" xfId="2" applyFont="1" applyFill="1" applyBorder="1" applyAlignment="1" applyProtection="1">
      <alignment horizontal="center" vertical="center" wrapText="1"/>
    </xf>
    <xf numFmtId="38" fontId="63" fillId="13" borderId="181" xfId="2" applyFont="1" applyFill="1" applyBorder="1" applyAlignment="1">
      <alignment horizontal="center" vertical="center" wrapText="1"/>
    </xf>
    <xf numFmtId="38" fontId="39" fillId="13" borderId="178" xfId="2" applyFont="1" applyFill="1" applyBorder="1" applyAlignment="1">
      <alignment horizontal="centerContinuous" vertical="center" wrapText="1"/>
    </xf>
    <xf numFmtId="38" fontId="56" fillId="13" borderId="63" xfId="2" applyFont="1" applyFill="1" applyBorder="1" applyAlignment="1">
      <alignment horizontal="centerContinuous" vertical="center" wrapText="1"/>
    </xf>
    <xf numFmtId="38" fontId="56" fillId="13" borderId="231" xfId="2" applyFont="1" applyFill="1" applyBorder="1" applyAlignment="1">
      <alignment vertical="center" wrapText="1"/>
    </xf>
    <xf numFmtId="38" fontId="39" fillId="13" borderId="232" xfId="2" applyFont="1" applyFill="1" applyBorder="1" applyAlignment="1">
      <alignment vertical="center" wrapText="1"/>
    </xf>
    <xf numFmtId="38" fontId="39" fillId="13" borderId="233" xfId="2" applyFont="1" applyFill="1" applyBorder="1" applyAlignment="1">
      <alignment vertical="center" wrapText="1"/>
    </xf>
    <xf numFmtId="38" fontId="38" fillId="0" borderId="143" xfId="2" applyFont="1" applyFill="1" applyBorder="1" applyAlignment="1" applyProtection="1">
      <alignment vertical="center" wrapText="1"/>
    </xf>
    <xf numFmtId="38" fontId="42" fillId="0" borderId="216" xfId="2" applyFont="1" applyFill="1" applyBorder="1" applyAlignment="1" applyProtection="1">
      <alignment horizontal="center" vertical="center" wrapText="1"/>
    </xf>
    <xf numFmtId="38" fontId="42" fillId="0" borderId="205" xfId="2" applyFont="1" applyFill="1" applyBorder="1" applyAlignment="1" applyProtection="1">
      <alignment horizontal="center" vertical="center" wrapText="1"/>
    </xf>
    <xf numFmtId="38" fontId="51" fillId="9" borderId="144" xfId="2" applyFont="1" applyFill="1" applyBorder="1" applyAlignment="1">
      <alignment horizontal="center" vertical="center" wrapText="1"/>
    </xf>
    <xf numFmtId="38" fontId="35" fillId="0" borderId="177" xfId="2" applyFont="1" applyFill="1" applyBorder="1" applyAlignment="1" applyProtection="1">
      <alignment vertical="center" wrapText="1"/>
    </xf>
    <xf numFmtId="38" fontId="10" fillId="0" borderId="70" xfId="2" applyFont="1" applyFill="1" applyBorder="1" applyAlignment="1" applyProtection="1">
      <alignment vertical="center" wrapText="1"/>
    </xf>
    <xf numFmtId="38" fontId="10" fillId="0" borderId="210" xfId="2" applyFont="1" applyFill="1" applyBorder="1" applyAlignment="1" applyProtection="1">
      <alignment vertical="center" wrapText="1"/>
    </xf>
    <xf numFmtId="38" fontId="56" fillId="9" borderId="135" xfId="2" applyFont="1" applyFill="1" applyBorder="1" applyAlignment="1">
      <alignment vertical="center" wrapText="1"/>
    </xf>
    <xf numFmtId="177" fontId="56" fillId="17" borderId="149" xfId="2" applyNumberFormat="1" applyFont="1" applyFill="1" applyBorder="1" applyAlignment="1" applyProtection="1">
      <alignment horizontal="center" vertical="center" wrapText="1"/>
    </xf>
    <xf numFmtId="38" fontId="35" fillId="0" borderId="63" xfId="2" applyFont="1" applyFill="1" applyBorder="1" applyAlignment="1" applyProtection="1">
      <alignment vertical="center" wrapText="1"/>
    </xf>
    <xf numFmtId="177" fontId="35" fillId="0" borderId="8" xfId="2" applyNumberFormat="1" applyFont="1" applyFill="1" applyBorder="1" applyAlignment="1" applyProtection="1">
      <alignment horizontal="center" vertical="center" wrapText="1"/>
    </xf>
    <xf numFmtId="38" fontId="35" fillId="0" borderId="61" xfId="2" applyFont="1" applyFill="1" applyBorder="1" applyAlignment="1" applyProtection="1">
      <alignment vertical="center" wrapText="1"/>
    </xf>
    <xf numFmtId="38" fontId="10" fillId="0" borderId="62" xfId="2" applyFont="1" applyFill="1" applyBorder="1" applyAlignment="1" applyProtection="1">
      <alignment vertical="center" wrapText="1"/>
    </xf>
    <xf numFmtId="38" fontId="10" fillId="0" borderId="212" xfId="2" applyFont="1" applyFill="1" applyBorder="1" applyAlignment="1" applyProtection="1">
      <alignment vertical="center" wrapText="1"/>
    </xf>
    <xf numFmtId="38" fontId="42" fillId="0" borderId="225" xfId="2" applyFont="1" applyFill="1" applyBorder="1" applyAlignment="1" applyProtection="1">
      <alignment horizontal="center" vertical="center" wrapText="1"/>
    </xf>
    <xf numFmtId="38" fontId="51" fillId="9" borderId="222" xfId="2" applyFont="1" applyFill="1" applyBorder="1" applyAlignment="1">
      <alignment horizontal="center" vertical="center" wrapText="1"/>
    </xf>
    <xf numFmtId="38" fontId="38" fillId="0" borderId="295" xfId="2" applyFont="1" applyFill="1" applyBorder="1" applyAlignment="1" applyProtection="1">
      <alignment horizontal="center" vertical="center" wrapText="1"/>
    </xf>
    <xf numFmtId="38" fontId="38" fillId="0" borderId="234" xfId="2" applyFont="1" applyFill="1" applyBorder="1" applyAlignment="1" applyProtection="1">
      <alignment horizontal="center" vertical="center" wrapText="1"/>
    </xf>
    <xf numFmtId="38" fontId="38" fillId="0" borderId="235" xfId="2" applyFont="1" applyFill="1" applyBorder="1" applyAlignment="1" applyProtection="1">
      <alignment horizontal="center" vertical="center" wrapText="1"/>
    </xf>
    <xf numFmtId="0" fontId="51" fillId="14" borderId="144" xfId="0" applyFont="1" applyFill="1" applyBorder="1" applyAlignment="1">
      <alignment horizontal="center" vertical="center" wrapText="1"/>
    </xf>
    <xf numFmtId="0" fontId="56" fillId="14" borderId="184" xfId="0" applyFont="1" applyFill="1" applyBorder="1" applyAlignment="1">
      <alignment horizontal="center" vertical="center" wrapText="1"/>
    </xf>
    <xf numFmtId="0" fontId="56" fillId="8" borderId="8" xfId="0" applyFont="1" applyFill="1" applyBorder="1" applyAlignment="1">
      <alignment horizontal="center" vertical="center" wrapText="1"/>
    </xf>
    <xf numFmtId="0" fontId="56" fillId="8" borderId="65" xfId="0" applyFont="1" applyFill="1" applyBorder="1" applyAlignment="1">
      <alignment horizontal="center" vertical="center" wrapText="1"/>
    </xf>
    <xf numFmtId="0" fontId="56" fillId="8" borderId="170" xfId="0" applyFont="1" applyFill="1" applyBorder="1" applyAlignment="1">
      <alignment horizontal="center" vertical="center" wrapText="1"/>
    </xf>
    <xf numFmtId="0" fontId="56" fillId="8" borderId="220" xfId="0" applyFont="1" applyFill="1" applyBorder="1" applyAlignment="1">
      <alignment vertical="top" wrapText="1"/>
    </xf>
    <xf numFmtId="0" fontId="56" fillId="8" borderId="227" xfId="0" applyFont="1" applyFill="1" applyBorder="1" applyAlignment="1">
      <alignment vertical="top" wrapText="1"/>
    </xf>
    <xf numFmtId="0" fontId="56" fillId="14" borderId="222" xfId="0" applyFont="1" applyFill="1" applyBorder="1" applyAlignment="1">
      <alignment horizontal="center" vertical="center" wrapText="1"/>
    </xf>
    <xf numFmtId="0" fontId="38" fillId="0" borderId="144" xfId="0" applyFont="1" applyFill="1" applyBorder="1" applyAlignment="1">
      <alignment horizontal="center" vertical="center" wrapText="1"/>
    </xf>
    <xf numFmtId="0" fontId="35" fillId="0" borderId="8" xfId="0" applyFont="1" applyFill="1" applyBorder="1" applyAlignment="1">
      <alignment horizontal="center" vertical="center" wrapText="1"/>
    </xf>
    <xf numFmtId="0" fontId="35" fillId="0" borderId="65" xfId="0" applyFont="1" applyFill="1" applyBorder="1" applyAlignment="1">
      <alignment horizontal="center" vertical="center" wrapText="1"/>
    </xf>
    <xf numFmtId="0" fontId="35" fillId="0" borderId="170" xfId="0" applyFont="1" applyFill="1" applyBorder="1" applyAlignment="1">
      <alignment horizontal="center" vertical="center" wrapText="1"/>
    </xf>
    <xf numFmtId="0" fontId="35" fillId="0" borderId="193" xfId="0" applyFont="1" applyFill="1" applyBorder="1" applyAlignment="1">
      <alignment vertical="center" wrapText="1"/>
    </xf>
    <xf numFmtId="0" fontId="35" fillId="0" borderId="297" xfId="0" applyFont="1" applyFill="1" applyBorder="1" applyAlignment="1">
      <alignment vertical="center" wrapText="1"/>
    </xf>
    <xf numFmtId="0" fontId="35" fillId="0" borderId="220" xfId="0" applyFont="1" applyFill="1" applyBorder="1" applyAlignment="1">
      <alignment vertical="top" wrapText="1"/>
    </xf>
    <xf numFmtId="0" fontId="35" fillId="0" borderId="227" xfId="0" applyFont="1" applyFill="1" applyBorder="1" applyAlignment="1">
      <alignment vertical="top" wrapText="1"/>
    </xf>
    <xf numFmtId="0" fontId="17" fillId="0" borderId="242" xfId="0" applyFont="1" applyFill="1" applyBorder="1" applyAlignment="1">
      <alignment vertical="center" wrapText="1"/>
    </xf>
    <xf numFmtId="0" fontId="35" fillId="0" borderId="250" xfId="0" applyFont="1" applyFill="1" applyBorder="1" applyAlignment="1">
      <alignment horizontal="center" vertical="center" wrapText="1"/>
    </xf>
    <xf numFmtId="0" fontId="35" fillId="0" borderId="359" xfId="0" applyFont="1" applyFill="1" applyBorder="1" applyAlignment="1">
      <alignment vertical="center" wrapText="1"/>
    </xf>
    <xf numFmtId="0" fontId="35" fillId="0" borderId="360" xfId="0" applyFont="1" applyFill="1" applyBorder="1" applyAlignment="1">
      <alignment vertical="top" wrapText="1"/>
    </xf>
    <xf numFmtId="38" fontId="17" fillId="8" borderId="40" xfId="2" applyFont="1" applyFill="1" applyBorder="1" applyAlignment="1">
      <alignment horizontal="right" vertical="center"/>
    </xf>
    <xf numFmtId="38" fontId="19" fillId="4" borderId="111" xfId="2" applyFont="1" applyFill="1" applyBorder="1" applyAlignment="1" applyProtection="1">
      <alignment horizontal="right" vertical="center"/>
    </xf>
    <xf numFmtId="38" fontId="19" fillId="8" borderId="100" xfId="2" applyFont="1" applyFill="1" applyBorder="1" applyAlignment="1" applyProtection="1">
      <alignment horizontal="right" vertical="center"/>
      <protection locked="0"/>
    </xf>
    <xf numFmtId="38" fontId="19" fillId="4" borderId="100" xfId="2" applyFont="1" applyFill="1" applyBorder="1" applyAlignment="1" applyProtection="1">
      <alignment horizontal="right" vertical="center"/>
      <protection locked="0"/>
    </xf>
    <xf numFmtId="38" fontId="19" fillId="0" borderId="100" xfId="2" applyFont="1" applyFill="1" applyBorder="1" applyAlignment="1" applyProtection="1">
      <alignment horizontal="right" vertical="center"/>
      <protection locked="0"/>
    </xf>
    <xf numFmtId="38" fontId="19" fillId="0" borderId="100" xfId="2" applyFont="1" applyFill="1" applyBorder="1" applyAlignment="1" applyProtection="1">
      <alignment horizontal="right" vertical="center"/>
    </xf>
    <xf numFmtId="38" fontId="19" fillId="8" borderId="100" xfId="2" applyFont="1" applyFill="1" applyBorder="1" applyAlignment="1" applyProtection="1">
      <alignment horizontal="right" vertical="center"/>
    </xf>
    <xf numFmtId="38" fontId="19" fillId="8" borderId="126" xfId="2" applyFont="1" applyFill="1" applyBorder="1" applyAlignment="1" applyProtection="1">
      <alignment horizontal="right" vertical="center"/>
      <protection locked="0"/>
    </xf>
    <xf numFmtId="38" fontId="19" fillId="0" borderId="111" xfId="2" applyFont="1" applyFill="1" applyBorder="1" applyAlignment="1" applyProtection="1">
      <alignment horizontal="right" vertical="center"/>
    </xf>
    <xf numFmtId="38" fontId="19" fillId="0" borderId="111" xfId="2" applyFont="1" applyFill="1" applyBorder="1" applyAlignment="1" applyProtection="1">
      <alignment horizontal="right" vertical="center"/>
      <protection locked="0"/>
    </xf>
    <xf numFmtId="38" fontId="19" fillId="0" borderId="126" xfId="2" applyFont="1" applyFill="1" applyBorder="1" applyAlignment="1" applyProtection="1">
      <alignment horizontal="right" vertical="center"/>
      <protection locked="0"/>
    </xf>
    <xf numFmtId="38" fontId="19" fillId="8" borderId="111" xfId="2" applyFont="1" applyFill="1" applyBorder="1" applyAlignment="1" applyProtection="1">
      <alignment horizontal="right" vertical="center"/>
    </xf>
    <xf numFmtId="38" fontId="19" fillId="8" borderId="111" xfId="2" applyFont="1" applyFill="1" applyBorder="1" applyAlignment="1" applyProtection="1">
      <alignment horizontal="right" vertical="center"/>
      <protection locked="0"/>
    </xf>
    <xf numFmtId="38" fontId="19" fillId="0" borderId="44" xfId="2" applyFont="1" applyFill="1" applyBorder="1" applyAlignment="1" applyProtection="1">
      <alignment horizontal="right" vertical="center"/>
      <protection locked="0"/>
    </xf>
    <xf numFmtId="0" fontId="35" fillId="0" borderId="361" xfId="0" applyFont="1" applyFill="1" applyBorder="1" applyAlignment="1">
      <alignment vertical="top" wrapText="1"/>
    </xf>
    <xf numFmtId="38" fontId="19" fillId="8" borderId="242" xfId="2" applyFont="1" applyFill="1" applyBorder="1" applyAlignment="1" applyProtection="1">
      <alignment horizontal="right" vertical="center"/>
    </xf>
    <xf numFmtId="38" fontId="19" fillId="4" borderId="250" xfId="2" applyFont="1" applyFill="1" applyBorder="1" applyAlignment="1" applyProtection="1">
      <alignment horizontal="right" vertical="center"/>
    </xf>
    <xf numFmtId="38" fontId="19" fillId="8" borderId="250" xfId="2" applyFont="1" applyFill="1" applyBorder="1" applyAlignment="1" applyProtection="1">
      <alignment horizontal="right" vertical="center"/>
    </xf>
    <xf numFmtId="38" fontId="19" fillId="8" borderId="272" xfId="2" applyFont="1" applyFill="1" applyBorder="1" applyAlignment="1" applyProtection="1">
      <alignment horizontal="right" vertical="center"/>
    </xf>
    <xf numFmtId="0" fontId="38" fillId="0" borderId="137" xfId="0" applyFont="1" applyFill="1" applyBorder="1" applyAlignment="1">
      <alignment horizontal="center" vertical="center" wrapText="1"/>
    </xf>
    <xf numFmtId="0" fontId="35" fillId="0" borderId="177" xfId="0" applyFont="1" applyFill="1" applyBorder="1" applyAlignment="1">
      <alignment horizontal="center" vertical="center" wrapText="1"/>
    </xf>
    <xf numFmtId="0" fontId="35" fillId="0" borderId="184" xfId="0" applyFont="1" applyFill="1" applyBorder="1" applyAlignment="1">
      <alignment vertical="center" wrapText="1"/>
    </xf>
    <xf numFmtId="0" fontId="35" fillId="0" borderId="223" xfId="0" applyFont="1" applyFill="1" applyBorder="1" applyAlignment="1">
      <alignment horizontal="center" vertical="top" wrapText="1"/>
    </xf>
    <xf numFmtId="0" fontId="51" fillId="3" borderId="37" xfId="0" applyFont="1" applyFill="1" applyBorder="1" applyAlignment="1">
      <alignment horizontal="center" vertical="center" wrapText="1"/>
    </xf>
    <xf numFmtId="0" fontId="38" fillId="0" borderId="198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2" fillId="0" borderId="33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10" fontId="51" fillId="3" borderId="37" xfId="1" applyNumberFormat="1" applyFont="1" applyFill="1" applyBorder="1" applyAlignment="1">
      <alignment horizontal="center" vertical="center" wrapText="1"/>
    </xf>
    <xf numFmtId="10" fontId="38" fillId="0" borderId="192" xfId="1" applyNumberFormat="1" applyFont="1" applyFill="1" applyBorder="1" applyAlignment="1">
      <alignment horizontal="center" vertical="center" wrapText="1"/>
    </xf>
    <xf numFmtId="10" fontId="38" fillId="0" borderId="0" xfId="1" applyNumberFormat="1" applyFont="1" applyFill="1" applyBorder="1" applyAlignment="1">
      <alignment horizontal="center" vertical="center" wrapText="1"/>
    </xf>
    <xf numFmtId="0" fontId="38" fillId="0" borderId="33" xfId="0" applyFont="1" applyFill="1" applyBorder="1" applyAlignment="1">
      <alignment horizontal="center" vertical="center" wrapText="1"/>
    </xf>
    <xf numFmtId="0" fontId="38" fillId="0" borderId="38" xfId="0" applyFont="1" applyFill="1" applyBorder="1" applyAlignment="1">
      <alignment horizontal="center" vertical="center" wrapText="1"/>
    </xf>
    <xf numFmtId="0" fontId="51" fillId="3" borderId="200" xfId="0" applyNumberFormat="1" applyFont="1" applyFill="1" applyBorder="1" applyAlignment="1">
      <alignment horizontal="center" vertical="center" wrapText="1"/>
    </xf>
    <xf numFmtId="0" fontId="38" fillId="0" borderId="198" xfId="0" applyNumberFormat="1" applyFont="1" applyFill="1" applyBorder="1" applyAlignment="1">
      <alignment horizontal="center" vertical="center" wrapText="1"/>
    </xf>
    <xf numFmtId="0" fontId="38" fillId="0" borderId="291" xfId="0" applyNumberFormat="1" applyFont="1" applyFill="1" applyBorder="1" applyAlignment="1">
      <alignment horizontal="center" vertical="center" wrapText="1"/>
    </xf>
    <xf numFmtId="0" fontId="38" fillId="0" borderId="173" xfId="0" applyNumberFormat="1" applyFont="1" applyFill="1" applyBorder="1" applyAlignment="1">
      <alignment horizontal="center" vertical="center" wrapText="1"/>
    </xf>
    <xf numFmtId="0" fontId="42" fillId="0" borderId="197" xfId="0" applyNumberFormat="1" applyFont="1" applyFill="1" applyBorder="1" applyAlignment="1">
      <alignment horizontal="center" vertical="center" wrapText="1"/>
    </xf>
    <xf numFmtId="0" fontId="42" fillId="0" borderId="198" xfId="0" applyNumberFormat="1" applyFont="1" applyFill="1" applyBorder="1" applyAlignment="1">
      <alignment horizontal="center" vertical="center" wrapText="1"/>
    </xf>
    <xf numFmtId="0" fontId="42" fillId="0" borderId="196" xfId="0" applyFont="1" applyFill="1" applyBorder="1" applyAlignment="1">
      <alignment horizontal="center" vertical="center" wrapText="1"/>
    </xf>
    <xf numFmtId="0" fontId="51" fillId="15" borderId="288" xfId="0" applyFont="1" applyFill="1" applyBorder="1" applyAlignment="1">
      <alignment horizontal="center" vertical="center" wrapText="1"/>
    </xf>
    <xf numFmtId="0" fontId="42" fillId="0" borderId="202" xfId="0" applyFont="1" applyFill="1" applyBorder="1" applyAlignment="1">
      <alignment horizontal="center" vertical="center" wrapText="1"/>
    </xf>
    <xf numFmtId="0" fontId="38" fillId="3" borderId="256" xfId="0" applyFont="1" applyFill="1" applyBorder="1" applyAlignment="1">
      <alignment vertical="center"/>
    </xf>
    <xf numFmtId="0" fontId="42" fillId="3" borderId="107" xfId="0" applyNumberFormat="1" applyFont="1" applyFill="1" applyBorder="1" applyAlignment="1">
      <alignment horizontal="center" vertical="center" wrapText="1"/>
    </xf>
    <xf numFmtId="0" fontId="42" fillId="3" borderId="109" xfId="0" applyNumberFormat="1" applyFont="1" applyFill="1" applyBorder="1" applyAlignment="1">
      <alignment horizontal="center" vertical="center" wrapText="1"/>
    </xf>
    <xf numFmtId="0" fontId="38" fillId="3" borderId="256" xfId="0" applyFont="1" applyFill="1" applyBorder="1" applyAlignment="1">
      <alignment horizontal="left" vertical="center"/>
    </xf>
    <xf numFmtId="0" fontId="64" fillId="3" borderId="16" xfId="0" applyFont="1" applyFill="1" applyBorder="1" applyAlignment="1">
      <alignment horizontal="centerContinuous" vertical="center" wrapText="1"/>
    </xf>
    <xf numFmtId="0" fontId="65" fillId="3" borderId="15" xfId="0" applyFont="1" applyFill="1" applyBorder="1" applyAlignment="1">
      <alignment horizontal="centerContinuous" vertical="center"/>
    </xf>
    <xf numFmtId="0" fontId="65" fillId="3" borderId="16" xfId="0" applyFont="1" applyFill="1" applyBorder="1" applyAlignment="1">
      <alignment horizontal="centerContinuous" vertical="center"/>
    </xf>
    <xf numFmtId="0" fontId="64" fillId="3" borderId="12" xfId="0" applyFont="1" applyFill="1" applyBorder="1" applyAlignment="1">
      <alignment horizontal="centerContinuous" vertical="center" wrapText="1"/>
    </xf>
    <xf numFmtId="0" fontId="64" fillId="3" borderId="0" xfId="0" applyFont="1" applyFill="1" applyBorder="1" applyAlignment="1">
      <alignment horizontal="centerContinuous" vertical="center" wrapText="1"/>
    </xf>
    <xf numFmtId="0" fontId="64" fillId="3" borderId="13" xfId="0" applyFont="1" applyFill="1" applyBorder="1" applyAlignment="1">
      <alignment horizontal="centerContinuous" vertical="center" wrapText="1"/>
    </xf>
    <xf numFmtId="0" fontId="66" fillId="3" borderId="12" xfId="0" applyFont="1" applyFill="1" applyBorder="1" applyAlignment="1">
      <alignment horizontal="centerContinuous" vertical="center" wrapText="1"/>
    </xf>
    <xf numFmtId="0" fontId="64" fillId="3" borderId="31" xfId="0" applyFont="1" applyFill="1" applyBorder="1" applyAlignment="1">
      <alignment horizontal="centerContinuous" vertical="center" wrapText="1"/>
    </xf>
    <xf numFmtId="0" fontId="64" fillId="3" borderId="10" xfId="0" applyFont="1" applyFill="1" applyBorder="1" applyAlignment="1">
      <alignment horizontal="centerContinuous" vertical="center" wrapText="1"/>
    </xf>
    <xf numFmtId="0" fontId="42" fillId="3" borderId="108" xfId="0" applyNumberFormat="1" applyFont="1" applyFill="1" applyBorder="1" applyAlignment="1">
      <alignment horizontal="center" vertical="center" wrapText="1"/>
    </xf>
    <xf numFmtId="38" fontId="51" fillId="6" borderId="260" xfId="2" applyFont="1" applyFill="1" applyBorder="1" applyAlignment="1">
      <alignment horizontal="left" vertical="center"/>
    </xf>
    <xf numFmtId="38" fontId="51" fillId="16" borderId="260" xfId="2" applyFont="1" applyFill="1" applyBorder="1" applyAlignment="1">
      <alignment horizontal="left" vertical="center"/>
    </xf>
    <xf numFmtId="38" fontId="51" fillId="10" borderId="263" xfId="2" applyFont="1" applyFill="1" applyBorder="1" applyAlignment="1">
      <alignment vertical="center"/>
    </xf>
    <xf numFmtId="0" fontId="38" fillId="8" borderId="260" xfId="0" applyFont="1" applyFill="1" applyBorder="1" applyAlignment="1">
      <alignment vertical="center" wrapText="1"/>
    </xf>
    <xf numFmtId="38" fontId="28" fillId="16" borderId="362" xfId="2" applyFont="1" applyFill="1" applyBorder="1" applyAlignment="1" applyProtection="1">
      <alignment horizontal="center" vertical="center"/>
    </xf>
    <xf numFmtId="38" fontId="19" fillId="4" borderId="80" xfId="2" applyFont="1" applyFill="1" applyBorder="1" applyAlignment="1" applyProtection="1">
      <alignment vertical="center"/>
    </xf>
    <xf numFmtId="38" fontId="19" fillId="12" borderId="92" xfId="2" applyFont="1" applyFill="1" applyBorder="1" applyAlignment="1" applyProtection="1">
      <alignment vertical="center"/>
    </xf>
    <xf numFmtId="38" fontId="19" fillId="4" borderId="92" xfId="2" applyFont="1" applyFill="1" applyBorder="1" applyAlignment="1" applyProtection="1">
      <alignment vertical="center"/>
    </xf>
    <xf numFmtId="38" fontId="19" fillId="0" borderId="92" xfId="2" applyFont="1" applyFill="1" applyBorder="1" applyAlignment="1" applyProtection="1">
      <alignment vertical="center"/>
    </xf>
    <xf numFmtId="38" fontId="19" fillId="12" borderId="118" xfId="2" applyFont="1" applyFill="1" applyBorder="1" applyAlignment="1" applyProtection="1">
      <alignment vertical="center"/>
    </xf>
    <xf numFmtId="38" fontId="19" fillId="0" borderId="80" xfId="2" applyFont="1" applyFill="1" applyBorder="1" applyAlignment="1" applyProtection="1">
      <alignment vertical="center"/>
    </xf>
    <xf numFmtId="38" fontId="19" fillId="0" borderId="80" xfId="2" applyFont="1" applyFill="1" applyBorder="1" applyAlignment="1" applyProtection="1">
      <alignment horizontal="right" vertical="center"/>
    </xf>
    <xf numFmtId="38" fontId="19" fillId="0" borderId="118" xfId="2" applyFont="1" applyFill="1" applyBorder="1" applyAlignment="1" applyProtection="1">
      <alignment vertical="center"/>
    </xf>
    <xf numFmtId="38" fontId="19" fillId="12" borderId="80" xfId="2" applyFont="1" applyFill="1" applyBorder="1" applyAlignment="1" applyProtection="1">
      <alignment vertical="center"/>
    </xf>
    <xf numFmtId="38" fontId="19" fillId="12" borderId="118" xfId="2" applyFont="1" applyFill="1" applyBorder="1" applyAlignment="1" applyProtection="1">
      <alignment horizontal="right" vertical="center"/>
    </xf>
    <xf numFmtId="38" fontId="19" fillId="0" borderId="92" xfId="2" applyFont="1" applyFill="1" applyBorder="1" applyAlignment="1" applyProtection="1">
      <alignment horizontal="right" vertical="center"/>
    </xf>
    <xf numFmtId="38" fontId="19" fillId="12" borderId="92" xfId="2" applyFont="1" applyFill="1" applyBorder="1" applyAlignment="1" applyProtection="1">
      <alignment horizontal="right" vertical="center"/>
    </xf>
    <xf numFmtId="38" fontId="19" fillId="12" borderId="80" xfId="2" applyFont="1" applyFill="1" applyBorder="1" applyAlignment="1" applyProtection="1">
      <alignment horizontal="right" vertical="center"/>
    </xf>
    <xf numFmtId="38" fontId="19" fillId="0" borderId="55" xfId="2" applyFont="1" applyFill="1" applyBorder="1" applyAlignment="1" applyProtection="1">
      <alignment horizontal="right" vertical="center"/>
    </xf>
    <xf numFmtId="177" fontId="9" fillId="17" borderId="0" xfId="2" applyNumberFormat="1" applyFont="1" applyFill="1" applyBorder="1" applyAlignment="1" applyProtection="1">
      <alignment vertical="center" wrapText="1"/>
    </xf>
    <xf numFmtId="177" fontId="4" fillId="0" borderId="81" xfId="1" applyNumberFormat="1" applyFont="1" applyFill="1" applyBorder="1" applyAlignment="1" applyProtection="1">
      <alignment horizontal="right" vertical="center"/>
    </xf>
    <xf numFmtId="177" fontId="4" fillId="5" borderId="93" xfId="2" applyNumberFormat="1" applyFont="1" applyFill="1" applyBorder="1" applyAlignment="1" applyProtection="1">
      <alignment horizontal="right" vertical="center"/>
    </xf>
    <xf numFmtId="177" fontId="4" fillId="4" borderId="93" xfId="2" applyNumberFormat="1" applyFont="1" applyFill="1" applyBorder="1" applyAlignment="1" applyProtection="1">
      <alignment horizontal="right" vertical="center"/>
    </xf>
    <xf numFmtId="177" fontId="11" fillId="0" borderId="93" xfId="2" applyNumberFormat="1" applyFont="1" applyFill="1" applyBorder="1" applyAlignment="1" applyProtection="1">
      <alignment horizontal="right" vertical="center"/>
    </xf>
    <xf numFmtId="177" fontId="4" fillId="0" borderId="93" xfId="2" applyNumberFormat="1" applyFont="1" applyFill="1" applyBorder="1" applyAlignment="1" applyProtection="1">
      <alignment vertical="center"/>
    </xf>
    <xf numFmtId="177" fontId="4" fillId="0" borderId="93" xfId="2" applyNumberFormat="1" applyFont="1" applyFill="1" applyBorder="1" applyAlignment="1" applyProtection="1">
      <alignment horizontal="right" vertical="center"/>
    </xf>
    <xf numFmtId="177" fontId="4" fillId="5" borderId="119" xfId="2" applyNumberFormat="1" applyFont="1" applyFill="1" applyBorder="1" applyAlignment="1" applyProtection="1">
      <alignment horizontal="right" vertical="center"/>
    </xf>
    <xf numFmtId="177" fontId="4" fillId="0" borderId="81" xfId="2" applyNumberFormat="1" applyFont="1" applyFill="1" applyBorder="1" applyAlignment="1" applyProtection="1">
      <alignment vertical="center"/>
    </xf>
    <xf numFmtId="177" fontId="4" fillId="0" borderId="81" xfId="2" applyNumberFormat="1" applyFont="1" applyFill="1" applyBorder="1" applyAlignment="1" applyProtection="1">
      <alignment horizontal="right" vertical="center"/>
    </xf>
    <xf numFmtId="177" fontId="4" fillId="0" borderId="119" xfId="2" applyNumberFormat="1" applyFont="1" applyFill="1" applyBorder="1" applyAlignment="1" applyProtection="1">
      <alignment horizontal="right" vertical="center"/>
    </xf>
    <xf numFmtId="177" fontId="4" fillId="5" borderId="81" xfId="2" applyNumberFormat="1" applyFont="1" applyFill="1" applyBorder="1" applyAlignment="1" applyProtection="1">
      <alignment horizontal="right" vertical="center"/>
    </xf>
    <xf numFmtId="177" fontId="4" fillId="0" borderId="18" xfId="2" applyNumberFormat="1" applyFont="1" applyFill="1" applyBorder="1" applyAlignment="1" applyProtection="1">
      <alignment horizontal="right" vertical="center"/>
    </xf>
    <xf numFmtId="38" fontId="17" fillId="17" borderId="0" xfId="2" applyFont="1" applyFill="1" applyBorder="1" applyAlignment="1" applyProtection="1">
      <alignment horizontal="center" vertical="center" wrapText="1"/>
    </xf>
    <xf numFmtId="38" fontId="19" fillId="5" borderId="93" xfId="2" applyFont="1" applyFill="1" applyBorder="1" applyAlignment="1" applyProtection="1">
      <alignment horizontal="right" vertical="center"/>
    </xf>
    <xf numFmtId="38" fontId="19" fillId="5" borderId="119" xfId="2" applyFont="1" applyFill="1" applyBorder="1" applyAlignment="1" applyProtection="1">
      <alignment horizontal="right" vertical="center"/>
    </xf>
    <xf numFmtId="38" fontId="19" fillId="5" borderId="81" xfId="2" applyFont="1" applyFill="1" applyBorder="1" applyAlignment="1" applyProtection="1">
      <alignment horizontal="right" vertical="center"/>
    </xf>
    <xf numFmtId="38" fontId="9" fillId="17" borderId="339" xfId="2" applyFont="1" applyFill="1" applyBorder="1" applyAlignment="1" applyProtection="1">
      <alignment horizontal="center" vertical="center" wrapText="1"/>
    </xf>
    <xf numFmtId="38" fontId="36" fillId="0" borderId="113" xfId="2" applyFont="1" applyFill="1" applyBorder="1" applyAlignment="1" applyProtection="1">
      <alignment horizontal="right" vertical="center"/>
    </xf>
    <xf numFmtId="38" fontId="4" fillId="5" borderId="101" xfId="2" applyFont="1" applyFill="1" applyBorder="1" applyAlignment="1" applyProtection="1">
      <alignment horizontal="right" vertical="center"/>
    </xf>
    <xf numFmtId="38" fontId="36" fillId="5" borderId="105" xfId="2" applyFont="1" applyFill="1" applyBorder="1" applyAlignment="1" applyProtection="1">
      <alignment horizontal="right" vertical="center"/>
    </xf>
    <xf numFmtId="176" fontId="4" fillId="5" borderId="105" xfId="2" applyNumberFormat="1" applyFont="1" applyFill="1" applyBorder="1" applyAlignment="1" applyProtection="1">
      <alignment horizontal="right" vertical="center"/>
    </xf>
    <xf numFmtId="177" fontId="4" fillId="5" borderId="102" xfId="2" applyNumberFormat="1" applyFont="1" applyFill="1" applyBorder="1" applyAlignment="1" applyProtection="1">
      <alignment horizontal="right" vertical="center"/>
    </xf>
    <xf numFmtId="38" fontId="4" fillId="4" borderId="101" xfId="2" applyFont="1" applyFill="1" applyBorder="1" applyAlignment="1" applyProtection="1">
      <alignment horizontal="right" vertical="center"/>
    </xf>
    <xf numFmtId="38" fontId="36" fillId="4" borderId="105" xfId="2" applyFont="1" applyFill="1" applyBorder="1" applyAlignment="1" applyProtection="1">
      <alignment horizontal="right" vertical="center"/>
    </xf>
    <xf numFmtId="38" fontId="36" fillId="0" borderId="105" xfId="2" applyFont="1" applyFill="1" applyBorder="1" applyAlignment="1" applyProtection="1">
      <alignment horizontal="right" vertical="center"/>
    </xf>
    <xf numFmtId="38" fontId="4" fillId="0" borderId="105" xfId="2" applyFont="1" applyFill="1" applyBorder="1" applyAlignment="1" applyProtection="1">
      <alignment vertical="center"/>
    </xf>
    <xf numFmtId="38" fontId="4" fillId="5" borderId="127" xfId="2" applyFont="1" applyFill="1" applyBorder="1" applyAlignment="1" applyProtection="1">
      <alignment horizontal="right" vertical="center"/>
    </xf>
    <xf numFmtId="38" fontId="36" fillId="5" borderId="131" xfId="2" applyFont="1" applyFill="1" applyBorder="1" applyAlignment="1" applyProtection="1">
      <alignment horizontal="right" vertical="center"/>
    </xf>
    <xf numFmtId="176" fontId="4" fillId="5" borderId="131" xfId="2" applyNumberFormat="1" applyFont="1" applyFill="1" applyBorder="1" applyAlignment="1" applyProtection="1">
      <alignment horizontal="right" vertical="center"/>
    </xf>
    <xf numFmtId="177" fontId="4" fillId="5" borderId="128" xfId="2" applyNumberFormat="1" applyFont="1" applyFill="1" applyBorder="1" applyAlignment="1" applyProtection="1">
      <alignment horizontal="right" vertical="center"/>
    </xf>
    <xf numFmtId="38" fontId="4" fillId="0" borderId="113" xfId="2" applyFont="1" applyFill="1" applyBorder="1" applyAlignment="1" applyProtection="1">
      <alignment vertical="center"/>
    </xf>
    <xf numFmtId="38" fontId="4" fillId="0" borderId="127" xfId="2" applyFont="1" applyFill="1" applyBorder="1" applyAlignment="1" applyProtection="1">
      <alignment horizontal="right" vertical="center"/>
    </xf>
    <xf numFmtId="38" fontId="36" fillId="0" borderId="131" xfId="2" applyFont="1" applyFill="1" applyBorder="1" applyAlignment="1" applyProtection="1">
      <alignment horizontal="right" vertical="center"/>
    </xf>
    <xf numFmtId="38" fontId="4" fillId="5" borderId="87" xfId="2" applyFont="1" applyFill="1" applyBorder="1" applyAlignment="1" applyProtection="1">
      <alignment horizontal="right" vertical="center"/>
    </xf>
    <xf numFmtId="38" fontId="36" fillId="5" borderId="113" xfId="2" applyFont="1" applyFill="1" applyBorder="1" applyAlignment="1" applyProtection="1">
      <alignment horizontal="right" vertical="center"/>
    </xf>
    <xf numFmtId="176" fontId="4" fillId="5" borderId="113" xfId="2" applyNumberFormat="1" applyFont="1" applyFill="1" applyBorder="1" applyAlignment="1" applyProtection="1">
      <alignment horizontal="right" vertical="center"/>
    </xf>
    <xf numFmtId="177" fontId="4" fillId="5" borderId="112" xfId="2" applyNumberFormat="1" applyFont="1" applyFill="1" applyBorder="1" applyAlignment="1" applyProtection="1">
      <alignment horizontal="right" vertical="center"/>
    </xf>
    <xf numFmtId="38" fontId="36" fillId="0" borderId="23" xfId="2" applyFont="1" applyFill="1" applyBorder="1" applyAlignment="1" applyProtection="1">
      <alignment horizontal="right" vertical="center"/>
    </xf>
    <xf numFmtId="177" fontId="4" fillId="7" borderId="137" xfId="2" applyNumberFormat="1" applyFont="1" applyFill="1" applyBorder="1" applyAlignment="1" applyProtection="1">
      <alignment horizontal="right" vertical="center"/>
    </xf>
    <xf numFmtId="177" fontId="4" fillId="4" borderId="65" xfId="2" applyNumberFormat="1" applyFont="1" applyFill="1" applyBorder="1" applyAlignment="1" applyProtection="1">
      <alignment vertical="center"/>
    </xf>
    <xf numFmtId="177" fontId="4" fillId="7" borderId="65" xfId="2" applyNumberFormat="1" applyFont="1" applyFill="1" applyBorder="1" applyAlignment="1" applyProtection="1">
      <alignment horizontal="right" vertical="center"/>
    </xf>
    <xf numFmtId="177" fontId="4" fillId="7" borderId="76" xfId="2" applyNumberFormat="1" applyFont="1" applyFill="1" applyBorder="1" applyAlignment="1" applyProtection="1">
      <alignment horizontal="right" vertical="center"/>
    </xf>
    <xf numFmtId="38" fontId="19" fillId="7" borderId="137" xfId="2" applyFont="1" applyFill="1" applyBorder="1" applyAlignment="1" applyProtection="1">
      <alignment horizontal="right" vertical="center"/>
    </xf>
    <xf numFmtId="38" fontId="19" fillId="7" borderId="65" xfId="2" applyFont="1" applyFill="1" applyBorder="1" applyAlignment="1" applyProtection="1">
      <alignment horizontal="right" vertical="center"/>
    </xf>
    <xf numFmtId="38" fontId="4" fillId="7" borderId="340" xfId="2" applyFont="1" applyFill="1" applyBorder="1" applyAlignment="1" applyProtection="1">
      <alignment horizontal="right" vertical="center"/>
    </xf>
    <xf numFmtId="38" fontId="36" fillId="7" borderId="321" xfId="2" applyFont="1" applyFill="1" applyBorder="1" applyAlignment="1" applyProtection="1">
      <alignment horizontal="right" vertical="center"/>
    </xf>
    <xf numFmtId="177" fontId="4" fillId="7" borderId="312" xfId="2" applyNumberFormat="1" applyFont="1" applyFill="1" applyBorder="1" applyAlignment="1" applyProtection="1">
      <alignment horizontal="right" vertical="center"/>
    </xf>
    <xf numFmtId="38" fontId="4" fillId="7" borderId="136" xfId="2" applyFont="1" applyFill="1" applyBorder="1" applyAlignment="1" applyProtection="1">
      <alignment vertical="center"/>
    </xf>
    <xf numFmtId="38" fontId="4" fillId="7" borderId="8" xfId="2" applyFont="1" applyFill="1" applyBorder="1" applyAlignment="1" applyProtection="1">
      <alignment vertical="center"/>
    </xf>
    <xf numFmtId="38" fontId="4" fillId="7" borderId="136" xfId="2" applyFont="1" applyFill="1" applyBorder="1" applyAlignment="1" applyProtection="1">
      <alignment horizontal="right" vertical="center"/>
    </xf>
    <xf numFmtId="38" fontId="36" fillId="7" borderId="8" xfId="2" applyFont="1" applyFill="1" applyBorder="1" applyAlignment="1" applyProtection="1">
      <alignment horizontal="right" vertical="center"/>
    </xf>
    <xf numFmtId="38" fontId="4" fillId="7" borderId="276" xfId="2" applyFont="1" applyFill="1" applyBorder="1" applyAlignment="1" applyProtection="1">
      <alignment horizontal="right" vertical="center"/>
    </xf>
    <xf numFmtId="38" fontId="36" fillId="7" borderId="274" xfId="2" applyFont="1" applyFill="1" applyBorder="1" applyAlignment="1" applyProtection="1">
      <alignment horizontal="right" vertical="center"/>
    </xf>
    <xf numFmtId="38" fontId="4" fillId="7" borderId="311" xfId="2" applyFont="1" applyFill="1" applyBorder="1" applyAlignment="1" applyProtection="1">
      <alignment horizontal="right" vertical="center"/>
    </xf>
    <xf numFmtId="177" fontId="4" fillId="7" borderId="324" xfId="2" applyNumberFormat="1" applyFont="1" applyFill="1" applyBorder="1" applyAlignment="1" applyProtection="1">
      <alignment horizontal="right" vertical="center"/>
    </xf>
    <xf numFmtId="38" fontId="4" fillId="7" borderId="72" xfId="2" applyFont="1" applyFill="1" applyBorder="1" applyAlignment="1" applyProtection="1">
      <alignment vertical="center"/>
    </xf>
    <xf numFmtId="177" fontId="4" fillId="4" borderId="170" xfId="2" applyNumberFormat="1" applyFont="1" applyFill="1" applyBorder="1" applyAlignment="1" applyProtection="1">
      <alignment vertical="center"/>
    </xf>
    <xf numFmtId="38" fontId="4" fillId="7" borderId="72" xfId="2" applyFont="1" applyFill="1" applyBorder="1" applyAlignment="1" applyProtection="1">
      <alignment horizontal="right" vertical="center"/>
    </xf>
    <xf numFmtId="177" fontId="4" fillId="7" borderId="170" xfId="2" applyNumberFormat="1" applyFont="1" applyFill="1" applyBorder="1" applyAlignment="1" applyProtection="1">
      <alignment horizontal="right" vertical="center"/>
    </xf>
    <xf numFmtId="38" fontId="4" fillId="7" borderId="267" xfId="2" applyFont="1" applyFill="1" applyBorder="1" applyAlignment="1" applyProtection="1">
      <alignment horizontal="right" vertical="center"/>
    </xf>
    <xf numFmtId="177" fontId="4" fillId="7" borderId="278" xfId="2" applyNumberFormat="1" applyFont="1" applyFill="1" applyBorder="1" applyAlignment="1" applyProtection="1">
      <alignment horizontal="right" vertical="center"/>
    </xf>
    <xf numFmtId="179" fontId="34" fillId="0" borderId="0" xfId="1" applyNumberFormat="1" applyFont="1" applyAlignment="1">
      <alignment vertical="center"/>
    </xf>
    <xf numFmtId="38" fontId="30" fillId="9" borderId="97" xfId="2" applyFont="1" applyFill="1" applyBorder="1" applyAlignment="1" applyProtection="1">
      <alignment horizontal="right" vertical="center"/>
    </xf>
    <xf numFmtId="0" fontId="67" fillId="0" borderId="0" xfId="14" applyFont="1" applyBorder="1" applyAlignment="1">
      <alignment horizontal="left" vertical="center"/>
    </xf>
    <xf numFmtId="0" fontId="67" fillId="15" borderId="134" xfId="0" applyFont="1" applyFill="1" applyBorder="1" applyAlignment="1">
      <alignment horizontal="left" vertical="top" wrapText="1"/>
    </xf>
    <xf numFmtId="0" fontId="17" fillId="15" borderId="137" xfId="0" applyFont="1" applyFill="1" applyBorder="1" applyAlignment="1">
      <alignment horizontal="center" vertical="center"/>
    </xf>
    <xf numFmtId="0" fontId="72" fillId="3" borderId="12" xfId="0" applyFont="1" applyFill="1" applyBorder="1" applyAlignment="1">
      <alignment horizontal="centerContinuous" vertical="center" wrapText="1"/>
    </xf>
    <xf numFmtId="0" fontId="70" fillId="3" borderId="14" xfId="0" applyFont="1" applyFill="1" applyBorder="1" applyAlignment="1">
      <alignment horizontal="centerContinuous" vertical="center"/>
    </xf>
    <xf numFmtId="0" fontId="73" fillId="2" borderId="255" xfId="0" applyFont="1" applyFill="1" applyBorder="1" applyAlignment="1">
      <alignment horizontal="centerContinuous" vertical="center"/>
    </xf>
    <xf numFmtId="38" fontId="3" fillId="0" borderId="144" xfId="2" applyFont="1" applyFill="1" applyBorder="1" applyAlignment="1" applyProtection="1">
      <alignment horizontal="center" vertical="center" wrapText="1"/>
    </xf>
    <xf numFmtId="38" fontId="3" fillId="0" borderId="242" xfId="2" applyFont="1" applyFill="1" applyBorder="1" applyAlignment="1" applyProtection="1">
      <alignment horizontal="center" vertical="center" wrapText="1"/>
    </xf>
    <xf numFmtId="38" fontId="10" fillId="0" borderId="231" xfId="2" applyFont="1" applyFill="1" applyBorder="1" applyAlignment="1" applyProtection="1">
      <alignment horizontal="center" vertical="center" wrapText="1"/>
    </xf>
    <xf numFmtId="38" fontId="10" fillId="0" borderId="287" xfId="2" applyFont="1" applyFill="1" applyBorder="1" applyAlignment="1" applyProtection="1">
      <alignment horizontal="center" vertical="center" wrapText="1"/>
    </xf>
    <xf numFmtId="0" fontId="9" fillId="3" borderId="15" xfId="0" applyNumberFormat="1" applyFont="1" applyFill="1" applyBorder="1" applyAlignment="1">
      <alignment horizontal="center" vertical="center" wrapText="1"/>
    </xf>
    <xf numFmtId="0" fontId="9" fillId="3" borderId="16" xfId="0" applyNumberFormat="1" applyFont="1" applyFill="1" applyBorder="1" applyAlignment="1">
      <alignment horizontal="center" vertical="center" wrapText="1"/>
    </xf>
    <xf numFmtId="0" fontId="9" fillId="3" borderId="0" xfId="0" applyNumberFormat="1" applyFont="1" applyFill="1" applyBorder="1" applyAlignment="1">
      <alignment horizontal="center" vertical="center" wrapText="1"/>
    </xf>
    <xf numFmtId="0" fontId="9" fillId="3" borderId="13" xfId="0" applyNumberFormat="1" applyFont="1" applyFill="1" applyBorder="1" applyAlignment="1">
      <alignment horizontal="center" vertical="center" wrapText="1"/>
    </xf>
    <xf numFmtId="0" fontId="9" fillId="3" borderId="10" xfId="0" applyNumberFormat="1" applyFont="1" applyFill="1" applyBorder="1" applyAlignment="1">
      <alignment horizontal="center" vertical="center" wrapText="1"/>
    </xf>
    <xf numFmtId="0" fontId="9" fillId="3" borderId="134" xfId="0" applyNumberFormat="1" applyFont="1" applyFill="1" applyBorder="1" applyAlignment="1">
      <alignment horizontal="center" vertical="center" wrapText="1"/>
    </xf>
    <xf numFmtId="38" fontId="35" fillId="14" borderId="345" xfId="2" applyFont="1" applyFill="1" applyBorder="1" applyAlignment="1" applyProtection="1">
      <alignment horizontal="center" vertical="center" wrapText="1"/>
    </xf>
    <xf numFmtId="38" fontId="35" fillId="14" borderId="287" xfId="2" applyFont="1" applyFill="1" applyBorder="1" applyAlignment="1" applyProtection="1">
      <alignment horizontal="center" vertical="center" wrapText="1"/>
    </xf>
    <xf numFmtId="38" fontId="40" fillId="0" borderId="231" xfId="2" applyFont="1" applyFill="1" applyBorder="1" applyAlignment="1" applyProtection="1">
      <alignment horizontal="center" vertical="center" wrapText="1"/>
    </xf>
    <xf numFmtId="38" fontId="40" fillId="0" borderId="285" xfId="2" applyFont="1" applyFill="1" applyBorder="1" applyAlignment="1" applyProtection="1">
      <alignment horizontal="center" vertical="center" wrapText="1"/>
    </xf>
    <xf numFmtId="38" fontId="35" fillId="0" borderId="231" xfId="2" applyFont="1" applyFill="1" applyBorder="1" applyAlignment="1" applyProtection="1">
      <alignment horizontal="center" vertical="center" wrapText="1"/>
    </xf>
    <xf numFmtId="38" fontId="35" fillId="0" borderId="287" xfId="2" applyFont="1" applyFill="1" applyBorder="1" applyAlignment="1" applyProtection="1">
      <alignment horizontal="center" vertical="center" wrapText="1"/>
    </xf>
  </cellXfs>
  <cellStyles count="24">
    <cellStyle name="パーセント" xfId="1" builtinId="5"/>
    <cellStyle name="パーセント 2" xfId="4"/>
    <cellStyle name="パーセント 2 2" xfId="5"/>
    <cellStyle name="パーセント 3" xfId="6"/>
    <cellStyle name="桁区切り" xfId="2" builtinId="6"/>
    <cellStyle name="桁区切り 2" xfId="7"/>
    <cellStyle name="桁区切り 2 2" xfId="8"/>
    <cellStyle name="桁区切り 3" xfId="9"/>
    <cellStyle name="桁区切り 4" xfId="10"/>
    <cellStyle name="桁区切り 5" xfId="11"/>
    <cellStyle name="桁区切り 6" xfId="12"/>
    <cellStyle name="標準" xfId="0" builtinId="0"/>
    <cellStyle name="標準 10" xfId="13"/>
    <cellStyle name="標準 2" xfId="14"/>
    <cellStyle name="標準 2 2" xfId="3"/>
    <cellStyle name="標準 2 3" xfId="15"/>
    <cellStyle name="標準 3" xfId="16"/>
    <cellStyle name="標準 3 2" xfId="17"/>
    <cellStyle name="標準 4" xfId="18"/>
    <cellStyle name="標準 5" xfId="19"/>
    <cellStyle name="標準 6" xfId="20"/>
    <cellStyle name="標準 7" xfId="21"/>
    <cellStyle name="標準 8" xfId="22"/>
    <cellStyle name="標準 9" xfId="23"/>
  </cellStyles>
  <dxfs count="112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FF3300"/>
      <color rgb="FFCC6600"/>
      <color rgb="FFCCCCFF"/>
      <color rgb="FFCCFFFF"/>
      <color rgb="FFCCFFCC"/>
      <color rgb="FF0000FF"/>
      <color rgb="FFFDE9D9"/>
      <color rgb="FF000000"/>
      <color rgb="FFFFFF00"/>
      <color rgb="FFDCE6F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A1:JI412"/>
  <sheetViews>
    <sheetView showGridLines="0" tabSelected="1" view="pageBreakPreview" zoomScale="70" zoomScaleNormal="55" zoomScaleSheetLayoutView="70" workbookViewId="0">
      <pane xSplit="5" ySplit="9" topLeftCell="F10" activePane="bottomRight" state="frozen"/>
      <selection pane="topRight" activeCell="F1" sqref="F1"/>
      <selection pane="bottomLeft" activeCell="A10" sqref="A10"/>
      <selection pane="bottomRight"/>
    </sheetView>
  </sheetViews>
  <sheetFormatPr defaultColWidth="11.125" defaultRowHeight="13.5" outlineLevelRow="1" outlineLevelCol="1" x14ac:dyDescent="0.15"/>
  <cols>
    <col min="1" max="1" width="4" style="676" customWidth="1"/>
    <col min="2" max="3" width="2.125" style="4" customWidth="1"/>
    <col min="4" max="4" width="25.875" style="4" customWidth="1"/>
    <col min="5" max="5" width="17.25" style="4" customWidth="1"/>
    <col min="6" max="6" width="7.5" style="6" customWidth="1"/>
    <col min="7" max="10" width="7.5" style="20" hidden="1" customWidth="1" outlineLevel="1"/>
    <col min="11" max="11" width="7.5" style="21" hidden="1" customWidth="1" outlineLevel="1"/>
    <col min="12" max="12" width="7.875" style="5" customWidth="1" collapsed="1"/>
    <col min="13" max="14" width="7.875" style="5" hidden="1" customWidth="1" outlineLevel="1"/>
    <col min="15" max="17" width="7.875" style="17" hidden="1" customWidth="1" outlineLevel="1"/>
    <col min="18" max="19" width="8" style="10" hidden="1" customWidth="1" outlineLevel="1"/>
    <col min="20" max="20" width="8" style="7" hidden="1" customWidth="1" outlineLevel="1"/>
    <col min="21" max="21" width="7.875" style="16" customWidth="1" collapsed="1"/>
    <col min="22" max="23" width="7.875" style="16" hidden="1" customWidth="1" outlineLevel="1"/>
    <col min="24" max="25" width="7.875" style="45" hidden="1" customWidth="1" outlineLevel="1"/>
    <col min="26" max="29" width="7.875" style="17" hidden="1" customWidth="1" outlineLevel="1"/>
    <col min="30" max="30" width="9" style="6" customWidth="1" collapsed="1"/>
    <col min="31" max="32" width="9" style="6" hidden="1" customWidth="1" outlineLevel="1"/>
    <col min="33" max="34" width="9" style="20" hidden="1" customWidth="1" outlineLevel="1"/>
    <col min="35" max="38" width="9" style="7" hidden="1" customWidth="1" outlineLevel="1"/>
    <col min="39" max="39" width="8.5" style="40" customWidth="1" collapsed="1"/>
    <col min="40" max="40" width="2.375" style="40" customWidth="1"/>
    <col min="41" max="41" width="8.875" style="42" customWidth="1"/>
    <col min="42" max="42" width="8.25" style="435" customWidth="1"/>
    <col min="43" max="43" width="8.5" style="40" hidden="1" customWidth="1" outlineLevel="1"/>
    <col min="44" max="44" width="2.375" style="40" hidden="1" customWidth="1" outlineLevel="1"/>
    <col min="45" max="45" width="8.875" style="42" hidden="1" customWidth="1" outlineLevel="1"/>
    <col min="46" max="46" width="8.25" style="435" hidden="1" customWidth="1" outlineLevel="1"/>
    <col min="47" max="47" width="8.5" style="40" hidden="1" customWidth="1" outlineLevel="1"/>
    <col min="48" max="48" width="2.375" style="40" hidden="1" customWidth="1" outlineLevel="1"/>
    <col min="49" max="49" width="8.875" style="42" hidden="1" customWidth="1" outlineLevel="1"/>
    <col min="50" max="50" width="8.25" style="435" hidden="1" customWidth="1" outlineLevel="1"/>
    <col min="51" max="51" width="8.5" style="60" hidden="1" customWidth="1" outlineLevel="1"/>
    <col min="52" max="52" width="2.375" style="60" hidden="1" customWidth="1" outlineLevel="1"/>
    <col min="53" max="53" width="8.875" style="49" hidden="1" customWidth="1" outlineLevel="1"/>
    <col min="54" max="54" width="8.25" style="512" hidden="1" customWidth="1" outlineLevel="1"/>
    <col min="55" max="55" width="8.375" style="47" hidden="1" customWidth="1" outlineLevel="1"/>
    <col min="56" max="56" width="2.375" style="70" hidden="1" customWidth="1" outlineLevel="1"/>
    <col min="57" max="57" width="8.875" style="47" hidden="1" customWidth="1" outlineLevel="1"/>
    <col min="58" max="58" width="8.25" style="435" hidden="1" customWidth="1" outlineLevel="1"/>
    <col min="59" max="59" width="8.25" style="48" hidden="1" customWidth="1" outlineLevel="1"/>
    <col min="60" max="60" width="2.375" style="68" hidden="1" customWidth="1" outlineLevel="1"/>
    <col min="61" max="61" width="8.75" style="49" hidden="1" customWidth="1" outlineLevel="1"/>
    <col min="62" max="62" width="8.25" style="435" hidden="1" customWidth="1" outlineLevel="1"/>
    <col min="63" max="63" width="8.375" style="50" hidden="1" customWidth="1" outlineLevel="1"/>
    <col min="64" max="64" width="2.375" style="68" hidden="1" customWidth="1" outlineLevel="1"/>
    <col min="65" max="65" width="8.875" style="49" hidden="1" customWidth="1" outlineLevel="1"/>
    <col min="66" max="66" width="8.25" style="435" hidden="1" customWidth="1" outlineLevel="1"/>
    <col min="67" max="67" width="8.375" style="50" hidden="1" customWidth="1" outlineLevel="1"/>
    <col min="68" max="68" width="2.375" style="68" hidden="1" customWidth="1" outlineLevel="1"/>
    <col min="69" max="69" width="8.75" style="49" hidden="1" customWidth="1" outlineLevel="1"/>
    <col min="70" max="70" width="8.25" style="435" hidden="1" customWidth="1" outlineLevel="1"/>
    <col min="71" max="71" width="8.375" style="50" hidden="1" customWidth="1" outlineLevel="1"/>
    <col min="72" max="72" width="2.375" style="68" hidden="1" customWidth="1" outlineLevel="1"/>
    <col min="73" max="73" width="7.25" style="9" customWidth="1" collapsed="1"/>
    <col min="74" max="74" width="8.875" style="47" customWidth="1"/>
    <col min="75" max="75" width="8.25" style="284" customWidth="1"/>
    <col min="76" max="76" width="7.25" style="9" hidden="1" customWidth="1" outlineLevel="1"/>
    <col min="77" max="77" width="8.875" style="47" hidden="1" customWidth="1" outlineLevel="1"/>
    <col min="78" max="78" width="8.25" style="284" hidden="1" customWidth="1" outlineLevel="1"/>
    <col min="79" max="79" width="7.25" style="9" hidden="1" customWidth="1" outlineLevel="1"/>
    <col min="80" max="80" width="8.875" style="47" hidden="1" customWidth="1" outlineLevel="1"/>
    <col min="81" max="81" width="8.25" style="284" hidden="1" customWidth="1" outlineLevel="1"/>
    <col min="82" max="82" width="7.25" style="65" hidden="1" customWidth="1" outlineLevel="1"/>
    <col min="83" max="83" width="8.875" style="47" hidden="1" customWidth="1" outlineLevel="1"/>
    <col min="84" max="84" width="8.25" style="284" hidden="1" customWidth="1" outlineLevel="1"/>
    <col min="85" max="85" width="7.25" style="65" hidden="1" customWidth="1" outlineLevel="1"/>
    <col min="86" max="86" width="8.875" style="47" hidden="1" customWidth="1" outlineLevel="1"/>
    <col min="87" max="87" width="8.25" style="284" hidden="1" customWidth="1" outlineLevel="1"/>
    <col min="88" max="88" width="7.25" style="65" hidden="1" customWidth="1" outlineLevel="1"/>
    <col min="89" max="89" width="7.25" style="9" customWidth="1" collapsed="1"/>
    <col min="90" max="91" width="7.25" style="9" hidden="1" customWidth="1" outlineLevel="1"/>
    <col min="92" max="93" width="7.25" style="65" hidden="1" customWidth="1" outlineLevel="1"/>
    <col min="94" max="94" width="7.25" style="8" hidden="1" customWidth="1" outlineLevel="1"/>
    <col min="95" max="95" width="7.25" style="9" customWidth="1" collapsed="1"/>
    <col min="96" max="97" width="7.25" style="9" hidden="1" customWidth="1" outlineLevel="1"/>
    <col min="98" max="99" width="7.25" style="65" hidden="1" customWidth="1" outlineLevel="1"/>
    <col min="100" max="100" width="7.25" style="8" hidden="1" customWidth="1" outlineLevel="1"/>
    <col min="101" max="101" width="7.625" style="9" customWidth="1" collapsed="1"/>
    <col min="102" max="103" width="7.625" style="9" hidden="1" customWidth="1" outlineLevel="1"/>
    <col min="104" max="105" width="7.75" style="65" hidden="1" customWidth="1" outlineLevel="1"/>
    <col min="106" max="106" width="7.75" style="8" hidden="1" customWidth="1" outlineLevel="1"/>
    <col min="107" max="107" width="8.625" style="9" customWidth="1" collapsed="1"/>
    <col min="108" max="108" width="8.875" style="47" customWidth="1"/>
    <col min="109" max="109" width="8.25" style="284" customWidth="1"/>
    <col min="110" max="110" width="8.625" style="9" hidden="1" customWidth="1" outlineLevel="1"/>
    <col min="111" max="111" width="8.875" style="47" hidden="1" customWidth="1" outlineLevel="1"/>
    <col min="112" max="112" width="8.25" style="284" hidden="1" customWidth="1" outlineLevel="1"/>
    <col min="113" max="113" width="8.625" style="9" hidden="1" customWidth="1" outlineLevel="1"/>
    <col min="114" max="114" width="8.875" style="47" hidden="1" customWidth="1" outlineLevel="1"/>
    <col min="115" max="115" width="8.25" style="284" hidden="1" customWidth="1" outlineLevel="1"/>
    <col min="116" max="116" width="8.75" style="8" hidden="1" customWidth="1" outlineLevel="1"/>
    <col min="117" max="117" width="8.875" style="49" hidden="1" customWidth="1" outlineLevel="1"/>
    <col min="118" max="118" width="8.25" style="512" hidden="1" customWidth="1" outlineLevel="1"/>
    <col min="119" max="119" width="8.75" style="8" hidden="1" customWidth="1" outlineLevel="1"/>
    <col min="120" max="120" width="8.875" style="49" hidden="1" customWidth="1" outlineLevel="1"/>
    <col min="121" max="121" width="8.25" style="512" hidden="1" customWidth="1" outlineLevel="1"/>
    <col min="122" max="122" width="8.75" style="8" hidden="1" customWidth="1" outlineLevel="1"/>
    <col min="123" max="123" width="7.25" style="9" customWidth="1" collapsed="1"/>
    <col min="124" max="125" width="7.25" style="9" hidden="1" customWidth="1" outlineLevel="1"/>
    <col min="126" max="127" width="8.625" style="65" hidden="1" customWidth="1" outlineLevel="1"/>
    <col min="128" max="128" width="8.625" style="8" hidden="1" customWidth="1" outlineLevel="1"/>
    <col min="129" max="129" width="7.25" style="9" customWidth="1" collapsed="1"/>
    <col min="130" max="131" width="7.25" style="9" hidden="1" customWidth="1" outlineLevel="1"/>
    <col min="132" max="133" width="7.875" style="15" hidden="1" customWidth="1" outlineLevel="1"/>
    <col min="134" max="134" width="7.875" style="8" hidden="1" customWidth="1" outlineLevel="1"/>
    <col min="135" max="135" width="7.25" style="9" customWidth="1" collapsed="1"/>
    <col min="136" max="137" width="7.25" style="9" hidden="1" customWidth="1" outlineLevel="1"/>
    <col min="138" max="139" width="8.375" style="65" hidden="1" customWidth="1" outlineLevel="1"/>
    <col min="140" max="140" width="8.375" style="8" hidden="1" customWidth="1" outlineLevel="1"/>
    <col min="141" max="141" width="9.125" style="9" customWidth="1" collapsed="1"/>
    <col min="142" max="143" width="9.125" style="9" hidden="1" customWidth="1" outlineLevel="1"/>
    <col min="144" max="145" width="9.125" style="14" hidden="1" customWidth="1" outlineLevel="1"/>
    <col min="146" max="146" width="9.125" style="8" hidden="1" customWidth="1" outlineLevel="1"/>
    <col min="147" max="147" width="8.625" style="9" customWidth="1" collapsed="1"/>
    <col min="148" max="149" width="8.625" style="9" hidden="1" customWidth="1" outlineLevel="1"/>
    <col min="150" max="151" width="8.625" style="65" hidden="1" customWidth="1" outlineLevel="1"/>
    <col min="152" max="152" width="8.625" style="8" hidden="1" customWidth="1" outlineLevel="1"/>
    <col min="153" max="153" width="8.25" style="9" customWidth="1" collapsed="1"/>
    <col min="154" max="155" width="8.25" style="9" hidden="1" customWidth="1" outlineLevel="1"/>
    <col min="156" max="157" width="8.125" style="14" hidden="1" customWidth="1" outlineLevel="1"/>
    <col min="158" max="158" width="2.375" style="15" hidden="1" customWidth="1" outlineLevel="1"/>
    <col min="159" max="159" width="8.125" style="8" hidden="1" customWidth="1" outlineLevel="1"/>
    <col min="160" max="160" width="2.25" style="8" hidden="1" customWidth="1" outlineLevel="1"/>
    <col min="161" max="161" width="8.125" style="2" customWidth="1" collapsed="1"/>
    <col min="162" max="162" width="8.875" style="47" customWidth="1"/>
    <col min="163" max="163" width="8.25" style="284" customWidth="1"/>
    <col min="164" max="164" width="8.125" style="2" hidden="1" customWidth="1" outlineLevel="1"/>
    <col min="165" max="165" width="8.875" style="47" hidden="1" customWidth="1" outlineLevel="1"/>
    <col min="166" max="166" width="8.25" style="284" hidden="1" customWidth="1" outlineLevel="1"/>
    <col min="167" max="167" width="8.125" style="2" hidden="1" customWidth="1" outlineLevel="1"/>
    <col min="168" max="168" width="8.875" style="47" hidden="1" customWidth="1" outlineLevel="1"/>
    <col min="169" max="169" width="8.25" style="284" hidden="1" customWidth="1" outlineLevel="1"/>
    <col min="170" max="170" width="8.125" style="14" hidden="1" customWidth="1" outlineLevel="1"/>
    <col min="171" max="171" width="2.375" style="433" hidden="1" customWidth="1" outlineLevel="1"/>
    <col min="172" max="172" width="8.875" style="47" hidden="1" customWidth="1" outlineLevel="1"/>
    <col min="173" max="173" width="8.25" style="284" hidden="1" customWidth="1" outlineLevel="1"/>
    <col min="174" max="174" width="8.125" style="14" hidden="1" customWidth="1" outlineLevel="1"/>
    <col min="175" max="175" width="2.375" style="433" hidden="1" customWidth="1" outlineLevel="1"/>
    <col min="176" max="176" width="8.875" style="47" hidden="1" customWidth="1" outlineLevel="1"/>
    <col min="177" max="177" width="8.25" style="284" hidden="1" customWidth="1" outlineLevel="1"/>
    <col min="178" max="178" width="8.25" style="8" hidden="1" customWidth="1" outlineLevel="1"/>
    <col min="179" max="179" width="2.375" style="420" hidden="1" customWidth="1" outlineLevel="1"/>
    <col min="180" max="180" width="8.125" style="2" customWidth="1" collapsed="1"/>
    <col min="181" max="201" width="8.125" style="2" customWidth="1"/>
    <col min="202" max="245" width="8.125" style="2" hidden="1" customWidth="1" outlineLevel="1"/>
    <col min="246" max="267" width="8.125" style="486" hidden="1" customWidth="1" outlineLevel="1"/>
    <col min="268" max="268" width="11.125" style="13" customWidth="1" collapsed="1"/>
    <col min="269" max="269" width="11.125" style="13" customWidth="1"/>
    <col min="270" max="16384" width="11.125" style="13"/>
  </cols>
  <sheetData>
    <row r="1" spans="1:269" ht="9" customHeight="1" thickBot="1" x14ac:dyDescent="0.2">
      <c r="BD1" s="288"/>
      <c r="BU1"/>
      <c r="BV1"/>
      <c r="BW1"/>
      <c r="BX1"/>
      <c r="BY1"/>
      <c r="BZ1"/>
      <c r="CA1"/>
      <c r="CB1"/>
      <c r="CC1"/>
      <c r="CD1" s="18"/>
      <c r="CE1"/>
      <c r="CF1"/>
      <c r="CG1" s="18"/>
      <c r="CH1"/>
      <c r="CI1"/>
      <c r="CJ1" s="18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 s="513"/>
      <c r="DM1" s="513"/>
      <c r="DN1" s="513"/>
      <c r="DO1" s="513"/>
      <c r="DP1" s="513"/>
      <c r="DQ1" s="513"/>
      <c r="DR1" s="513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 s="423"/>
      <c r="FP1"/>
      <c r="FQ1"/>
      <c r="FR1"/>
      <c r="FS1" s="423"/>
      <c r="FT1"/>
      <c r="FU1"/>
      <c r="FV1" s="409"/>
      <c r="FW1" s="22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 s="18"/>
      <c r="IM1" s="18"/>
      <c r="IN1" s="18"/>
      <c r="IO1" s="18"/>
      <c r="IP1" s="18"/>
      <c r="IQ1" s="18"/>
      <c r="IR1" s="18"/>
      <c r="IS1" s="18"/>
      <c r="IT1" s="18"/>
      <c r="IU1" s="18"/>
      <c r="IV1" s="18"/>
      <c r="IW1" s="18"/>
      <c r="IX1" s="18"/>
      <c r="IY1" s="18"/>
      <c r="IZ1" s="18"/>
      <c r="JA1" s="18"/>
      <c r="JB1" s="18"/>
      <c r="JC1" s="18"/>
      <c r="JD1" s="18"/>
      <c r="JE1" s="18"/>
      <c r="JF1" s="18"/>
      <c r="JG1" s="18"/>
    </row>
    <row r="2" spans="1:269" ht="36.75" customHeight="1" thickTop="1" thickBot="1" x14ac:dyDescent="0.2">
      <c r="B2" s="11"/>
      <c r="D2" s="2129"/>
      <c r="F2" s="1146"/>
      <c r="G2" s="1146"/>
      <c r="H2" s="1146"/>
      <c r="I2" s="1146"/>
      <c r="J2" s="1146"/>
      <c r="K2" s="1146"/>
      <c r="L2" s="1146"/>
      <c r="M2" s="1146"/>
      <c r="N2" s="1146"/>
      <c r="O2" s="1146"/>
      <c r="P2" s="1146"/>
      <c r="Q2" s="1146"/>
      <c r="R2" s="1146"/>
      <c r="S2" s="1146"/>
      <c r="T2" s="1146"/>
      <c r="U2" s="1146"/>
      <c r="V2" s="1146"/>
      <c r="W2" s="1146"/>
      <c r="X2" s="1146"/>
      <c r="Y2" s="1146"/>
      <c r="Z2" s="1146"/>
      <c r="AA2" s="1146"/>
      <c r="AB2" s="1146"/>
      <c r="AC2" s="1146"/>
      <c r="AD2" s="1146"/>
      <c r="AE2" s="1146"/>
      <c r="AF2" s="1146"/>
      <c r="AG2" s="1146"/>
      <c r="AH2" s="1146"/>
      <c r="AI2" s="1146"/>
      <c r="AJ2" s="1146"/>
      <c r="AK2" s="1146"/>
      <c r="AL2" s="1146"/>
      <c r="AM2" s="2136" t="s">
        <v>711</v>
      </c>
      <c r="AN2" s="850"/>
      <c r="AO2" s="1140"/>
      <c r="AP2" s="850"/>
      <c r="AQ2" s="850"/>
      <c r="AR2" s="850"/>
      <c r="AS2" s="850"/>
      <c r="AT2" s="850"/>
      <c r="AU2" s="850"/>
      <c r="AV2" s="850"/>
      <c r="AW2" s="850"/>
      <c r="AX2" s="850"/>
      <c r="AY2" s="850"/>
      <c r="AZ2" s="850"/>
      <c r="BA2" s="850"/>
      <c r="BB2" s="850"/>
      <c r="BC2" s="850"/>
      <c r="BD2" s="850"/>
      <c r="BE2" s="850"/>
      <c r="BF2" s="850"/>
      <c r="BG2" s="850"/>
      <c r="BH2" s="850"/>
      <c r="BI2" s="850"/>
      <c r="BJ2" s="850"/>
      <c r="BK2" s="850"/>
      <c r="BL2" s="850"/>
      <c r="BM2" s="850"/>
      <c r="BN2" s="1141"/>
      <c r="BO2" s="1142"/>
      <c r="BP2" s="1143"/>
      <c r="BQ2" s="1144"/>
      <c r="BR2" s="1141"/>
      <c r="BS2" s="1142"/>
      <c r="BT2" s="1143"/>
      <c r="BU2" s="1145"/>
      <c r="BV2" s="1142"/>
      <c r="BW2" s="1142"/>
      <c r="BX2" s="1145"/>
      <c r="BY2" s="1142"/>
      <c r="BZ2" s="1142"/>
      <c r="CA2" s="1145"/>
      <c r="CB2" s="1142"/>
      <c r="CC2" s="1142"/>
      <c r="CK2" s="1147"/>
      <c r="CQ2" s="1147"/>
      <c r="CW2" s="1148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 s="513"/>
      <c r="DM2" s="513"/>
      <c r="DN2" s="513"/>
      <c r="DO2" s="513"/>
      <c r="DP2" s="513"/>
      <c r="DQ2" s="513"/>
      <c r="DR2" s="513"/>
      <c r="DS2" s="1148"/>
      <c r="DT2"/>
      <c r="DU2"/>
      <c r="DV2"/>
      <c r="DW2"/>
      <c r="DX2"/>
      <c r="DY2" s="1148"/>
      <c r="DZ2"/>
      <c r="EA2"/>
      <c r="EB2"/>
      <c r="EC2"/>
      <c r="ED2"/>
      <c r="EE2" s="1148"/>
      <c r="EF2"/>
      <c r="EG2"/>
      <c r="EH2"/>
      <c r="EI2"/>
      <c r="EJ2"/>
      <c r="EK2" s="1148"/>
      <c r="EL2"/>
      <c r="EM2"/>
      <c r="EN2"/>
      <c r="EO2"/>
      <c r="EP2"/>
      <c r="EQ2" s="1148"/>
      <c r="ER2"/>
      <c r="ES2"/>
      <c r="ET2"/>
      <c r="EU2"/>
      <c r="EV2"/>
      <c r="EW2" s="1148"/>
      <c r="EX2"/>
      <c r="EY2"/>
      <c r="EZ2"/>
      <c r="FA2"/>
      <c r="FB2"/>
      <c r="FC2"/>
      <c r="FD2"/>
      <c r="FE2" s="1148"/>
      <c r="FF2"/>
      <c r="FG2"/>
      <c r="FH2"/>
      <c r="FI2"/>
      <c r="FJ2"/>
      <c r="FK2"/>
      <c r="FL2"/>
      <c r="FM2"/>
      <c r="FN2"/>
      <c r="FO2" s="423"/>
      <c r="FP2"/>
      <c r="FQ2"/>
      <c r="FR2"/>
      <c r="FS2" s="423"/>
      <c r="FT2"/>
      <c r="FU2"/>
      <c r="FV2" s="409"/>
      <c r="FW2" s="22"/>
      <c r="FX2"/>
      <c r="FY2" s="1148"/>
      <c r="FZ2" s="1148"/>
      <c r="GA2" s="1148"/>
      <c r="GB2" s="1148"/>
      <c r="GC2" s="1148"/>
      <c r="GD2" s="1148"/>
      <c r="GE2" s="1148"/>
      <c r="GF2" s="1148"/>
      <c r="GG2" s="1148"/>
      <c r="GH2" s="1148"/>
      <c r="GI2" s="1148"/>
      <c r="GJ2" s="1148"/>
      <c r="GK2" s="1148"/>
      <c r="GL2" s="1148"/>
      <c r="GM2" s="1148"/>
      <c r="GN2" s="1148"/>
      <c r="GO2" s="1148"/>
      <c r="GP2" s="1148"/>
      <c r="GQ2" s="1148"/>
      <c r="GR2" s="1148"/>
      <c r="GS2" s="1148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 s="18"/>
      <c r="IM2" s="18"/>
      <c r="IN2" s="18"/>
      <c r="IO2" s="18"/>
      <c r="IP2" s="18"/>
      <c r="IQ2" s="18"/>
      <c r="IR2" s="18"/>
      <c r="IS2" s="18"/>
      <c r="IT2" s="18"/>
      <c r="IU2" s="18"/>
      <c r="IV2" s="18"/>
      <c r="IW2" s="18"/>
      <c r="IX2" s="18"/>
      <c r="IY2" s="18"/>
      <c r="IZ2" s="18"/>
      <c r="JA2" s="18"/>
      <c r="JB2" s="18"/>
      <c r="JC2" s="18"/>
      <c r="JD2" s="18"/>
      <c r="JE2" s="18"/>
      <c r="JF2" s="18"/>
      <c r="JG2" s="18"/>
    </row>
    <row r="3" spans="1:269" ht="28.5" customHeight="1" thickTop="1" thickBot="1" x14ac:dyDescent="0.2">
      <c r="B3" s="864"/>
      <c r="C3" s="863"/>
      <c r="D3" s="863"/>
      <c r="E3" s="864"/>
      <c r="F3" s="2131" t="s">
        <v>708</v>
      </c>
      <c r="G3" s="863"/>
      <c r="H3" s="863"/>
      <c r="I3" s="863"/>
      <c r="J3" s="863"/>
      <c r="K3" s="863"/>
      <c r="L3" s="1750"/>
      <c r="M3" s="863"/>
      <c r="N3" s="863"/>
      <c r="O3" s="863"/>
      <c r="P3" s="863"/>
      <c r="Q3" s="863"/>
      <c r="R3" s="863"/>
      <c r="S3" s="863"/>
      <c r="T3" s="863"/>
      <c r="U3" s="863"/>
      <c r="V3" s="863"/>
      <c r="W3" s="863"/>
      <c r="X3" s="863"/>
      <c r="Y3" s="863"/>
      <c r="Z3" s="863"/>
      <c r="AA3" s="863"/>
      <c r="AB3" s="863"/>
      <c r="AC3" s="863"/>
      <c r="AD3" s="895"/>
      <c r="AE3" s="895"/>
      <c r="AF3" s="895"/>
      <c r="AM3"/>
      <c r="AN3"/>
      <c r="AO3" s="1"/>
      <c r="AP3" s="1"/>
      <c r="AQ3"/>
      <c r="AR3"/>
      <c r="AS3" s="1"/>
      <c r="AT3" s="1"/>
      <c r="AU3"/>
      <c r="AV3"/>
      <c r="AW3" s="1"/>
      <c r="AX3" s="1"/>
      <c r="AY3" s="513"/>
      <c r="AZ3" s="513"/>
      <c r="BA3" s="513"/>
      <c r="BB3" s="513"/>
      <c r="BC3"/>
      <c r="BD3"/>
      <c r="BE3"/>
      <c r="BF3" s="1"/>
      <c r="BG3"/>
      <c r="BH3"/>
      <c r="BI3"/>
      <c r="BJ3" s="1"/>
      <c r="BK3"/>
      <c r="BL3"/>
      <c r="BM3"/>
      <c r="BN3" s="1"/>
      <c r="BO3"/>
      <c r="BP3"/>
      <c r="BQ3"/>
      <c r="BR3" s="1"/>
      <c r="BS3"/>
      <c r="BT3"/>
      <c r="BU3" s="975"/>
      <c r="BV3" s="975"/>
      <c r="BW3" s="975"/>
      <c r="BX3" s="975"/>
      <c r="BY3" s="975"/>
      <c r="BZ3" s="975"/>
      <c r="CA3" s="975"/>
      <c r="CB3" s="975"/>
      <c r="CC3" s="975"/>
      <c r="CD3" s="975"/>
      <c r="CE3" s="975"/>
      <c r="CF3" s="975"/>
      <c r="CG3" s="975"/>
      <c r="CH3" s="975"/>
      <c r="CI3" s="975"/>
      <c r="CJ3" s="975"/>
      <c r="CK3" s="975"/>
      <c r="CL3" s="975"/>
      <c r="CM3" s="975"/>
      <c r="CN3" s="975"/>
      <c r="CO3" s="975"/>
      <c r="CP3" s="975"/>
      <c r="CQ3" s="975"/>
      <c r="CR3" s="975"/>
      <c r="CS3" s="975"/>
      <c r="CT3" s="975"/>
      <c r="CU3" s="975"/>
      <c r="CV3" s="975"/>
      <c r="CW3" s="975"/>
      <c r="CX3" s="975"/>
      <c r="CY3" s="975"/>
      <c r="CZ3" s="975"/>
      <c r="DA3" s="975"/>
      <c r="DB3" s="975"/>
      <c r="DC3" s="976"/>
      <c r="DD3" s="976"/>
      <c r="DE3" s="976"/>
      <c r="DF3" s="976"/>
      <c r="DG3" s="976"/>
      <c r="DH3" s="976"/>
      <c r="DI3" s="976"/>
      <c r="DJ3" s="976"/>
      <c r="DK3" s="976"/>
      <c r="DL3" s="976"/>
      <c r="DM3" s="976"/>
      <c r="DN3" s="976"/>
      <c r="DO3" s="976"/>
      <c r="DP3" s="976"/>
      <c r="DQ3" s="976"/>
      <c r="DR3" s="976"/>
      <c r="DS3" s="975"/>
      <c r="DT3" s="975"/>
      <c r="DU3" s="975"/>
      <c r="DV3" s="975"/>
      <c r="DW3" s="975"/>
      <c r="DX3" s="975"/>
      <c r="DY3" s="975"/>
      <c r="DZ3" s="975"/>
      <c r="EA3" s="975"/>
      <c r="EB3" s="975"/>
      <c r="EC3" s="975"/>
      <c r="ED3" s="975"/>
      <c r="EE3" s="975"/>
      <c r="EF3" s="975"/>
      <c r="EG3" s="975"/>
      <c r="EH3" s="975"/>
      <c r="EI3" s="975"/>
      <c r="EJ3" s="975"/>
      <c r="EK3" s="975"/>
      <c r="EL3" s="975"/>
      <c r="EM3" s="975"/>
      <c r="EN3" s="975"/>
      <c r="EO3" s="975"/>
      <c r="EP3" s="975"/>
      <c r="EQ3" s="977"/>
      <c r="ER3" s="977"/>
      <c r="ES3" s="977"/>
      <c r="ET3" s="977"/>
      <c r="EU3" s="977"/>
      <c r="EV3" s="977"/>
      <c r="EW3" s="977"/>
      <c r="EX3" s="977"/>
      <c r="EY3" s="977"/>
      <c r="EZ3" s="977"/>
      <c r="FA3" s="977"/>
      <c r="FB3" s="977"/>
      <c r="FC3" s="977"/>
      <c r="FD3" s="977"/>
      <c r="FE3" s="977"/>
      <c r="FF3" s="977"/>
      <c r="FG3" s="977"/>
      <c r="FH3" s="977"/>
      <c r="FI3" s="977"/>
      <c r="FJ3" s="977"/>
      <c r="FK3" s="977"/>
      <c r="FL3" s="977"/>
      <c r="FM3" s="977"/>
      <c r="FN3" s="977"/>
      <c r="FO3" s="977"/>
      <c r="FP3" s="977"/>
      <c r="FQ3" s="977"/>
      <c r="FR3" s="977"/>
      <c r="FS3" s="977"/>
      <c r="FT3" s="977"/>
      <c r="FU3" s="977"/>
      <c r="FV3" s="977"/>
      <c r="FW3" s="977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  <c r="IY3" s="18"/>
      <c r="IZ3" s="18"/>
      <c r="JA3" s="18"/>
      <c r="JB3" s="18"/>
      <c r="JC3" s="18"/>
      <c r="JD3" s="18"/>
      <c r="JE3" s="18"/>
      <c r="JF3" s="18"/>
      <c r="JG3" s="18"/>
    </row>
    <row r="4" spans="1:269" ht="37.5" customHeight="1" thickTop="1" thickBot="1" x14ac:dyDescent="0.2">
      <c r="B4" s="2135" t="s">
        <v>471</v>
      </c>
      <c r="C4" s="2039"/>
      <c r="D4" s="2040"/>
      <c r="E4" s="2034" t="s">
        <v>0</v>
      </c>
      <c r="F4" s="2036" t="s">
        <v>704</v>
      </c>
      <c r="G4" s="898"/>
      <c r="H4" s="898"/>
      <c r="I4" s="898"/>
      <c r="J4" s="898"/>
      <c r="K4" s="1735"/>
      <c r="L4" s="2035" t="s">
        <v>479</v>
      </c>
      <c r="M4" s="898"/>
      <c r="N4" s="898"/>
      <c r="O4" s="898"/>
      <c r="P4" s="898"/>
      <c r="Q4" s="898"/>
      <c r="R4" s="898"/>
      <c r="S4" s="898"/>
      <c r="T4" s="1736"/>
      <c r="U4" s="2047" t="s">
        <v>693</v>
      </c>
      <c r="V4" s="1102"/>
      <c r="W4" s="1102"/>
      <c r="X4" s="1102"/>
      <c r="Y4" s="1102"/>
      <c r="Z4" s="1102"/>
      <c r="AA4" s="1102"/>
      <c r="AB4" s="1102"/>
      <c r="AC4" s="1737"/>
      <c r="AD4" s="2035" t="s">
        <v>602</v>
      </c>
      <c r="AE4" s="898"/>
      <c r="AF4" s="898"/>
      <c r="AG4" s="898"/>
      <c r="AH4" s="898"/>
      <c r="AI4" s="898"/>
      <c r="AJ4" s="898"/>
      <c r="AK4" s="898"/>
      <c r="AL4" s="1738"/>
      <c r="AM4" s="1884" t="s">
        <v>712</v>
      </c>
      <c r="AN4" s="899"/>
      <c r="AO4" s="899"/>
      <c r="AP4" s="900"/>
      <c r="AQ4" s="901"/>
      <c r="AR4" s="901"/>
      <c r="AS4" s="901"/>
      <c r="AT4" s="902"/>
      <c r="AU4" s="901"/>
      <c r="AV4" s="901"/>
      <c r="AW4" s="901"/>
      <c r="AX4" s="902"/>
      <c r="AY4" s="901"/>
      <c r="AZ4" s="901"/>
      <c r="BA4" s="901"/>
      <c r="BB4" s="902"/>
      <c r="BC4" s="903"/>
      <c r="BD4" s="904"/>
      <c r="BE4" s="903"/>
      <c r="BF4" s="900"/>
      <c r="BG4" s="905"/>
      <c r="BH4" s="906"/>
      <c r="BI4" s="901"/>
      <c r="BJ4" s="900"/>
      <c r="BK4" s="903"/>
      <c r="BL4" s="906"/>
      <c r="BM4" s="901"/>
      <c r="BN4" s="900"/>
      <c r="BO4" s="903"/>
      <c r="BP4" s="906"/>
      <c r="BQ4" s="901"/>
      <c r="BR4" s="900"/>
      <c r="BS4" s="903"/>
      <c r="BT4" s="906"/>
      <c r="BU4" s="2049" t="s">
        <v>650</v>
      </c>
      <c r="BV4" s="907"/>
      <c r="BW4" s="908"/>
      <c r="BX4" s="909"/>
      <c r="BY4" s="907"/>
      <c r="BZ4" s="908"/>
      <c r="CA4" s="909"/>
      <c r="CB4" s="907"/>
      <c r="CC4" s="908"/>
      <c r="CD4" s="909"/>
      <c r="CE4" s="907"/>
      <c r="CF4" s="908"/>
      <c r="CG4" s="909"/>
      <c r="CH4" s="907"/>
      <c r="CI4" s="908"/>
      <c r="CJ4" s="909"/>
      <c r="CK4" s="910"/>
      <c r="CL4" s="911"/>
      <c r="CM4" s="911"/>
      <c r="CN4" s="911"/>
      <c r="CO4" s="911"/>
      <c r="CP4" s="912"/>
      <c r="CQ4" s="913"/>
      <c r="CR4" s="911"/>
      <c r="CS4" s="911"/>
      <c r="CT4" s="911"/>
      <c r="CU4" s="911"/>
      <c r="CV4" s="912"/>
      <c r="CW4" s="913"/>
      <c r="CX4" s="911"/>
      <c r="CY4" s="911"/>
      <c r="CZ4" s="911"/>
      <c r="DA4" s="911"/>
      <c r="DB4" s="914"/>
      <c r="DC4" s="2048" t="s">
        <v>642</v>
      </c>
      <c r="DD4" s="915"/>
      <c r="DE4" s="916"/>
      <c r="DF4" s="917"/>
      <c r="DG4" s="918"/>
      <c r="DH4" s="919"/>
      <c r="DI4" s="917"/>
      <c r="DJ4" s="918"/>
      <c r="DK4" s="919"/>
      <c r="DL4" s="917"/>
      <c r="DM4" s="918"/>
      <c r="DN4" s="919"/>
      <c r="DO4" s="917"/>
      <c r="DP4" s="918"/>
      <c r="DQ4" s="919"/>
      <c r="DR4" s="917"/>
      <c r="DS4" s="920"/>
      <c r="DT4" s="921"/>
      <c r="DU4" s="921"/>
      <c r="DV4" s="921"/>
      <c r="DW4" s="921"/>
      <c r="DX4" s="922"/>
      <c r="DY4" s="923"/>
      <c r="DZ4" s="921"/>
      <c r="EA4" s="921"/>
      <c r="EB4" s="921"/>
      <c r="EC4" s="921"/>
      <c r="ED4" s="922"/>
      <c r="EE4" s="923"/>
      <c r="EF4" s="921"/>
      <c r="EG4" s="921"/>
      <c r="EH4" s="921"/>
      <c r="EI4" s="921"/>
      <c r="EJ4" s="922"/>
      <c r="EK4" s="923"/>
      <c r="EL4" s="921"/>
      <c r="EM4" s="921"/>
      <c r="EN4" s="921"/>
      <c r="EO4" s="921"/>
      <c r="EP4" s="922"/>
      <c r="EQ4" s="923"/>
      <c r="ER4" s="921"/>
      <c r="ES4" s="921"/>
      <c r="ET4" s="921"/>
      <c r="EU4" s="921"/>
      <c r="EV4" s="922"/>
      <c r="EW4" s="923"/>
      <c r="EX4" s="921"/>
      <c r="EY4" s="921"/>
      <c r="EZ4" s="921"/>
      <c r="FA4" s="921"/>
      <c r="FB4" s="921"/>
      <c r="FC4" s="922"/>
      <c r="FD4" s="922"/>
      <c r="FE4" s="2050" t="s">
        <v>481</v>
      </c>
      <c r="FF4" s="924"/>
      <c r="FG4" s="925"/>
      <c r="FH4" s="926"/>
      <c r="FI4" s="924"/>
      <c r="FJ4" s="925"/>
      <c r="FK4" s="926"/>
      <c r="FL4" s="924"/>
      <c r="FM4" s="925"/>
      <c r="FN4" s="926"/>
      <c r="FO4" s="927"/>
      <c r="FP4" s="924"/>
      <c r="FQ4" s="925"/>
      <c r="FR4" s="926"/>
      <c r="FS4" s="927"/>
      <c r="FT4" s="924"/>
      <c r="FU4" s="925"/>
      <c r="FV4" s="926"/>
      <c r="FW4" s="928"/>
      <c r="FX4" s="2051" t="s">
        <v>468</v>
      </c>
      <c r="FY4" s="929"/>
      <c r="FZ4" s="929"/>
      <c r="GA4" s="929"/>
      <c r="GB4" s="929"/>
      <c r="GC4" s="929"/>
      <c r="GD4" s="929"/>
      <c r="GE4" s="929"/>
      <c r="GF4" s="929"/>
      <c r="GG4" s="929"/>
      <c r="GH4" s="929"/>
      <c r="GI4" s="929"/>
      <c r="GJ4" s="929"/>
      <c r="GK4" s="929"/>
      <c r="GL4" s="929"/>
      <c r="GM4" s="929"/>
      <c r="GN4" s="929"/>
      <c r="GO4" s="929"/>
      <c r="GP4" s="929"/>
      <c r="GQ4" s="929"/>
      <c r="GR4" s="929"/>
      <c r="GS4" s="929"/>
      <c r="GT4" s="929"/>
      <c r="GU4" s="929"/>
      <c r="GV4" s="929"/>
      <c r="GW4" s="929"/>
      <c r="GX4" s="929"/>
      <c r="GY4" s="929"/>
      <c r="GZ4" s="929"/>
      <c r="HA4" s="929"/>
      <c r="HB4" s="929"/>
      <c r="HC4" s="929"/>
      <c r="HD4" s="929"/>
      <c r="HE4" s="929"/>
      <c r="HF4" s="929"/>
      <c r="HG4" s="929"/>
      <c r="HH4" s="929"/>
      <c r="HI4" s="929"/>
      <c r="HJ4" s="929"/>
      <c r="HK4" s="929"/>
      <c r="HL4" s="929"/>
      <c r="HM4" s="929"/>
      <c r="HN4" s="929"/>
      <c r="HO4" s="929"/>
      <c r="HP4" s="929"/>
      <c r="HQ4" s="929"/>
      <c r="HR4" s="929"/>
      <c r="HS4" s="929"/>
      <c r="HT4" s="929"/>
      <c r="HU4" s="929"/>
      <c r="HV4" s="929"/>
      <c r="HW4" s="929"/>
      <c r="HX4" s="929"/>
      <c r="HY4" s="929"/>
      <c r="HZ4" s="929"/>
      <c r="IA4" s="929"/>
      <c r="IB4" s="929"/>
      <c r="IC4" s="929"/>
      <c r="ID4" s="929"/>
      <c r="IE4" s="929"/>
      <c r="IF4" s="929"/>
      <c r="IG4" s="929"/>
      <c r="IH4" s="929"/>
      <c r="II4" s="929"/>
      <c r="IJ4" s="929"/>
      <c r="IK4" s="929"/>
      <c r="IL4" s="929"/>
      <c r="IM4" s="929"/>
      <c r="IN4" s="929"/>
      <c r="IO4" s="929"/>
      <c r="IP4" s="929"/>
      <c r="IQ4" s="929"/>
      <c r="IR4" s="929"/>
      <c r="IS4" s="929"/>
      <c r="IT4" s="929"/>
      <c r="IU4" s="929"/>
      <c r="IV4" s="929"/>
      <c r="IW4" s="929"/>
      <c r="IX4" s="929"/>
      <c r="IY4" s="929"/>
      <c r="IZ4" s="929"/>
      <c r="JA4" s="929"/>
      <c r="JB4" s="929"/>
      <c r="JC4" s="929"/>
      <c r="JD4" s="929"/>
      <c r="JE4" s="929"/>
      <c r="JF4" s="929"/>
      <c r="JG4" s="1733"/>
    </row>
    <row r="5" spans="1:269" ht="31.5" customHeight="1" x14ac:dyDescent="0.15">
      <c r="B5" s="2041"/>
      <c r="C5" s="2042"/>
      <c r="D5" s="2043"/>
      <c r="E5" s="871"/>
      <c r="F5" s="883"/>
      <c r="G5" s="866"/>
      <c r="H5" s="866"/>
      <c r="I5" s="866"/>
      <c r="J5" s="866"/>
      <c r="K5" s="884"/>
      <c r="L5" s="865"/>
      <c r="M5" s="866"/>
      <c r="N5" s="866"/>
      <c r="O5" s="866"/>
      <c r="P5" s="866"/>
      <c r="Q5" s="866"/>
      <c r="R5" s="866"/>
      <c r="S5" s="866"/>
      <c r="T5" s="867"/>
      <c r="U5" s="887"/>
      <c r="V5" s="888"/>
      <c r="W5" s="888"/>
      <c r="X5" s="888"/>
      <c r="Y5" s="888"/>
      <c r="Z5" s="888"/>
      <c r="AA5" s="888"/>
      <c r="AB5" s="888"/>
      <c r="AC5" s="889"/>
      <c r="AD5" s="865"/>
      <c r="AE5" s="866"/>
      <c r="AF5" s="866"/>
      <c r="AG5" s="866"/>
      <c r="AH5" s="866"/>
      <c r="AI5" s="866"/>
      <c r="AJ5" s="866"/>
      <c r="AK5" s="866"/>
      <c r="AL5" s="1739"/>
      <c r="AM5" s="1899" t="s">
        <v>593</v>
      </c>
      <c r="AN5" s="893"/>
      <c r="AO5" s="893"/>
      <c r="AP5" s="894"/>
      <c r="AQ5" s="1898" t="s">
        <v>603</v>
      </c>
      <c r="AR5" s="978"/>
      <c r="AS5" s="978"/>
      <c r="AT5" s="979"/>
      <c r="AU5" s="1898" t="s">
        <v>557</v>
      </c>
      <c r="AV5" s="978"/>
      <c r="AW5" s="978"/>
      <c r="AX5" s="979"/>
      <c r="AY5" s="1898" t="s">
        <v>412</v>
      </c>
      <c r="AZ5" s="978"/>
      <c r="BA5" s="978"/>
      <c r="BB5" s="979"/>
      <c r="BC5" s="1897" t="s">
        <v>413</v>
      </c>
      <c r="BD5" s="980"/>
      <c r="BE5" s="980"/>
      <c r="BF5" s="981"/>
      <c r="BG5" s="1897" t="s">
        <v>414</v>
      </c>
      <c r="BH5" s="980"/>
      <c r="BI5" s="980"/>
      <c r="BJ5" s="981"/>
      <c r="BK5" s="1897" t="s">
        <v>416</v>
      </c>
      <c r="BL5" s="980"/>
      <c r="BM5" s="980"/>
      <c r="BN5" s="981"/>
      <c r="BO5" s="1897" t="s">
        <v>415</v>
      </c>
      <c r="BP5" s="980"/>
      <c r="BQ5" s="980"/>
      <c r="BR5" s="981"/>
      <c r="BS5" s="2137" t="s">
        <v>417</v>
      </c>
      <c r="BT5" s="2138"/>
      <c r="BU5" s="1900" t="s">
        <v>593</v>
      </c>
      <c r="BV5" s="1393"/>
      <c r="BW5" s="1394"/>
      <c r="BX5" s="1901" t="s">
        <v>653</v>
      </c>
      <c r="BY5" s="982"/>
      <c r="BZ5" s="983"/>
      <c r="CA5" s="1901" t="s">
        <v>557</v>
      </c>
      <c r="CB5" s="982"/>
      <c r="CC5" s="983"/>
      <c r="CD5" s="1901" t="s">
        <v>412</v>
      </c>
      <c r="CE5" s="982"/>
      <c r="CF5" s="983"/>
      <c r="CG5" s="1901" t="s">
        <v>413</v>
      </c>
      <c r="CH5" s="982"/>
      <c r="CI5" s="983"/>
      <c r="CJ5" s="896" t="s">
        <v>414</v>
      </c>
      <c r="CK5" s="1910" t="s">
        <v>593</v>
      </c>
      <c r="CL5" s="1911" t="s">
        <v>598</v>
      </c>
      <c r="CM5" s="1911" t="s">
        <v>557</v>
      </c>
      <c r="CN5" s="1911" t="s">
        <v>412</v>
      </c>
      <c r="CO5" s="1911" t="s">
        <v>413</v>
      </c>
      <c r="CP5" s="1912" t="s">
        <v>414</v>
      </c>
      <c r="CQ5" s="1910" t="s">
        <v>633</v>
      </c>
      <c r="CR5" s="1911" t="s">
        <v>558</v>
      </c>
      <c r="CS5" s="1911" t="s">
        <v>557</v>
      </c>
      <c r="CT5" s="1911" t="s">
        <v>412</v>
      </c>
      <c r="CU5" s="1911" t="s">
        <v>413</v>
      </c>
      <c r="CV5" s="1912" t="s">
        <v>414</v>
      </c>
      <c r="CW5" s="1910" t="s">
        <v>593</v>
      </c>
      <c r="CX5" s="1911" t="s">
        <v>646</v>
      </c>
      <c r="CY5" s="1911" t="s">
        <v>557</v>
      </c>
      <c r="CZ5" s="1911" t="s">
        <v>412</v>
      </c>
      <c r="DA5" s="1911" t="s">
        <v>413</v>
      </c>
      <c r="DB5" s="1912" t="s">
        <v>414</v>
      </c>
      <c r="DC5" s="1934" t="s">
        <v>633</v>
      </c>
      <c r="DD5" s="1393"/>
      <c r="DE5" s="1394"/>
      <c r="DF5" s="1935" t="s">
        <v>558</v>
      </c>
      <c r="DG5" s="1936"/>
      <c r="DH5" s="1937"/>
      <c r="DI5" s="1935" t="s">
        <v>557</v>
      </c>
      <c r="DJ5" s="1936"/>
      <c r="DK5" s="1937"/>
      <c r="DL5" s="1935" t="s">
        <v>402</v>
      </c>
      <c r="DM5" s="1936"/>
      <c r="DN5" s="1937"/>
      <c r="DO5" s="1935" t="s">
        <v>413</v>
      </c>
      <c r="DP5" s="1936"/>
      <c r="DQ5" s="1937"/>
      <c r="DR5" s="1938" t="s">
        <v>414</v>
      </c>
      <c r="DS5" s="1910" t="s">
        <v>593</v>
      </c>
      <c r="DT5" s="1939" t="s">
        <v>603</v>
      </c>
      <c r="DU5" s="1939" t="s">
        <v>390</v>
      </c>
      <c r="DV5" s="1939" t="s">
        <v>412</v>
      </c>
      <c r="DW5" s="1939" t="s">
        <v>413</v>
      </c>
      <c r="DX5" s="1940" t="s">
        <v>407</v>
      </c>
      <c r="DY5" s="1910" t="s">
        <v>593</v>
      </c>
      <c r="DZ5" s="1939" t="s">
        <v>603</v>
      </c>
      <c r="EA5" s="1939" t="s">
        <v>571</v>
      </c>
      <c r="EB5" s="1939" t="s">
        <v>412</v>
      </c>
      <c r="EC5" s="1939" t="s">
        <v>413</v>
      </c>
      <c r="ED5" s="1941" t="s">
        <v>407</v>
      </c>
      <c r="EE5" s="1910" t="s">
        <v>593</v>
      </c>
      <c r="EF5" s="1939" t="s">
        <v>638</v>
      </c>
      <c r="EG5" s="1939" t="s">
        <v>390</v>
      </c>
      <c r="EH5" s="1939" t="s">
        <v>412</v>
      </c>
      <c r="EI5" s="1939" t="s">
        <v>413</v>
      </c>
      <c r="EJ5" s="1940" t="s">
        <v>407</v>
      </c>
      <c r="EK5" s="1910" t="s">
        <v>593</v>
      </c>
      <c r="EL5" s="1939" t="s">
        <v>603</v>
      </c>
      <c r="EM5" s="1939" t="s">
        <v>557</v>
      </c>
      <c r="EN5" s="1939" t="s">
        <v>412</v>
      </c>
      <c r="EO5" s="1939" t="s">
        <v>413</v>
      </c>
      <c r="EP5" s="1941" t="s">
        <v>407</v>
      </c>
      <c r="EQ5" s="1910" t="s">
        <v>593</v>
      </c>
      <c r="ER5" s="1939" t="s">
        <v>603</v>
      </c>
      <c r="ES5" s="1939" t="s">
        <v>557</v>
      </c>
      <c r="ET5" s="1939" t="s">
        <v>412</v>
      </c>
      <c r="EU5" s="1939" t="s">
        <v>413</v>
      </c>
      <c r="EV5" s="1941" t="s">
        <v>407</v>
      </c>
      <c r="EW5" s="1942" t="s">
        <v>593</v>
      </c>
      <c r="EX5" s="1943" t="s">
        <v>603</v>
      </c>
      <c r="EY5" s="1943" t="s">
        <v>557</v>
      </c>
      <c r="EZ5" s="1943" t="s">
        <v>412</v>
      </c>
      <c r="FA5" s="1944" t="s">
        <v>391</v>
      </c>
      <c r="FB5" s="1945"/>
      <c r="FC5" s="1946" t="s">
        <v>414</v>
      </c>
      <c r="FD5" s="1912"/>
      <c r="FE5" s="1956" t="s">
        <v>633</v>
      </c>
      <c r="FF5" s="1393"/>
      <c r="FG5" s="1394"/>
      <c r="FH5" s="1897" t="s">
        <v>603</v>
      </c>
      <c r="FI5" s="980"/>
      <c r="FJ5" s="981"/>
      <c r="FK5" s="1897" t="s">
        <v>557</v>
      </c>
      <c r="FL5" s="980"/>
      <c r="FM5" s="981"/>
      <c r="FN5" s="1897" t="s">
        <v>408</v>
      </c>
      <c r="FO5" s="980"/>
      <c r="FP5" s="980"/>
      <c r="FQ5" s="981"/>
      <c r="FR5" s="1897" t="s">
        <v>413</v>
      </c>
      <c r="FS5" s="980"/>
      <c r="FT5" s="980"/>
      <c r="FU5" s="1953"/>
      <c r="FV5" s="1954" t="s">
        <v>414</v>
      </c>
      <c r="FW5" s="1955"/>
      <c r="FX5" s="1972" t="s">
        <v>652</v>
      </c>
      <c r="FY5" s="1395"/>
      <c r="FZ5" s="1395"/>
      <c r="GA5" s="1395"/>
      <c r="GB5" s="1395"/>
      <c r="GC5" s="1395"/>
      <c r="GD5" s="1395"/>
      <c r="GE5" s="1395"/>
      <c r="GF5" s="1395"/>
      <c r="GG5" s="1395"/>
      <c r="GH5" s="1395"/>
      <c r="GI5" s="1395"/>
      <c r="GJ5" s="1395"/>
      <c r="GK5" s="1395"/>
      <c r="GL5" s="1395"/>
      <c r="GM5" s="1395"/>
      <c r="GN5" s="1395"/>
      <c r="GO5" s="1395"/>
      <c r="GP5" s="1395"/>
      <c r="GQ5" s="1395"/>
      <c r="GR5" s="1395"/>
      <c r="GS5" s="1804"/>
      <c r="GT5" s="1980" t="s">
        <v>603</v>
      </c>
      <c r="GU5" s="984"/>
      <c r="GV5" s="984"/>
      <c r="GW5" s="984"/>
      <c r="GX5" s="984"/>
      <c r="GY5" s="984"/>
      <c r="GZ5" s="984"/>
      <c r="HA5" s="984"/>
      <c r="HB5" s="984"/>
      <c r="HC5" s="984"/>
      <c r="HD5" s="984"/>
      <c r="HE5" s="984"/>
      <c r="HF5" s="984"/>
      <c r="HG5" s="984"/>
      <c r="HH5" s="984"/>
      <c r="HI5" s="984"/>
      <c r="HJ5" s="984"/>
      <c r="HK5" s="984"/>
      <c r="HL5" s="984"/>
      <c r="HM5" s="984"/>
      <c r="HN5" s="984"/>
      <c r="HO5" s="1112"/>
      <c r="HP5" s="2011" t="s">
        <v>703</v>
      </c>
      <c r="HQ5" s="984"/>
      <c r="HR5" s="984"/>
      <c r="HS5" s="984"/>
      <c r="HT5" s="984"/>
      <c r="HU5" s="984"/>
      <c r="HV5" s="984"/>
      <c r="HW5" s="984"/>
      <c r="HX5" s="984"/>
      <c r="HY5" s="984"/>
      <c r="HZ5" s="984"/>
      <c r="IA5" s="984"/>
      <c r="IB5" s="984"/>
      <c r="IC5" s="984"/>
      <c r="ID5" s="984"/>
      <c r="IE5" s="984"/>
      <c r="IF5" s="984"/>
      <c r="IG5" s="984"/>
      <c r="IH5" s="984"/>
      <c r="II5" s="984"/>
      <c r="IJ5" s="984"/>
      <c r="IK5" s="1112"/>
      <c r="IL5" s="2011" t="s">
        <v>412</v>
      </c>
      <c r="IM5" s="984"/>
      <c r="IN5" s="984"/>
      <c r="IO5" s="984"/>
      <c r="IP5" s="984"/>
      <c r="IQ5" s="984"/>
      <c r="IR5" s="984"/>
      <c r="IS5" s="984"/>
      <c r="IT5" s="984"/>
      <c r="IU5" s="984"/>
      <c r="IV5" s="984"/>
      <c r="IW5" s="984"/>
      <c r="IX5" s="984"/>
      <c r="IY5" s="984"/>
      <c r="IZ5" s="984"/>
      <c r="JA5" s="984"/>
      <c r="JB5" s="984"/>
      <c r="JC5" s="984"/>
      <c r="JD5" s="984"/>
      <c r="JE5" s="984"/>
      <c r="JF5" s="984"/>
      <c r="JG5" s="1988"/>
    </row>
    <row r="6" spans="1:269" ht="31.5" customHeight="1" x14ac:dyDescent="0.15">
      <c r="B6" s="2134" t="s">
        <v>710</v>
      </c>
      <c r="C6" s="2042"/>
      <c r="D6" s="2043"/>
      <c r="E6" s="871"/>
      <c r="F6" s="885"/>
      <c r="G6" s="869"/>
      <c r="H6" s="869"/>
      <c r="I6" s="869"/>
      <c r="J6" s="869"/>
      <c r="K6" s="886"/>
      <c r="L6" s="868"/>
      <c r="M6" s="869"/>
      <c r="N6" s="869"/>
      <c r="O6" s="869"/>
      <c r="P6" s="869"/>
      <c r="Q6" s="869"/>
      <c r="R6" s="869"/>
      <c r="S6" s="869"/>
      <c r="T6" s="870"/>
      <c r="U6" s="890"/>
      <c r="V6" s="891"/>
      <c r="W6" s="891"/>
      <c r="X6" s="891"/>
      <c r="Y6" s="891"/>
      <c r="Z6" s="891"/>
      <c r="AA6" s="891"/>
      <c r="AB6" s="891"/>
      <c r="AC6" s="892"/>
      <c r="AD6" s="868"/>
      <c r="AE6" s="869"/>
      <c r="AF6" s="869"/>
      <c r="AG6" s="869"/>
      <c r="AH6" s="869"/>
      <c r="AI6" s="869"/>
      <c r="AJ6" s="869"/>
      <c r="AK6" s="869"/>
      <c r="AL6" s="1740"/>
      <c r="AM6" s="1892" t="s">
        <v>482</v>
      </c>
      <c r="AN6" s="985"/>
      <c r="AO6" s="1895" t="s">
        <v>483</v>
      </c>
      <c r="AP6" s="1396"/>
      <c r="AQ6" s="1893" t="s">
        <v>651</v>
      </c>
      <c r="AR6" s="986"/>
      <c r="AS6" s="1894" t="s">
        <v>629</v>
      </c>
      <c r="AT6" s="987"/>
      <c r="AU6" s="1893" t="s">
        <v>411</v>
      </c>
      <c r="AV6" s="986"/>
      <c r="AW6" s="1894" t="s">
        <v>562</v>
      </c>
      <c r="AX6" s="987"/>
      <c r="AY6" s="1893" t="s">
        <v>411</v>
      </c>
      <c r="AZ6" s="986"/>
      <c r="BA6" s="1894" t="s">
        <v>410</v>
      </c>
      <c r="BB6" s="987"/>
      <c r="BC6" s="1893" t="s">
        <v>411</v>
      </c>
      <c r="BD6" s="988"/>
      <c r="BE6" s="1896" t="s">
        <v>410</v>
      </c>
      <c r="BF6" s="989"/>
      <c r="BG6" s="1893" t="s">
        <v>411</v>
      </c>
      <c r="BH6" s="988"/>
      <c r="BI6" s="1896" t="s">
        <v>410</v>
      </c>
      <c r="BJ6" s="989"/>
      <c r="BK6" s="1893" t="s">
        <v>411</v>
      </c>
      <c r="BL6" s="988"/>
      <c r="BM6" s="1896" t="s">
        <v>410</v>
      </c>
      <c r="BN6" s="989"/>
      <c r="BO6" s="1893" t="s">
        <v>411</v>
      </c>
      <c r="BP6" s="988"/>
      <c r="BQ6" s="1896" t="s">
        <v>410</v>
      </c>
      <c r="BR6" s="989"/>
      <c r="BS6" s="1893" t="s">
        <v>411</v>
      </c>
      <c r="BT6" s="990"/>
      <c r="BU6" s="1909" t="s">
        <v>394</v>
      </c>
      <c r="BV6" s="1906" t="s">
        <v>483</v>
      </c>
      <c r="BW6" s="1397"/>
      <c r="BX6" s="1905" t="s">
        <v>394</v>
      </c>
      <c r="BY6" s="1902" t="s">
        <v>410</v>
      </c>
      <c r="BZ6" s="991"/>
      <c r="CA6" s="1905" t="s">
        <v>394</v>
      </c>
      <c r="CB6" s="1902" t="s">
        <v>410</v>
      </c>
      <c r="CC6" s="991"/>
      <c r="CD6" s="1905" t="s">
        <v>394</v>
      </c>
      <c r="CE6" s="1902" t="s">
        <v>410</v>
      </c>
      <c r="CF6" s="991"/>
      <c r="CG6" s="1905" t="s">
        <v>394</v>
      </c>
      <c r="CH6" s="1902" t="s">
        <v>410</v>
      </c>
      <c r="CI6" s="991"/>
      <c r="CJ6" s="1098" t="s">
        <v>394</v>
      </c>
      <c r="CK6" s="1913" t="s">
        <v>649</v>
      </c>
      <c r="CL6" s="1914"/>
      <c r="CM6" s="1914"/>
      <c r="CN6" s="1914"/>
      <c r="CO6" s="1914"/>
      <c r="CP6" s="1915"/>
      <c r="CQ6" s="1913" t="s">
        <v>648</v>
      </c>
      <c r="CR6" s="1914"/>
      <c r="CS6" s="1914"/>
      <c r="CT6" s="1914"/>
      <c r="CU6" s="1914"/>
      <c r="CV6" s="1915"/>
      <c r="CW6" s="1913" t="s">
        <v>645</v>
      </c>
      <c r="CX6" s="1914"/>
      <c r="CY6" s="1914"/>
      <c r="CZ6" s="1914"/>
      <c r="DA6" s="1914"/>
      <c r="DB6" s="1916"/>
      <c r="DC6" s="1909" t="s">
        <v>643</v>
      </c>
      <c r="DD6" s="1906" t="s">
        <v>483</v>
      </c>
      <c r="DE6" s="1922"/>
      <c r="DF6" s="1923" t="s">
        <v>394</v>
      </c>
      <c r="DG6" s="1933" t="s">
        <v>410</v>
      </c>
      <c r="DH6" s="1924"/>
      <c r="DI6" s="1923" t="s">
        <v>394</v>
      </c>
      <c r="DJ6" s="1933" t="s">
        <v>562</v>
      </c>
      <c r="DK6" s="1924"/>
      <c r="DL6" s="1923" t="s">
        <v>394</v>
      </c>
      <c r="DM6" s="1933" t="s">
        <v>410</v>
      </c>
      <c r="DN6" s="1924"/>
      <c r="DO6" s="1923" t="s">
        <v>394</v>
      </c>
      <c r="DP6" s="1933" t="s">
        <v>410</v>
      </c>
      <c r="DQ6" s="1924"/>
      <c r="DR6" s="1925" t="s">
        <v>394</v>
      </c>
      <c r="DS6" s="1913" t="s">
        <v>641</v>
      </c>
      <c r="DT6" s="1914"/>
      <c r="DU6" s="1914"/>
      <c r="DV6" s="1914"/>
      <c r="DW6" s="1914"/>
      <c r="DX6" s="1915"/>
      <c r="DY6" s="1913" t="s">
        <v>640</v>
      </c>
      <c r="DZ6" s="1914"/>
      <c r="EA6" s="1914"/>
      <c r="EB6" s="1914"/>
      <c r="EC6" s="1914"/>
      <c r="ED6" s="1915"/>
      <c r="EE6" s="1913" t="s">
        <v>637</v>
      </c>
      <c r="EF6" s="1914"/>
      <c r="EG6" s="1914"/>
      <c r="EH6" s="1914"/>
      <c r="EI6" s="1914"/>
      <c r="EJ6" s="1915"/>
      <c r="EK6" s="1913" t="s">
        <v>636</v>
      </c>
      <c r="EL6" s="1914"/>
      <c r="EM6" s="1914"/>
      <c r="EN6" s="1914"/>
      <c r="EO6" s="1914"/>
      <c r="EP6" s="1915"/>
      <c r="EQ6" s="1913" t="s">
        <v>635</v>
      </c>
      <c r="ER6" s="1914"/>
      <c r="ES6" s="1914"/>
      <c r="ET6" s="1914"/>
      <c r="EU6" s="1914"/>
      <c r="EV6" s="1915"/>
      <c r="EW6" s="1947" t="s">
        <v>634</v>
      </c>
      <c r="EX6" s="1914"/>
      <c r="EY6" s="1914"/>
      <c r="EZ6" s="1948"/>
      <c r="FA6" s="1914"/>
      <c r="FB6" s="1914"/>
      <c r="FC6" s="1914"/>
      <c r="FD6" s="1915"/>
      <c r="FE6" s="1891" t="s">
        <v>484</v>
      </c>
      <c r="FF6" s="1906" t="s">
        <v>483</v>
      </c>
      <c r="FG6" s="1922"/>
      <c r="FH6" s="1890" t="s">
        <v>627</v>
      </c>
      <c r="FI6" s="1933" t="s">
        <v>629</v>
      </c>
      <c r="FJ6" s="1924"/>
      <c r="FK6" s="1890" t="s">
        <v>572</v>
      </c>
      <c r="FL6" s="1933" t="s">
        <v>562</v>
      </c>
      <c r="FM6" s="1924"/>
      <c r="FN6" s="1890" t="s">
        <v>445</v>
      </c>
      <c r="FO6" s="1957"/>
      <c r="FP6" s="1933" t="s">
        <v>443</v>
      </c>
      <c r="FQ6" s="1924"/>
      <c r="FR6" s="1890" t="s">
        <v>445</v>
      </c>
      <c r="FS6" s="1957"/>
      <c r="FT6" s="1933" t="s">
        <v>443</v>
      </c>
      <c r="FU6" s="1958"/>
      <c r="FV6" s="1889" t="s">
        <v>449</v>
      </c>
      <c r="FW6" s="1959"/>
      <c r="FX6" s="1973" t="s">
        <v>179</v>
      </c>
      <c r="FY6" s="1974" t="s">
        <v>669</v>
      </c>
      <c r="FZ6" s="1974" t="s">
        <v>670</v>
      </c>
      <c r="GA6" s="1975" t="s">
        <v>671</v>
      </c>
      <c r="GB6" s="1974" t="s">
        <v>672</v>
      </c>
      <c r="GC6" s="1975" t="s">
        <v>673</v>
      </c>
      <c r="GD6" s="1974" t="s">
        <v>674</v>
      </c>
      <c r="GE6" s="1975" t="s">
        <v>675</v>
      </c>
      <c r="GF6" s="1974" t="s">
        <v>676</v>
      </c>
      <c r="GG6" s="1975" t="s">
        <v>677</v>
      </c>
      <c r="GH6" s="1974" t="s">
        <v>678</v>
      </c>
      <c r="GI6" s="1974" t="s">
        <v>679</v>
      </c>
      <c r="GJ6" s="1974" t="s">
        <v>680</v>
      </c>
      <c r="GK6" s="1974" t="s">
        <v>681</v>
      </c>
      <c r="GL6" s="1974" t="s">
        <v>682</v>
      </c>
      <c r="GM6" s="1974" t="s">
        <v>683</v>
      </c>
      <c r="GN6" s="1974" t="s">
        <v>684</v>
      </c>
      <c r="GO6" s="1974" t="s">
        <v>685</v>
      </c>
      <c r="GP6" s="1974" t="s">
        <v>686</v>
      </c>
      <c r="GQ6" s="1974" t="s">
        <v>668</v>
      </c>
      <c r="GR6" s="1974" t="s">
        <v>667</v>
      </c>
      <c r="GS6" s="1976" t="s">
        <v>687</v>
      </c>
      <c r="GT6" s="2012" t="s">
        <v>179</v>
      </c>
      <c r="GU6" s="1981" t="s">
        <v>604</v>
      </c>
      <c r="GV6" s="1981" t="s">
        <v>605</v>
      </c>
      <c r="GW6" s="1982" t="s">
        <v>606</v>
      </c>
      <c r="GX6" s="1981" t="s">
        <v>607</v>
      </c>
      <c r="GY6" s="1982" t="s">
        <v>608</v>
      </c>
      <c r="GZ6" s="1981" t="s">
        <v>609</v>
      </c>
      <c r="HA6" s="1982" t="s">
        <v>610</v>
      </c>
      <c r="HB6" s="1981" t="s">
        <v>611</v>
      </c>
      <c r="HC6" s="1982" t="s">
        <v>612</v>
      </c>
      <c r="HD6" s="1981" t="s">
        <v>613</v>
      </c>
      <c r="HE6" s="1981" t="s">
        <v>614</v>
      </c>
      <c r="HF6" s="1981" t="s">
        <v>615</v>
      </c>
      <c r="HG6" s="1981" t="s">
        <v>616</v>
      </c>
      <c r="HH6" s="1981" t="s">
        <v>617</v>
      </c>
      <c r="HI6" s="1981" t="s">
        <v>618</v>
      </c>
      <c r="HJ6" s="1981" t="s">
        <v>619</v>
      </c>
      <c r="HK6" s="1981" t="s">
        <v>620</v>
      </c>
      <c r="HL6" s="1981" t="s">
        <v>621</v>
      </c>
      <c r="HM6" s="1981" t="s">
        <v>622</v>
      </c>
      <c r="HN6" s="1981" t="s">
        <v>623</v>
      </c>
      <c r="HO6" s="1983" t="s">
        <v>624</v>
      </c>
      <c r="HP6" s="2012" t="s">
        <v>179</v>
      </c>
      <c r="HQ6" s="1981" t="s">
        <v>604</v>
      </c>
      <c r="HR6" s="1981" t="s">
        <v>605</v>
      </c>
      <c r="HS6" s="1982" t="s">
        <v>606</v>
      </c>
      <c r="HT6" s="1981" t="s">
        <v>453</v>
      </c>
      <c r="HU6" s="1982" t="s">
        <v>454</v>
      </c>
      <c r="HV6" s="1981" t="s">
        <v>455</v>
      </c>
      <c r="HW6" s="1982" t="s">
        <v>574</v>
      </c>
      <c r="HX6" s="1981" t="s">
        <v>611</v>
      </c>
      <c r="HY6" s="1982" t="s">
        <v>612</v>
      </c>
      <c r="HZ6" s="1981" t="s">
        <v>613</v>
      </c>
      <c r="IA6" s="1981" t="s">
        <v>575</v>
      </c>
      <c r="IB6" s="1981" t="s">
        <v>459</v>
      </c>
      <c r="IC6" s="1981" t="s">
        <v>458</v>
      </c>
      <c r="ID6" s="1981" t="s">
        <v>460</v>
      </c>
      <c r="IE6" s="1981" t="s">
        <v>461</v>
      </c>
      <c r="IF6" s="1981" t="s">
        <v>619</v>
      </c>
      <c r="IG6" s="1981" t="s">
        <v>576</v>
      </c>
      <c r="IH6" s="1981" t="s">
        <v>462</v>
      </c>
      <c r="II6" s="1981" t="s">
        <v>622</v>
      </c>
      <c r="IJ6" s="1981" t="s">
        <v>464</v>
      </c>
      <c r="IK6" s="1983" t="s">
        <v>466</v>
      </c>
      <c r="IL6" s="2012" t="s">
        <v>179</v>
      </c>
      <c r="IM6" s="1981" t="s">
        <v>604</v>
      </c>
      <c r="IN6" s="1981" t="s">
        <v>605</v>
      </c>
      <c r="IO6" s="1982" t="s">
        <v>606</v>
      </c>
      <c r="IP6" s="1981" t="s">
        <v>453</v>
      </c>
      <c r="IQ6" s="1982" t="s">
        <v>454</v>
      </c>
      <c r="IR6" s="1981" t="s">
        <v>455</v>
      </c>
      <c r="IS6" s="1982" t="s">
        <v>574</v>
      </c>
      <c r="IT6" s="1981" t="s">
        <v>611</v>
      </c>
      <c r="IU6" s="1982" t="s">
        <v>612</v>
      </c>
      <c r="IV6" s="1981" t="s">
        <v>613</v>
      </c>
      <c r="IW6" s="1981" t="s">
        <v>575</v>
      </c>
      <c r="IX6" s="1981" t="s">
        <v>459</v>
      </c>
      <c r="IY6" s="1981" t="s">
        <v>458</v>
      </c>
      <c r="IZ6" s="1981" t="s">
        <v>460</v>
      </c>
      <c r="JA6" s="1981" t="s">
        <v>461</v>
      </c>
      <c r="JB6" s="1981" t="s">
        <v>619</v>
      </c>
      <c r="JC6" s="1981" t="s">
        <v>576</v>
      </c>
      <c r="JD6" s="1981" t="s">
        <v>462</v>
      </c>
      <c r="JE6" s="1981" t="s">
        <v>622</v>
      </c>
      <c r="JF6" s="1981" t="s">
        <v>464</v>
      </c>
      <c r="JG6" s="1989" t="s">
        <v>466</v>
      </c>
    </row>
    <row r="7" spans="1:269" ht="31.5" customHeight="1" x14ac:dyDescent="0.15">
      <c r="B7" s="2044"/>
      <c r="C7" s="2042"/>
      <c r="D7" s="2043"/>
      <c r="E7" s="871"/>
      <c r="F7" s="2032" t="s">
        <v>593</v>
      </c>
      <c r="G7" s="2016" t="s">
        <v>558</v>
      </c>
      <c r="H7" s="2016" t="s">
        <v>557</v>
      </c>
      <c r="I7" s="2016" t="s">
        <v>408</v>
      </c>
      <c r="J7" s="2016" t="s">
        <v>409</v>
      </c>
      <c r="K7" s="2033" t="s">
        <v>404</v>
      </c>
      <c r="L7" s="2025" t="s">
        <v>593</v>
      </c>
      <c r="M7" s="2026" t="s">
        <v>595</v>
      </c>
      <c r="N7" s="2026" t="s">
        <v>557</v>
      </c>
      <c r="O7" s="2026" t="s">
        <v>402</v>
      </c>
      <c r="P7" s="2027" t="s">
        <v>403</v>
      </c>
      <c r="Q7" s="2028" t="s">
        <v>404</v>
      </c>
      <c r="R7" s="2029" t="s">
        <v>405</v>
      </c>
      <c r="S7" s="2030" t="s">
        <v>406</v>
      </c>
      <c r="T7" s="2031" t="s">
        <v>401</v>
      </c>
      <c r="U7" s="2020" t="s">
        <v>593</v>
      </c>
      <c r="V7" s="2021" t="s">
        <v>561</v>
      </c>
      <c r="W7" s="2021" t="s">
        <v>472</v>
      </c>
      <c r="X7" s="2021" t="s">
        <v>473</v>
      </c>
      <c r="Y7" s="2022" t="s">
        <v>474</v>
      </c>
      <c r="Z7" s="2023" t="s">
        <v>475</v>
      </c>
      <c r="AA7" s="2017" t="s">
        <v>476</v>
      </c>
      <c r="AB7" s="2023" t="s">
        <v>477</v>
      </c>
      <c r="AC7" s="2024" t="s">
        <v>478</v>
      </c>
      <c r="AD7" s="2015" t="s">
        <v>593</v>
      </c>
      <c r="AE7" s="2016" t="s">
        <v>561</v>
      </c>
      <c r="AF7" s="2016" t="s">
        <v>472</v>
      </c>
      <c r="AG7" s="2016" t="s">
        <v>473</v>
      </c>
      <c r="AH7" s="2017" t="s">
        <v>474</v>
      </c>
      <c r="AI7" s="2018" t="s">
        <v>475</v>
      </c>
      <c r="AJ7" s="2019" t="s">
        <v>476</v>
      </c>
      <c r="AK7" s="2018" t="s">
        <v>477</v>
      </c>
      <c r="AL7" s="2019" t="s">
        <v>478</v>
      </c>
      <c r="AM7" s="1734"/>
      <c r="AN7" s="992"/>
      <c r="AO7" s="1398" t="s">
        <v>626</v>
      </c>
      <c r="AP7" s="1399" t="s">
        <v>506</v>
      </c>
      <c r="AQ7" s="993"/>
      <c r="AR7" s="994"/>
      <c r="AS7" s="514" t="s">
        <v>395</v>
      </c>
      <c r="AT7" s="515" t="s">
        <v>396</v>
      </c>
      <c r="AU7" s="993"/>
      <c r="AV7" s="994"/>
      <c r="AW7" s="514" t="s">
        <v>395</v>
      </c>
      <c r="AX7" s="515" t="s">
        <v>396</v>
      </c>
      <c r="AY7" s="993"/>
      <c r="AZ7" s="994"/>
      <c r="BA7" s="514" t="s">
        <v>395</v>
      </c>
      <c r="BB7" s="515" t="s">
        <v>396</v>
      </c>
      <c r="BC7" s="995"/>
      <c r="BD7" s="996"/>
      <c r="BE7" s="484" t="s">
        <v>395</v>
      </c>
      <c r="BF7" s="485" t="s">
        <v>396</v>
      </c>
      <c r="BG7" s="995"/>
      <c r="BH7" s="996"/>
      <c r="BI7" s="484" t="s">
        <v>395</v>
      </c>
      <c r="BJ7" s="485" t="s">
        <v>396</v>
      </c>
      <c r="BK7" s="995"/>
      <c r="BL7" s="996"/>
      <c r="BM7" s="484" t="s">
        <v>395</v>
      </c>
      <c r="BN7" s="485" t="s">
        <v>396</v>
      </c>
      <c r="BO7" s="995"/>
      <c r="BP7" s="996"/>
      <c r="BQ7" s="484" t="s">
        <v>395</v>
      </c>
      <c r="BR7" s="485" t="s">
        <v>396</v>
      </c>
      <c r="BS7" s="997"/>
      <c r="BT7" s="998"/>
      <c r="BU7" s="1400"/>
      <c r="BV7" s="1907" t="s">
        <v>395</v>
      </c>
      <c r="BW7" s="1908" t="s">
        <v>396</v>
      </c>
      <c r="BX7" s="999"/>
      <c r="BY7" s="1903" t="s">
        <v>395</v>
      </c>
      <c r="BZ7" s="1904" t="s">
        <v>396</v>
      </c>
      <c r="CA7" s="999"/>
      <c r="CB7" s="1903" t="s">
        <v>395</v>
      </c>
      <c r="CC7" s="1904" t="s">
        <v>396</v>
      </c>
      <c r="CD7" s="999"/>
      <c r="CE7" s="1903" t="s">
        <v>395</v>
      </c>
      <c r="CF7" s="1904" t="s">
        <v>396</v>
      </c>
      <c r="CG7" s="999"/>
      <c r="CH7" s="1903" t="s">
        <v>395</v>
      </c>
      <c r="CI7" s="1904" t="s">
        <v>396</v>
      </c>
      <c r="CJ7" s="1000"/>
      <c r="CK7" s="1917"/>
      <c r="CL7" s="1918"/>
      <c r="CM7" s="1918"/>
      <c r="CN7" s="1918"/>
      <c r="CO7" s="1918"/>
      <c r="CP7" s="1919"/>
      <c r="CQ7" s="1920"/>
      <c r="CR7" s="1918"/>
      <c r="CS7" s="1918"/>
      <c r="CT7" s="1918"/>
      <c r="CU7" s="1918"/>
      <c r="CV7" s="1919"/>
      <c r="CW7" s="1920"/>
      <c r="CX7" s="1918"/>
      <c r="CY7" s="1918"/>
      <c r="CZ7" s="1918"/>
      <c r="DA7" s="1918"/>
      <c r="DB7" s="1921"/>
      <c r="DC7" s="1926"/>
      <c r="DD7" s="1927" t="s">
        <v>626</v>
      </c>
      <c r="DE7" s="1928" t="s">
        <v>506</v>
      </c>
      <c r="DF7" s="1929"/>
      <c r="DG7" s="1930" t="s">
        <v>392</v>
      </c>
      <c r="DH7" s="1931" t="s">
        <v>434</v>
      </c>
      <c r="DI7" s="1929"/>
      <c r="DJ7" s="1930" t="s">
        <v>392</v>
      </c>
      <c r="DK7" s="1931" t="s">
        <v>569</v>
      </c>
      <c r="DL7" s="1929"/>
      <c r="DM7" s="1930" t="s">
        <v>392</v>
      </c>
      <c r="DN7" s="1931" t="s">
        <v>434</v>
      </c>
      <c r="DO7" s="1929"/>
      <c r="DP7" s="1930" t="s">
        <v>392</v>
      </c>
      <c r="DQ7" s="1931" t="s">
        <v>434</v>
      </c>
      <c r="DR7" s="1932"/>
      <c r="DS7" s="1920"/>
      <c r="DT7" s="1918"/>
      <c r="DU7" s="1918"/>
      <c r="DV7" s="1918"/>
      <c r="DW7" s="1918"/>
      <c r="DX7" s="1919"/>
      <c r="DY7" s="1920"/>
      <c r="DZ7" s="1918"/>
      <c r="EA7" s="1918"/>
      <c r="EB7" s="1918"/>
      <c r="EC7" s="1918"/>
      <c r="ED7" s="1919"/>
      <c r="EE7" s="1920"/>
      <c r="EF7" s="1918"/>
      <c r="EG7" s="1918"/>
      <c r="EH7" s="1918"/>
      <c r="EI7" s="1918"/>
      <c r="EJ7" s="1919"/>
      <c r="EK7" s="1920"/>
      <c r="EL7" s="1918"/>
      <c r="EM7" s="1918"/>
      <c r="EN7" s="1918"/>
      <c r="EO7" s="1918"/>
      <c r="EP7" s="1919"/>
      <c r="EQ7" s="1920"/>
      <c r="ER7" s="1918"/>
      <c r="ES7" s="1918"/>
      <c r="ET7" s="1918"/>
      <c r="EU7" s="1918"/>
      <c r="EV7" s="1919"/>
      <c r="EW7" s="1949"/>
      <c r="EX7" s="1918"/>
      <c r="EY7" s="1918"/>
      <c r="EZ7" s="1918"/>
      <c r="FA7" s="1918"/>
      <c r="FB7" s="1918"/>
      <c r="FC7" s="1918"/>
      <c r="FD7" s="1919"/>
      <c r="FE7" s="1960"/>
      <c r="FF7" s="1927" t="s">
        <v>626</v>
      </c>
      <c r="FG7" s="1961" t="s">
        <v>506</v>
      </c>
      <c r="FH7" s="1962"/>
      <c r="FI7" s="1930" t="s">
        <v>392</v>
      </c>
      <c r="FJ7" s="1963" t="s">
        <v>630</v>
      </c>
      <c r="FK7" s="1962"/>
      <c r="FL7" s="1930" t="s">
        <v>392</v>
      </c>
      <c r="FM7" s="1963" t="s">
        <v>569</v>
      </c>
      <c r="FN7" s="1962"/>
      <c r="FO7" s="1964"/>
      <c r="FP7" s="1930" t="s">
        <v>392</v>
      </c>
      <c r="FQ7" s="1963" t="s">
        <v>447</v>
      </c>
      <c r="FR7" s="1962"/>
      <c r="FS7" s="1964"/>
      <c r="FT7" s="1930" t="s">
        <v>392</v>
      </c>
      <c r="FU7" s="1963" t="s">
        <v>447</v>
      </c>
      <c r="FV7" s="1965"/>
      <c r="FW7" s="1966"/>
      <c r="FX7" s="1805"/>
      <c r="FY7" s="1401"/>
      <c r="FZ7" s="1401"/>
      <c r="GA7" s="1401"/>
      <c r="GB7" s="1401"/>
      <c r="GC7" s="1401"/>
      <c r="GD7" s="1401"/>
      <c r="GE7" s="1401"/>
      <c r="GF7" s="1401"/>
      <c r="GG7" s="1401"/>
      <c r="GH7" s="1401"/>
      <c r="GI7" s="1401"/>
      <c r="GJ7" s="1401"/>
      <c r="GK7" s="1401"/>
      <c r="GL7" s="1401"/>
      <c r="GM7" s="1401"/>
      <c r="GN7" s="1401"/>
      <c r="GO7" s="1401"/>
      <c r="GP7" s="1401"/>
      <c r="GQ7" s="1401"/>
      <c r="GR7" s="1401"/>
      <c r="GS7" s="1883"/>
      <c r="GT7" s="2013"/>
      <c r="GU7" s="1984"/>
      <c r="GV7" s="1984"/>
      <c r="GW7" s="1984"/>
      <c r="GX7" s="1984"/>
      <c r="GY7" s="1984"/>
      <c r="GZ7" s="1984"/>
      <c r="HA7" s="1984"/>
      <c r="HB7" s="1984"/>
      <c r="HC7" s="1984"/>
      <c r="HD7" s="1984"/>
      <c r="HE7" s="1984"/>
      <c r="HF7" s="1984"/>
      <c r="HG7" s="1984"/>
      <c r="HH7" s="1984"/>
      <c r="HI7" s="1984"/>
      <c r="HJ7" s="1984"/>
      <c r="HK7" s="1984"/>
      <c r="HL7" s="1984"/>
      <c r="HM7" s="1984"/>
      <c r="HN7" s="1984"/>
      <c r="HO7" s="1985"/>
      <c r="HP7" s="2013"/>
      <c r="HQ7" s="1984"/>
      <c r="HR7" s="1984"/>
      <c r="HS7" s="1984"/>
      <c r="HT7" s="1984"/>
      <c r="HU7" s="1984"/>
      <c r="HV7" s="1984"/>
      <c r="HW7" s="1984"/>
      <c r="HX7" s="1984"/>
      <c r="HY7" s="1984"/>
      <c r="HZ7" s="1984"/>
      <c r="IA7" s="1984"/>
      <c r="IB7" s="1984"/>
      <c r="IC7" s="1984"/>
      <c r="ID7" s="1984"/>
      <c r="IE7" s="1984"/>
      <c r="IF7" s="1984"/>
      <c r="IG7" s="1984"/>
      <c r="IH7" s="1984"/>
      <c r="II7" s="1984"/>
      <c r="IJ7" s="1984"/>
      <c r="IK7" s="1985"/>
      <c r="IL7" s="2013"/>
      <c r="IM7" s="1984"/>
      <c r="IN7" s="1984"/>
      <c r="IO7" s="1984"/>
      <c r="IP7" s="1984"/>
      <c r="IQ7" s="1984"/>
      <c r="IR7" s="1984"/>
      <c r="IS7" s="1984"/>
      <c r="IT7" s="1984"/>
      <c r="IU7" s="1984"/>
      <c r="IV7" s="1984"/>
      <c r="IW7" s="1984"/>
      <c r="IX7" s="1984"/>
      <c r="IY7" s="1984"/>
      <c r="IZ7" s="1984"/>
      <c r="JA7" s="1984"/>
      <c r="JB7" s="1984"/>
      <c r="JC7" s="1984"/>
      <c r="JD7" s="1984"/>
      <c r="JE7" s="1984"/>
      <c r="JF7" s="1984"/>
      <c r="JG7" s="1990"/>
    </row>
    <row r="8" spans="1:269" ht="76.5" customHeight="1" thickBot="1" x14ac:dyDescent="0.2">
      <c r="B8" s="2045"/>
      <c r="C8" s="2046"/>
      <c r="D8" s="2132" t="s">
        <v>709</v>
      </c>
      <c r="E8" s="872"/>
      <c r="F8" s="1402"/>
      <c r="G8" s="1001"/>
      <c r="H8" s="1001"/>
      <c r="I8" s="1001"/>
      <c r="J8" s="1001"/>
      <c r="K8" s="1002"/>
      <c r="L8" s="1403"/>
      <c r="M8" s="1003"/>
      <c r="N8" s="1003"/>
      <c r="O8" s="1003"/>
      <c r="P8" s="1004"/>
      <c r="Q8" s="1005"/>
      <c r="R8" s="1006"/>
      <c r="S8" s="1007"/>
      <c r="T8" s="1008"/>
      <c r="U8" s="1404"/>
      <c r="V8" s="660"/>
      <c r="W8" s="660"/>
      <c r="X8" s="660"/>
      <c r="Y8" s="661"/>
      <c r="Z8" s="897"/>
      <c r="AA8" s="662"/>
      <c r="AB8" s="897"/>
      <c r="AC8" s="663"/>
      <c r="AD8" s="1405"/>
      <c r="AE8" s="897"/>
      <c r="AF8" s="897"/>
      <c r="AG8" s="897"/>
      <c r="AH8" s="662"/>
      <c r="AI8" s="664"/>
      <c r="AJ8" s="665"/>
      <c r="AK8" s="664"/>
      <c r="AL8" s="665"/>
      <c r="AM8" s="2147" t="s">
        <v>702</v>
      </c>
      <c r="AN8" s="2148"/>
      <c r="AO8" s="1406" t="s">
        <v>696</v>
      </c>
      <c r="AP8" s="1407" t="s">
        <v>698</v>
      </c>
      <c r="AQ8" s="2139" t="s">
        <v>701</v>
      </c>
      <c r="AR8" s="2140"/>
      <c r="AS8" s="666" t="s">
        <v>631</v>
      </c>
      <c r="AT8" s="667" t="s">
        <v>632</v>
      </c>
      <c r="AU8" s="2139" t="s">
        <v>701</v>
      </c>
      <c r="AV8" s="2140"/>
      <c r="AW8" s="666" t="s">
        <v>563</v>
      </c>
      <c r="AX8" s="667" t="s">
        <v>564</v>
      </c>
      <c r="AY8" s="2139" t="s">
        <v>701</v>
      </c>
      <c r="AZ8" s="2140"/>
      <c r="BA8" s="666" t="s">
        <v>420</v>
      </c>
      <c r="BB8" s="667" t="s">
        <v>421</v>
      </c>
      <c r="BC8" s="2151" t="s">
        <v>701</v>
      </c>
      <c r="BD8" s="2152"/>
      <c r="BE8" s="668" t="s">
        <v>422</v>
      </c>
      <c r="BF8" s="669" t="s">
        <v>423</v>
      </c>
      <c r="BG8" s="2151" t="s">
        <v>701</v>
      </c>
      <c r="BH8" s="2152"/>
      <c r="BI8" s="668" t="s">
        <v>424</v>
      </c>
      <c r="BJ8" s="669" t="s">
        <v>425</v>
      </c>
      <c r="BK8" s="2151" t="s">
        <v>701</v>
      </c>
      <c r="BL8" s="2152"/>
      <c r="BM8" s="668" t="s">
        <v>426</v>
      </c>
      <c r="BN8" s="669" t="s">
        <v>427</v>
      </c>
      <c r="BO8" s="2151" t="s">
        <v>701</v>
      </c>
      <c r="BP8" s="2152"/>
      <c r="BQ8" s="668" t="s">
        <v>428</v>
      </c>
      <c r="BR8" s="669" t="s">
        <v>429</v>
      </c>
      <c r="BS8" s="2149" t="s">
        <v>701</v>
      </c>
      <c r="BT8" s="2150"/>
      <c r="BU8" s="1408" t="s">
        <v>418</v>
      </c>
      <c r="BV8" s="1409" t="s">
        <v>695</v>
      </c>
      <c r="BW8" s="1407" t="s">
        <v>697</v>
      </c>
      <c r="BX8" s="670" t="s">
        <v>654</v>
      </c>
      <c r="BY8" s="671" t="s">
        <v>655</v>
      </c>
      <c r="BZ8" s="669" t="s">
        <v>656</v>
      </c>
      <c r="CA8" s="670" t="s">
        <v>566</v>
      </c>
      <c r="CB8" s="671" t="s">
        <v>567</v>
      </c>
      <c r="CC8" s="669" t="s">
        <v>568</v>
      </c>
      <c r="CD8" s="670" t="s">
        <v>418</v>
      </c>
      <c r="CE8" s="671" t="s">
        <v>420</v>
      </c>
      <c r="CF8" s="669" t="s">
        <v>421</v>
      </c>
      <c r="CG8" s="670" t="s">
        <v>418</v>
      </c>
      <c r="CH8" s="671" t="s">
        <v>420</v>
      </c>
      <c r="CI8" s="669" t="s">
        <v>421</v>
      </c>
      <c r="CJ8" s="672" t="s">
        <v>430</v>
      </c>
      <c r="CK8" s="1410" t="s">
        <v>538</v>
      </c>
      <c r="CL8" s="1009"/>
      <c r="CM8" s="1009"/>
      <c r="CN8" s="1009"/>
      <c r="CO8" s="1009"/>
      <c r="CP8" s="1010"/>
      <c r="CQ8" s="1410" t="s">
        <v>539</v>
      </c>
      <c r="CR8" s="1009"/>
      <c r="CS8" s="1009"/>
      <c r="CT8" s="1009"/>
      <c r="CU8" s="1009"/>
      <c r="CV8" s="1010"/>
      <c r="CW8" s="1410" t="s">
        <v>540</v>
      </c>
      <c r="CX8" s="1009"/>
      <c r="CY8" s="1009"/>
      <c r="CZ8" s="1009"/>
      <c r="DA8" s="1009"/>
      <c r="DB8" s="1011"/>
      <c r="DC8" s="1411" t="s">
        <v>541</v>
      </c>
      <c r="DD8" s="1409" t="s">
        <v>695</v>
      </c>
      <c r="DE8" s="1407" t="s">
        <v>697</v>
      </c>
      <c r="DF8" s="673" t="s">
        <v>435</v>
      </c>
      <c r="DG8" s="1885" t="s">
        <v>631</v>
      </c>
      <c r="DH8" s="667" t="s">
        <v>632</v>
      </c>
      <c r="DI8" s="673" t="s">
        <v>570</v>
      </c>
      <c r="DJ8" s="1885" t="s">
        <v>563</v>
      </c>
      <c r="DK8" s="667" t="s">
        <v>564</v>
      </c>
      <c r="DL8" s="673" t="s">
        <v>435</v>
      </c>
      <c r="DM8" s="1885" t="s">
        <v>420</v>
      </c>
      <c r="DN8" s="667" t="s">
        <v>421</v>
      </c>
      <c r="DO8" s="673" t="s">
        <v>435</v>
      </c>
      <c r="DP8" s="1885" t="s">
        <v>422</v>
      </c>
      <c r="DQ8" s="667" t="s">
        <v>423</v>
      </c>
      <c r="DR8" s="674" t="s">
        <v>435</v>
      </c>
      <c r="DS8" s="1410" t="s">
        <v>542</v>
      </c>
      <c r="DT8" s="1009"/>
      <c r="DU8" s="1009"/>
      <c r="DV8" s="1009"/>
      <c r="DW8" s="1009"/>
      <c r="DX8" s="1010"/>
      <c r="DY8" s="1410" t="s">
        <v>662</v>
      </c>
      <c r="DZ8" s="1009"/>
      <c r="EA8" s="1009"/>
      <c r="EB8" s="1009"/>
      <c r="EC8" s="1009"/>
      <c r="ED8" s="1010"/>
      <c r="EE8" s="1410" t="s">
        <v>661</v>
      </c>
      <c r="EF8" s="1009"/>
      <c r="EG8" s="1009"/>
      <c r="EH8" s="1009"/>
      <c r="EI8" s="1009"/>
      <c r="EJ8" s="1010"/>
      <c r="EK8" s="1950" t="s">
        <v>545</v>
      </c>
      <c r="EL8" s="1951"/>
      <c r="EM8" s="1951"/>
      <c r="EN8" s="1951"/>
      <c r="EO8" s="1951"/>
      <c r="EP8" s="1952"/>
      <c r="EQ8" s="1950" t="s">
        <v>546</v>
      </c>
      <c r="ER8" s="1951"/>
      <c r="ES8" s="1951"/>
      <c r="ET8" s="1951"/>
      <c r="EU8" s="1951"/>
      <c r="EV8" s="1952"/>
      <c r="EW8" s="1950" t="s">
        <v>547</v>
      </c>
      <c r="EX8" s="1951"/>
      <c r="EY8" s="1951"/>
      <c r="EZ8" s="1951"/>
      <c r="FA8" s="1951"/>
      <c r="FB8" s="1951"/>
      <c r="FC8" s="1951"/>
      <c r="FD8" s="1952"/>
      <c r="FE8" s="1968" t="s">
        <v>548</v>
      </c>
      <c r="FF8" s="1409" t="s">
        <v>700</v>
      </c>
      <c r="FG8" s="1886" t="s">
        <v>698</v>
      </c>
      <c r="FH8" s="1969" t="s">
        <v>628</v>
      </c>
      <c r="FI8" s="1887" t="s">
        <v>631</v>
      </c>
      <c r="FJ8" s="1888" t="s">
        <v>632</v>
      </c>
      <c r="FK8" s="1969" t="s">
        <v>444</v>
      </c>
      <c r="FL8" s="1887" t="s">
        <v>563</v>
      </c>
      <c r="FM8" s="1888" t="s">
        <v>564</v>
      </c>
      <c r="FN8" s="1970" t="s">
        <v>573</v>
      </c>
      <c r="FO8" s="675"/>
      <c r="FP8" s="1885" t="s">
        <v>446</v>
      </c>
      <c r="FQ8" s="1888" t="s">
        <v>421</v>
      </c>
      <c r="FR8" s="1970" t="s">
        <v>450</v>
      </c>
      <c r="FS8" s="675"/>
      <c r="FT8" s="1885" t="s">
        <v>448</v>
      </c>
      <c r="FU8" s="1888" t="s">
        <v>423</v>
      </c>
      <c r="FV8" s="1971" t="s">
        <v>444</v>
      </c>
      <c r="FW8" s="1967"/>
      <c r="FX8" s="1979" t="s">
        <v>467</v>
      </c>
      <c r="FY8" s="1977" t="s">
        <v>507</v>
      </c>
      <c r="FZ8" s="1977" t="s">
        <v>508</v>
      </c>
      <c r="GA8" s="1977" t="s">
        <v>509</v>
      </c>
      <c r="GB8" s="1977" t="s">
        <v>510</v>
      </c>
      <c r="GC8" s="1977" t="s">
        <v>511</v>
      </c>
      <c r="GD8" s="1977" t="s">
        <v>512</v>
      </c>
      <c r="GE8" s="1977" t="s">
        <v>513</v>
      </c>
      <c r="GF8" s="1977" t="s">
        <v>514</v>
      </c>
      <c r="GG8" s="1977" t="s">
        <v>515</v>
      </c>
      <c r="GH8" s="1977" t="s">
        <v>516</v>
      </c>
      <c r="GI8" s="1977" t="s">
        <v>517</v>
      </c>
      <c r="GJ8" s="1977" t="s">
        <v>518</v>
      </c>
      <c r="GK8" s="1977" t="s">
        <v>519</v>
      </c>
      <c r="GL8" s="1977" t="s">
        <v>520</v>
      </c>
      <c r="GM8" s="1977" t="s">
        <v>521</v>
      </c>
      <c r="GN8" s="1977" t="s">
        <v>522</v>
      </c>
      <c r="GO8" s="1977" t="s">
        <v>523</v>
      </c>
      <c r="GP8" s="1977" t="s">
        <v>524</v>
      </c>
      <c r="GQ8" s="1977" t="s">
        <v>525</v>
      </c>
      <c r="GR8" s="1977" t="s">
        <v>526</v>
      </c>
      <c r="GS8" s="1978" t="s">
        <v>688</v>
      </c>
      <c r="GT8" s="2014" t="s">
        <v>467</v>
      </c>
      <c r="GU8" s="1986" t="s">
        <v>507</v>
      </c>
      <c r="GV8" s="1986" t="s">
        <v>508</v>
      </c>
      <c r="GW8" s="1986" t="s">
        <v>509</v>
      </c>
      <c r="GX8" s="1986" t="s">
        <v>510</v>
      </c>
      <c r="GY8" s="1986" t="s">
        <v>511</v>
      </c>
      <c r="GZ8" s="1986" t="s">
        <v>512</v>
      </c>
      <c r="HA8" s="1986" t="s">
        <v>513</v>
      </c>
      <c r="HB8" s="1986" t="s">
        <v>514</v>
      </c>
      <c r="HC8" s="1986" t="s">
        <v>515</v>
      </c>
      <c r="HD8" s="1986" t="s">
        <v>516</v>
      </c>
      <c r="HE8" s="1986" t="s">
        <v>517</v>
      </c>
      <c r="HF8" s="1986" t="s">
        <v>518</v>
      </c>
      <c r="HG8" s="1986" t="s">
        <v>519</v>
      </c>
      <c r="HH8" s="1986" t="s">
        <v>520</v>
      </c>
      <c r="HI8" s="1986" t="s">
        <v>521</v>
      </c>
      <c r="HJ8" s="1986" t="s">
        <v>522</v>
      </c>
      <c r="HK8" s="1986" t="s">
        <v>523</v>
      </c>
      <c r="HL8" s="1986" t="s">
        <v>524</v>
      </c>
      <c r="HM8" s="1986" t="s">
        <v>525</v>
      </c>
      <c r="HN8" s="1986" t="s">
        <v>526</v>
      </c>
      <c r="HO8" s="1987" t="s">
        <v>465</v>
      </c>
      <c r="HP8" s="2014" t="s">
        <v>467</v>
      </c>
      <c r="HQ8" s="1986" t="s">
        <v>507</v>
      </c>
      <c r="HR8" s="1986" t="s">
        <v>508</v>
      </c>
      <c r="HS8" s="1986" t="s">
        <v>509</v>
      </c>
      <c r="HT8" s="1986" t="s">
        <v>510</v>
      </c>
      <c r="HU8" s="1986" t="s">
        <v>511</v>
      </c>
      <c r="HV8" s="1986" t="s">
        <v>512</v>
      </c>
      <c r="HW8" s="1986" t="s">
        <v>513</v>
      </c>
      <c r="HX8" s="1986" t="s">
        <v>514</v>
      </c>
      <c r="HY8" s="1986" t="s">
        <v>515</v>
      </c>
      <c r="HZ8" s="1986" t="s">
        <v>516</v>
      </c>
      <c r="IA8" s="1986" t="s">
        <v>517</v>
      </c>
      <c r="IB8" s="1986" t="s">
        <v>518</v>
      </c>
      <c r="IC8" s="1986" t="s">
        <v>519</v>
      </c>
      <c r="ID8" s="1986" t="s">
        <v>520</v>
      </c>
      <c r="IE8" s="1986" t="s">
        <v>521</v>
      </c>
      <c r="IF8" s="1986" t="s">
        <v>522</v>
      </c>
      <c r="IG8" s="1986" t="s">
        <v>523</v>
      </c>
      <c r="IH8" s="1986" t="s">
        <v>524</v>
      </c>
      <c r="II8" s="1986" t="s">
        <v>525</v>
      </c>
      <c r="IJ8" s="1986" t="s">
        <v>526</v>
      </c>
      <c r="IK8" s="1987" t="s">
        <v>465</v>
      </c>
      <c r="IL8" s="2014" t="s">
        <v>467</v>
      </c>
      <c r="IM8" s="1986" t="s">
        <v>507</v>
      </c>
      <c r="IN8" s="1986" t="s">
        <v>508</v>
      </c>
      <c r="IO8" s="1986" t="s">
        <v>509</v>
      </c>
      <c r="IP8" s="1986" t="s">
        <v>510</v>
      </c>
      <c r="IQ8" s="1986" t="s">
        <v>511</v>
      </c>
      <c r="IR8" s="1986" t="s">
        <v>512</v>
      </c>
      <c r="IS8" s="1986" t="s">
        <v>513</v>
      </c>
      <c r="IT8" s="1986" t="s">
        <v>514</v>
      </c>
      <c r="IU8" s="1986" t="s">
        <v>515</v>
      </c>
      <c r="IV8" s="1986" t="s">
        <v>516</v>
      </c>
      <c r="IW8" s="1986" t="s">
        <v>517</v>
      </c>
      <c r="IX8" s="1986" t="s">
        <v>518</v>
      </c>
      <c r="IY8" s="1986" t="s">
        <v>519</v>
      </c>
      <c r="IZ8" s="1986" t="s">
        <v>520</v>
      </c>
      <c r="JA8" s="1986" t="s">
        <v>521</v>
      </c>
      <c r="JB8" s="1986" t="s">
        <v>522</v>
      </c>
      <c r="JC8" s="1986" t="s">
        <v>523</v>
      </c>
      <c r="JD8" s="1986" t="s">
        <v>524</v>
      </c>
      <c r="JE8" s="1986" t="s">
        <v>525</v>
      </c>
      <c r="JF8" s="1986" t="s">
        <v>526</v>
      </c>
      <c r="JG8" s="1991" t="s">
        <v>465</v>
      </c>
      <c r="JI8" s="1732"/>
    </row>
    <row r="9" spans="1:269" ht="18.75" customHeight="1" x14ac:dyDescent="0.15">
      <c r="B9" s="1099"/>
      <c r="C9" s="2133"/>
      <c r="D9" s="1100"/>
      <c r="E9" s="26"/>
      <c r="F9" s="1412"/>
      <c r="G9" s="460"/>
      <c r="H9" s="460"/>
      <c r="I9" s="460"/>
      <c r="J9" s="64"/>
      <c r="K9" s="24"/>
      <c r="L9" s="1413"/>
      <c r="M9" s="63"/>
      <c r="N9" s="63"/>
      <c r="O9" s="63"/>
      <c r="P9" s="19"/>
      <c r="Q9" s="19"/>
      <c r="R9" s="12"/>
      <c r="S9" s="62"/>
      <c r="T9" s="3"/>
      <c r="U9" s="1414"/>
      <c r="V9" s="473"/>
      <c r="W9" s="473"/>
      <c r="X9" s="473"/>
      <c r="Y9" s="472"/>
      <c r="Z9" s="63"/>
      <c r="AA9" s="19"/>
      <c r="AB9" s="63"/>
      <c r="AC9" s="23"/>
      <c r="AD9" s="1415"/>
      <c r="AE9" s="460"/>
      <c r="AF9" s="460"/>
      <c r="AG9" s="460"/>
      <c r="AH9" s="834"/>
      <c r="AI9" s="72"/>
      <c r="AJ9" s="3"/>
      <c r="AK9" s="72"/>
      <c r="AL9" s="25"/>
      <c r="AM9" s="1302"/>
      <c r="AN9" s="1303"/>
      <c r="AO9" s="1304"/>
      <c r="AP9" s="1282"/>
      <c r="AQ9" s="1296"/>
      <c r="AR9" s="1283"/>
      <c r="AS9" s="1283"/>
      <c r="AT9" s="630"/>
      <c r="AU9" s="1296"/>
      <c r="AV9" s="1283"/>
      <c r="AW9" s="1283"/>
      <c r="AX9" s="2067"/>
      <c r="AY9" s="2084"/>
      <c r="AZ9" s="1324"/>
      <c r="BA9" s="1324"/>
      <c r="BB9" s="1325"/>
      <c r="BC9" s="2080"/>
      <c r="BD9" s="631"/>
      <c r="BE9" s="632"/>
      <c r="BF9" s="455"/>
      <c r="BG9" s="633"/>
      <c r="BH9" s="634"/>
      <c r="BI9" s="635"/>
      <c r="BJ9" s="455"/>
      <c r="BK9" s="636"/>
      <c r="BL9" s="634"/>
      <c r="BM9" s="635"/>
      <c r="BN9" s="637"/>
      <c r="BO9" s="636"/>
      <c r="BP9" s="634"/>
      <c r="BQ9" s="635"/>
      <c r="BR9" s="637"/>
      <c r="BS9" s="636"/>
      <c r="BT9" s="638"/>
      <c r="BU9" s="640"/>
      <c r="BV9" s="639"/>
      <c r="BW9" s="641"/>
      <c r="BX9" s="640"/>
      <c r="BY9" s="639"/>
      <c r="BZ9" s="641"/>
      <c r="CA9" s="640"/>
      <c r="CB9" s="639"/>
      <c r="CC9" s="641"/>
      <c r="CD9" s="640"/>
      <c r="CE9" s="639"/>
      <c r="CF9" s="641"/>
      <c r="CG9" s="640"/>
      <c r="CH9" s="639"/>
      <c r="CI9" s="641"/>
      <c r="CJ9" s="642"/>
      <c r="CK9" s="643"/>
      <c r="CL9" s="644"/>
      <c r="CM9" s="2052"/>
      <c r="CN9" s="644"/>
      <c r="CO9" s="645"/>
      <c r="CP9" s="646"/>
      <c r="CQ9" s="1418"/>
      <c r="CR9" s="645"/>
      <c r="CS9" s="645"/>
      <c r="CT9" s="645"/>
      <c r="CU9" s="645"/>
      <c r="CV9" s="647"/>
      <c r="CW9" s="1418"/>
      <c r="CX9" s="645"/>
      <c r="CY9" s="645"/>
      <c r="CZ9" s="645"/>
      <c r="DA9" s="645"/>
      <c r="DB9" s="648"/>
      <c r="DC9" s="1419"/>
      <c r="DD9" s="1416"/>
      <c r="DE9" s="1417"/>
      <c r="DF9" s="1323"/>
      <c r="DG9" s="1324"/>
      <c r="DH9" s="1325"/>
      <c r="DI9" s="1323"/>
      <c r="DJ9" s="1324"/>
      <c r="DK9" s="1325"/>
      <c r="DL9" s="1309"/>
      <c r="DM9" s="650"/>
      <c r="DN9" s="1351"/>
      <c r="DO9" s="1323"/>
      <c r="DP9" s="1324"/>
      <c r="DQ9" s="1325"/>
      <c r="DR9" s="1364"/>
      <c r="DS9" s="1420"/>
      <c r="DT9" s="1165"/>
      <c r="DU9" s="1165"/>
      <c r="DV9" s="653"/>
      <c r="DW9" s="651"/>
      <c r="DX9" s="1179"/>
      <c r="DY9" s="1420"/>
      <c r="DZ9" s="1228"/>
      <c r="EA9" s="1228"/>
      <c r="EB9" s="1241"/>
      <c r="EC9" s="1241"/>
      <c r="ED9" s="1242"/>
      <c r="EE9" s="1420"/>
      <c r="EF9" s="1228"/>
      <c r="EG9" s="1228"/>
      <c r="EH9" s="1241"/>
      <c r="EI9" s="1241"/>
      <c r="EJ9" s="1244"/>
      <c r="EK9" s="1420"/>
      <c r="EL9" s="1245"/>
      <c r="EM9" s="1245"/>
      <c r="EN9" s="1212"/>
      <c r="EO9" s="652"/>
      <c r="EP9" s="1196"/>
      <c r="EQ9" s="1420"/>
      <c r="ER9" s="1228"/>
      <c r="ES9" s="1228"/>
      <c r="ET9" s="1241"/>
      <c r="EU9" s="1246"/>
      <c r="EV9" s="1244"/>
      <c r="EW9" s="1420"/>
      <c r="EX9" s="1245"/>
      <c r="EY9" s="1245"/>
      <c r="EZ9" s="1245"/>
      <c r="FA9" s="1252"/>
      <c r="FB9" s="1253"/>
      <c r="FC9" s="1244"/>
      <c r="FD9" s="1242"/>
      <c r="FE9" s="1421"/>
      <c r="FF9" s="1416"/>
      <c r="FG9" s="1422"/>
      <c r="FH9" s="654"/>
      <c r="FI9" s="639"/>
      <c r="FJ9" s="649"/>
      <c r="FK9" s="654"/>
      <c r="FL9" s="639"/>
      <c r="FM9" s="649"/>
      <c r="FN9" s="654"/>
      <c r="FO9" s="655"/>
      <c r="FP9" s="639"/>
      <c r="FQ9" s="649"/>
      <c r="FR9" s="654"/>
      <c r="FS9" s="655"/>
      <c r="FT9" s="639"/>
      <c r="FU9" s="649"/>
      <c r="FV9" s="656"/>
      <c r="FW9" s="657"/>
      <c r="FX9" s="1806"/>
      <c r="FY9" s="1423"/>
      <c r="FZ9" s="1424"/>
      <c r="GA9" s="1425"/>
      <c r="GB9" s="1424"/>
      <c r="GC9" s="1425"/>
      <c r="GD9" s="1424"/>
      <c r="GE9" s="1425"/>
      <c r="GF9" s="1424"/>
      <c r="GG9" s="1425"/>
      <c r="GH9" s="1424"/>
      <c r="GI9" s="1424"/>
      <c r="GJ9" s="1424"/>
      <c r="GK9" s="1424"/>
      <c r="GL9" s="1424"/>
      <c r="GM9" s="1424"/>
      <c r="GN9" s="1424"/>
      <c r="GO9" s="1424"/>
      <c r="GP9" s="1424"/>
      <c r="GQ9" s="1424"/>
      <c r="GR9" s="1424"/>
      <c r="GS9" s="1807"/>
      <c r="GT9" s="677"/>
      <c r="GU9" s="681"/>
      <c r="GV9" s="658"/>
      <c r="GW9" s="659"/>
      <c r="GX9" s="658"/>
      <c r="GY9" s="659"/>
      <c r="GZ9" s="658"/>
      <c r="HA9" s="659"/>
      <c r="HB9" s="658"/>
      <c r="HC9" s="659"/>
      <c r="HD9" s="658"/>
      <c r="HE9" s="658"/>
      <c r="HF9" s="658"/>
      <c r="HG9" s="658"/>
      <c r="HH9" s="658"/>
      <c r="HI9" s="658"/>
      <c r="HJ9" s="658"/>
      <c r="HK9" s="658"/>
      <c r="HL9" s="658"/>
      <c r="HM9" s="658"/>
      <c r="HN9" s="658"/>
      <c r="HO9" s="1113"/>
      <c r="HP9" s="677"/>
      <c r="HQ9" s="681"/>
      <c r="HR9" s="658"/>
      <c r="HS9" s="659"/>
      <c r="HT9" s="658"/>
      <c r="HU9" s="659"/>
      <c r="HV9" s="658"/>
      <c r="HW9" s="659"/>
      <c r="HX9" s="658"/>
      <c r="HY9" s="659"/>
      <c r="HZ9" s="658"/>
      <c r="IA9" s="658"/>
      <c r="IB9" s="658"/>
      <c r="IC9" s="658"/>
      <c r="ID9" s="658"/>
      <c r="IE9" s="658"/>
      <c r="IF9" s="658"/>
      <c r="IG9" s="658"/>
      <c r="IH9" s="658"/>
      <c r="II9" s="658"/>
      <c r="IJ9" s="658"/>
      <c r="IK9" s="1113"/>
      <c r="IL9" s="659"/>
      <c r="IM9" s="681"/>
      <c r="IN9" s="658"/>
      <c r="IO9" s="659"/>
      <c r="IP9" s="658"/>
      <c r="IQ9" s="659"/>
      <c r="IR9" s="658"/>
      <c r="IS9" s="659"/>
      <c r="IT9" s="658"/>
      <c r="IU9" s="659"/>
      <c r="IV9" s="658"/>
      <c r="IW9" s="658"/>
      <c r="IX9" s="658"/>
      <c r="IY9" s="658"/>
      <c r="IZ9" s="658"/>
      <c r="JA9" s="658"/>
      <c r="JB9" s="658"/>
      <c r="JC9" s="658"/>
      <c r="JD9" s="658"/>
      <c r="JE9" s="658"/>
      <c r="JF9" s="658"/>
      <c r="JG9" s="1992"/>
    </row>
    <row r="10" spans="1:269" s="27" customFormat="1" ht="20.100000000000001" customHeight="1" x14ac:dyDescent="0.15">
      <c r="A10" s="683"/>
      <c r="B10" s="73" t="s">
        <v>1</v>
      </c>
      <c r="C10" s="74"/>
      <c r="D10" s="74"/>
      <c r="E10" s="75" t="s">
        <v>42</v>
      </c>
      <c r="F10" s="1426">
        <v>3</v>
      </c>
      <c r="G10" s="461">
        <v>3</v>
      </c>
      <c r="H10" s="461">
        <v>3</v>
      </c>
      <c r="I10" s="461">
        <v>3</v>
      </c>
      <c r="J10" s="90">
        <v>3</v>
      </c>
      <c r="K10" s="91">
        <v>3</v>
      </c>
      <c r="L10" s="1427">
        <f t="shared" ref="L10:L41" si="0">AM10/$AM$356</f>
        <v>6.3616263520938424E-2</v>
      </c>
      <c r="M10" s="93">
        <f t="shared" ref="M10:M41" si="1">AQ10/$AQ$356</f>
        <v>6.3909774436090222E-2</v>
      </c>
      <c r="N10" s="93">
        <f t="shared" ref="N10:N41" si="2">AU10/$AU$356</f>
        <v>6.0664426605182134E-2</v>
      </c>
      <c r="O10" s="93">
        <f t="shared" ref="O10:O41" si="3">AY10/$AY$356</f>
        <v>5.658203666165984E-2</v>
      </c>
      <c r="P10" s="92">
        <f t="shared" ref="P10:P41" si="4">BC10/$BC$356</f>
        <v>3.9355880646628094E-2</v>
      </c>
      <c r="Q10" s="93">
        <f t="shared" ref="Q10:Q41" si="5">BG10/$BG$356</f>
        <v>2.8179903928406923E-2</v>
      </c>
      <c r="R10" s="94">
        <f t="shared" ref="R10:R41" si="6">BK10/$BK$356</f>
        <v>2.2923188056826391E-2</v>
      </c>
      <c r="S10" s="95">
        <f t="shared" ref="S10:S41" si="7">BO10/$BO$356</f>
        <v>2.1419102769831857E-2</v>
      </c>
      <c r="T10" s="94">
        <f t="shared" ref="T10:T41" si="8">BS10/$BS$356</f>
        <v>1.8586109142452161E-2</v>
      </c>
      <c r="U10" s="1428">
        <f t="shared" ref="U10:U41" si="9">AM10/$AM$357</f>
        <v>9.0900491865304578E-2</v>
      </c>
      <c r="V10" s="96">
        <f t="shared" ref="V10:V41" si="10">AQ10/$AQ$357</f>
        <v>9.240432428079641E-2</v>
      </c>
      <c r="W10" s="96">
        <f t="shared" ref="W10:W41" si="11">AU10/$AU$357</f>
        <v>8.6329351979673091E-2</v>
      </c>
      <c r="X10" s="96">
        <f t="shared" ref="X10:X41" si="12">AY10/$AY$357</f>
        <v>8.0492915378710866E-2</v>
      </c>
      <c r="Y10" s="97">
        <f t="shared" ref="Y10:Y41" si="13">BC10/$BC$357</f>
        <v>5.6115719108408416E-2</v>
      </c>
      <c r="Z10" s="96">
        <f t="shared" ref="Z10:Z41" si="14">BG10/$BG$357</f>
        <v>4.0286923800564443E-2</v>
      </c>
      <c r="AA10" s="97">
        <f t="shared" ref="AA10:AA41" si="15">BK10/$BK$357</f>
        <v>3.2224579139775243E-2</v>
      </c>
      <c r="AB10" s="96">
        <f t="shared" ref="AB10:AB41" si="16">BO10/$BO$357</f>
        <v>3.0555624673418099E-2</v>
      </c>
      <c r="AC10" s="98">
        <f t="shared" ref="AC10:AC41" si="17">BS10/$BS$357</f>
        <v>2.6435159518169448E-2</v>
      </c>
      <c r="AD10" s="1429" t="s">
        <v>52</v>
      </c>
      <c r="AE10" s="838" t="s">
        <v>52</v>
      </c>
      <c r="AF10" s="838" t="s">
        <v>52</v>
      </c>
      <c r="AG10" s="838" t="s">
        <v>52</v>
      </c>
      <c r="AH10" s="835" t="s">
        <v>52</v>
      </c>
      <c r="AI10" s="99" t="s">
        <v>52</v>
      </c>
      <c r="AJ10" s="100" t="s">
        <v>52</v>
      </c>
      <c r="AK10" s="99" t="s">
        <v>52</v>
      </c>
      <c r="AL10" s="101" t="s">
        <v>52</v>
      </c>
      <c r="AM10" s="1430">
        <f>SUBTOTAL(9,AM11:AM15)</f>
        <v>4805</v>
      </c>
      <c r="AN10" s="1431"/>
      <c r="AO10" s="1432">
        <f t="shared" ref="AO10" si="18">IFERROR(IF(AM10=0,"-",AM10/AQ10-1),"-")</f>
        <v>4.6840958605664396E-2</v>
      </c>
      <c r="AP10" s="1433">
        <f t="shared" ref="AP10" si="19">AM10-AQ10</f>
        <v>215</v>
      </c>
      <c r="AQ10" s="1191">
        <f>SUBTOTAL(9,AQ11:AQ15)</f>
        <v>4590</v>
      </c>
      <c r="AR10" s="516"/>
      <c r="AS10" s="1284">
        <f t="shared" ref="AS10:AS60" si="20">IFERROR(IF(AQ10=0,"-",AQ10/AU10-1),"-")</f>
        <v>6.3731170336037035E-2</v>
      </c>
      <c r="AT10" s="517">
        <f t="shared" ref="AT10:AT59" si="21">AQ10-AU10</f>
        <v>275</v>
      </c>
      <c r="AU10" s="1191">
        <f>SUBTOTAL(9,AU11:AU15)</f>
        <v>4315</v>
      </c>
      <c r="AV10" s="516"/>
      <c r="AW10" s="1284">
        <f t="shared" ref="AW10:AW41" si="22">IFERROR(IF(AU10=0,"-",AU10/AY10-1),"-")</f>
        <v>0.11211340206185572</v>
      </c>
      <c r="AX10" s="2068">
        <f t="shared" ref="AX10:AX41" si="23">AU10-AY10</f>
        <v>435</v>
      </c>
      <c r="AY10" s="1326">
        <f>SUBTOTAL(9,AY11:AY15)</f>
        <v>3880</v>
      </c>
      <c r="AZ10" s="2085"/>
      <c r="BA10" s="549">
        <f t="shared" ref="BA10:BA41" si="24">IFERROR(IF(AY10=0,"-",AY10/BC10-1),"-")</f>
        <v>0.54581673306772904</v>
      </c>
      <c r="BB10" s="1327">
        <f t="shared" ref="BB10:BB41" si="25">AY10-BC10</f>
        <v>1370</v>
      </c>
      <c r="BC10" s="105">
        <f>SUBTOTAL(9,BC11:BC15)</f>
        <v>2510</v>
      </c>
      <c r="BD10" s="196"/>
      <c r="BE10" s="443">
        <f>IFERROR(IF(BC10=0,"-",BC10/BG10-1),"-")</f>
        <v>0.46526561587857551</v>
      </c>
      <c r="BF10" s="1081">
        <f>BC10-BG10</f>
        <v>797</v>
      </c>
      <c r="BG10" s="102">
        <f>SUBTOTAL(9,BG11:BG15)</f>
        <v>1713</v>
      </c>
      <c r="BH10" s="198" t="s">
        <v>44</v>
      </c>
      <c r="BI10" s="103">
        <f>IFERROR(IF(BG10=0,"-",BG10/BK10-1),"-")</f>
        <v>0.19957983193277307</v>
      </c>
      <c r="BJ10" s="1081">
        <f>BG10-BK10</f>
        <v>285</v>
      </c>
      <c r="BK10" s="104">
        <f>SUBTOTAL(9,BK11:BK15)</f>
        <v>1428</v>
      </c>
      <c r="BL10" s="198"/>
      <c r="BM10" s="103">
        <f>IFERROR(IF(BK10=0,"-",BK10/BO10-1),"-")</f>
        <v>0.16286644951140072</v>
      </c>
      <c r="BN10" s="456">
        <f>BK10-BO10</f>
        <v>200</v>
      </c>
      <c r="BO10" s="104">
        <f>SUBTOTAL(9,BO11:BO15)</f>
        <v>1228</v>
      </c>
      <c r="BP10" s="198"/>
      <c r="BQ10" s="103">
        <f>IFERROR(IF(BO10=0,"-",BO10/BS10-1),"-")</f>
        <v>0.17063870352716881</v>
      </c>
      <c r="BR10" s="1082">
        <f>BO10-BS10</f>
        <v>179</v>
      </c>
      <c r="BS10" s="104">
        <f>SUBTOTAL(9,BS11:BS15)</f>
        <v>1049</v>
      </c>
      <c r="BT10" s="201" t="s">
        <v>44</v>
      </c>
      <c r="BU10" s="595">
        <f>SUBTOTAL(9,BU11:BU15)</f>
        <v>136</v>
      </c>
      <c r="BV10" s="329">
        <f t="shared" ref="BV10:BV41" si="26">IFERROR(IF(BU10=0,"-",BU10/BX10-1),"-")</f>
        <v>3.0303030303030276E-2</v>
      </c>
      <c r="BW10" s="596">
        <f t="shared" ref="BW10:BW41" si="27">IF(OR(BU10="-",BX10="-"),"-",BU10-BX10)</f>
        <v>4</v>
      </c>
      <c r="BX10" s="595">
        <f>SUBTOTAL(9,BX11:BX15)</f>
        <v>132</v>
      </c>
      <c r="BY10" s="329">
        <f t="shared" ref="BY10:BY41" si="28">IFERROR(IF(BX10=0,"-",BX10/CA10-1),"-")</f>
        <v>-1.4925373134328401E-2</v>
      </c>
      <c r="BZ10" s="596">
        <f t="shared" ref="BZ10:BZ41" si="29">IF(OR(BX10="-",CA10="-"),"-",BX10-CA10)</f>
        <v>-2</v>
      </c>
      <c r="CA10" s="595">
        <f>SUBTOTAL(9,CA11:CA15)</f>
        <v>134</v>
      </c>
      <c r="CB10" s="329">
        <f t="shared" ref="CB10:CB73" si="30">IFERROR(IF(CA10=0,"-",CA10/CD10-1),"-")</f>
        <v>-0.10067114093959728</v>
      </c>
      <c r="CC10" s="596">
        <f t="shared" ref="CC10:CC73" si="31">IF(OR(CA10="-",CD10="-"),"-",CA10-CD10)</f>
        <v>-15</v>
      </c>
      <c r="CD10" s="595">
        <f>SUBTOTAL(9,CD11:CD15)</f>
        <v>149</v>
      </c>
      <c r="CE10" s="329">
        <f t="shared" ref="CE10:CE60" si="32">IFERROR(IF(CD10=0,"-",CD10/CG10-1),"-")</f>
        <v>0.14615384615384608</v>
      </c>
      <c r="CF10" s="596">
        <f t="shared" ref="CF10:CF60" si="33">IF(OR(CD10="-",CG10="-"),"-",CD10-CG10)</f>
        <v>19</v>
      </c>
      <c r="CG10" s="595">
        <f>SUBTOTAL(9,CG11:CG15)</f>
        <v>130</v>
      </c>
      <c r="CH10" s="329">
        <f>IFERROR(IF(CG10=0,"-",CG10/CJ10-1),"-")</f>
        <v>-0.1823899371069182</v>
      </c>
      <c r="CI10" s="596">
        <f>IF(OR(CG10="-",CJ10="-"),"-",CG10-CJ10)</f>
        <v>-29</v>
      </c>
      <c r="CJ10" s="618">
        <f t="shared" ref="CJ10:DC10" si="34">SUBTOTAL(9,CJ11:CJ15)</f>
        <v>159</v>
      </c>
      <c r="CK10" s="1437">
        <f>SUBTOTAL(9,CK11:CK15)</f>
        <v>48</v>
      </c>
      <c r="CL10" s="105">
        <f>SUBTOTAL(9,CL11:CL15)</f>
        <v>45</v>
      </c>
      <c r="CM10" s="2053">
        <f t="shared" si="34"/>
        <v>58</v>
      </c>
      <c r="CN10" s="105">
        <f t="shared" si="34"/>
        <v>63</v>
      </c>
      <c r="CO10" s="309">
        <f t="shared" si="34"/>
        <v>43</v>
      </c>
      <c r="CP10" s="539">
        <f t="shared" si="34"/>
        <v>46</v>
      </c>
      <c r="CQ10" s="1437">
        <f t="shared" ref="CQ10:CR10" si="35">SUBTOTAL(9,CQ11:CQ15)</f>
        <v>88</v>
      </c>
      <c r="CR10" s="309">
        <f t="shared" si="35"/>
        <v>87</v>
      </c>
      <c r="CS10" s="309">
        <f t="shared" si="34"/>
        <v>76</v>
      </c>
      <c r="CT10" s="309">
        <f t="shared" si="34"/>
        <v>86</v>
      </c>
      <c r="CU10" s="309">
        <f t="shared" si="34"/>
        <v>87</v>
      </c>
      <c r="CV10" s="327">
        <f t="shared" si="34"/>
        <v>113</v>
      </c>
      <c r="CW10" s="1437">
        <f t="shared" ref="CW10:CX10" si="36">SUBTOTAL(9,CW11:CW15)</f>
        <v>0</v>
      </c>
      <c r="CX10" s="309">
        <f t="shared" si="36"/>
        <v>0</v>
      </c>
      <c r="CY10" s="309">
        <f t="shared" si="34"/>
        <v>0</v>
      </c>
      <c r="CZ10" s="309">
        <f t="shared" si="34"/>
        <v>0</v>
      </c>
      <c r="DA10" s="309">
        <f t="shared" si="34"/>
        <v>0</v>
      </c>
      <c r="DB10" s="310">
        <f t="shared" si="34"/>
        <v>0</v>
      </c>
      <c r="DC10" s="1434">
        <f t="shared" si="34"/>
        <v>4669</v>
      </c>
      <c r="DD10" s="1435">
        <f t="shared" ref="DD10" si="37">IFERROR(IF(DC10=0,"-",DC10/DF10-1),"-")</f>
        <v>4.7330641543293028E-2</v>
      </c>
      <c r="DE10" s="1436">
        <f t="shared" ref="DE10" si="38">IF(OR(DC10="-",DF10="-"),"-",DC10-DF10)</f>
        <v>211</v>
      </c>
      <c r="DF10" s="1326">
        <f t="shared" ref="DF10" si="39">SUBTOTAL(9,DF11:DF15)</f>
        <v>4458</v>
      </c>
      <c r="DG10" s="549">
        <f t="shared" ref="DG10:DG60" si="40">IFERROR(IF(DF10=0,"-",DF10/DI10-1),"-")</f>
        <v>6.9321180139122029E-2</v>
      </c>
      <c r="DH10" s="1327">
        <f t="shared" ref="DH10:DH60" si="41">IF(OR(DF10="-",DI10="-"),"-",DF10-DI10)</f>
        <v>289</v>
      </c>
      <c r="DI10" s="1326">
        <f>SUBTOTAL(9,DI11:DI15)</f>
        <v>4169</v>
      </c>
      <c r="DJ10" s="549">
        <f t="shared" ref="DJ10:DJ73" si="42">IFERROR(IF(DI10=0,"-",DI10/DL10-1),"-")</f>
        <v>0.11919463087248316</v>
      </c>
      <c r="DK10" s="1327">
        <f t="shared" ref="DK10:DK73" si="43">IF(OR(DI10="-",DL10="-"),"-",DI10-DL10)</f>
        <v>444</v>
      </c>
      <c r="DL10" s="1310">
        <f>SUBTOTAL(9,DL11:DL15)</f>
        <v>3725</v>
      </c>
      <c r="DM10" s="549">
        <f t="shared" ref="DM10:DM59" si="44">IFERROR(IF(DL10=0,"-",DL10/DO10-1),"-")</f>
        <v>0.56512605042016806</v>
      </c>
      <c r="DN10" s="1352">
        <f t="shared" ref="DN10:DN59" si="45">IF(OR(DL10="-",DO10="-"),"-",DL10-DO10)</f>
        <v>1345</v>
      </c>
      <c r="DO10" s="1326">
        <f>SUBTOTAL(9,DO11:DO15)</f>
        <v>2380</v>
      </c>
      <c r="DP10" s="549">
        <f>IFERROR(IF(DO10=0,"-",DO10/DR10-1),"-")</f>
        <v>0.53153153153153143</v>
      </c>
      <c r="DQ10" s="1327">
        <f>IF(OR(DO10="-",DR10="-"),"-",DO10-DR10)</f>
        <v>826</v>
      </c>
      <c r="DR10" s="539">
        <f t="shared" ref="DR10:FA10" si="46">SUBTOTAL(9,DR11:DR15)</f>
        <v>1554</v>
      </c>
      <c r="DS10" s="1438">
        <f>SUBTOTAL(9,DS11:DS15)</f>
        <v>727</v>
      </c>
      <c r="DT10" s="1166">
        <f>SUBTOTAL(9,DT11:DT15)</f>
        <v>715</v>
      </c>
      <c r="DU10" s="1166">
        <f>SUBTOTAL(9,DU11:DU15)</f>
        <v>672</v>
      </c>
      <c r="DV10" s="1152">
        <f>SUBTOTAL(9,DV11:DV15)</f>
        <v>668</v>
      </c>
      <c r="DW10" s="105">
        <f t="shared" si="46"/>
        <v>585</v>
      </c>
      <c r="DX10" s="1180">
        <f t="shared" si="46"/>
        <v>481</v>
      </c>
      <c r="DY10" s="1438">
        <f>SUBTOTAL(9,DY11:DY15)</f>
        <v>1187</v>
      </c>
      <c r="DZ10" s="1229">
        <f>SUBTOTAL(9,DZ11:DZ15)</f>
        <v>1179</v>
      </c>
      <c r="EA10" s="1229">
        <f>SUBTOTAL(9,EA11:EA15)</f>
        <v>1085</v>
      </c>
      <c r="EB10" s="309">
        <f>SUBTOTAL(9,EB11:EB15)</f>
        <v>1425</v>
      </c>
      <c r="EC10" s="309">
        <f t="shared" si="46"/>
        <v>688</v>
      </c>
      <c r="ED10" s="539">
        <f t="shared" si="46"/>
        <v>498</v>
      </c>
      <c r="EE10" s="1438">
        <f t="shared" ref="EE10:EF10" si="47">SUBTOTAL(9,EE11:EE15)</f>
        <v>0</v>
      </c>
      <c r="EF10" s="1229">
        <f t="shared" si="47"/>
        <v>0</v>
      </c>
      <c r="EG10" s="1229">
        <f t="shared" si="46"/>
        <v>0</v>
      </c>
      <c r="EH10" s="309">
        <f t="shared" si="46"/>
        <v>0</v>
      </c>
      <c r="EI10" s="309">
        <f t="shared" si="46"/>
        <v>0</v>
      </c>
      <c r="EJ10" s="1191">
        <f t="shared" si="46"/>
        <v>0</v>
      </c>
      <c r="EK10" s="1438">
        <f>SUBTOTAL(9,EK11:EK15)</f>
        <v>2692</v>
      </c>
      <c r="EL10" s="509">
        <f>SUBTOTAL(9,EL11:EL15)</f>
        <v>2486</v>
      </c>
      <c r="EM10" s="509">
        <f>SUBTOTAL(9,EM11:EM15)</f>
        <v>2346</v>
      </c>
      <c r="EN10" s="1213">
        <f>SUBTOTAL(9,EN11:EN15)</f>
        <v>1579</v>
      </c>
      <c r="EO10" s="510">
        <f t="shared" si="46"/>
        <v>1070</v>
      </c>
      <c r="EP10" s="1197">
        <f t="shared" si="46"/>
        <v>544</v>
      </c>
      <c r="EQ10" s="1438">
        <f t="shared" ref="EQ10:ER10" si="48">SUBTOTAL(9,EQ11:EQ15)</f>
        <v>0</v>
      </c>
      <c r="ER10" s="1229">
        <f t="shared" si="48"/>
        <v>0</v>
      </c>
      <c r="ES10" s="1229">
        <f t="shared" si="46"/>
        <v>0</v>
      </c>
      <c r="ET10" s="309">
        <f t="shared" si="46"/>
        <v>0</v>
      </c>
      <c r="EU10" s="105">
        <f t="shared" si="46"/>
        <v>0</v>
      </c>
      <c r="EV10" s="1247">
        <f t="shared" si="46"/>
        <v>0</v>
      </c>
      <c r="EW10" s="1438">
        <f>SUBTOTAL(9,EW11:EW15)</f>
        <v>63</v>
      </c>
      <c r="EX10" s="509">
        <f>SUBTOTAL(9,EX11:EX15)</f>
        <v>78</v>
      </c>
      <c r="EY10" s="509">
        <f>SUBTOTAL(9,EY11:EY15)</f>
        <v>66</v>
      </c>
      <c r="EZ10" s="509">
        <f>SUBTOTAL(9,EZ11:EZ15)</f>
        <v>53</v>
      </c>
      <c r="FA10" s="510">
        <f t="shared" si="46"/>
        <v>37</v>
      </c>
      <c r="FB10" s="278"/>
      <c r="FC10" s="353">
        <f>SUBTOTAL(9,FC11:FC15)</f>
        <v>31</v>
      </c>
      <c r="FD10" s="361" t="s">
        <v>44</v>
      </c>
      <c r="FE10" s="1439">
        <f>SUBTOTAL(9,FE11:FE15)</f>
        <v>0</v>
      </c>
      <c r="FF10" s="1435" t="str">
        <f>IFERROR(IF(FE10=0,"-",FE10/FH10-1),"-")</f>
        <v>-</v>
      </c>
      <c r="FG10" s="1440">
        <f>IF(OR(FE10="-",FH10="-"),"-",FE10-FH10)</f>
        <v>0</v>
      </c>
      <c r="FH10" s="106">
        <f>SUBTOTAL(9,FH11:FH15)</f>
        <v>0</v>
      </c>
      <c r="FI10" s="329" t="str">
        <f>IFERROR(IF(FH10=0,"-",FH10/FK10-1),"-")</f>
        <v>-</v>
      </c>
      <c r="FJ10" s="330">
        <f>IF(OR(FH10="-",FK10="-"),"-",FH10-FK10)</f>
        <v>-12</v>
      </c>
      <c r="FK10" s="106">
        <f>SUBTOTAL(9,FK11:FK15)</f>
        <v>12</v>
      </c>
      <c r="FL10" s="329">
        <f t="shared" ref="FL10:FL73" si="49">IFERROR(IF(FK10=0,"-",FK10/FN10-1),"-")</f>
        <v>1</v>
      </c>
      <c r="FM10" s="330">
        <f>IF(OR(FK10="-",FN10="-"),"-",FK10-FN10)</f>
        <v>6</v>
      </c>
      <c r="FN10" s="106">
        <f>SUBTOTAL(9,FN11:FN15)</f>
        <v>6</v>
      </c>
      <c r="FO10" s="428"/>
      <c r="FP10" s="329" t="str">
        <f t="shared" ref="FP10:FP73" si="50">IFERROR(IF(FN10=0,"-",FN10/FR10-1),"-")</f>
        <v>-</v>
      </c>
      <c r="FQ10" s="330">
        <f t="shared" ref="FQ10:FQ73" si="51">IF(OR(FN10="-",FR10="-"),"-",FN10-FR10)</f>
        <v>6</v>
      </c>
      <c r="FR10" s="106">
        <f>SUBTOTAL(9,FR11:FR15)</f>
        <v>0</v>
      </c>
      <c r="FS10" s="428"/>
      <c r="FT10" s="329" t="str">
        <f>IFERROR(IF(FR10=0,"-",FR10/FV10-1),"-")</f>
        <v>-</v>
      </c>
      <c r="FU10" s="330">
        <f>IF(OR(FR10="-",FV10="-"),"-",FR10-FV10)</f>
        <v>0</v>
      </c>
      <c r="FV10" s="353">
        <f>SUBTOTAL(9,FV11:FV15)</f>
        <v>0</v>
      </c>
      <c r="FW10" s="410"/>
      <c r="FX10" s="1439">
        <f t="shared" ref="FX10:GR10" si="52">SUBTOTAL(9,FX11:FX15)</f>
        <v>4805</v>
      </c>
      <c r="FY10" s="1441">
        <f>SUBTOTAL(9,FY11:FY15)</f>
        <v>11</v>
      </c>
      <c r="FZ10" s="1441">
        <f t="shared" si="52"/>
        <v>0</v>
      </c>
      <c r="GA10" s="1442">
        <f t="shared" si="52"/>
        <v>3</v>
      </c>
      <c r="GB10" s="1441">
        <f t="shared" si="52"/>
        <v>94</v>
      </c>
      <c r="GC10" s="1442">
        <f t="shared" si="52"/>
        <v>1635</v>
      </c>
      <c r="GD10" s="1441">
        <f t="shared" si="52"/>
        <v>2</v>
      </c>
      <c r="GE10" s="1442">
        <f t="shared" si="52"/>
        <v>123</v>
      </c>
      <c r="GF10" s="1441">
        <f t="shared" si="52"/>
        <v>272</v>
      </c>
      <c r="GG10" s="1442">
        <f t="shared" si="52"/>
        <v>634</v>
      </c>
      <c r="GH10" s="1441">
        <f t="shared" si="52"/>
        <v>1384</v>
      </c>
      <c r="GI10" s="1441">
        <f t="shared" si="52"/>
        <v>10</v>
      </c>
      <c r="GJ10" s="1441">
        <f t="shared" si="52"/>
        <v>56</v>
      </c>
      <c r="GK10" s="1441">
        <f t="shared" si="52"/>
        <v>21</v>
      </c>
      <c r="GL10" s="1441">
        <f t="shared" si="52"/>
        <v>1</v>
      </c>
      <c r="GM10" s="1441">
        <f t="shared" si="52"/>
        <v>46</v>
      </c>
      <c r="GN10" s="1441">
        <f t="shared" si="52"/>
        <v>25</v>
      </c>
      <c r="GO10" s="1441">
        <f t="shared" si="52"/>
        <v>171</v>
      </c>
      <c r="GP10" s="1441">
        <f t="shared" si="52"/>
        <v>317</v>
      </c>
      <c r="GQ10" s="1441">
        <f t="shared" si="52"/>
        <v>0</v>
      </c>
      <c r="GR10" s="1441">
        <f t="shared" si="52"/>
        <v>0</v>
      </c>
      <c r="GS10" s="1808">
        <f>SUBTOTAL(9,GS11:GS15)</f>
        <v>0</v>
      </c>
      <c r="GT10" s="106">
        <f t="shared" ref="GT10:HO10" si="53">SUBTOTAL(9,GT11:GT15)</f>
        <v>4590</v>
      </c>
      <c r="GU10" s="509">
        <f t="shared" si="53"/>
        <v>8</v>
      </c>
      <c r="GV10" s="509">
        <f t="shared" si="53"/>
        <v>0</v>
      </c>
      <c r="GW10" s="510">
        <f t="shared" si="53"/>
        <v>1</v>
      </c>
      <c r="GX10" s="509">
        <f t="shared" si="53"/>
        <v>107</v>
      </c>
      <c r="GY10" s="510">
        <f t="shared" si="53"/>
        <v>1475</v>
      </c>
      <c r="GZ10" s="509">
        <f t="shared" si="53"/>
        <v>2</v>
      </c>
      <c r="HA10" s="510">
        <f t="shared" si="53"/>
        <v>71</v>
      </c>
      <c r="HB10" s="509">
        <f t="shared" si="53"/>
        <v>253</v>
      </c>
      <c r="HC10" s="510">
        <f t="shared" si="53"/>
        <v>668</v>
      </c>
      <c r="HD10" s="509">
        <f t="shared" si="53"/>
        <v>1374</v>
      </c>
      <c r="HE10" s="509">
        <f t="shared" si="53"/>
        <v>10</v>
      </c>
      <c r="HF10" s="509">
        <f t="shared" si="53"/>
        <v>68</v>
      </c>
      <c r="HG10" s="509">
        <f t="shared" si="53"/>
        <v>19</v>
      </c>
      <c r="HH10" s="509">
        <f t="shared" si="53"/>
        <v>2</v>
      </c>
      <c r="HI10" s="509">
        <f t="shared" si="53"/>
        <v>28</v>
      </c>
      <c r="HJ10" s="509">
        <f t="shared" si="53"/>
        <v>14</v>
      </c>
      <c r="HK10" s="509">
        <f t="shared" si="53"/>
        <v>490</v>
      </c>
      <c r="HL10" s="509">
        <f t="shared" si="53"/>
        <v>0</v>
      </c>
      <c r="HM10" s="509">
        <f t="shared" si="53"/>
        <v>0</v>
      </c>
      <c r="HN10" s="509">
        <f t="shared" si="53"/>
        <v>0</v>
      </c>
      <c r="HO10" s="1114">
        <f t="shared" si="53"/>
        <v>0</v>
      </c>
      <c r="HP10" s="106">
        <f t="shared" ref="HP10:IL10" si="54">SUBTOTAL(9,HP11:HP15)</f>
        <v>4315</v>
      </c>
      <c r="HQ10" s="509">
        <f t="shared" si="54"/>
        <v>7</v>
      </c>
      <c r="HR10" s="509">
        <f t="shared" si="54"/>
        <v>0</v>
      </c>
      <c r="HS10" s="510">
        <f t="shared" si="54"/>
        <v>1</v>
      </c>
      <c r="HT10" s="509">
        <f t="shared" si="54"/>
        <v>81</v>
      </c>
      <c r="HU10" s="510">
        <f t="shared" si="54"/>
        <v>1408</v>
      </c>
      <c r="HV10" s="509">
        <f t="shared" si="54"/>
        <v>3</v>
      </c>
      <c r="HW10" s="510">
        <f t="shared" si="54"/>
        <v>101</v>
      </c>
      <c r="HX10" s="509">
        <f t="shared" si="54"/>
        <v>289</v>
      </c>
      <c r="HY10" s="510">
        <f t="shared" si="54"/>
        <v>568</v>
      </c>
      <c r="HZ10" s="509">
        <f t="shared" si="54"/>
        <v>1403</v>
      </c>
      <c r="IA10" s="509">
        <f t="shared" si="54"/>
        <v>16</v>
      </c>
      <c r="IB10" s="509">
        <f t="shared" si="54"/>
        <v>78</v>
      </c>
      <c r="IC10" s="509">
        <f t="shared" si="54"/>
        <v>14</v>
      </c>
      <c r="ID10" s="509">
        <f t="shared" si="54"/>
        <v>2</v>
      </c>
      <c r="IE10" s="509">
        <f t="shared" si="54"/>
        <v>48</v>
      </c>
      <c r="IF10" s="509">
        <f t="shared" si="54"/>
        <v>11</v>
      </c>
      <c r="IG10" s="509">
        <f t="shared" si="54"/>
        <v>251</v>
      </c>
      <c r="IH10" s="509">
        <f t="shared" si="54"/>
        <v>34</v>
      </c>
      <c r="II10" s="509">
        <f t="shared" si="54"/>
        <v>0</v>
      </c>
      <c r="IJ10" s="509">
        <f t="shared" si="54"/>
        <v>0</v>
      </c>
      <c r="IK10" s="1114">
        <f t="shared" si="54"/>
        <v>0</v>
      </c>
      <c r="IL10" s="510">
        <f t="shared" si="54"/>
        <v>3880</v>
      </c>
      <c r="IM10" s="509">
        <f t="shared" ref="IM10:JG10" si="55">SUBTOTAL(9,IM11:IM15)</f>
        <v>5</v>
      </c>
      <c r="IN10" s="509">
        <f t="shared" si="55"/>
        <v>0</v>
      </c>
      <c r="IO10" s="510">
        <f t="shared" si="55"/>
        <v>0</v>
      </c>
      <c r="IP10" s="509">
        <f t="shared" si="55"/>
        <v>59</v>
      </c>
      <c r="IQ10" s="510">
        <f t="shared" si="55"/>
        <v>1330</v>
      </c>
      <c r="IR10" s="509">
        <f t="shared" si="55"/>
        <v>8</v>
      </c>
      <c r="IS10" s="510">
        <f t="shared" si="55"/>
        <v>146</v>
      </c>
      <c r="IT10" s="509">
        <f t="shared" si="55"/>
        <v>262</v>
      </c>
      <c r="IU10" s="510">
        <f t="shared" si="55"/>
        <v>381</v>
      </c>
      <c r="IV10" s="509">
        <f t="shared" si="55"/>
        <v>1417</v>
      </c>
      <c r="IW10" s="509">
        <f t="shared" si="55"/>
        <v>9</v>
      </c>
      <c r="IX10" s="509">
        <f t="shared" si="55"/>
        <v>157</v>
      </c>
      <c r="IY10" s="509">
        <f t="shared" si="55"/>
        <v>9</v>
      </c>
      <c r="IZ10" s="509">
        <f t="shared" si="55"/>
        <v>16</v>
      </c>
      <c r="JA10" s="509">
        <f t="shared" si="55"/>
        <v>27</v>
      </c>
      <c r="JB10" s="509">
        <f t="shared" si="55"/>
        <v>6</v>
      </c>
      <c r="JC10" s="509">
        <f t="shared" si="55"/>
        <v>0</v>
      </c>
      <c r="JD10" s="509">
        <f t="shared" si="55"/>
        <v>46</v>
      </c>
      <c r="JE10" s="509">
        <f t="shared" si="55"/>
        <v>0</v>
      </c>
      <c r="JF10" s="509">
        <f t="shared" si="55"/>
        <v>0</v>
      </c>
      <c r="JG10" s="1993">
        <f t="shared" si="55"/>
        <v>2</v>
      </c>
      <c r="JI10" s="39"/>
    </row>
    <row r="11" spans="1:269" s="27" customFormat="1" ht="20.100000000000001" hidden="1" customHeight="1" outlineLevel="1" x14ac:dyDescent="0.15">
      <c r="A11" s="683" t="s">
        <v>53</v>
      </c>
      <c r="B11" s="76"/>
      <c r="C11" s="77" t="s">
        <v>253</v>
      </c>
      <c r="D11" s="840"/>
      <c r="E11" s="78" t="s">
        <v>251</v>
      </c>
      <c r="F11" s="1443" t="s">
        <v>52</v>
      </c>
      <c r="G11" s="481" t="s">
        <v>52</v>
      </c>
      <c r="H11" s="481" t="s">
        <v>52</v>
      </c>
      <c r="I11" s="481" t="s">
        <v>52</v>
      </c>
      <c r="J11" s="107" t="s">
        <v>52</v>
      </c>
      <c r="K11" s="108" t="s">
        <v>56</v>
      </c>
      <c r="L11" s="1444">
        <f t="shared" si="0"/>
        <v>2.2388158504455125E-2</v>
      </c>
      <c r="M11" s="478">
        <f t="shared" si="1"/>
        <v>2.2069061542745752E-2</v>
      </c>
      <c r="N11" s="478">
        <f t="shared" si="2"/>
        <v>2.0961914268441847E-2</v>
      </c>
      <c r="O11" s="478">
        <f t="shared" si="3"/>
        <v>1.8243331923643417E-2</v>
      </c>
      <c r="P11" s="109">
        <f t="shared" si="4"/>
        <v>1.1132539943866912E-2</v>
      </c>
      <c r="Q11" s="110">
        <f t="shared" si="5"/>
        <v>1.0084227150095413E-2</v>
      </c>
      <c r="R11" s="111">
        <f t="shared" si="6"/>
        <v>7.6089573802070789E-3</v>
      </c>
      <c r="S11" s="112">
        <f t="shared" si="7"/>
        <v>7.0117909718830675E-3</v>
      </c>
      <c r="T11" s="111">
        <f t="shared" si="8"/>
        <v>6.537916371367824E-3</v>
      </c>
      <c r="U11" s="1445">
        <f t="shared" si="9"/>
        <v>3.199016269390844E-2</v>
      </c>
      <c r="V11" s="475">
        <f t="shared" si="10"/>
        <v>3.1908682785416621E-2</v>
      </c>
      <c r="W11" s="475">
        <f t="shared" si="11"/>
        <v>2.9830142248364444E-2</v>
      </c>
      <c r="X11" s="475">
        <f t="shared" si="12"/>
        <v>2.5952741530610127E-2</v>
      </c>
      <c r="Y11" s="114">
        <f t="shared" si="13"/>
        <v>1.5873370743812738E-2</v>
      </c>
      <c r="Z11" s="113">
        <f t="shared" si="14"/>
        <v>1.4416745061147694E-2</v>
      </c>
      <c r="AA11" s="114">
        <f t="shared" si="15"/>
        <v>1.0696393916143881E-2</v>
      </c>
      <c r="AB11" s="113">
        <f t="shared" si="16"/>
        <v>1.0002737067356739E-2</v>
      </c>
      <c r="AC11" s="115">
        <f t="shared" si="17"/>
        <v>9.2989264653999294E-3</v>
      </c>
      <c r="AD11" s="1445">
        <f>AM11/$AM$10</f>
        <v>0.35192507804370449</v>
      </c>
      <c r="AE11" s="475">
        <f>AQ11/$AQ$10</f>
        <v>0.34531590413943353</v>
      </c>
      <c r="AF11" s="475">
        <f>AU11/$AU$10</f>
        <v>0.34553881807647741</v>
      </c>
      <c r="AG11" s="475">
        <f>AY11/$AY$10</f>
        <v>0.32242268041237115</v>
      </c>
      <c r="AH11" s="114">
        <f>BC11/$BC$10</f>
        <v>0.28286852589641437</v>
      </c>
      <c r="AI11" s="112">
        <f>BG11/$BG$10</f>
        <v>0.35785172212492705</v>
      </c>
      <c r="AJ11" s="111">
        <f>BK11/$BK$10</f>
        <v>0.33193277310924368</v>
      </c>
      <c r="AK11" s="112">
        <f>BO11/$BO$10</f>
        <v>0.32736156351791529</v>
      </c>
      <c r="AL11" s="116">
        <f>BS11/$BS$10</f>
        <v>0.35176358436606292</v>
      </c>
      <c r="AM11" s="1446">
        <f>SUM(CK11,CQ11,CW11,DS11,DY11,EE11,EK11,EQ11,EW11,FE11)</f>
        <v>1691</v>
      </c>
      <c r="AN11" s="1447"/>
      <c r="AO11" s="1448">
        <f>IFERROR(IF(AM11=0,"-",AM11/AQ11-1),"-")</f>
        <v>6.687697160883288E-2</v>
      </c>
      <c r="AP11" s="1449">
        <f>AM11-AQ11</f>
        <v>106</v>
      </c>
      <c r="AQ11" s="1297">
        <f>SUM(CL11,CR11,CX11,DT11,DZ11,EF11,EL11,ER11,EX11,FH11)</f>
        <v>1585</v>
      </c>
      <c r="AR11" s="518"/>
      <c r="AS11" s="1285">
        <f>IFERROR(IF(AQ11=0,"-",AQ11/AU11-1),"-")</f>
        <v>6.3044936284372799E-2</v>
      </c>
      <c r="AT11" s="519">
        <f>AQ11-AU11</f>
        <v>94</v>
      </c>
      <c r="AU11" s="1297">
        <f>SUM(CM11,CS11,CY11,DU11,EA11,EG11,EM11,ES11,EY11,FK11)</f>
        <v>1491</v>
      </c>
      <c r="AV11" s="518"/>
      <c r="AW11" s="1285">
        <f t="shared" si="22"/>
        <v>0.1918465227817745</v>
      </c>
      <c r="AX11" s="2069">
        <f t="shared" si="23"/>
        <v>240</v>
      </c>
      <c r="AY11" s="2086">
        <f>SUM(CN11,CT11,CZ11,DV11,EB11,EH11,EN11,ET11,EZ11,FN11)</f>
        <v>1251</v>
      </c>
      <c r="AZ11" s="2087"/>
      <c r="BA11" s="2088">
        <f t="shared" si="24"/>
        <v>0.76197183098591559</v>
      </c>
      <c r="BB11" s="2089">
        <f t="shared" si="25"/>
        <v>541</v>
      </c>
      <c r="BC11" s="2081">
        <f>SUM(CO11,CU11,DA11,DW11,EC11,EI11,EO11,EU11,FA11,FR11)</f>
        <v>710</v>
      </c>
      <c r="BD11" s="117"/>
      <c r="BE11" s="444">
        <f t="shared" ref="BE11:BE74" si="56">IFERROR(IF(BC11=0,"-",BC11/BG11-1),"-")</f>
        <v>0.15823817292006526</v>
      </c>
      <c r="BF11" s="1073">
        <f t="shared" ref="BF11:BF73" si="57">BC11-BG11</f>
        <v>97</v>
      </c>
      <c r="BG11" s="118">
        <v>613</v>
      </c>
      <c r="BH11" s="119"/>
      <c r="BI11" s="120">
        <f t="shared" ref="BI11:BI74" si="58">IFERROR(IF(BG11=0,"-",BG11/BK11-1),"-")</f>
        <v>0.29324894514767941</v>
      </c>
      <c r="BJ11" s="1073">
        <f t="shared" ref="BJ11:BJ74" si="59">BG11-BK11</f>
        <v>139</v>
      </c>
      <c r="BK11" s="121">
        <v>474</v>
      </c>
      <c r="BL11" s="119"/>
      <c r="BM11" s="120">
        <f t="shared" ref="BM11:BM74" si="60">IFERROR(IF(BK11=0,"-",BK11/BO11-1),"-")</f>
        <v>0.17910447761194037</v>
      </c>
      <c r="BN11" s="457">
        <f t="shared" ref="BN11:BN74" si="61">BK11-BO11</f>
        <v>72</v>
      </c>
      <c r="BO11" s="121">
        <v>402</v>
      </c>
      <c r="BP11" s="119"/>
      <c r="BQ11" s="120">
        <f t="shared" ref="BQ11:BQ74" si="62">IFERROR(IF(BO11=0,"-",BO11/BS11-1),"-")</f>
        <v>8.9430894308943021E-2</v>
      </c>
      <c r="BR11" s="1083">
        <f t="shared" ref="BR11:BR74" si="63">BO11-BS11</f>
        <v>33</v>
      </c>
      <c r="BS11" s="121">
        <v>369</v>
      </c>
      <c r="BT11" s="122"/>
      <c r="BU11" s="597">
        <f>CK11+CQ11+CW11</f>
        <v>57</v>
      </c>
      <c r="BV11" s="331">
        <f t="shared" si="26"/>
        <v>7.547169811320753E-2</v>
      </c>
      <c r="BW11" s="598">
        <f t="shared" si="27"/>
        <v>4</v>
      </c>
      <c r="BX11" s="597">
        <f>CL11+CR11+CX11</f>
        <v>53</v>
      </c>
      <c r="BY11" s="331">
        <f t="shared" si="28"/>
        <v>0</v>
      </c>
      <c r="BZ11" s="598">
        <f t="shared" si="29"/>
        <v>0</v>
      </c>
      <c r="CA11" s="597">
        <f>CM11+CS11+CY11</f>
        <v>53</v>
      </c>
      <c r="CB11" s="331">
        <f t="shared" si="30"/>
        <v>-0.1166666666666667</v>
      </c>
      <c r="CC11" s="598">
        <f t="shared" si="31"/>
        <v>-7</v>
      </c>
      <c r="CD11" s="597">
        <f>CN11+CT11+CZ11</f>
        <v>60</v>
      </c>
      <c r="CE11" s="331">
        <f t="shared" si="32"/>
        <v>0.17647058823529416</v>
      </c>
      <c r="CF11" s="598">
        <f t="shared" si="33"/>
        <v>9</v>
      </c>
      <c r="CG11" s="597">
        <f>CO11+CU11+DA11</f>
        <v>51</v>
      </c>
      <c r="CH11" s="331">
        <f t="shared" ref="CH11:CH74" si="64">IFERROR(IF(CG11=0,"-",CG11/CJ11-1),"-")</f>
        <v>-0.2153846153846154</v>
      </c>
      <c r="CI11" s="598">
        <f>IF(OR(CG11="-",CJ11="-"),"-",CG11-CJ11)</f>
        <v>-14</v>
      </c>
      <c r="CJ11" s="619">
        <f>CP11+CV11+DB11</f>
        <v>65</v>
      </c>
      <c r="CK11" s="1453">
        <v>18</v>
      </c>
      <c r="CL11" s="123">
        <v>15</v>
      </c>
      <c r="CM11" s="2054">
        <v>19</v>
      </c>
      <c r="CN11" s="123">
        <v>25</v>
      </c>
      <c r="CO11" s="311">
        <v>20</v>
      </c>
      <c r="CP11" s="540">
        <v>12</v>
      </c>
      <c r="CQ11" s="1453">
        <v>39</v>
      </c>
      <c r="CR11" s="311">
        <v>38</v>
      </c>
      <c r="CS11" s="311">
        <v>34</v>
      </c>
      <c r="CT11" s="311">
        <v>35</v>
      </c>
      <c r="CU11" s="311">
        <v>31</v>
      </c>
      <c r="CV11" s="124">
        <v>53</v>
      </c>
      <c r="CW11" s="1453"/>
      <c r="CX11" s="311"/>
      <c r="CY11" s="311"/>
      <c r="CZ11" s="311"/>
      <c r="DA11" s="311"/>
      <c r="DB11" s="312"/>
      <c r="DC11" s="1450">
        <f>DS11+DY11+EE11+EK11+EQ11+EW11</f>
        <v>1634</v>
      </c>
      <c r="DD11" s="1451">
        <f>IFERROR(IF(DC11=0,"-",DC11/DF11-1),"-")</f>
        <v>6.6579634464752013E-2</v>
      </c>
      <c r="DE11" s="1452">
        <f>IF(OR(DC11="-",DF11="-"),"-",DC11-DF11)</f>
        <v>102</v>
      </c>
      <c r="DF11" s="1328">
        <f>DT11+DZ11+EF11+EL11+ER11+EX11</f>
        <v>1532</v>
      </c>
      <c r="DG11" s="550">
        <f>IFERROR(IF(DF11=0,"-",DF11/DI11-1),"-")</f>
        <v>6.7595818815330944E-2</v>
      </c>
      <c r="DH11" s="1329">
        <f>IF(OR(DF11="-",DI11="-"),"-",DF11-DI11)</f>
        <v>97</v>
      </c>
      <c r="DI11" s="1328">
        <f>DU11+EA11+EG11+EM11+ES11+EY11</f>
        <v>1435</v>
      </c>
      <c r="DJ11" s="550">
        <f t="shared" si="42"/>
        <v>0.20486985726280427</v>
      </c>
      <c r="DK11" s="1329">
        <f t="shared" si="43"/>
        <v>244</v>
      </c>
      <c r="DL11" s="1311">
        <f>DV11+EB11+EH11+EN11+ET11+EZ11</f>
        <v>1191</v>
      </c>
      <c r="DM11" s="550">
        <f t="shared" si="44"/>
        <v>0.80728376327769347</v>
      </c>
      <c r="DN11" s="1353">
        <f t="shared" si="45"/>
        <v>532</v>
      </c>
      <c r="DO11" s="1328">
        <f>DW11+EC11+EI11+EO11+EU11+FA11</f>
        <v>659</v>
      </c>
      <c r="DP11" s="550">
        <f>IFERROR(IF(DO11=0,"-",DO11/DR11-1),"-")</f>
        <v>0.20255474452554734</v>
      </c>
      <c r="DQ11" s="1329">
        <f>IF(OR(DO11="-",DR11="-"),"-",DO11-DR11)</f>
        <v>111</v>
      </c>
      <c r="DR11" s="1365">
        <f>ED11+EJ11+EP11+EV11+FC11+DX11</f>
        <v>548</v>
      </c>
      <c r="DS11" s="1454">
        <v>344</v>
      </c>
      <c r="DT11" s="1167">
        <v>330</v>
      </c>
      <c r="DU11" s="1167">
        <v>305</v>
      </c>
      <c r="DV11" s="1153">
        <v>270</v>
      </c>
      <c r="DW11" s="583">
        <v>246</v>
      </c>
      <c r="DX11" s="1181">
        <v>227</v>
      </c>
      <c r="DY11" s="1454">
        <v>323</v>
      </c>
      <c r="DZ11" s="1230">
        <v>303</v>
      </c>
      <c r="EA11" s="1230">
        <v>261</v>
      </c>
      <c r="EB11" s="586">
        <v>754</v>
      </c>
      <c r="EC11" s="586">
        <v>134</v>
      </c>
      <c r="ED11" s="589">
        <v>80</v>
      </c>
      <c r="EE11" s="1454"/>
      <c r="EF11" s="1230"/>
      <c r="EG11" s="1230"/>
      <c r="EH11" s="586"/>
      <c r="EI11" s="586"/>
      <c r="EJ11" s="1192"/>
      <c r="EK11" s="1454">
        <v>921</v>
      </c>
      <c r="EL11" s="578">
        <v>852</v>
      </c>
      <c r="EM11" s="578">
        <v>831</v>
      </c>
      <c r="EN11" s="1163">
        <v>137</v>
      </c>
      <c r="EO11" s="573">
        <v>261</v>
      </c>
      <c r="EP11" s="1198">
        <v>224</v>
      </c>
      <c r="EQ11" s="1454"/>
      <c r="ER11" s="1230"/>
      <c r="ES11" s="1230"/>
      <c r="ET11" s="586"/>
      <c r="EU11" s="583"/>
      <c r="EV11" s="1198"/>
      <c r="EW11" s="1454">
        <v>46</v>
      </c>
      <c r="EX11" s="578">
        <v>47</v>
      </c>
      <c r="EY11" s="578">
        <v>38</v>
      </c>
      <c r="EZ11" s="578">
        <v>30</v>
      </c>
      <c r="FA11" s="573">
        <v>18</v>
      </c>
      <c r="FB11" s="125"/>
      <c r="FC11" s="354">
        <v>17</v>
      </c>
      <c r="FD11" s="362"/>
      <c r="FE11" s="1455">
        <v>0</v>
      </c>
      <c r="FF11" s="1451" t="str">
        <f t="shared" ref="FF11:FF74" si="65">IFERROR(IF(FE11=0,"-",FE11/FH11-1),"-")</f>
        <v>-</v>
      </c>
      <c r="FG11" s="1456">
        <f t="shared" ref="FG11:FG74" si="66">IF(OR(FE11="-",FH11="-"),"-",FE11-FH11)</f>
        <v>0</v>
      </c>
      <c r="FH11" s="126">
        <v>0</v>
      </c>
      <c r="FI11" s="331" t="str">
        <f t="shared" ref="FI11:FI73" si="67">IFERROR(IF(FH11=0,"-",FH11/FK11-1),"-")</f>
        <v>-</v>
      </c>
      <c r="FJ11" s="332">
        <f t="shared" ref="FJ11:FJ74" si="68">IF(OR(FH11="-",FK11="-"),"-",FH11-FK11)</f>
        <v>-3</v>
      </c>
      <c r="FK11" s="126">
        <v>3</v>
      </c>
      <c r="FL11" s="331" t="str">
        <f t="shared" si="49"/>
        <v>-</v>
      </c>
      <c r="FM11" s="332">
        <f t="shared" ref="FM11:FM73" si="69">IF(OR(FK11="-",FN11="-"),"-",FK11-FN11)</f>
        <v>3</v>
      </c>
      <c r="FN11" s="126">
        <v>0</v>
      </c>
      <c r="FO11" s="424"/>
      <c r="FP11" s="331" t="str">
        <f t="shared" si="50"/>
        <v>-</v>
      </c>
      <c r="FQ11" s="332">
        <f t="shared" si="51"/>
        <v>0</v>
      </c>
      <c r="FR11" s="126"/>
      <c r="FS11" s="424"/>
      <c r="FT11" s="331" t="str">
        <f t="shared" ref="FT11:FT73" si="70">IFERROR(IF(FR11=0,"-",FR11/FV11-1),"-")</f>
        <v>-</v>
      </c>
      <c r="FU11" s="332">
        <f t="shared" ref="FU11:FU73" si="71">IF(OR(FR11="-",FV11="-"),"-",FR11-FV11)</f>
        <v>0</v>
      </c>
      <c r="FV11" s="399"/>
      <c r="FW11" s="411"/>
      <c r="FX11" s="1457">
        <f>SUM(FY11:GS11)</f>
        <v>1691</v>
      </c>
      <c r="FY11" s="1458">
        <v>1</v>
      </c>
      <c r="FZ11" s="1458">
        <v>0</v>
      </c>
      <c r="GA11" s="1459">
        <v>0</v>
      </c>
      <c r="GB11" s="1458">
        <v>38</v>
      </c>
      <c r="GC11" s="1459">
        <v>615</v>
      </c>
      <c r="GD11" s="1458">
        <v>1</v>
      </c>
      <c r="GE11" s="1459">
        <v>37</v>
      </c>
      <c r="GF11" s="1458">
        <v>64</v>
      </c>
      <c r="GG11" s="1459">
        <v>221</v>
      </c>
      <c r="GH11" s="1458">
        <v>486</v>
      </c>
      <c r="GI11" s="1458">
        <v>6</v>
      </c>
      <c r="GJ11" s="1458">
        <v>24</v>
      </c>
      <c r="GK11" s="1458">
        <v>13</v>
      </c>
      <c r="GL11" s="1458">
        <v>1</v>
      </c>
      <c r="GM11" s="1458">
        <v>21</v>
      </c>
      <c r="GN11" s="1458">
        <v>5</v>
      </c>
      <c r="GO11" s="1458">
        <v>158</v>
      </c>
      <c r="GP11" s="1458">
        <v>0</v>
      </c>
      <c r="GQ11" s="1458">
        <v>0</v>
      </c>
      <c r="GR11" s="1458">
        <v>0</v>
      </c>
      <c r="GS11" s="1809">
        <v>0</v>
      </c>
      <c r="GT11" s="678">
        <f>SUM(GU11:HO11)</f>
        <v>1585</v>
      </c>
      <c r="GU11" s="487">
        <v>1</v>
      </c>
      <c r="GV11" s="487">
        <v>0</v>
      </c>
      <c r="GW11" s="488">
        <v>0</v>
      </c>
      <c r="GX11" s="487">
        <v>40</v>
      </c>
      <c r="GY11" s="488">
        <v>535</v>
      </c>
      <c r="GZ11" s="487">
        <v>2</v>
      </c>
      <c r="HA11" s="488">
        <v>21</v>
      </c>
      <c r="HB11" s="487">
        <v>60</v>
      </c>
      <c r="HC11" s="488">
        <v>223</v>
      </c>
      <c r="HD11" s="487">
        <v>483</v>
      </c>
      <c r="HE11" s="487">
        <v>6</v>
      </c>
      <c r="HF11" s="487">
        <v>22</v>
      </c>
      <c r="HG11" s="487">
        <v>12</v>
      </c>
      <c r="HH11" s="487">
        <v>1</v>
      </c>
      <c r="HI11" s="487">
        <v>12</v>
      </c>
      <c r="HJ11" s="487">
        <v>3</v>
      </c>
      <c r="HK11" s="487">
        <v>164</v>
      </c>
      <c r="HL11" s="487">
        <v>0</v>
      </c>
      <c r="HM11" s="487">
        <v>0</v>
      </c>
      <c r="HN11" s="487">
        <v>0</v>
      </c>
      <c r="HO11" s="1115">
        <v>0</v>
      </c>
      <c r="HP11" s="678">
        <f>SUM(HQ11:IK11)</f>
        <v>1491</v>
      </c>
      <c r="HQ11" s="487">
        <v>1</v>
      </c>
      <c r="HR11" s="487">
        <v>0</v>
      </c>
      <c r="HS11" s="488">
        <v>0</v>
      </c>
      <c r="HT11" s="487">
        <v>32</v>
      </c>
      <c r="HU11" s="488">
        <v>520</v>
      </c>
      <c r="HV11" s="487">
        <v>1</v>
      </c>
      <c r="HW11" s="488">
        <v>22</v>
      </c>
      <c r="HX11" s="487">
        <v>60</v>
      </c>
      <c r="HY11" s="488">
        <v>185</v>
      </c>
      <c r="HZ11" s="487">
        <v>492</v>
      </c>
      <c r="IA11" s="487">
        <v>7</v>
      </c>
      <c r="IB11" s="487">
        <v>6</v>
      </c>
      <c r="IC11" s="487">
        <v>7</v>
      </c>
      <c r="ID11" s="487">
        <v>0</v>
      </c>
      <c r="IE11" s="487">
        <v>24</v>
      </c>
      <c r="IF11" s="487">
        <v>2</v>
      </c>
      <c r="IG11" s="487">
        <v>132</v>
      </c>
      <c r="IH11" s="487">
        <v>0</v>
      </c>
      <c r="II11" s="487">
        <v>0</v>
      </c>
      <c r="IJ11" s="487">
        <v>0</v>
      </c>
      <c r="IK11" s="1115">
        <v>0</v>
      </c>
      <c r="IL11" s="1109">
        <f>SUM(IM11:JG11)</f>
        <v>1251</v>
      </c>
      <c r="IM11" s="487">
        <v>0</v>
      </c>
      <c r="IN11" s="487">
        <v>0</v>
      </c>
      <c r="IO11" s="488">
        <v>0</v>
      </c>
      <c r="IP11" s="487">
        <v>22</v>
      </c>
      <c r="IQ11" s="488">
        <v>411</v>
      </c>
      <c r="IR11" s="487">
        <v>4</v>
      </c>
      <c r="IS11" s="488">
        <v>40</v>
      </c>
      <c r="IT11" s="487">
        <v>43</v>
      </c>
      <c r="IU11" s="488">
        <v>135</v>
      </c>
      <c r="IV11" s="487">
        <v>494</v>
      </c>
      <c r="IW11" s="487">
        <v>3</v>
      </c>
      <c r="IX11" s="487">
        <v>56</v>
      </c>
      <c r="IY11" s="487">
        <v>4</v>
      </c>
      <c r="IZ11" s="487">
        <v>15</v>
      </c>
      <c r="JA11" s="487">
        <v>12</v>
      </c>
      <c r="JB11" s="487">
        <v>0</v>
      </c>
      <c r="JC11" s="487">
        <v>0</v>
      </c>
      <c r="JD11" s="487">
        <v>12</v>
      </c>
      <c r="JE11" s="487">
        <v>0</v>
      </c>
      <c r="JF11" s="487">
        <v>0</v>
      </c>
      <c r="JG11" s="1994">
        <v>0</v>
      </c>
      <c r="JI11" s="39"/>
    </row>
    <row r="12" spans="1:269" s="27" customFormat="1" ht="20.100000000000001" hidden="1" customHeight="1" outlineLevel="1" x14ac:dyDescent="0.15">
      <c r="A12" s="683" t="s">
        <v>53</v>
      </c>
      <c r="B12" s="80"/>
      <c r="C12" s="81" t="s">
        <v>665</v>
      </c>
      <c r="D12" s="81"/>
      <c r="E12" s="82" t="s">
        <v>42</v>
      </c>
      <c r="F12" s="1460" t="s">
        <v>52</v>
      </c>
      <c r="G12" s="462" t="s">
        <v>52</v>
      </c>
      <c r="H12" s="462" t="s">
        <v>52</v>
      </c>
      <c r="I12" s="462" t="s">
        <v>52</v>
      </c>
      <c r="J12" s="127" t="s">
        <v>52</v>
      </c>
      <c r="K12" s="128" t="s">
        <v>52</v>
      </c>
      <c r="L12" s="1461">
        <f t="shared" si="0"/>
        <v>6.3020481656538372E-3</v>
      </c>
      <c r="M12" s="130">
        <f t="shared" si="1"/>
        <v>6.6276803118908382E-3</v>
      </c>
      <c r="N12" s="130">
        <f t="shared" si="2"/>
        <v>4.9206371522163951E-3</v>
      </c>
      <c r="O12" s="130">
        <f t="shared" si="3"/>
        <v>4.5790617298353577E-3</v>
      </c>
      <c r="P12" s="129">
        <f t="shared" si="4"/>
        <v>4.249180739137934E-3</v>
      </c>
      <c r="Q12" s="130">
        <f t="shared" si="5"/>
        <v>3.7507402776863854E-3</v>
      </c>
      <c r="R12" s="131">
        <f t="shared" si="6"/>
        <v>2.9215827915563047E-3</v>
      </c>
      <c r="S12" s="132">
        <f t="shared" si="7"/>
        <v>2.7035512453777995E-3</v>
      </c>
      <c r="T12" s="131">
        <f t="shared" si="8"/>
        <v>2.1793054571226079E-3</v>
      </c>
      <c r="U12" s="1462">
        <f t="shared" si="9"/>
        <v>9.0049186530457813E-3</v>
      </c>
      <c r="V12" s="133">
        <f t="shared" si="10"/>
        <v>9.5826706661566643E-3</v>
      </c>
      <c r="W12" s="133">
        <f t="shared" si="11"/>
        <v>7.002380809475222E-3</v>
      </c>
      <c r="X12" s="133">
        <f t="shared" si="12"/>
        <v>6.5141173785863947E-3</v>
      </c>
      <c r="Y12" s="134">
        <f t="shared" si="13"/>
        <v>6.0587091148919048E-3</v>
      </c>
      <c r="Z12" s="133">
        <f t="shared" si="14"/>
        <v>5.3621825023518347E-3</v>
      </c>
      <c r="AA12" s="134">
        <f t="shared" si="15"/>
        <v>4.1070542040890015E-3</v>
      </c>
      <c r="AB12" s="133">
        <f t="shared" si="16"/>
        <v>3.8567767299509817E-3</v>
      </c>
      <c r="AC12" s="135">
        <f t="shared" si="17"/>
        <v>3.09964215513331E-3</v>
      </c>
      <c r="AD12" s="1462">
        <f>AM12/$AM$10</f>
        <v>9.9063475546305929E-2</v>
      </c>
      <c r="AE12" s="133">
        <f>AQ12/$AQ$10</f>
        <v>0.1037037037037037</v>
      </c>
      <c r="AF12" s="133">
        <f>AU12/$AU$10</f>
        <v>8.1112398609501743E-2</v>
      </c>
      <c r="AG12" s="133">
        <f>AY12/$AY$10</f>
        <v>8.0927835051546396E-2</v>
      </c>
      <c r="AH12" s="134">
        <f>BC12/$BC$10</f>
        <v>0.10796812749003984</v>
      </c>
      <c r="AI12" s="132">
        <f>BG12/$BG$10</f>
        <v>0.13309982486865149</v>
      </c>
      <c r="AJ12" s="131">
        <f>BK12/$BK$10</f>
        <v>0.12745098039215685</v>
      </c>
      <c r="AK12" s="132">
        <f>BO12/$BO$10</f>
        <v>0.12622149837133551</v>
      </c>
      <c r="AL12" s="136">
        <f>BS12/$BS$10</f>
        <v>0.11725452812202097</v>
      </c>
      <c r="AM12" s="1463">
        <f>SUM(CK12,CQ12,CW12,DS12,DY12,EE12,EK12,EQ12,EW12,FE12)</f>
        <v>476</v>
      </c>
      <c r="AN12" s="1464"/>
      <c r="AO12" s="1465">
        <f t="shared" ref="AO12:AO61" si="72">IFERROR(IF(AM12=0,"-",AM12/AQ12-1),"-")</f>
        <v>0</v>
      </c>
      <c r="AP12" s="1466">
        <f t="shared" ref="AP12:AP59" si="73">AM12-AQ12</f>
        <v>0</v>
      </c>
      <c r="AQ12" s="1298">
        <f>SUM(CL12,CR12,CX12,DT12,DZ12,EF12,EL12,ER12,EX12,FH12)</f>
        <v>476</v>
      </c>
      <c r="AR12" s="520"/>
      <c r="AS12" s="1286">
        <f t="shared" si="20"/>
        <v>0.3600000000000001</v>
      </c>
      <c r="AT12" s="521">
        <f t="shared" si="21"/>
        <v>126</v>
      </c>
      <c r="AU12" s="1298">
        <f>SUM(CM12,CS12,CY12,DU12,EA12,EG12,EM12,ES12,EY12,FK12)</f>
        <v>350</v>
      </c>
      <c r="AV12" s="520"/>
      <c r="AW12" s="1286">
        <f t="shared" si="22"/>
        <v>0.11464968152866239</v>
      </c>
      <c r="AX12" s="2070">
        <f t="shared" si="23"/>
        <v>36</v>
      </c>
      <c r="AY12" s="2090">
        <f>SUM(CN12,CT12,CZ12,DV12,EB12,EH12,EN12,ET12,EZ12,FN12)</f>
        <v>314</v>
      </c>
      <c r="AZ12" s="2091"/>
      <c r="BA12" s="551">
        <f t="shared" si="24"/>
        <v>0.15867158671586723</v>
      </c>
      <c r="BB12" s="1331">
        <f t="shared" si="25"/>
        <v>43</v>
      </c>
      <c r="BC12" s="574">
        <f>SUM(CO12,CU12,DA12,DW12,EC12,EI12,EO12,EU12,FA12,FR12)</f>
        <v>271</v>
      </c>
      <c r="BD12" s="137"/>
      <c r="BE12" s="445">
        <f t="shared" si="56"/>
        <v>0.18859649122807021</v>
      </c>
      <c r="BF12" s="600">
        <f t="shared" si="57"/>
        <v>43</v>
      </c>
      <c r="BG12" s="138">
        <v>228</v>
      </c>
      <c r="BH12" s="139" t="s">
        <v>44</v>
      </c>
      <c r="BI12" s="140">
        <f t="shared" si="58"/>
        <v>0.25274725274725274</v>
      </c>
      <c r="BJ12" s="600">
        <f t="shared" si="59"/>
        <v>46</v>
      </c>
      <c r="BK12" s="141">
        <v>182</v>
      </c>
      <c r="BL12" s="139"/>
      <c r="BM12" s="140">
        <f t="shared" si="60"/>
        <v>0.17419354838709666</v>
      </c>
      <c r="BN12" s="458">
        <f t="shared" si="61"/>
        <v>27</v>
      </c>
      <c r="BO12" s="141">
        <v>155</v>
      </c>
      <c r="BP12" s="139"/>
      <c r="BQ12" s="140">
        <f t="shared" si="62"/>
        <v>0.26016260162601634</v>
      </c>
      <c r="BR12" s="1084">
        <f t="shared" si="63"/>
        <v>32</v>
      </c>
      <c r="BS12" s="141">
        <v>123</v>
      </c>
      <c r="BT12" s="142" t="s">
        <v>44</v>
      </c>
      <c r="BU12" s="599">
        <f>CK12+CQ12+CW12</f>
        <v>30</v>
      </c>
      <c r="BV12" s="333">
        <f t="shared" si="26"/>
        <v>7.1428571428571397E-2</v>
      </c>
      <c r="BW12" s="600">
        <f t="shared" si="27"/>
        <v>2</v>
      </c>
      <c r="BX12" s="599">
        <f>CL12+CR12+CX12</f>
        <v>28</v>
      </c>
      <c r="BY12" s="333">
        <f t="shared" si="28"/>
        <v>3.7037037037036979E-2</v>
      </c>
      <c r="BZ12" s="600">
        <f t="shared" si="29"/>
        <v>1</v>
      </c>
      <c r="CA12" s="599">
        <f>CM12+CS12+CY12</f>
        <v>27</v>
      </c>
      <c r="CB12" s="333">
        <f t="shared" si="30"/>
        <v>-3.5714285714285698E-2</v>
      </c>
      <c r="CC12" s="600">
        <f t="shared" si="31"/>
        <v>-1</v>
      </c>
      <c r="CD12" s="599">
        <f>CN12+CT12+CZ12</f>
        <v>28</v>
      </c>
      <c r="CE12" s="333">
        <f t="shared" si="32"/>
        <v>0.39999999999999991</v>
      </c>
      <c r="CF12" s="600">
        <f t="shared" si="33"/>
        <v>8</v>
      </c>
      <c r="CG12" s="599">
        <f>CO12+CU12+DA12</f>
        <v>20</v>
      </c>
      <c r="CH12" s="333">
        <f t="shared" si="64"/>
        <v>0</v>
      </c>
      <c r="CI12" s="600">
        <f t="shared" ref="CI12:CI74" si="74">IF(OR(CG12="-",CJ12="-"),"-",CG12-CJ12)</f>
        <v>0</v>
      </c>
      <c r="CJ12" s="620">
        <f>CP12+CV12+DB12</f>
        <v>20</v>
      </c>
      <c r="CK12" s="1470">
        <v>10</v>
      </c>
      <c r="CL12" s="143">
        <v>11</v>
      </c>
      <c r="CM12" s="2055">
        <v>13</v>
      </c>
      <c r="CN12" s="143">
        <v>14</v>
      </c>
      <c r="CO12" s="313">
        <v>7</v>
      </c>
      <c r="CP12" s="541">
        <v>6</v>
      </c>
      <c r="CQ12" s="1470">
        <v>20</v>
      </c>
      <c r="CR12" s="313">
        <v>17</v>
      </c>
      <c r="CS12" s="313">
        <v>14</v>
      </c>
      <c r="CT12" s="313">
        <v>14</v>
      </c>
      <c r="CU12" s="313">
        <v>13</v>
      </c>
      <c r="CV12" s="144">
        <v>14</v>
      </c>
      <c r="CW12" s="1470"/>
      <c r="CX12" s="313"/>
      <c r="CY12" s="313"/>
      <c r="CZ12" s="313"/>
      <c r="DA12" s="313"/>
      <c r="DB12" s="314"/>
      <c r="DC12" s="1467">
        <f>DS12+DY12+EE12+EK12+EQ12+EW12</f>
        <v>446</v>
      </c>
      <c r="DD12" s="1468">
        <f t="shared" ref="DD12:DD75" si="75">IFERROR(IF(DC12=0,"-",DC12/DF12-1),"-")</f>
        <v>-4.4642857142856984E-3</v>
      </c>
      <c r="DE12" s="1469">
        <f t="shared" ref="DE12:DE75" si="76">IF(OR(DC12="-",DF12="-"),"-",DC12-DF12)</f>
        <v>-2</v>
      </c>
      <c r="DF12" s="1330">
        <f>DT12+DZ12+EF12+EL12+ER12+EX12</f>
        <v>448</v>
      </c>
      <c r="DG12" s="551">
        <f t="shared" si="40"/>
        <v>0.39999999999999991</v>
      </c>
      <c r="DH12" s="1331">
        <f t="shared" si="41"/>
        <v>128</v>
      </c>
      <c r="DI12" s="1330">
        <f t="shared" ref="DI12:DI75" si="77">DU12+EA12+EG12+EM12+ES12+EY12</f>
        <v>320</v>
      </c>
      <c r="DJ12" s="551">
        <f t="shared" si="42"/>
        <v>0.13074204946996471</v>
      </c>
      <c r="DK12" s="1331">
        <f t="shared" si="43"/>
        <v>37</v>
      </c>
      <c r="DL12" s="1312">
        <f>DV12+EB12+EH12+EN12+ET12+EZ12</f>
        <v>283</v>
      </c>
      <c r="DM12" s="551">
        <f t="shared" si="44"/>
        <v>0.12749003984063756</v>
      </c>
      <c r="DN12" s="1354">
        <f t="shared" si="45"/>
        <v>32</v>
      </c>
      <c r="DO12" s="1330">
        <f>DW12+EC12+EI12+EO12+EU12+FA12</f>
        <v>251</v>
      </c>
      <c r="DP12" s="551">
        <f t="shared" ref="DP12:DP74" si="78">IFERROR(IF(DO12=0,"-",DO12/DR12-1),"-")</f>
        <v>0.20673076923076916</v>
      </c>
      <c r="DQ12" s="1331">
        <f t="shared" ref="DQ12:DQ75" si="79">IF(OR(DO12="-",DR12="-"),"-",DO12-DR12)</f>
        <v>43</v>
      </c>
      <c r="DR12" s="593">
        <f>ED12+EJ12+EP12+EV12+FC12+DX12</f>
        <v>208</v>
      </c>
      <c r="DS12" s="1471">
        <v>110</v>
      </c>
      <c r="DT12" s="1168">
        <v>110</v>
      </c>
      <c r="DU12" s="1168">
        <v>102</v>
      </c>
      <c r="DV12" s="1154">
        <v>93</v>
      </c>
      <c r="DW12" s="143">
        <v>91</v>
      </c>
      <c r="DX12" s="1182">
        <v>91</v>
      </c>
      <c r="DY12" s="1471">
        <v>143</v>
      </c>
      <c r="DZ12" s="1231">
        <v>144</v>
      </c>
      <c r="EA12" s="1231">
        <v>99</v>
      </c>
      <c r="EB12" s="313">
        <v>80</v>
      </c>
      <c r="EC12" s="313">
        <v>71</v>
      </c>
      <c r="ED12" s="593">
        <v>51</v>
      </c>
      <c r="EE12" s="1471"/>
      <c r="EF12" s="1231"/>
      <c r="EG12" s="1231"/>
      <c r="EH12" s="313"/>
      <c r="EI12" s="313"/>
      <c r="EJ12" s="1207"/>
      <c r="EK12" s="1471">
        <v>187</v>
      </c>
      <c r="EL12" s="579">
        <v>183</v>
      </c>
      <c r="EM12" s="579">
        <v>107</v>
      </c>
      <c r="EN12" s="1214">
        <v>100</v>
      </c>
      <c r="EO12" s="574">
        <v>83</v>
      </c>
      <c r="EP12" s="1199">
        <v>62</v>
      </c>
      <c r="EQ12" s="1471"/>
      <c r="ER12" s="1231"/>
      <c r="ES12" s="1231"/>
      <c r="ET12" s="313"/>
      <c r="EU12" s="143"/>
      <c r="EV12" s="1248"/>
      <c r="EW12" s="1471">
        <v>6</v>
      </c>
      <c r="EX12" s="579">
        <v>11</v>
      </c>
      <c r="EY12" s="579">
        <v>12</v>
      </c>
      <c r="EZ12" s="579">
        <v>10</v>
      </c>
      <c r="FA12" s="574">
        <v>6</v>
      </c>
      <c r="FB12" s="146"/>
      <c r="FC12" s="355">
        <v>4</v>
      </c>
      <c r="FD12" s="363" t="s">
        <v>44</v>
      </c>
      <c r="FE12" s="1472">
        <v>0</v>
      </c>
      <c r="FF12" s="1468" t="str">
        <f t="shared" si="65"/>
        <v>-</v>
      </c>
      <c r="FG12" s="1473">
        <f t="shared" si="66"/>
        <v>0</v>
      </c>
      <c r="FH12" s="145">
        <v>0</v>
      </c>
      <c r="FI12" s="333" t="str">
        <f t="shared" si="67"/>
        <v>-</v>
      </c>
      <c r="FJ12" s="334">
        <f t="shared" si="68"/>
        <v>-3</v>
      </c>
      <c r="FK12" s="145">
        <v>3</v>
      </c>
      <c r="FL12" s="333">
        <f t="shared" si="49"/>
        <v>0</v>
      </c>
      <c r="FM12" s="334">
        <f t="shared" si="69"/>
        <v>0</v>
      </c>
      <c r="FN12" s="145">
        <v>3</v>
      </c>
      <c r="FO12" s="425"/>
      <c r="FP12" s="333" t="str">
        <f t="shared" si="50"/>
        <v>-</v>
      </c>
      <c r="FQ12" s="334">
        <f t="shared" si="51"/>
        <v>3</v>
      </c>
      <c r="FR12" s="145"/>
      <c r="FS12" s="425"/>
      <c r="FT12" s="333" t="str">
        <f t="shared" si="70"/>
        <v>-</v>
      </c>
      <c r="FU12" s="334">
        <f t="shared" si="71"/>
        <v>0</v>
      </c>
      <c r="FV12" s="400"/>
      <c r="FW12" s="412"/>
      <c r="FX12" s="1474">
        <f>SUM(FY12:GS12)</f>
        <v>476</v>
      </c>
      <c r="FY12" s="1475">
        <v>5</v>
      </c>
      <c r="FZ12" s="1475">
        <v>0</v>
      </c>
      <c r="GA12" s="1476">
        <v>0</v>
      </c>
      <c r="GB12" s="1475">
        <v>10</v>
      </c>
      <c r="GC12" s="1476">
        <v>176</v>
      </c>
      <c r="GD12" s="1475">
        <v>0</v>
      </c>
      <c r="GE12" s="1476">
        <v>28</v>
      </c>
      <c r="GF12" s="1475">
        <v>30</v>
      </c>
      <c r="GG12" s="1476">
        <v>81</v>
      </c>
      <c r="GH12" s="1475">
        <v>45</v>
      </c>
      <c r="GI12" s="1475">
        <v>0</v>
      </c>
      <c r="GJ12" s="1475">
        <v>8</v>
      </c>
      <c r="GK12" s="1475">
        <v>2</v>
      </c>
      <c r="GL12" s="1475">
        <v>0</v>
      </c>
      <c r="GM12" s="1475">
        <v>7</v>
      </c>
      <c r="GN12" s="1475">
        <v>6</v>
      </c>
      <c r="GO12" s="1475">
        <v>7</v>
      </c>
      <c r="GP12" s="1475">
        <v>71</v>
      </c>
      <c r="GQ12" s="1475">
        <v>0</v>
      </c>
      <c r="GR12" s="1475">
        <v>0</v>
      </c>
      <c r="GS12" s="1810">
        <v>0</v>
      </c>
      <c r="GT12" s="145">
        <f>SUM(GU12:HO12)</f>
        <v>476</v>
      </c>
      <c r="GU12" s="489">
        <v>4</v>
      </c>
      <c r="GV12" s="489">
        <v>0</v>
      </c>
      <c r="GW12" s="490">
        <v>0</v>
      </c>
      <c r="GX12" s="489">
        <v>11</v>
      </c>
      <c r="GY12" s="490">
        <v>182</v>
      </c>
      <c r="GZ12" s="489">
        <v>0</v>
      </c>
      <c r="HA12" s="490">
        <v>23</v>
      </c>
      <c r="HB12" s="489">
        <v>29</v>
      </c>
      <c r="HC12" s="490">
        <v>77</v>
      </c>
      <c r="HD12" s="489">
        <v>62</v>
      </c>
      <c r="HE12" s="489">
        <v>0</v>
      </c>
      <c r="HF12" s="489">
        <v>13</v>
      </c>
      <c r="HG12" s="489">
        <v>1</v>
      </c>
      <c r="HH12" s="489">
        <v>0</v>
      </c>
      <c r="HI12" s="489">
        <v>8</v>
      </c>
      <c r="HJ12" s="489">
        <v>6</v>
      </c>
      <c r="HK12" s="489">
        <v>60</v>
      </c>
      <c r="HL12" s="489">
        <v>0</v>
      </c>
      <c r="HM12" s="489">
        <v>0</v>
      </c>
      <c r="HN12" s="489">
        <v>0</v>
      </c>
      <c r="HO12" s="1116">
        <v>0</v>
      </c>
      <c r="HP12" s="145">
        <f>SUM(HQ12:IK12)</f>
        <v>350</v>
      </c>
      <c r="HQ12" s="489">
        <v>3</v>
      </c>
      <c r="HR12" s="489">
        <v>0</v>
      </c>
      <c r="HS12" s="490">
        <v>0</v>
      </c>
      <c r="HT12" s="489">
        <v>7</v>
      </c>
      <c r="HU12" s="490">
        <v>166</v>
      </c>
      <c r="HV12" s="489">
        <v>1</v>
      </c>
      <c r="HW12" s="490">
        <v>31</v>
      </c>
      <c r="HX12" s="489">
        <v>25</v>
      </c>
      <c r="HY12" s="490">
        <v>51</v>
      </c>
      <c r="HZ12" s="489">
        <v>13</v>
      </c>
      <c r="IA12" s="489">
        <v>1</v>
      </c>
      <c r="IB12" s="489">
        <v>2</v>
      </c>
      <c r="IC12" s="489">
        <v>2</v>
      </c>
      <c r="ID12" s="489">
        <v>0</v>
      </c>
      <c r="IE12" s="489">
        <v>5</v>
      </c>
      <c r="IF12" s="489">
        <v>6</v>
      </c>
      <c r="IG12" s="489">
        <v>14</v>
      </c>
      <c r="IH12" s="489">
        <v>23</v>
      </c>
      <c r="II12" s="489">
        <v>0</v>
      </c>
      <c r="IJ12" s="489">
        <v>0</v>
      </c>
      <c r="IK12" s="1116">
        <v>0</v>
      </c>
      <c r="IL12" s="574">
        <f>SUM(IM12:JG12)</f>
        <v>314</v>
      </c>
      <c r="IM12" s="489">
        <v>3</v>
      </c>
      <c r="IN12" s="489">
        <v>0</v>
      </c>
      <c r="IO12" s="490">
        <v>0</v>
      </c>
      <c r="IP12" s="489">
        <v>9</v>
      </c>
      <c r="IQ12" s="490">
        <v>146</v>
      </c>
      <c r="IR12" s="489">
        <v>2</v>
      </c>
      <c r="IS12" s="490">
        <v>35</v>
      </c>
      <c r="IT12" s="489">
        <v>21</v>
      </c>
      <c r="IU12" s="490">
        <v>43</v>
      </c>
      <c r="IV12" s="489">
        <v>14</v>
      </c>
      <c r="IW12" s="489">
        <v>1</v>
      </c>
      <c r="IX12" s="489">
        <v>0</v>
      </c>
      <c r="IY12" s="489">
        <v>1</v>
      </c>
      <c r="IZ12" s="489">
        <v>0</v>
      </c>
      <c r="JA12" s="489">
        <v>4</v>
      </c>
      <c r="JB12" s="489">
        <v>6</v>
      </c>
      <c r="JC12" s="489">
        <v>0</v>
      </c>
      <c r="JD12" s="489">
        <v>29</v>
      </c>
      <c r="JE12" s="489">
        <v>0</v>
      </c>
      <c r="JF12" s="489">
        <v>0</v>
      </c>
      <c r="JG12" s="1995">
        <v>0</v>
      </c>
      <c r="JI12" s="39"/>
    </row>
    <row r="13" spans="1:269" s="27" customFormat="1" ht="20.100000000000001" hidden="1" customHeight="1" outlineLevel="1" x14ac:dyDescent="0.15">
      <c r="A13" s="683" t="s">
        <v>53</v>
      </c>
      <c r="B13" s="76"/>
      <c r="C13" s="77" t="s">
        <v>321</v>
      </c>
      <c r="D13" s="77"/>
      <c r="E13" s="78" t="s">
        <v>322</v>
      </c>
      <c r="F13" s="1443" t="s">
        <v>52</v>
      </c>
      <c r="G13" s="481" t="s">
        <v>52</v>
      </c>
      <c r="H13" s="481" t="s">
        <v>52</v>
      </c>
      <c r="I13" s="481" t="s">
        <v>52</v>
      </c>
      <c r="J13" s="107" t="s">
        <v>52</v>
      </c>
      <c r="K13" s="108" t="s">
        <v>323</v>
      </c>
      <c r="L13" s="1444">
        <f t="shared" si="0"/>
        <v>5.2825991976804222E-3</v>
      </c>
      <c r="M13" s="478">
        <f t="shared" si="1"/>
        <v>5.360623781676413E-3</v>
      </c>
      <c r="N13" s="478">
        <f t="shared" si="2"/>
        <v>5.1877574547652856E-3</v>
      </c>
      <c r="O13" s="478">
        <f t="shared" si="3"/>
        <v>4.9582197074650369E-3</v>
      </c>
      <c r="P13" s="109">
        <f t="shared" si="4"/>
        <v>2.1951487213258698E-3</v>
      </c>
      <c r="Q13" s="110">
        <f t="shared" si="5"/>
        <v>1.7931170625781405E-3</v>
      </c>
      <c r="R13" s="111">
        <f t="shared" si="6"/>
        <v>1.5250020065815876E-3</v>
      </c>
      <c r="S13" s="112">
        <f t="shared" si="7"/>
        <v>1.6221307472266797E-3</v>
      </c>
      <c r="T13" s="111">
        <f t="shared" si="8"/>
        <v>1.1516654854712969E-3</v>
      </c>
      <c r="U13" s="1445">
        <f t="shared" si="9"/>
        <v>7.5482406356413168E-3</v>
      </c>
      <c r="V13" s="475">
        <f t="shared" si="10"/>
        <v>7.7506895093914195E-3</v>
      </c>
      <c r="W13" s="475">
        <f t="shared" si="11"/>
        <v>7.3825100534181624E-3</v>
      </c>
      <c r="X13" s="475">
        <f t="shared" si="12"/>
        <v>7.0535028940107462E-3</v>
      </c>
      <c r="Y13" s="114">
        <f t="shared" si="13"/>
        <v>3.1299604283574413E-3</v>
      </c>
      <c r="Z13" s="113">
        <f t="shared" si="14"/>
        <v>2.5634995296331137E-3</v>
      </c>
      <c r="AA13" s="114">
        <f t="shared" si="15"/>
        <v>2.1437920296068962E-3</v>
      </c>
      <c r="AB13" s="113">
        <f t="shared" si="16"/>
        <v>2.314066037970589E-3</v>
      </c>
      <c r="AC13" s="115">
        <f t="shared" si="17"/>
        <v>1.6380222771029687E-3</v>
      </c>
      <c r="AD13" s="1445">
        <f>AM13/$AM$10</f>
        <v>8.3038501560874084E-2</v>
      </c>
      <c r="AE13" s="475">
        <f>AQ13/$AQ$10</f>
        <v>8.3877995642701528E-2</v>
      </c>
      <c r="AF13" s="475">
        <f>AU13/$AU$10</f>
        <v>8.5515643105446112E-2</v>
      </c>
      <c r="AG13" s="475">
        <f>AY13/$AY$10</f>
        <v>8.7628865979381437E-2</v>
      </c>
      <c r="AH13" s="114">
        <f>BC13/$BC$10</f>
        <v>5.5776892430278883E-2</v>
      </c>
      <c r="AI13" s="112">
        <f>BG13/$BG$10</f>
        <v>6.3631056625802679E-2</v>
      </c>
      <c r="AJ13" s="111">
        <f>BK13/$BK$10</f>
        <v>6.6526610644257703E-2</v>
      </c>
      <c r="AK13" s="112">
        <f>BO13/$BO$10</f>
        <v>7.5732899022801309E-2</v>
      </c>
      <c r="AL13" s="116">
        <f>BS13/$BS$10</f>
        <v>6.196377502383222E-2</v>
      </c>
      <c r="AM13" s="1446">
        <f>SUM(CK13,CQ13,CW13,DS13,DY13,EE13,EK13,EQ13,EW13,FE13)</f>
        <v>399</v>
      </c>
      <c r="AN13" s="1447"/>
      <c r="AO13" s="1448">
        <f t="shared" si="72"/>
        <v>3.6363636363636376E-2</v>
      </c>
      <c r="AP13" s="1449">
        <f t="shared" si="73"/>
        <v>14</v>
      </c>
      <c r="AQ13" s="1297">
        <f>SUM(CL13,CR13,CX13,DT13,DZ13,EF13,EL13,ER13,EX13,FH13)</f>
        <v>385</v>
      </c>
      <c r="AR13" s="518"/>
      <c r="AS13" s="1285">
        <f t="shared" si="20"/>
        <v>4.3360433604336057E-2</v>
      </c>
      <c r="AT13" s="519">
        <f t="shared" si="21"/>
        <v>16</v>
      </c>
      <c r="AU13" s="1297">
        <f>SUM(CM13,CS13,CY13,DU13,EA13,EG13,EM13,ES13,EY13,FK13)</f>
        <v>369</v>
      </c>
      <c r="AV13" s="518"/>
      <c r="AW13" s="1285">
        <f t="shared" si="22"/>
        <v>8.5294117647058743E-2</v>
      </c>
      <c r="AX13" s="2069">
        <f t="shared" si="23"/>
        <v>29</v>
      </c>
      <c r="AY13" s="2086">
        <f>SUM(CN13,CT13,CZ13,DV13,EB13,EH13,EN13,ET13,EZ13,FN13)</f>
        <v>340</v>
      </c>
      <c r="AZ13" s="2087"/>
      <c r="BA13" s="2088">
        <f t="shared" si="24"/>
        <v>1.4285714285714284</v>
      </c>
      <c r="BB13" s="2089">
        <f t="shared" si="25"/>
        <v>200</v>
      </c>
      <c r="BC13" s="2081">
        <f>SUM(CO13,CU13,DA13,DW13,EC13,EI13,EO13,EU13,FA13,FR13)</f>
        <v>140</v>
      </c>
      <c r="BD13" s="117"/>
      <c r="BE13" s="444">
        <f t="shared" si="56"/>
        <v>0.28440366972477071</v>
      </c>
      <c r="BF13" s="1073">
        <f t="shared" si="57"/>
        <v>31</v>
      </c>
      <c r="BG13" s="118">
        <v>109</v>
      </c>
      <c r="BH13" s="119"/>
      <c r="BI13" s="120">
        <f t="shared" si="58"/>
        <v>0.14736842105263159</v>
      </c>
      <c r="BJ13" s="1073">
        <f t="shared" si="59"/>
        <v>14</v>
      </c>
      <c r="BK13" s="121">
        <v>95</v>
      </c>
      <c r="BL13" s="119"/>
      <c r="BM13" s="120">
        <f t="shared" si="60"/>
        <v>2.1505376344086002E-2</v>
      </c>
      <c r="BN13" s="457">
        <f t="shared" si="61"/>
        <v>2</v>
      </c>
      <c r="BO13" s="121">
        <v>93</v>
      </c>
      <c r="BP13" s="119"/>
      <c r="BQ13" s="120">
        <f t="shared" si="62"/>
        <v>0.43076923076923079</v>
      </c>
      <c r="BR13" s="1083">
        <f t="shared" si="63"/>
        <v>28</v>
      </c>
      <c r="BS13" s="121">
        <v>65</v>
      </c>
      <c r="BT13" s="122"/>
      <c r="BU13" s="597">
        <f>CK13+CQ13+CW13</f>
        <v>2</v>
      </c>
      <c r="BV13" s="331">
        <f t="shared" si="26"/>
        <v>0</v>
      </c>
      <c r="BW13" s="598">
        <f t="shared" si="27"/>
        <v>0</v>
      </c>
      <c r="BX13" s="597">
        <f>CL13+CR13+CX13</f>
        <v>2</v>
      </c>
      <c r="BY13" s="331">
        <f t="shared" si="28"/>
        <v>-0.5</v>
      </c>
      <c r="BZ13" s="598">
        <f t="shared" si="29"/>
        <v>-2</v>
      </c>
      <c r="CA13" s="597">
        <f>CM13+CS13+CY13</f>
        <v>4</v>
      </c>
      <c r="CB13" s="331">
        <f t="shared" si="30"/>
        <v>0</v>
      </c>
      <c r="CC13" s="598">
        <f t="shared" si="31"/>
        <v>0</v>
      </c>
      <c r="CD13" s="597">
        <f>CN13+CT13+CZ13</f>
        <v>4</v>
      </c>
      <c r="CE13" s="331">
        <f t="shared" si="32"/>
        <v>0</v>
      </c>
      <c r="CF13" s="598">
        <f t="shared" si="33"/>
        <v>0</v>
      </c>
      <c r="CG13" s="597">
        <f>CO13+CU13+DA13</f>
        <v>4</v>
      </c>
      <c r="CH13" s="331">
        <f t="shared" si="64"/>
        <v>-0.33333333333333337</v>
      </c>
      <c r="CI13" s="598">
        <f t="shared" si="74"/>
        <v>-2</v>
      </c>
      <c r="CJ13" s="619">
        <f t="shared" ref="CJ13:CJ75" si="80">CP13+CV13+DB13</f>
        <v>6</v>
      </c>
      <c r="CK13" s="1453">
        <v>0</v>
      </c>
      <c r="CL13" s="123">
        <v>0</v>
      </c>
      <c r="CM13" s="2054">
        <v>4</v>
      </c>
      <c r="CN13" s="123">
        <v>3</v>
      </c>
      <c r="CO13" s="311">
        <v>1</v>
      </c>
      <c r="CP13" s="540">
        <v>3</v>
      </c>
      <c r="CQ13" s="1453">
        <v>2</v>
      </c>
      <c r="CR13" s="311">
        <v>2</v>
      </c>
      <c r="CS13" s="311">
        <v>0</v>
      </c>
      <c r="CT13" s="311">
        <v>1</v>
      </c>
      <c r="CU13" s="311">
        <v>3</v>
      </c>
      <c r="CV13" s="124">
        <v>3</v>
      </c>
      <c r="CW13" s="1453"/>
      <c r="CX13" s="311"/>
      <c r="CY13" s="311"/>
      <c r="CZ13" s="311"/>
      <c r="DA13" s="311"/>
      <c r="DB13" s="312"/>
      <c r="DC13" s="1450">
        <f>DS13+DY13+EE13+EK13+EQ13+EW13</f>
        <v>397</v>
      </c>
      <c r="DD13" s="1451">
        <f t="shared" si="75"/>
        <v>3.6553524804177506E-2</v>
      </c>
      <c r="DE13" s="1452">
        <f t="shared" si="76"/>
        <v>14</v>
      </c>
      <c r="DF13" s="1328">
        <f>DT13+DZ13+EF13+EL13+ER13+EX13</f>
        <v>383</v>
      </c>
      <c r="DG13" s="550">
        <f t="shared" si="40"/>
        <v>5.2197802197802234E-2</v>
      </c>
      <c r="DH13" s="1329">
        <f t="shared" si="41"/>
        <v>19</v>
      </c>
      <c r="DI13" s="1328">
        <f t="shared" si="77"/>
        <v>364</v>
      </c>
      <c r="DJ13" s="550">
        <f t="shared" si="42"/>
        <v>8.9820359281437057E-2</v>
      </c>
      <c r="DK13" s="1329">
        <f t="shared" si="43"/>
        <v>30</v>
      </c>
      <c r="DL13" s="1311">
        <f>DV13+EB13+EH13+EN13+ET13+EZ13</f>
        <v>334</v>
      </c>
      <c r="DM13" s="550">
        <f t="shared" si="44"/>
        <v>1.4558823529411766</v>
      </c>
      <c r="DN13" s="1353">
        <f t="shared" si="45"/>
        <v>198</v>
      </c>
      <c r="DO13" s="1328">
        <f t="shared" ref="DO13:DO75" si="81">DW13+EC13+EI13+EO13+EU13+FA13</f>
        <v>136</v>
      </c>
      <c r="DP13" s="550">
        <f t="shared" si="78"/>
        <v>0.32038834951456319</v>
      </c>
      <c r="DQ13" s="1329">
        <f t="shared" si="79"/>
        <v>33</v>
      </c>
      <c r="DR13" s="1365">
        <f>ED13+EJ13+EP13+EV13+FC13+DX13</f>
        <v>103</v>
      </c>
      <c r="DS13" s="1454">
        <v>7</v>
      </c>
      <c r="DT13" s="1167">
        <v>7</v>
      </c>
      <c r="DU13" s="1167">
        <v>7</v>
      </c>
      <c r="DV13" s="1153">
        <v>5</v>
      </c>
      <c r="DW13" s="583">
        <v>5</v>
      </c>
      <c r="DX13" s="1181">
        <v>5</v>
      </c>
      <c r="DY13" s="1454">
        <v>95</v>
      </c>
      <c r="DZ13" s="1230">
        <v>95</v>
      </c>
      <c r="EA13" s="1230">
        <v>84</v>
      </c>
      <c r="EB13" s="586">
        <v>82</v>
      </c>
      <c r="EC13" s="586">
        <v>64</v>
      </c>
      <c r="ED13" s="589">
        <v>43</v>
      </c>
      <c r="EE13" s="1454"/>
      <c r="EF13" s="1230"/>
      <c r="EG13" s="1230"/>
      <c r="EH13" s="586"/>
      <c r="EI13" s="586"/>
      <c r="EJ13" s="1192"/>
      <c r="EK13" s="1454">
        <v>295</v>
      </c>
      <c r="EL13" s="578">
        <v>280</v>
      </c>
      <c r="EM13" s="578">
        <v>272</v>
      </c>
      <c r="EN13" s="1163">
        <v>246</v>
      </c>
      <c r="EO13" s="573">
        <v>66</v>
      </c>
      <c r="EP13" s="1198">
        <v>55</v>
      </c>
      <c r="EQ13" s="1454"/>
      <c r="ER13" s="1230"/>
      <c r="ES13" s="1230"/>
      <c r="ET13" s="586"/>
      <c r="EU13" s="583"/>
      <c r="EV13" s="1198"/>
      <c r="EW13" s="1454">
        <v>0</v>
      </c>
      <c r="EX13" s="578">
        <v>1</v>
      </c>
      <c r="EY13" s="578">
        <v>1</v>
      </c>
      <c r="EZ13" s="578">
        <v>1</v>
      </c>
      <c r="FA13" s="573">
        <v>1</v>
      </c>
      <c r="FB13" s="125"/>
      <c r="FC13" s="354">
        <v>0</v>
      </c>
      <c r="FD13" s="362"/>
      <c r="FE13" s="1455">
        <v>0</v>
      </c>
      <c r="FF13" s="1451" t="str">
        <f t="shared" si="65"/>
        <v>-</v>
      </c>
      <c r="FG13" s="1456">
        <f t="shared" si="66"/>
        <v>0</v>
      </c>
      <c r="FH13" s="126">
        <v>0</v>
      </c>
      <c r="FI13" s="331" t="str">
        <f t="shared" si="67"/>
        <v>-</v>
      </c>
      <c r="FJ13" s="332">
        <f t="shared" si="68"/>
        <v>-1</v>
      </c>
      <c r="FK13" s="126">
        <v>1</v>
      </c>
      <c r="FL13" s="331">
        <f t="shared" si="49"/>
        <v>-0.5</v>
      </c>
      <c r="FM13" s="332">
        <f t="shared" si="69"/>
        <v>-1</v>
      </c>
      <c r="FN13" s="126">
        <v>2</v>
      </c>
      <c r="FO13" s="424"/>
      <c r="FP13" s="331" t="str">
        <f t="shared" si="50"/>
        <v>-</v>
      </c>
      <c r="FQ13" s="332">
        <f t="shared" si="51"/>
        <v>2</v>
      </c>
      <c r="FR13" s="126"/>
      <c r="FS13" s="424"/>
      <c r="FT13" s="331" t="str">
        <f t="shared" si="70"/>
        <v>-</v>
      </c>
      <c r="FU13" s="332">
        <f t="shared" si="71"/>
        <v>0</v>
      </c>
      <c r="FV13" s="399"/>
      <c r="FW13" s="411"/>
      <c r="FX13" s="1457">
        <f>SUM(FY13:GS13)</f>
        <v>399</v>
      </c>
      <c r="FY13" s="1458">
        <v>1</v>
      </c>
      <c r="FZ13" s="1458">
        <v>0</v>
      </c>
      <c r="GA13" s="1459">
        <v>1</v>
      </c>
      <c r="GB13" s="1458">
        <v>3</v>
      </c>
      <c r="GC13" s="1459">
        <v>102</v>
      </c>
      <c r="GD13" s="1458">
        <v>0</v>
      </c>
      <c r="GE13" s="1459">
        <v>5</v>
      </c>
      <c r="GF13" s="1458">
        <v>18</v>
      </c>
      <c r="GG13" s="1459">
        <v>35</v>
      </c>
      <c r="GH13" s="1458">
        <v>205</v>
      </c>
      <c r="GI13" s="1458">
        <v>0</v>
      </c>
      <c r="GJ13" s="1458">
        <v>2</v>
      </c>
      <c r="GK13" s="1458">
        <v>1</v>
      </c>
      <c r="GL13" s="1458">
        <v>0</v>
      </c>
      <c r="GM13" s="1458">
        <v>5</v>
      </c>
      <c r="GN13" s="1458">
        <v>1</v>
      </c>
      <c r="GO13" s="1458">
        <v>0</v>
      </c>
      <c r="GP13" s="1458">
        <v>20</v>
      </c>
      <c r="GQ13" s="1458">
        <v>0</v>
      </c>
      <c r="GR13" s="1458">
        <v>0</v>
      </c>
      <c r="GS13" s="1809">
        <v>0</v>
      </c>
      <c r="GT13" s="678">
        <f>SUM(GU13:HO13)</f>
        <v>385</v>
      </c>
      <c r="GU13" s="487">
        <v>0</v>
      </c>
      <c r="GV13" s="487">
        <v>0</v>
      </c>
      <c r="GW13" s="488">
        <v>0</v>
      </c>
      <c r="GX13" s="487">
        <v>4</v>
      </c>
      <c r="GY13" s="488">
        <v>88</v>
      </c>
      <c r="GZ13" s="487">
        <v>0</v>
      </c>
      <c r="HA13" s="488">
        <v>0</v>
      </c>
      <c r="HB13" s="487">
        <v>15</v>
      </c>
      <c r="HC13" s="488">
        <v>34</v>
      </c>
      <c r="HD13" s="487">
        <v>200</v>
      </c>
      <c r="HE13" s="487">
        <v>0</v>
      </c>
      <c r="HF13" s="487">
        <v>3</v>
      </c>
      <c r="HG13" s="487">
        <v>1</v>
      </c>
      <c r="HH13" s="487">
        <v>0</v>
      </c>
      <c r="HI13" s="487">
        <v>1</v>
      </c>
      <c r="HJ13" s="487">
        <v>0</v>
      </c>
      <c r="HK13" s="487">
        <v>39</v>
      </c>
      <c r="HL13" s="487">
        <v>0</v>
      </c>
      <c r="HM13" s="487">
        <v>0</v>
      </c>
      <c r="HN13" s="487">
        <v>0</v>
      </c>
      <c r="HO13" s="1115">
        <v>0</v>
      </c>
      <c r="HP13" s="678">
        <f>SUM(HQ13:IK13)</f>
        <v>369</v>
      </c>
      <c r="HQ13" s="487">
        <v>0</v>
      </c>
      <c r="HR13" s="487">
        <v>0</v>
      </c>
      <c r="HS13" s="488">
        <v>0</v>
      </c>
      <c r="HT13" s="487">
        <v>4</v>
      </c>
      <c r="HU13" s="488">
        <v>81</v>
      </c>
      <c r="HV13" s="487">
        <v>0</v>
      </c>
      <c r="HW13" s="488">
        <v>4</v>
      </c>
      <c r="HX13" s="487">
        <v>17</v>
      </c>
      <c r="HY13" s="488">
        <v>35</v>
      </c>
      <c r="HZ13" s="487">
        <v>204</v>
      </c>
      <c r="IA13" s="487">
        <v>1</v>
      </c>
      <c r="IB13" s="487">
        <v>0</v>
      </c>
      <c r="IC13" s="487">
        <v>2</v>
      </c>
      <c r="ID13" s="487">
        <v>0</v>
      </c>
      <c r="IE13" s="487">
        <v>5</v>
      </c>
      <c r="IF13" s="487">
        <v>0</v>
      </c>
      <c r="IG13" s="487">
        <v>16</v>
      </c>
      <c r="IH13" s="487">
        <v>0</v>
      </c>
      <c r="II13" s="487">
        <v>0</v>
      </c>
      <c r="IJ13" s="487">
        <v>0</v>
      </c>
      <c r="IK13" s="1115">
        <v>0</v>
      </c>
      <c r="IL13" s="1109">
        <f>SUM(IM13:JG13)</f>
        <v>340</v>
      </c>
      <c r="IM13" s="487">
        <v>0</v>
      </c>
      <c r="IN13" s="487">
        <v>0</v>
      </c>
      <c r="IO13" s="488">
        <v>0</v>
      </c>
      <c r="IP13" s="487">
        <v>3</v>
      </c>
      <c r="IQ13" s="488">
        <v>76</v>
      </c>
      <c r="IR13" s="487">
        <v>0</v>
      </c>
      <c r="IS13" s="488">
        <v>10</v>
      </c>
      <c r="IT13" s="487">
        <v>24</v>
      </c>
      <c r="IU13" s="488">
        <v>25</v>
      </c>
      <c r="IV13" s="487">
        <v>196</v>
      </c>
      <c r="IW13" s="487">
        <v>1</v>
      </c>
      <c r="IX13" s="487">
        <v>0</v>
      </c>
      <c r="IY13" s="487">
        <v>2</v>
      </c>
      <c r="IZ13" s="487">
        <v>0</v>
      </c>
      <c r="JA13" s="487">
        <v>0</v>
      </c>
      <c r="JB13" s="487">
        <v>0</v>
      </c>
      <c r="JC13" s="487">
        <v>0</v>
      </c>
      <c r="JD13" s="487">
        <v>1</v>
      </c>
      <c r="JE13" s="487">
        <v>0</v>
      </c>
      <c r="JF13" s="487">
        <v>0</v>
      </c>
      <c r="JG13" s="1994">
        <v>2</v>
      </c>
      <c r="JI13" s="39"/>
    </row>
    <row r="14" spans="1:269" s="28" customFormat="1" ht="20.100000000000001" hidden="1" customHeight="1" outlineLevel="1" x14ac:dyDescent="0.15">
      <c r="A14" s="684" t="s">
        <v>53</v>
      </c>
      <c r="B14" s="84"/>
      <c r="C14" s="85" t="s">
        <v>184</v>
      </c>
      <c r="D14" s="85"/>
      <c r="E14" s="86" t="s">
        <v>42</v>
      </c>
      <c r="F14" s="1477" t="s">
        <v>52</v>
      </c>
      <c r="G14" s="463" t="s">
        <v>52</v>
      </c>
      <c r="H14" s="463" t="s">
        <v>52</v>
      </c>
      <c r="I14" s="463" t="s">
        <v>52</v>
      </c>
      <c r="J14" s="147" t="s">
        <v>52</v>
      </c>
      <c r="K14" s="148" t="s">
        <v>52</v>
      </c>
      <c r="L14" s="1478">
        <f t="shared" si="0"/>
        <v>1.3186638598721054E-2</v>
      </c>
      <c r="M14" s="150">
        <f t="shared" si="1"/>
        <v>1.3659147869674185E-2</v>
      </c>
      <c r="N14" s="150">
        <f t="shared" si="2"/>
        <v>1.3749666099621813E-2</v>
      </c>
      <c r="O14" s="150">
        <f t="shared" si="3"/>
        <v>1.4116343167135753E-2</v>
      </c>
      <c r="P14" s="149">
        <f t="shared" si="4"/>
        <v>1.3578562804772881E-2</v>
      </c>
      <c r="Q14" s="150">
        <f t="shared" si="5"/>
        <v>6.6789497927222481E-3</v>
      </c>
      <c r="R14" s="151">
        <f t="shared" si="6"/>
        <v>6.5173769965486796E-3</v>
      </c>
      <c r="S14" s="152">
        <f t="shared" si="7"/>
        <v>5.7908323449382543E-3</v>
      </c>
      <c r="T14" s="151">
        <f t="shared" si="8"/>
        <v>3.9688164422395462E-3</v>
      </c>
      <c r="U14" s="1479">
        <f t="shared" si="9"/>
        <v>1.88422247446084E-2</v>
      </c>
      <c r="V14" s="153">
        <f t="shared" si="10"/>
        <v>1.9749159503150603E-2</v>
      </c>
      <c r="W14" s="153">
        <f t="shared" si="11"/>
        <v>1.9566652661905048E-2</v>
      </c>
      <c r="X14" s="153">
        <f t="shared" si="12"/>
        <v>2.0081737651183536E-2</v>
      </c>
      <c r="Y14" s="154">
        <f t="shared" si="13"/>
        <v>1.9361040935411029E-2</v>
      </c>
      <c r="Z14" s="153">
        <f t="shared" si="14"/>
        <v>9.5484477892756343E-3</v>
      </c>
      <c r="AA14" s="154">
        <f t="shared" si="15"/>
        <v>9.1618901475831564E-3</v>
      </c>
      <c r="AB14" s="153">
        <f t="shared" si="16"/>
        <v>8.2609669312498444E-3</v>
      </c>
      <c r="AC14" s="155">
        <f t="shared" si="17"/>
        <v>5.6448767703240763E-3</v>
      </c>
      <c r="AD14" s="1479">
        <f>AM14/$AM$10</f>
        <v>0.2072840790842872</v>
      </c>
      <c r="AE14" s="153">
        <f>AQ14/$AQ$10</f>
        <v>0.21372549019607842</v>
      </c>
      <c r="AF14" s="153">
        <f>AU14/$AU$10</f>
        <v>0.22665121668597915</v>
      </c>
      <c r="AG14" s="153">
        <f>AY14/$AY$10</f>
        <v>0.24948453608247423</v>
      </c>
      <c r="AH14" s="154">
        <f>BC14/$BC$10</f>
        <v>0.34501992031872508</v>
      </c>
      <c r="AI14" s="152">
        <f>BG14/$BG$10</f>
        <v>0.23701109165207238</v>
      </c>
      <c r="AJ14" s="151">
        <f>BK14/$BK$10</f>
        <v>0.28431372549019607</v>
      </c>
      <c r="AK14" s="152">
        <f>BO14/$BO$10</f>
        <v>0.27035830618892509</v>
      </c>
      <c r="AL14" s="156">
        <f>BS14/$BS$10</f>
        <v>0.21353670162059105</v>
      </c>
      <c r="AM14" s="1480">
        <f>SUM(CK14,CQ14,CW14,DS14,DY14,EE14,EK14,EQ14,EW14,FE14)</f>
        <v>996</v>
      </c>
      <c r="AN14" s="1481"/>
      <c r="AO14" s="1482">
        <f t="shared" si="72"/>
        <v>1.5290519877675823E-2</v>
      </c>
      <c r="AP14" s="1483">
        <f t="shared" si="73"/>
        <v>15</v>
      </c>
      <c r="AQ14" s="1071">
        <f>SUM(CL14,CR14,CX14,DT14,DZ14,EF14,EL14,ER14,EX14,FH14)</f>
        <v>981</v>
      </c>
      <c r="AR14" s="522"/>
      <c r="AS14" s="1287">
        <f t="shared" si="20"/>
        <v>3.0674846625766694E-3</v>
      </c>
      <c r="AT14" s="523">
        <f t="shared" si="21"/>
        <v>3</v>
      </c>
      <c r="AU14" s="1071">
        <f>SUM(CM14,CS14,CY14,DU14,EA14,EG14,EM14,ES14,EY14,FK14)</f>
        <v>978</v>
      </c>
      <c r="AV14" s="522"/>
      <c r="AW14" s="1287">
        <f t="shared" si="22"/>
        <v>1.0330578512396604E-2</v>
      </c>
      <c r="AX14" s="2071">
        <f t="shared" si="23"/>
        <v>10</v>
      </c>
      <c r="AY14" s="1336">
        <f>SUM(CN14,CT14,CZ14,DV14,EB14,EH14,EN14,ET14,EZ14,FN14)</f>
        <v>968</v>
      </c>
      <c r="AZ14" s="2092"/>
      <c r="BA14" s="552">
        <f t="shared" si="24"/>
        <v>0.11778290993071594</v>
      </c>
      <c r="BB14" s="1333">
        <f t="shared" si="25"/>
        <v>102</v>
      </c>
      <c r="BC14" s="493">
        <f>SUM(CO14,CU14,DA14,DW14,EC14,EI14,EO14,EU14,FA14,FR14)</f>
        <v>866</v>
      </c>
      <c r="BD14" s="157"/>
      <c r="BE14" s="446">
        <f t="shared" si="56"/>
        <v>1.1330049261083746</v>
      </c>
      <c r="BF14" s="604">
        <f t="shared" si="57"/>
        <v>460</v>
      </c>
      <c r="BG14" s="158">
        <v>406</v>
      </c>
      <c r="BH14" s="159" t="s">
        <v>44</v>
      </c>
      <c r="BI14" s="160">
        <f t="shared" si="58"/>
        <v>0</v>
      </c>
      <c r="BJ14" s="604">
        <f t="shared" si="59"/>
        <v>0</v>
      </c>
      <c r="BK14" s="161">
        <v>406</v>
      </c>
      <c r="BL14" s="159"/>
      <c r="BM14" s="160">
        <f t="shared" si="60"/>
        <v>0.22289156626506035</v>
      </c>
      <c r="BN14" s="459">
        <f t="shared" si="61"/>
        <v>74</v>
      </c>
      <c r="BO14" s="161">
        <v>332</v>
      </c>
      <c r="BP14" s="159"/>
      <c r="BQ14" s="160">
        <f t="shared" si="62"/>
        <v>0.48214285714285721</v>
      </c>
      <c r="BR14" s="1085">
        <f t="shared" si="63"/>
        <v>108</v>
      </c>
      <c r="BS14" s="161">
        <v>224</v>
      </c>
      <c r="BT14" s="162"/>
      <c r="BU14" s="601">
        <f>CK14+CQ14+CW14</f>
        <v>16</v>
      </c>
      <c r="BV14" s="339">
        <f t="shared" si="26"/>
        <v>-0.19999999999999996</v>
      </c>
      <c r="BW14" s="604">
        <f t="shared" si="27"/>
        <v>-4</v>
      </c>
      <c r="BX14" s="601">
        <f>CL14+CR14+CX14</f>
        <v>20</v>
      </c>
      <c r="BY14" s="335">
        <f t="shared" si="28"/>
        <v>-9.0909090909090939E-2</v>
      </c>
      <c r="BZ14" s="602">
        <f t="shared" si="29"/>
        <v>-2</v>
      </c>
      <c r="CA14" s="601">
        <f>CM14+CS14+CY14</f>
        <v>22</v>
      </c>
      <c r="CB14" s="335">
        <f t="shared" si="30"/>
        <v>-0.12</v>
      </c>
      <c r="CC14" s="602">
        <f t="shared" si="31"/>
        <v>-3</v>
      </c>
      <c r="CD14" s="601">
        <f>CN14+CT14+CZ14</f>
        <v>25</v>
      </c>
      <c r="CE14" s="335">
        <f t="shared" si="32"/>
        <v>8.6956521739130377E-2</v>
      </c>
      <c r="CF14" s="602">
        <f t="shared" si="33"/>
        <v>2</v>
      </c>
      <c r="CG14" s="601">
        <f>CO14+CU14+DA14</f>
        <v>23</v>
      </c>
      <c r="CH14" s="335">
        <f t="shared" si="64"/>
        <v>-0.2068965517241379</v>
      </c>
      <c r="CI14" s="602">
        <f t="shared" si="74"/>
        <v>-6</v>
      </c>
      <c r="CJ14" s="621">
        <f t="shared" si="80"/>
        <v>29</v>
      </c>
      <c r="CK14" s="1487">
        <v>7</v>
      </c>
      <c r="CL14" s="163">
        <v>8</v>
      </c>
      <c r="CM14" s="2056">
        <v>8</v>
      </c>
      <c r="CN14" s="163">
        <v>8</v>
      </c>
      <c r="CO14" s="315">
        <v>8</v>
      </c>
      <c r="CP14" s="542">
        <v>9</v>
      </c>
      <c r="CQ14" s="1487">
        <v>9</v>
      </c>
      <c r="CR14" s="315">
        <v>12</v>
      </c>
      <c r="CS14" s="315">
        <v>14</v>
      </c>
      <c r="CT14" s="315">
        <v>17</v>
      </c>
      <c r="CU14" s="315">
        <v>15</v>
      </c>
      <c r="CV14" s="164">
        <v>20</v>
      </c>
      <c r="CW14" s="1487"/>
      <c r="CX14" s="315"/>
      <c r="CY14" s="315"/>
      <c r="CZ14" s="315"/>
      <c r="DA14" s="315"/>
      <c r="DB14" s="316"/>
      <c r="DC14" s="1484">
        <f>DS14+DY14+EE14+EK14+EQ14+EW14</f>
        <v>980</v>
      </c>
      <c r="DD14" s="1485">
        <f t="shared" si="75"/>
        <v>1.9771071800208206E-2</v>
      </c>
      <c r="DE14" s="1486">
        <f t="shared" si="76"/>
        <v>19</v>
      </c>
      <c r="DF14" s="1332">
        <f>DT14+DZ14+EF14+EL14+ER14+EX14</f>
        <v>961</v>
      </c>
      <c r="DG14" s="552">
        <f t="shared" si="40"/>
        <v>6.2827225130890341E-3</v>
      </c>
      <c r="DH14" s="1333">
        <f t="shared" si="41"/>
        <v>6</v>
      </c>
      <c r="DI14" s="1332">
        <f t="shared" si="77"/>
        <v>955</v>
      </c>
      <c r="DJ14" s="552">
        <f t="shared" si="42"/>
        <v>1.3800424628450214E-2</v>
      </c>
      <c r="DK14" s="1333">
        <f t="shared" si="43"/>
        <v>13</v>
      </c>
      <c r="DL14" s="1313">
        <f>DV14+EB14+EH14+EN14+ET14+EZ14</f>
        <v>942</v>
      </c>
      <c r="DM14" s="552">
        <f t="shared" si="44"/>
        <v>0.11743772241992878</v>
      </c>
      <c r="DN14" s="1355">
        <f t="shared" si="45"/>
        <v>99</v>
      </c>
      <c r="DO14" s="1332">
        <f t="shared" si="81"/>
        <v>843</v>
      </c>
      <c r="DP14" s="552">
        <f t="shared" si="78"/>
        <v>1.2360742705570291</v>
      </c>
      <c r="DQ14" s="1333">
        <f t="shared" si="79"/>
        <v>466</v>
      </c>
      <c r="DR14" s="440">
        <f>ED14+EJ14+EP14+EV14+FC14+DX14</f>
        <v>377</v>
      </c>
      <c r="DS14" s="1488">
        <v>139</v>
      </c>
      <c r="DT14" s="1169">
        <v>140</v>
      </c>
      <c r="DU14" s="1169">
        <v>132</v>
      </c>
      <c r="DV14" s="1155">
        <v>169</v>
      </c>
      <c r="DW14" s="163">
        <v>147</v>
      </c>
      <c r="DX14" s="1183">
        <v>73</v>
      </c>
      <c r="DY14" s="1488">
        <v>271</v>
      </c>
      <c r="DZ14" s="1232">
        <v>287</v>
      </c>
      <c r="EA14" s="1232">
        <v>317</v>
      </c>
      <c r="EB14" s="315">
        <v>248</v>
      </c>
      <c r="EC14" s="315">
        <v>218</v>
      </c>
      <c r="ED14" s="440">
        <v>221</v>
      </c>
      <c r="EE14" s="1488"/>
      <c r="EF14" s="1232"/>
      <c r="EG14" s="1232"/>
      <c r="EH14" s="315"/>
      <c r="EI14" s="315"/>
      <c r="EJ14" s="1208"/>
      <c r="EK14" s="1488">
        <v>563</v>
      </c>
      <c r="EL14" s="379">
        <v>521</v>
      </c>
      <c r="EM14" s="379">
        <v>497</v>
      </c>
      <c r="EN14" s="1161">
        <v>518</v>
      </c>
      <c r="EO14" s="493">
        <v>470</v>
      </c>
      <c r="EP14" s="1200">
        <v>76</v>
      </c>
      <c r="EQ14" s="1488"/>
      <c r="ER14" s="1232"/>
      <c r="ES14" s="1232"/>
      <c r="ET14" s="315"/>
      <c r="EU14" s="163"/>
      <c r="EV14" s="1249"/>
      <c r="EW14" s="1488">
        <v>7</v>
      </c>
      <c r="EX14" s="379">
        <v>13</v>
      </c>
      <c r="EY14" s="379">
        <v>9</v>
      </c>
      <c r="EZ14" s="379">
        <v>7</v>
      </c>
      <c r="FA14" s="493">
        <v>8</v>
      </c>
      <c r="FB14" s="166"/>
      <c r="FC14" s="356">
        <v>7</v>
      </c>
      <c r="FD14" s="364" t="s">
        <v>44</v>
      </c>
      <c r="FE14" s="1489">
        <v>0</v>
      </c>
      <c r="FF14" s="1485" t="str">
        <f t="shared" si="65"/>
        <v>-</v>
      </c>
      <c r="FG14" s="1490">
        <f t="shared" si="66"/>
        <v>0</v>
      </c>
      <c r="FH14" s="165">
        <v>0</v>
      </c>
      <c r="FI14" s="335" t="str">
        <f t="shared" si="67"/>
        <v>-</v>
      </c>
      <c r="FJ14" s="336">
        <f t="shared" si="68"/>
        <v>-1</v>
      </c>
      <c r="FK14" s="165">
        <v>1</v>
      </c>
      <c r="FL14" s="335">
        <f t="shared" si="49"/>
        <v>0</v>
      </c>
      <c r="FM14" s="336">
        <f t="shared" si="69"/>
        <v>0</v>
      </c>
      <c r="FN14" s="165">
        <v>1</v>
      </c>
      <c r="FO14" s="426"/>
      <c r="FP14" s="335" t="str">
        <f t="shared" si="50"/>
        <v>-</v>
      </c>
      <c r="FQ14" s="336">
        <f t="shared" si="51"/>
        <v>1</v>
      </c>
      <c r="FR14" s="165"/>
      <c r="FS14" s="426"/>
      <c r="FT14" s="335" t="str">
        <f t="shared" si="70"/>
        <v>-</v>
      </c>
      <c r="FU14" s="336">
        <f t="shared" si="71"/>
        <v>0</v>
      </c>
      <c r="FV14" s="401"/>
      <c r="FW14" s="413"/>
      <c r="FX14" s="1491">
        <f>SUM(FY14:GS14)</f>
        <v>996</v>
      </c>
      <c r="FY14" s="1492">
        <v>0</v>
      </c>
      <c r="FZ14" s="1492">
        <v>0</v>
      </c>
      <c r="GA14" s="1493">
        <v>1</v>
      </c>
      <c r="GB14" s="1492">
        <v>17</v>
      </c>
      <c r="GC14" s="1493">
        <v>349</v>
      </c>
      <c r="GD14" s="1492">
        <v>1</v>
      </c>
      <c r="GE14" s="1493">
        <v>27</v>
      </c>
      <c r="GF14" s="1492">
        <v>84</v>
      </c>
      <c r="GG14" s="1493">
        <v>140</v>
      </c>
      <c r="GH14" s="1492">
        <v>236</v>
      </c>
      <c r="GI14" s="1492">
        <v>4</v>
      </c>
      <c r="GJ14" s="1492">
        <v>12</v>
      </c>
      <c r="GK14" s="1492">
        <v>2</v>
      </c>
      <c r="GL14" s="1492">
        <v>0</v>
      </c>
      <c r="GM14" s="1492">
        <v>5</v>
      </c>
      <c r="GN14" s="1492">
        <v>4</v>
      </c>
      <c r="GO14" s="1492">
        <v>2</v>
      </c>
      <c r="GP14" s="1492">
        <v>112</v>
      </c>
      <c r="GQ14" s="1492">
        <v>0</v>
      </c>
      <c r="GR14" s="1492">
        <v>0</v>
      </c>
      <c r="GS14" s="1811">
        <v>0</v>
      </c>
      <c r="GT14" s="165">
        <f>SUM(GU14:HO14)</f>
        <v>981</v>
      </c>
      <c r="GU14" s="491">
        <v>0</v>
      </c>
      <c r="GV14" s="491">
        <v>0</v>
      </c>
      <c r="GW14" s="492">
        <v>1</v>
      </c>
      <c r="GX14" s="491">
        <v>20</v>
      </c>
      <c r="GY14" s="492">
        <v>323</v>
      </c>
      <c r="GZ14" s="491">
        <v>0</v>
      </c>
      <c r="HA14" s="492">
        <v>15</v>
      </c>
      <c r="HB14" s="491">
        <v>86</v>
      </c>
      <c r="HC14" s="492">
        <v>160</v>
      </c>
      <c r="HD14" s="491">
        <v>232</v>
      </c>
      <c r="HE14" s="491">
        <v>4</v>
      </c>
      <c r="HF14" s="491">
        <v>17</v>
      </c>
      <c r="HG14" s="491">
        <v>4</v>
      </c>
      <c r="HH14" s="491">
        <v>0</v>
      </c>
      <c r="HI14" s="491">
        <v>3</v>
      </c>
      <c r="HJ14" s="491">
        <v>1</v>
      </c>
      <c r="HK14" s="491">
        <v>115</v>
      </c>
      <c r="HL14" s="491">
        <v>0</v>
      </c>
      <c r="HM14" s="491">
        <v>0</v>
      </c>
      <c r="HN14" s="491">
        <v>0</v>
      </c>
      <c r="HO14" s="1117">
        <v>0</v>
      </c>
      <c r="HP14" s="165">
        <f>SUM(HQ14:IK14)</f>
        <v>978</v>
      </c>
      <c r="HQ14" s="491">
        <v>0</v>
      </c>
      <c r="HR14" s="491">
        <v>0</v>
      </c>
      <c r="HS14" s="492">
        <v>1</v>
      </c>
      <c r="HT14" s="491">
        <v>17</v>
      </c>
      <c r="HU14" s="492">
        <v>318</v>
      </c>
      <c r="HV14" s="491">
        <v>1</v>
      </c>
      <c r="HW14" s="492">
        <v>21</v>
      </c>
      <c r="HX14" s="491">
        <v>111</v>
      </c>
      <c r="HY14" s="492">
        <v>147</v>
      </c>
      <c r="HZ14" s="491">
        <v>268</v>
      </c>
      <c r="IA14" s="491">
        <v>5</v>
      </c>
      <c r="IB14" s="491">
        <v>69</v>
      </c>
      <c r="IC14" s="491">
        <v>2</v>
      </c>
      <c r="ID14" s="491">
        <v>2</v>
      </c>
      <c r="IE14" s="491">
        <v>5</v>
      </c>
      <c r="IF14" s="491">
        <v>0</v>
      </c>
      <c r="IG14" s="491">
        <v>0</v>
      </c>
      <c r="IH14" s="491">
        <v>11</v>
      </c>
      <c r="II14" s="491">
        <v>0</v>
      </c>
      <c r="IJ14" s="491">
        <v>0</v>
      </c>
      <c r="IK14" s="1117">
        <v>0</v>
      </c>
      <c r="IL14" s="493">
        <f>SUM(IM14:JG14)</f>
        <v>968</v>
      </c>
      <c r="IM14" s="491">
        <v>0</v>
      </c>
      <c r="IN14" s="491">
        <v>0</v>
      </c>
      <c r="IO14" s="492">
        <v>0</v>
      </c>
      <c r="IP14" s="491">
        <v>12</v>
      </c>
      <c r="IQ14" s="492">
        <v>393</v>
      </c>
      <c r="IR14" s="491">
        <v>2</v>
      </c>
      <c r="IS14" s="492">
        <v>24</v>
      </c>
      <c r="IT14" s="491">
        <v>101</v>
      </c>
      <c r="IU14" s="492">
        <v>79</v>
      </c>
      <c r="IV14" s="491">
        <v>287</v>
      </c>
      <c r="IW14" s="491">
        <v>2</v>
      </c>
      <c r="IX14" s="491">
        <v>60</v>
      </c>
      <c r="IY14" s="491">
        <v>2</v>
      </c>
      <c r="IZ14" s="491">
        <v>1</v>
      </c>
      <c r="JA14" s="491">
        <v>2</v>
      </c>
      <c r="JB14" s="491">
        <v>0</v>
      </c>
      <c r="JC14" s="491">
        <v>0</v>
      </c>
      <c r="JD14" s="491">
        <v>3</v>
      </c>
      <c r="JE14" s="491">
        <v>0</v>
      </c>
      <c r="JF14" s="491">
        <v>0</v>
      </c>
      <c r="JG14" s="1996">
        <v>0</v>
      </c>
      <c r="JI14" s="39"/>
    </row>
    <row r="15" spans="1:269" s="27" customFormat="1" ht="20.100000000000001" hidden="1" customHeight="1" outlineLevel="1" x14ac:dyDescent="0.15">
      <c r="A15" s="683" t="s">
        <v>53</v>
      </c>
      <c r="B15" s="76"/>
      <c r="C15" s="77" t="s">
        <v>312</v>
      </c>
      <c r="D15" s="77"/>
      <c r="E15" s="78" t="s">
        <v>313</v>
      </c>
      <c r="F15" s="1443" t="s">
        <v>52</v>
      </c>
      <c r="G15" s="481" t="s">
        <v>52</v>
      </c>
      <c r="H15" s="481" t="s">
        <v>52</v>
      </c>
      <c r="I15" s="481" t="s">
        <v>52</v>
      </c>
      <c r="J15" s="107" t="s">
        <v>52</v>
      </c>
      <c r="K15" s="108" t="s">
        <v>311</v>
      </c>
      <c r="L15" s="1444">
        <f t="shared" si="0"/>
        <v>1.6456819054427984E-2</v>
      </c>
      <c r="M15" s="478">
        <f t="shared" si="1"/>
        <v>1.6193260930103034E-2</v>
      </c>
      <c r="N15" s="478">
        <f t="shared" si="2"/>
        <v>1.5844451630136792E-2</v>
      </c>
      <c r="O15" s="478">
        <f t="shared" si="3"/>
        <v>1.4685080133580272E-2</v>
      </c>
      <c r="P15" s="109">
        <f t="shared" si="4"/>
        <v>8.2004484375245001E-3</v>
      </c>
      <c r="Q15" s="110">
        <f t="shared" si="5"/>
        <v>5.8728696453247348E-3</v>
      </c>
      <c r="R15" s="111">
        <f t="shared" si="6"/>
        <v>4.3502688819327395E-3</v>
      </c>
      <c r="S15" s="112">
        <f t="shared" si="7"/>
        <v>4.290797460406056E-3</v>
      </c>
      <c r="T15" s="111">
        <f t="shared" si="8"/>
        <v>4.7484053862508861E-3</v>
      </c>
      <c r="U15" s="1445">
        <f t="shared" si="9"/>
        <v>2.3514945138100644E-2</v>
      </c>
      <c r="V15" s="475">
        <f t="shared" si="10"/>
        <v>2.3413121816681093E-2</v>
      </c>
      <c r="W15" s="475">
        <f t="shared" si="11"/>
        <v>2.2547666206510213E-2</v>
      </c>
      <c r="X15" s="475">
        <f t="shared" si="12"/>
        <v>2.0890815924320062E-2</v>
      </c>
      <c r="Y15" s="114">
        <f t="shared" si="13"/>
        <v>1.16926378859353E-2</v>
      </c>
      <c r="Z15" s="113">
        <f t="shared" si="14"/>
        <v>8.3960489181561619E-3</v>
      </c>
      <c r="AA15" s="114">
        <f t="shared" si="15"/>
        <v>6.1154488423523041E-3</v>
      </c>
      <c r="AB15" s="113">
        <f t="shared" si="16"/>
        <v>6.121077906889945E-3</v>
      </c>
      <c r="AC15" s="115">
        <f t="shared" si="17"/>
        <v>6.7536918502091627E-3</v>
      </c>
      <c r="AD15" s="1445">
        <f>AM15/$AM$10</f>
        <v>0.2586888657648283</v>
      </c>
      <c r="AE15" s="475">
        <f>AQ15/$AQ$10</f>
        <v>0.2533769063180828</v>
      </c>
      <c r="AF15" s="475">
        <f>AU15/$AU$10</f>
        <v>0.26118192352259562</v>
      </c>
      <c r="AG15" s="475">
        <f>AY15/$AY$10</f>
        <v>0.25953608247422683</v>
      </c>
      <c r="AH15" s="114">
        <f>BC15/$BC$10</f>
        <v>0.20836653386454182</v>
      </c>
      <c r="AI15" s="112">
        <f>BG15/$BG$10</f>
        <v>0.2084063047285464</v>
      </c>
      <c r="AJ15" s="111">
        <f>BK15/$BK$10</f>
        <v>0.18977591036414565</v>
      </c>
      <c r="AK15" s="112">
        <f>BO15/$BO$10</f>
        <v>0.20032573289902281</v>
      </c>
      <c r="AL15" s="116">
        <f>BS15/$BS$10</f>
        <v>0.25548141086749288</v>
      </c>
      <c r="AM15" s="1446">
        <f>SUM(CK15,CQ15,CW15,DS15,DY15,EE15,EK15,EQ15,EW15,FE15)</f>
        <v>1243</v>
      </c>
      <c r="AN15" s="1447"/>
      <c r="AO15" s="1448">
        <f t="shared" si="72"/>
        <v>6.8787618228718816E-2</v>
      </c>
      <c r="AP15" s="1449">
        <f t="shared" si="73"/>
        <v>80</v>
      </c>
      <c r="AQ15" s="1297">
        <f>SUM(CL15,CR15,CX15,DT15,DZ15,EF15,EL15,ER15,EX15,FH15)</f>
        <v>1163</v>
      </c>
      <c r="AR15" s="518"/>
      <c r="AS15" s="1285">
        <f t="shared" si="20"/>
        <v>3.1943212067435667E-2</v>
      </c>
      <c r="AT15" s="519">
        <f t="shared" si="21"/>
        <v>36</v>
      </c>
      <c r="AU15" s="1297">
        <f>SUM(CM15,CS15,CY15,DU15,EA15,EG15,EM15,ES15,EY15,FK15)</f>
        <v>1127</v>
      </c>
      <c r="AV15" s="518"/>
      <c r="AW15" s="1285">
        <f t="shared" si="22"/>
        <v>0.11916583912611722</v>
      </c>
      <c r="AX15" s="2069">
        <f t="shared" si="23"/>
        <v>120</v>
      </c>
      <c r="AY15" s="2086">
        <f>SUM(CN15,CT15,CZ15,DV15,EB15,EH15,EN15,ET15,EZ15,FN15)</f>
        <v>1007</v>
      </c>
      <c r="AZ15" s="2087"/>
      <c r="BA15" s="2088">
        <f t="shared" si="24"/>
        <v>0.9254302103250478</v>
      </c>
      <c r="BB15" s="2089">
        <f t="shared" si="25"/>
        <v>484</v>
      </c>
      <c r="BC15" s="2081">
        <f>SUM(CO15,CU15,DA15,DW15,EC15,EI15,EO15,EU15,FA15,FR15)</f>
        <v>523</v>
      </c>
      <c r="BD15" s="117"/>
      <c r="BE15" s="444">
        <f t="shared" si="56"/>
        <v>0.46498599439775901</v>
      </c>
      <c r="BF15" s="1073">
        <f t="shared" si="57"/>
        <v>166</v>
      </c>
      <c r="BG15" s="118">
        <v>357</v>
      </c>
      <c r="BH15" s="119" t="s">
        <v>44</v>
      </c>
      <c r="BI15" s="120">
        <f t="shared" si="58"/>
        <v>0.31734317343173424</v>
      </c>
      <c r="BJ15" s="1073">
        <f t="shared" si="59"/>
        <v>86</v>
      </c>
      <c r="BK15" s="121">
        <v>271</v>
      </c>
      <c r="BL15" s="119"/>
      <c r="BM15" s="120">
        <f t="shared" si="60"/>
        <v>0.10162601626016254</v>
      </c>
      <c r="BN15" s="1083">
        <f t="shared" si="61"/>
        <v>25</v>
      </c>
      <c r="BO15" s="121">
        <v>246</v>
      </c>
      <c r="BP15" s="119"/>
      <c r="BQ15" s="120">
        <f t="shared" si="62"/>
        <v>-8.2089552238805985E-2</v>
      </c>
      <c r="BR15" s="1083">
        <f t="shared" si="63"/>
        <v>-22</v>
      </c>
      <c r="BS15" s="121">
        <v>268</v>
      </c>
      <c r="BT15" s="122"/>
      <c r="BU15" s="597">
        <f>CK15+CQ15+CW15</f>
        <v>31</v>
      </c>
      <c r="BV15" s="331">
        <f t="shared" si="26"/>
        <v>6.8965517241379226E-2</v>
      </c>
      <c r="BW15" s="598">
        <f t="shared" si="27"/>
        <v>2</v>
      </c>
      <c r="BX15" s="597">
        <f>CL15+CR15+CX15</f>
        <v>29</v>
      </c>
      <c r="BY15" s="331">
        <f t="shared" si="28"/>
        <v>3.5714285714285809E-2</v>
      </c>
      <c r="BZ15" s="598">
        <f t="shared" si="29"/>
        <v>1</v>
      </c>
      <c r="CA15" s="597">
        <f>CM15+CS15+CY15</f>
        <v>28</v>
      </c>
      <c r="CB15" s="331">
        <f t="shared" si="30"/>
        <v>-0.125</v>
      </c>
      <c r="CC15" s="598">
        <f t="shared" si="31"/>
        <v>-4</v>
      </c>
      <c r="CD15" s="597">
        <f>CN15+CT15+CZ15</f>
        <v>32</v>
      </c>
      <c r="CE15" s="331">
        <f t="shared" si="32"/>
        <v>0</v>
      </c>
      <c r="CF15" s="598">
        <f t="shared" si="33"/>
        <v>0</v>
      </c>
      <c r="CG15" s="597">
        <f>CO15+CU15+DA15</f>
        <v>32</v>
      </c>
      <c r="CH15" s="331">
        <f t="shared" si="64"/>
        <v>-0.17948717948717952</v>
      </c>
      <c r="CI15" s="598">
        <f t="shared" si="74"/>
        <v>-7</v>
      </c>
      <c r="CJ15" s="619">
        <f t="shared" si="80"/>
        <v>39</v>
      </c>
      <c r="CK15" s="1453">
        <v>13</v>
      </c>
      <c r="CL15" s="123">
        <v>11</v>
      </c>
      <c r="CM15" s="2054">
        <v>14</v>
      </c>
      <c r="CN15" s="123">
        <v>13</v>
      </c>
      <c r="CO15" s="311">
        <v>7</v>
      </c>
      <c r="CP15" s="540">
        <v>16</v>
      </c>
      <c r="CQ15" s="1453">
        <v>18</v>
      </c>
      <c r="CR15" s="311">
        <v>18</v>
      </c>
      <c r="CS15" s="311">
        <v>14</v>
      </c>
      <c r="CT15" s="311">
        <v>19</v>
      </c>
      <c r="CU15" s="311">
        <v>25</v>
      </c>
      <c r="CV15" s="124">
        <v>23</v>
      </c>
      <c r="CW15" s="1453"/>
      <c r="CX15" s="311"/>
      <c r="CY15" s="311"/>
      <c r="CZ15" s="311"/>
      <c r="DA15" s="311"/>
      <c r="DB15" s="312"/>
      <c r="DC15" s="1450">
        <f>DS15+DY15+EE15+EK15+EQ15+EW15</f>
        <v>1212</v>
      </c>
      <c r="DD15" s="1451">
        <f t="shared" si="75"/>
        <v>6.8783068783068835E-2</v>
      </c>
      <c r="DE15" s="1452">
        <f t="shared" si="76"/>
        <v>78</v>
      </c>
      <c r="DF15" s="1328">
        <f>DT15+DZ15+EF15+EL15+ER15+EX15</f>
        <v>1134</v>
      </c>
      <c r="DG15" s="550">
        <f t="shared" si="40"/>
        <v>3.5616438356164348E-2</v>
      </c>
      <c r="DH15" s="1329">
        <f t="shared" si="41"/>
        <v>39</v>
      </c>
      <c r="DI15" s="1328">
        <f t="shared" si="77"/>
        <v>1095</v>
      </c>
      <c r="DJ15" s="550">
        <f t="shared" si="42"/>
        <v>0.12307692307692308</v>
      </c>
      <c r="DK15" s="1329">
        <f t="shared" si="43"/>
        <v>120</v>
      </c>
      <c r="DL15" s="1311">
        <f>DV15+EB15+EH15+EN15+ET15+EZ15</f>
        <v>975</v>
      </c>
      <c r="DM15" s="550">
        <f t="shared" si="44"/>
        <v>0.98574338085539726</v>
      </c>
      <c r="DN15" s="1353">
        <f t="shared" si="45"/>
        <v>484</v>
      </c>
      <c r="DO15" s="1328">
        <f t="shared" si="81"/>
        <v>491</v>
      </c>
      <c r="DP15" s="550">
        <f t="shared" si="78"/>
        <v>0.54402515723270439</v>
      </c>
      <c r="DQ15" s="1329">
        <f t="shared" si="79"/>
        <v>173</v>
      </c>
      <c r="DR15" s="1365">
        <f>ED15+EJ15+EP15+EV15+FC15+DX15</f>
        <v>318</v>
      </c>
      <c r="DS15" s="1454">
        <v>127</v>
      </c>
      <c r="DT15" s="1167">
        <v>128</v>
      </c>
      <c r="DU15" s="1167">
        <v>126</v>
      </c>
      <c r="DV15" s="1153">
        <v>131</v>
      </c>
      <c r="DW15" s="583">
        <v>96</v>
      </c>
      <c r="DX15" s="1181">
        <v>85</v>
      </c>
      <c r="DY15" s="1454">
        <v>355</v>
      </c>
      <c r="DZ15" s="1230">
        <v>350</v>
      </c>
      <c r="EA15" s="1230">
        <v>324</v>
      </c>
      <c r="EB15" s="586">
        <v>261</v>
      </c>
      <c r="EC15" s="586">
        <v>201</v>
      </c>
      <c r="ED15" s="589">
        <v>103</v>
      </c>
      <c r="EE15" s="1454"/>
      <c r="EF15" s="1230"/>
      <c r="EG15" s="1230"/>
      <c r="EH15" s="586"/>
      <c r="EI15" s="586"/>
      <c r="EJ15" s="1192"/>
      <c r="EK15" s="1454">
        <v>726</v>
      </c>
      <c r="EL15" s="578">
        <v>650</v>
      </c>
      <c r="EM15" s="578">
        <v>639</v>
      </c>
      <c r="EN15" s="1163">
        <v>578</v>
      </c>
      <c r="EO15" s="573">
        <v>190</v>
      </c>
      <c r="EP15" s="1198">
        <v>127</v>
      </c>
      <c r="EQ15" s="1454"/>
      <c r="ER15" s="1230"/>
      <c r="ES15" s="1230"/>
      <c r="ET15" s="586"/>
      <c r="EU15" s="583"/>
      <c r="EV15" s="1198"/>
      <c r="EW15" s="1454">
        <v>4</v>
      </c>
      <c r="EX15" s="578">
        <v>6</v>
      </c>
      <c r="EY15" s="578">
        <v>6</v>
      </c>
      <c r="EZ15" s="578">
        <v>5</v>
      </c>
      <c r="FA15" s="573">
        <v>4</v>
      </c>
      <c r="FB15" s="125"/>
      <c r="FC15" s="354">
        <v>3</v>
      </c>
      <c r="FD15" s="362" t="s">
        <v>44</v>
      </c>
      <c r="FE15" s="1455">
        <v>0</v>
      </c>
      <c r="FF15" s="1451" t="str">
        <f t="shared" si="65"/>
        <v>-</v>
      </c>
      <c r="FG15" s="1456">
        <f t="shared" si="66"/>
        <v>0</v>
      </c>
      <c r="FH15" s="126">
        <v>0</v>
      </c>
      <c r="FI15" s="331" t="str">
        <f t="shared" si="67"/>
        <v>-</v>
      </c>
      <c r="FJ15" s="332">
        <f t="shared" si="68"/>
        <v>-4</v>
      </c>
      <c r="FK15" s="126">
        <v>4</v>
      </c>
      <c r="FL15" s="331" t="str">
        <f t="shared" si="49"/>
        <v>-</v>
      </c>
      <c r="FM15" s="332">
        <f t="shared" si="69"/>
        <v>4</v>
      </c>
      <c r="FN15" s="126">
        <v>0</v>
      </c>
      <c r="FO15" s="424"/>
      <c r="FP15" s="331" t="str">
        <f t="shared" si="50"/>
        <v>-</v>
      </c>
      <c r="FQ15" s="332">
        <f t="shared" si="51"/>
        <v>0</v>
      </c>
      <c r="FR15" s="126"/>
      <c r="FS15" s="424"/>
      <c r="FT15" s="331" t="str">
        <f t="shared" si="70"/>
        <v>-</v>
      </c>
      <c r="FU15" s="332">
        <f t="shared" si="71"/>
        <v>0</v>
      </c>
      <c r="FV15" s="399"/>
      <c r="FW15" s="411"/>
      <c r="FX15" s="1457">
        <f>SUM(FY15:GS15)</f>
        <v>1243</v>
      </c>
      <c r="FY15" s="1458">
        <v>4</v>
      </c>
      <c r="FZ15" s="1458">
        <v>0</v>
      </c>
      <c r="GA15" s="1459">
        <v>1</v>
      </c>
      <c r="GB15" s="1458">
        <v>26</v>
      </c>
      <c r="GC15" s="1459">
        <v>393</v>
      </c>
      <c r="GD15" s="1458">
        <v>0</v>
      </c>
      <c r="GE15" s="1459">
        <v>26</v>
      </c>
      <c r="GF15" s="1458">
        <v>76</v>
      </c>
      <c r="GG15" s="1459">
        <v>157</v>
      </c>
      <c r="GH15" s="1458">
        <v>412</v>
      </c>
      <c r="GI15" s="1458">
        <v>0</v>
      </c>
      <c r="GJ15" s="1458">
        <v>10</v>
      </c>
      <c r="GK15" s="1458">
        <v>3</v>
      </c>
      <c r="GL15" s="1458">
        <v>0</v>
      </c>
      <c r="GM15" s="1458">
        <v>8</v>
      </c>
      <c r="GN15" s="1458">
        <v>9</v>
      </c>
      <c r="GO15" s="1458">
        <v>4</v>
      </c>
      <c r="GP15" s="1458">
        <v>114</v>
      </c>
      <c r="GQ15" s="1458">
        <v>0</v>
      </c>
      <c r="GR15" s="1458">
        <v>0</v>
      </c>
      <c r="GS15" s="1809">
        <v>0</v>
      </c>
      <c r="GT15" s="678">
        <f>SUM(GU15:HO15)</f>
        <v>1163</v>
      </c>
      <c r="GU15" s="487">
        <v>3</v>
      </c>
      <c r="GV15" s="487">
        <v>0</v>
      </c>
      <c r="GW15" s="488">
        <v>0</v>
      </c>
      <c r="GX15" s="487">
        <v>32</v>
      </c>
      <c r="GY15" s="488">
        <v>347</v>
      </c>
      <c r="GZ15" s="487">
        <v>0</v>
      </c>
      <c r="HA15" s="488">
        <v>12</v>
      </c>
      <c r="HB15" s="487">
        <v>63</v>
      </c>
      <c r="HC15" s="488">
        <v>174</v>
      </c>
      <c r="HD15" s="487">
        <v>397</v>
      </c>
      <c r="HE15" s="487">
        <v>0</v>
      </c>
      <c r="HF15" s="487">
        <v>13</v>
      </c>
      <c r="HG15" s="487">
        <v>1</v>
      </c>
      <c r="HH15" s="487">
        <v>1</v>
      </c>
      <c r="HI15" s="487">
        <v>4</v>
      </c>
      <c r="HJ15" s="487">
        <v>4</v>
      </c>
      <c r="HK15" s="487">
        <v>112</v>
      </c>
      <c r="HL15" s="487">
        <v>0</v>
      </c>
      <c r="HM15" s="487">
        <v>0</v>
      </c>
      <c r="HN15" s="487">
        <v>0</v>
      </c>
      <c r="HO15" s="1115">
        <v>0</v>
      </c>
      <c r="HP15" s="678">
        <f>SUM(HQ15:IK15)</f>
        <v>1127</v>
      </c>
      <c r="HQ15" s="487">
        <v>3</v>
      </c>
      <c r="HR15" s="487">
        <v>0</v>
      </c>
      <c r="HS15" s="488">
        <v>0</v>
      </c>
      <c r="HT15" s="487">
        <v>21</v>
      </c>
      <c r="HU15" s="488">
        <v>323</v>
      </c>
      <c r="HV15" s="487">
        <v>0</v>
      </c>
      <c r="HW15" s="488">
        <v>23</v>
      </c>
      <c r="HX15" s="487">
        <v>76</v>
      </c>
      <c r="HY15" s="488">
        <v>150</v>
      </c>
      <c r="HZ15" s="487">
        <v>426</v>
      </c>
      <c r="IA15" s="487">
        <v>2</v>
      </c>
      <c r="IB15" s="487">
        <v>1</v>
      </c>
      <c r="IC15" s="487">
        <v>1</v>
      </c>
      <c r="ID15" s="487">
        <v>0</v>
      </c>
      <c r="IE15" s="487">
        <v>9</v>
      </c>
      <c r="IF15" s="487">
        <v>3</v>
      </c>
      <c r="IG15" s="487">
        <v>89</v>
      </c>
      <c r="IH15" s="487">
        <v>0</v>
      </c>
      <c r="II15" s="487">
        <v>0</v>
      </c>
      <c r="IJ15" s="487">
        <v>0</v>
      </c>
      <c r="IK15" s="1115">
        <v>0</v>
      </c>
      <c r="IL15" s="1109">
        <f>SUM(IM15:JG15)</f>
        <v>1007</v>
      </c>
      <c r="IM15" s="487">
        <v>2</v>
      </c>
      <c r="IN15" s="487">
        <v>0</v>
      </c>
      <c r="IO15" s="488">
        <v>0</v>
      </c>
      <c r="IP15" s="487">
        <v>13</v>
      </c>
      <c r="IQ15" s="488">
        <v>304</v>
      </c>
      <c r="IR15" s="487">
        <v>0</v>
      </c>
      <c r="IS15" s="488">
        <v>37</v>
      </c>
      <c r="IT15" s="487">
        <v>73</v>
      </c>
      <c r="IU15" s="488">
        <v>99</v>
      </c>
      <c r="IV15" s="487">
        <v>426</v>
      </c>
      <c r="IW15" s="487">
        <v>2</v>
      </c>
      <c r="IX15" s="487">
        <v>41</v>
      </c>
      <c r="IY15" s="487">
        <v>0</v>
      </c>
      <c r="IZ15" s="487">
        <v>0</v>
      </c>
      <c r="JA15" s="487">
        <v>9</v>
      </c>
      <c r="JB15" s="487">
        <v>0</v>
      </c>
      <c r="JC15" s="487">
        <v>0</v>
      </c>
      <c r="JD15" s="487">
        <v>1</v>
      </c>
      <c r="JE15" s="487">
        <v>0</v>
      </c>
      <c r="JF15" s="487">
        <v>0</v>
      </c>
      <c r="JG15" s="1994">
        <v>0</v>
      </c>
      <c r="JI15" s="39"/>
    </row>
    <row r="16" spans="1:269" s="28" customFormat="1" ht="20.100000000000001" customHeight="1" collapsed="1" x14ac:dyDescent="0.15">
      <c r="A16" s="684"/>
      <c r="B16" s="87" t="s">
        <v>57</v>
      </c>
      <c r="C16" s="85"/>
      <c r="D16" s="85"/>
      <c r="E16" s="86" t="s">
        <v>42</v>
      </c>
      <c r="F16" s="1426">
        <v>5</v>
      </c>
      <c r="G16" s="464">
        <v>5</v>
      </c>
      <c r="H16" s="464">
        <v>6</v>
      </c>
      <c r="I16" s="464">
        <v>4</v>
      </c>
      <c r="J16" s="167">
        <v>6</v>
      </c>
      <c r="K16" s="168">
        <v>6</v>
      </c>
      <c r="L16" s="1478">
        <f t="shared" si="0"/>
        <v>2.5300869841522022E-2</v>
      </c>
      <c r="M16" s="150">
        <f t="shared" si="1"/>
        <v>2.5201893622946253E-2</v>
      </c>
      <c r="N16" s="150">
        <f t="shared" si="2"/>
        <v>2.3858060706603495E-2</v>
      </c>
      <c r="O16" s="150">
        <f t="shared" si="3"/>
        <v>2.5753576480538987E-2</v>
      </c>
      <c r="P16" s="149">
        <f t="shared" si="4"/>
        <v>2.2547313294761433E-2</v>
      </c>
      <c r="Q16" s="150">
        <f t="shared" si="5"/>
        <v>2.2981509508455615E-2</v>
      </c>
      <c r="R16" s="151">
        <f t="shared" si="6"/>
        <v>2.0996869732723331E-2</v>
      </c>
      <c r="S16" s="152">
        <f t="shared" si="7"/>
        <v>2.2291216074792439E-2</v>
      </c>
      <c r="T16" s="151">
        <f t="shared" si="8"/>
        <v>2.2802976612331681E-2</v>
      </c>
      <c r="U16" s="1479">
        <f t="shared" si="9"/>
        <v>3.6152099886492622E-2</v>
      </c>
      <c r="V16" s="153">
        <f t="shared" si="10"/>
        <v>3.6438306524671352E-2</v>
      </c>
      <c r="W16" s="153">
        <f t="shared" si="11"/>
        <v>3.3951543524798435E-2</v>
      </c>
      <c r="X16" s="153">
        <f t="shared" si="12"/>
        <v>3.6636723855361701E-2</v>
      </c>
      <c r="Y16" s="154">
        <f t="shared" si="13"/>
        <v>3.2149164971271432E-2</v>
      </c>
      <c r="Z16" s="153">
        <f t="shared" si="14"/>
        <v>3.2855126999059264E-2</v>
      </c>
      <c r="AA16" s="154">
        <f t="shared" si="15"/>
        <v>2.9516631312903371E-2</v>
      </c>
      <c r="AB16" s="153">
        <f t="shared" si="16"/>
        <v>3.1799746199208737E-2</v>
      </c>
      <c r="AC16" s="155">
        <f t="shared" si="17"/>
        <v>3.2432841086638776E-2</v>
      </c>
      <c r="AD16" s="1495" t="s">
        <v>52</v>
      </c>
      <c r="AE16" s="839" t="s">
        <v>52</v>
      </c>
      <c r="AF16" s="839" t="s">
        <v>52</v>
      </c>
      <c r="AG16" s="839" t="s">
        <v>52</v>
      </c>
      <c r="AH16" s="836" t="s">
        <v>52</v>
      </c>
      <c r="AI16" s="169" t="s">
        <v>52</v>
      </c>
      <c r="AJ16" s="170" t="s">
        <v>52</v>
      </c>
      <c r="AK16" s="169" t="s">
        <v>52</v>
      </c>
      <c r="AL16" s="171" t="s">
        <v>52</v>
      </c>
      <c r="AM16" s="1496">
        <f>SUBTOTAL(9,AM17:AM21)</f>
        <v>1911</v>
      </c>
      <c r="AN16" s="1497"/>
      <c r="AO16" s="1498">
        <f t="shared" si="72"/>
        <v>5.580110497237567E-2</v>
      </c>
      <c r="AP16" s="1499">
        <f t="shared" si="73"/>
        <v>101</v>
      </c>
      <c r="AQ16" s="542">
        <f>SUBTOTAL(9,AQ17:AQ21)</f>
        <v>1810</v>
      </c>
      <c r="AR16" s="524"/>
      <c r="AS16" s="1288">
        <f t="shared" si="20"/>
        <v>6.6588096641131411E-2</v>
      </c>
      <c r="AT16" s="525">
        <f t="shared" si="21"/>
        <v>113</v>
      </c>
      <c r="AU16" s="542">
        <f>SUBTOTAL(9,AU17:AU21)</f>
        <v>1697</v>
      </c>
      <c r="AV16" s="524"/>
      <c r="AW16" s="1288">
        <f t="shared" si="22"/>
        <v>-3.9071347678369173E-2</v>
      </c>
      <c r="AX16" s="2072">
        <f t="shared" si="23"/>
        <v>-69</v>
      </c>
      <c r="AY16" s="1332">
        <f>SUBTOTAL(9,AY17:AY21)</f>
        <v>1766</v>
      </c>
      <c r="AZ16" s="2093"/>
      <c r="BA16" s="553">
        <f t="shared" si="24"/>
        <v>0.22809457579972192</v>
      </c>
      <c r="BB16" s="1334">
        <f t="shared" si="25"/>
        <v>328</v>
      </c>
      <c r="BC16" s="163">
        <f>SUBTOTAL(9,BC17:BC21)</f>
        <v>1438</v>
      </c>
      <c r="BD16" s="157" t="s">
        <v>44</v>
      </c>
      <c r="BE16" s="447">
        <f t="shared" si="56"/>
        <v>2.9348604151753666E-2</v>
      </c>
      <c r="BF16" s="603">
        <f t="shared" si="57"/>
        <v>41</v>
      </c>
      <c r="BG16" s="172">
        <f>SUBTOTAL(9,BG17:BG21)</f>
        <v>1397</v>
      </c>
      <c r="BH16" s="159" t="s">
        <v>44</v>
      </c>
      <c r="BI16" s="173">
        <f t="shared" si="58"/>
        <v>6.8042813455657436E-2</v>
      </c>
      <c r="BJ16" s="603">
        <f t="shared" si="59"/>
        <v>89</v>
      </c>
      <c r="BK16" s="174">
        <f>SUBTOTAL(9,BK17:BK21)</f>
        <v>1308</v>
      </c>
      <c r="BL16" s="159"/>
      <c r="BM16" s="173">
        <f t="shared" si="60"/>
        <v>2.3474178403755763E-2</v>
      </c>
      <c r="BN16" s="1086">
        <f t="shared" si="61"/>
        <v>30</v>
      </c>
      <c r="BO16" s="174">
        <f>SUBTOTAL(9,BO17:BO21)</f>
        <v>1278</v>
      </c>
      <c r="BP16" s="159"/>
      <c r="BQ16" s="173">
        <f t="shared" si="62"/>
        <v>-6.9930069930069783E-3</v>
      </c>
      <c r="BR16" s="1086">
        <f t="shared" si="63"/>
        <v>-9</v>
      </c>
      <c r="BS16" s="174">
        <f>SUBTOTAL(9,BS17:BS21)</f>
        <v>1287</v>
      </c>
      <c r="BT16" s="162" t="s">
        <v>44</v>
      </c>
      <c r="BU16" s="601">
        <f>SUBTOTAL(9,BU17:BU21)</f>
        <v>200</v>
      </c>
      <c r="BV16" s="337">
        <f t="shared" si="26"/>
        <v>-3.3816425120772986E-2</v>
      </c>
      <c r="BW16" s="603">
        <f t="shared" si="27"/>
        <v>-7</v>
      </c>
      <c r="BX16" s="601">
        <f>SUBTOTAL(9,BX17:BX21)</f>
        <v>207</v>
      </c>
      <c r="BY16" s="337">
        <f t="shared" si="28"/>
        <v>7.2538860103626979E-2</v>
      </c>
      <c r="BZ16" s="603">
        <f t="shared" si="29"/>
        <v>14</v>
      </c>
      <c r="CA16" s="601">
        <f>SUBTOTAL(9,CA17:CA21)</f>
        <v>193</v>
      </c>
      <c r="CB16" s="337">
        <f t="shared" si="30"/>
        <v>9.7222222222222214</v>
      </c>
      <c r="CC16" s="603">
        <f t="shared" si="31"/>
        <v>175</v>
      </c>
      <c r="CD16" s="601">
        <f>SUBTOTAL(9,CD17:CD21)</f>
        <v>18</v>
      </c>
      <c r="CE16" s="337">
        <f t="shared" si="32"/>
        <v>-0.88819875776397517</v>
      </c>
      <c r="CF16" s="603">
        <f t="shared" si="33"/>
        <v>-143</v>
      </c>
      <c r="CG16" s="601">
        <f>SUBTOTAL(9,CG17:CG21)</f>
        <v>161</v>
      </c>
      <c r="CH16" s="337">
        <f t="shared" si="64"/>
        <v>5.921052631578938E-2</v>
      </c>
      <c r="CI16" s="603">
        <f t="shared" si="74"/>
        <v>9</v>
      </c>
      <c r="CJ16" s="621">
        <f t="shared" ref="CJ16:DI16" si="82">SUBTOTAL(9,CJ17:CJ21)</f>
        <v>152</v>
      </c>
      <c r="CK16" s="1502">
        <f>SUBTOTAL(9,CK17:CK21)</f>
        <v>74</v>
      </c>
      <c r="CL16" s="163">
        <f t="shared" ref="CL16" si="83">SUBTOTAL(9,CL17:CL21)</f>
        <v>122</v>
      </c>
      <c r="CM16" s="2056">
        <f t="shared" si="82"/>
        <v>135</v>
      </c>
      <c r="CN16" s="163">
        <f t="shared" si="82"/>
        <v>2</v>
      </c>
      <c r="CO16" s="315">
        <f t="shared" si="82"/>
        <v>12</v>
      </c>
      <c r="CP16" s="542">
        <f t="shared" si="82"/>
        <v>12</v>
      </c>
      <c r="CQ16" s="1502">
        <f>SUBTOTAL(9,CQ17:CQ21)</f>
        <v>126</v>
      </c>
      <c r="CR16" s="315">
        <f t="shared" ref="CR16" si="84">SUBTOTAL(9,CR17:CR21)</f>
        <v>85</v>
      </c>
      <c r="CS16" s="315">
        <f t="shared" si="82"/>
        <v>58</v>
      </c>
      <c r="CT16" s="315">
        <f t="shared" si="82"/>
        <v>16</v>
      </c>
      <c r="CU16" s="315">
        <f t="shared" si="82"/>
        <v>149</v>
      </c>
      <c r="CV16" s="164">
        <f t="shared" si="82"/>
        <v>140</v>
      </c>
      <c r="CW16" s="1502">
        <f t="shared" ref="CW16:CX16" si="85">SUBTOTAL(9,CW17:CW21)</f>
        <v>0</v>
      </c>
      <c r="CX16" s="315">
        <f t="shared" si="85"/>
        <v>0</v>
      </c>
      <c r="CY16" s="315">
        <f t="shared" si="82"/>
        <v>0</v>
      </c>
      <c r="CZ16" s="315">
        <f t="shared" si="82"/>
        <v>0</v>
      </c>
      <c r="DA16" s="315">
        <f t="shared" si="82"/>
        <v>0</v>
      </c>
      <c r="DB16" s="317">
        <f t="shared" si="82"/>
        <v>0</v>
      </c>
      <c r="DC16" s="1484">
        <f t="shared" si="82"/>
        <v>1343</v>
      </c>
      <c r="DD16" s="1500">
        <f t="shared" si="75"/>
        <v>0.18534863195057372</v>
      </c>
      <c r="DE16" s="1501">
        <f t="shared" si="76"/>
        <v>210</v>
      </c>
      <c r="DF16" s="1332">
        <f t="shared" ref="DF16" si="86">SUBTOTAL(9,DF17:DF21)</f>
        <v>1133</v>
      </c>
      <c r="DG16" s="553">
        <f t="shared" si="40"/>
        <v>0.28458049886621306</v>
      </c>
      <c r="DH16" s="1334">
        <f t="shared" si="41"/>
        <v>251</v>
      </c>
      <c r="DI16" s="1332">
        <f t="shared" si="82"/>
        <v>882</v>
      </c>
      <c r="DJ16" s="553">
        <f t="shared" si="42"/>
        <v>2.57085020242915</v>
      </c>
      <c r="DK16" s="1334">
        <f t="shared" si="43"/>
        <v>635</v>
      </c>
      <c r="DL16" s="1313">
        <f>SUBTOTAL(9,DL17:DL21)</f>
        <v>247</v>
      </c>
      <c r="DM16" s="553">
        <f t="shared" si="44"/>
        <v>-0.80657791699295223</v>
      </c>
      <c r="DN16" s="1356">
        <f t="shared" si="45"/>
        <v>-1030</v>
      </c>
      <c r="DO16" s="1332">
        <f>SUBTOTAL(9,DO17:DO21)</f>
        <v>1277</v>
      </c>
      <c r="DP16" s="553">
        <f t="shared" si="78"/>
        <v>2.5702811244979973E-2</v>
      </c>
      <c r="DQ16" s="1334">
        <f t="shared" si="79"/>
        <v>32</v>
      </c>
      <c r="DR16" s="440">
        <f t="shared" ref="DR16:FA16" si="87">SUBTOTAL(9,DR17:DR21)</f>
        <v>1245</v>
      </c>
      <c r="DS16" s="1503">
        <f>SUBTOTAL(9,DS17:DS21)</f>
        <v>550</v>
      </c>
      <c r="DT16" s="1169">
        <f>SUBTOTAL(9,DT17:DT21)</f>
        <v>432</v>
      </c>
      <c r="DU16" s="1169">
        <f>SUBTOTAL(9,DU17:DU21)</f>
        <v>325</v>
      </c>
      <c r="DV16" s="1155">
        <f>SUBTOTAL(9,DV17:DV21)</f>
        <v>58</v>
      </c>
      <c r="DW16" s="163">
        <f t="shared" si="87"/>
        <v>504</v>
      </c>
      <c r="DX16" s="1183">
        <f t="shared" si="87"/>
        <v>492</v>
      </c>
      <c r="DY16" s="1503">
        <f>SUBTOTAL(9,DY17:DY21)</f>
        <v>101</v>
      </c>
      <c r="DZ16" s="1232">
        <f>SUBTOTAL(9,DZ17:DZ21)</f>
        <v>83</v>
      </c>
      <c r="EA16" s="1232">
        <f>SUBTOTAL(9,EA17:EA21)</f>
        <v>41</v>
      </c>
      <c r="EB16" s="315">
        <f>SUBTOTAL(9,EB17:EB21)</f>
        <v>40</v>
      </c>
      <c r="EC16" s="315">
        <f t="shared" si="87"/>
        <v>78</v>
      </c>
      <c r="ED16" s="440">
        <f t="shared" si="87"/>
        <v>70</v>
      </c>
      <c r="EE16" s="1503">
        <f t="shared" ref="EE16:EF16" si="88">SUBTOTAL(9,EE17:EE21)</f>
        <v>0</v>
      </c>
      <c r="EF16" s="1232">
        <f t="shared" si="88"/>
        <v>0</v>
      </c>
      <c r="EG16" s="1232">
        <f t="shared" si="87"/>
        <v>0</v>
      </c>
      <c r="EH16" s="315">
        <f t="shared" si="87"/>
        <v>0</v>
      </c>
      <c r="EI16" s="315">
        <f t="shared" si="87"/>
        <v>0</v>
      </c>
      <c r="EJ16" s="542">
        <f t="shared" si="87"/>
        <v>0</v>
      </c>
      <c r="EK16" s="1503">
        <f>SUBTOTAL(9,EK17:EK21)</f>
        <v>634</v>
      </c>
      <c r="EL16" s="379">
        <f>SUBTOTAL(9,EL17:EL21)</f>
        <v>576</v>
      </c>
      <c r="EM16" s="379">
        <f>SUBTOTAL(9,EM17:EM21)</f>
        <v>482</v>
      </c>
      <c r="EN16" s="1161">
        <f>SUBTOTAL(9,EN17:EN21)</f>
        <v>118</v>
      </c>
      <c r="EO16" s="493">
        <f t="shared" si="87"/>
        <v>622</v>
      </c>
      <c r="EP16" s="1200">
        <f t="shared" si="87"/>
        <v>608</v>
      </c>
      <c r="EQ16" s="1503">
        <f t="shared" ref="EQ16:ER16" si="89">SUBTOTAL(9,EQ17:EQ21)</f>
        <v>0</v>
      </c>
      <c r="ER16" s="1232">
        <f t="shared" si="89"/>
        <v>0</v>
      </c>
      <c r="ES16" s="1232">
        <f t="shared" si="87"/>
        <v>0</v>
      </c>
      <c r="ET16" s="315">
        <f t="shared" si="87"/>
        <v>0</v>
      </c>
      <c r="EU16" s="163">
        <f t="shared" si="87"/>
        <v>0</v>
      </c>
      <c r="EV16" s="1203">
        <f t="shared" si="87"/>
        <v>0</v>
      </c>
      <c r="EW16" s="1503">
        <f>SUBTOTAL(9,EW17:EW21)</f>
        <v>58</v>
      </c>
      <c r="EX16" s="379">
        <f>SUBTOTAL(9,EX17:EX21)</f>
        <v>42</v>
      </c>
      <c r="EY16" s="379">
        <f>SUBTOTAL(9,EY17:EY21)</f>
        <v>34</v>
      </c>
      <c r="EZ16" s="379">
        <f>SUBTOTAL(9,EZ17:EZ21)</f>
        <v>31</v>
      </c>
      <c r="FA16" s="493">
        <f t="shared" si="87"/>
        <v>73</v>
      </c>
      <c r="FB16" s="163" t="s">
        <v>44</v>
      </c>
      <c r="FC16" s="356">
        <f>SUBTOTAL(9,FC17:FC21)</f>
        <v>75</v>
      </c>
      <c r="FD16" s="364" t="s">
        <v>44</v>
      </c>
      <c r="FE16" s="1491">
        <f>SUBTOTAL(9,FE17:FE21)</f>
        <v>368</v>
      </c>
      <c r="FF16" s="1500">
        <f t="shared" si="65"/>
        <v>-0.21702127659574466</v>
      </c>
      <c r="FG16" s="1504">
        <f t="shared" si="66"/>
        <v>-102</v>
      </c>
      <c r="FH16" s="165">
        <f>SUBTOTAL(9,FH17:FH21)</f>
        <v>470</v>
      </c>
      <c r="FI16" s="337">
        <f t="shared" si="67"/>
        <v>-0.24437299035369775</v>
      </c>
      <c r="FJ16" s="338">
        <f t="shared" si="68"/>
        <v>-152</v>
      </c>
      <c r="FK16" s="165">
        <f>SUBTOTAL(9,FK17:FK21)</f>
        <v>622</v>
      </c>
      <c r="FL16" s="337">
        <f t="shared" si="49"/>
        <v>-0.58560959360426379</v>
      </c>
      <c r="FM16" s="338">
        <f t="shared" si="69"/>
        <v>-879</v>
      </c>
      <c r="FN16" s="165">
        <f>SUBTOTAL(9,FN17:FN21)</f>
        <v>1501</v>
      </c>
      <c r="FO16" s="426"/>
      <c r="FP16" s="337" t="str">
        <f t="shared" si="50"/>
        <v>-</v>
      </c>
      <c r="FQ16" s="338">
        <f t="shared" si="51"/>
        <v>1501</v>
      </c>
      <c r="FR16" s="165">
        <f>SUBTOTAL(9,FR17:FR21)</f>
        <v>0</v>
      </c>
      <c r="FS16" s="426"/>
      <c r="FT16" s="337" t="str">
        <f t="shared" si="70"/>
        <v>-</v>
      </c>
      <c r="FU16" s="338">
        <f t="shared" si="71"/>
        <v>0</v>
      </c>
      <c r="FV16" s="402">
        <f>SUBTOTAL(9,FV17:FV21)</f>
        <v>0</v>
      </c>
      <c r="FW16" s="413"/>
      <c r="FX16" s="1491">
        <f t="shared" ref="FX16:GR16" si="90">SUBTOTAL(9,FX17:FX21)</f>
        <v>1911</v>
      </c>
      <c r="FY16" s="1505">
        <f>SUBTOTAL(9,FY17:FY21)</f>
        <v>11</v>
      </c>
      <c r="FZ16" s="1505">
        <f t="shared" si="90"/>
        <v>16</v>
      </c>
      <c r="GA16" s="1506">
        <f t="shared" si="90"/>
        <v>15</v>
      </c>
      <c r="GB16" s="1505">
        <f t="shared" si="90"/>
        <v>128</v>
      </c>
      <c r="GC16" s="1506">
        <f t="shared" si="90"/>
        <v>956</v>
      </c>
      <c r="GD16" s="1505">
        <f t="shared" si="90"/>
        <v>17</v>
      </c>
      <c r="GE16" s="1506">
        <f t="shared" si="90"/>
        <v>41</v>
      </c>
      <c r="GF16" s="1505">
        <f t="shared" si="90"/>
        <v>99</v>
      </c>
      <c r="GG16" s="1506">
        <f t="shared" si="90"/>
        <v>249</v>
      </c>
      <c r="GH16" s="1505">
        <f t="shared" si="90"/>
        <v>50</v>
      </c>
      <c r="GI16" s="1505">
        <f t="shared" si="90"/>
        <v>32</v>
      </c>
      <c r="GJ16" s="1505">
        <f t="shared" si="90"/>
        <v>67</v>
      </c>
      <c r="GK16" s="1505">
        <f t="shared" si="90"/>
        <v>17</v>
      </c>
      <c r="GL16" s="1505">
        <f t="shared" si="90"/>
        <v>13</v>
      </c>
      <c r="GM16" s="1505">
        <f t="shared" si="90"/>
        <v>5</v>
      </c>
      <c r="GN16" s="1505">
        <f t="shared" si="90"/>
        <v>9</v>
      </c>
      <c r="GO16" s="1505">
        <f t="shared" si="90"/>
        <v>8</v>
      </c>
      <c r="GP16" s="1505">
        <f t="shared" si="90"/>
        <v>118</v>
      </c>
      <c r="GQ16" s="1505">
        <f t="shared" si="90"/>
        <v>8</v>
      </c>
      <c r="GR16" s="1505">
        <f t="shared" si="90"/>
        <v>5</v>
      </c>
      <c r="GS16" s="1812">
        <f>SUBTOTAL(9,GS17:GS21)</f>
        <v>47</v>
      </c>
      <c r="GT16" s="165">
        <f t="shared" ref="GT16:HO16" si="91">SUBTOTAL(9,GT17:GT21)</f>
        <v>1810</v>
      </c>
      <c r="GU16" s="379">
        <f>SUBTOTAL(9,GU17:GU21)</f>
        <v>8</v>
      </c>
      <c r="GV16" s="379">
        <f t="shared" si="91"/>
        <v>14</v>
      </c>
      <c r="GW16" s="493">
        <f t="shared" si="91"/>
        <v>5</v>
      </c>
      <c r="GX16" s="379">
        <f t="shared" si="91"/>
        <v>112</v>
      </c>
      <c r="GY16" s="493">
        <f t="shared" si="91"/>
        <v>938</v>
      </c>
      <c r="GZ16" s="379">
        <f t="shared" si="91"/>
        <v>9</v>
      </c>
      <c r="HA16" s="493">
        <f t="shared" si="91"/>
        <v>49</v>
      </c>
      <c r="HB16" s="379">
        <f t="shared" si="91"/>
        <v>87</v>
      </c>
      <c r="HC16" s="493">
        <f t="shared" si="91"/>
        <v>212</v>
      </c>
      <c r="HD16" s="379">
        <f t="shared" si="91"/>
        <v>43</v>
      </c>
      <c r="HE16" s="379">
        <f t="shared" si="91"/>
        <v>31</v>
      </c>
      <c r="HF16" s="379">
        <f t="shared" si="91"/>
        <v>65</v>
      </c>
      <c r="HG16" s="379">
        <f t="shared" si="91"/>
        <v>19</v>
      </c>
      <c r="HH16" s="379">
        <f t="shared" si="91"/>
        <v>16</v>
      </c>
      <c r="HI16" s="379">
        <f t="shared" si="91"/>
        <v>1</v>
      </c>
      <c r="HJ16" s="379">
        <f t="shared" si="91"/>
        <v>7</v>
      </c>
      <c r="HK16" s="379">
        <f t="shared" si="91"/>
        <v>3</v>
      </c>
      <c r="HL16" s="379">
        <f t="shared" si="91"/>
        <v>103</v>
      </c>
      <c r="HM16" s="379">
        <f t="shared" si="91"/>
        <v>6</v>
      </c>
      <c r="HN16" s="379">
        <f t="shared" si="91"/>
        <v>2</v>
      </c>
      <c r="HO16" s="622">
        <f t="shared" si="91"/>
        <v>80</v>
      </c>
      <c r="HP16" s="165">
        <f t="shared" ref="HP16" si="92">SUBTOTAL(9,HP17:HP21)</f>
        <v>1697</v>
      </c>
      <c r="HQ16" s="379">
        <f t="shared" ref="HQ16:IK16" si="93">SUBTOTAL(9,HQ17:HQ21)</f>
        <v>10</v>
      </c>
      <c r="HR16" s="379">
        <f t="shared" si="93"/>
        <v>17</v>
      </c>
      <c r="HS16" s="493">
        <f t="shared" si="93"/>
        <v>4</v>
      </c>
      <c r="HT16" s="379">
        <f t="shared" si="93"/>
        <v>97</v>
      </c>
      <c r="HU16" s="493">
        <f t="shared" si="93"/>
        <v>870</v>
      </c>
      <c r="HV16" s="379">
        <f t="shared" si="93"/>
        <v>7</v>
      </c>
      <c r="HW16" s="493">
        <f t="shared" si="93"/>
        <v>39</v>
      </c>
      <c r="HX16" s="379">
        <f t="shared" si="93"/>
        <v>75</v>
      </c>
      <c r="HY16" s="493">
        <f t="shared" si="93"/>
        <v>197</v>
      </c>
      <c r="HZ16" s="379">
        <f t="shared" si="93"/>
        <v>31</v>
      </c>
      <c r="IA16" s="379">
        <f t="shared" si="93"/>
        <v>31</v>
      </c>
      <c r="IB16" s="379">
        <f t="shared" si="93"/>
        <v>71</v>
      </c>
      <c r="IC16" s="379">
        <f t="shared" si="93"/>
        <v>15</v>
      </c>
      <c r="ID16" s="379">
        <f t="shared" si="93"/>
        <v>16</v>
      </c>
      <c r="IE16" s="379">
        <f t="shared" si="93"/>
        <v>1</v>
      </c>
      <c r="IF16" s="379">
        <f t="shared" si="93"/>
        <v>5</v>
      </c>
      <c r="IG16" s="379">
        <f t="shared" si="93"/>
        <v>3</v>
      </c>
      <c r="IH16" s="379">
        <f t="shared" si="93"/>
        <v>85</v>
      </c>
      <c r="II16" s="379">
        <f t="shared" si="93"/>
        <v>6</v>
      </c>
      <c r="IJ16" s="379">
        <f t="shared" si="93"/>
        <v>0</v>
      </c>
      <c r="IK16" s="622">
        <f t="shared" si="93"/>
        <v>117</v>
      </c>
      <c r="IL16" s="493">
        <f t="shared" ref="IL16" si="94">SUBTOTAL(9,IL17:IL21)</f>
        <v>1766</v>
      </c>
      <c r="IM16" s="379">
        <f t="shared" ref="IM16:JG16" si="95">SUBTOTAL(9,IM17:IM21)</f>
        <v>11</v>
      </c>
      <c r="IN16" s="379">
        <f t="shared" si="95"/>
        <v>21</v>
      </c>
      <c r="IO16" s="493">
        <f t="shared" si="95"/>
        <v>10</v>
      </c>
      <c r="IP16" s="379">
        <f t="shared" si="95"/>
        <v>137</v>
      </c>
      <c r="IQ16" s="493">
        <f t="shared" si="95"/>
        <v>873</v>
      </c>
      <c r="IR16" s="379">
        <f t="shared" si="95"/>
        <v>14</v>
      </c>
      <c r="IS16" s="493">
        <f t="shared" si="95"/>
        <v>45</v>
      </c>
      <c r="IT16" s="379">
        <f t="shared" si="95"/>
        <v>77</v>
      </c>
      <c r="IU16" s="493">
        <f t="shared" si="95"/>
        <v>73</v>
      </c>
      <c r="IV16" s="379">
        <f t="shared" si="95"/>
        <v>41</v>
      </c>
      <c r="IW16" s="379">
        <f t="shared" si="95"/>
        <v>39</v>
      </c>
      <c r="IX16" s="379">
        <f t="shared" si="95"/>
        <v>68</v>
      </c>
      <c r="IY16" s="379">
        <f t="shared" si="95"/>
        <v>19</v>
      </c>
      <c r="IZ16" s="379">
        <f t="shared" si="95"/>
        <v>7</v>
      </c>
      <c r="JA16" s="379">
        <f t="shared" si="95"/>
        <v>2</v>
      </c>
      <c r="JB16" s="379">
        <f t="shared" si="95"/>
        <v>4</v>
      </c>
      <c r="JC16" s="379">
        <f t="shared" si="95"/>
        <v>169</v>
      </c>
      <c r="JD16" s="379">
        <f t="shared" si="95"/>
        <v>52</v>
      </c>
      <c r="JE16" s="379">
        <f t="shared" si="95"/>
        <v>7</v>
      </c>
      <c r="JF16" s="379">
        <f t="shared" si="95"/>
        <v>0</v>
      </c>
      <c r="JG16" s="1997">
        <f t="shared" si="95"/>
        <v>97</v>
      </c>
      <c r="JI16" s="39"/>
    </row>
    <row r="17" spans="1:269" s="27" customFormat="1" ht="20.100000000000001" hidden="1" customHeight="1" outlineLevel="1" x14ac:dyDescent="0.15">
      <c r="A17" s="683" t="s">
        <v>53</v>
      </c>
      <c r="B17" s="76"/>
      <c r="C17" s="77" t="s">
        <v>324</v>
      </c>
      <c r="D17" s="77"/>
      <c r="E17" s="78" t="s">
        <v>313</v>
      </c>
      <c r="F17" s="1443" t="s">
        <v>594</v>
      </c>
      <c r="G17" s="481" t="s">
        <v>52</v>
      </c>
      <c r="H17" s="481" t="s">
        <v>52</v>
      </c>
      <c r="I17" s="481" t="s">
        <v>52</v>
      </c>
      <c r="J17" s="107" t="s">
        <v>52</v>
      </c>
      <c r="K17" s="108" t="s">
        <v>311</v>
      </c>
      <c r="L17" s="1444">
        <f t="shared" si="0"/>
        <v>2.1885053818961751E-2</v>
      </c>
      <c r="M17" s="478">
        <f t="shared" si="1"/>
        <v>2.1581732108047896E-2</v>
      </c>
      <c r="N17" s="478">
        <f t="shared" si="2"/>
        <v>2.0062140617750846E-2</v>
      </c>
      <c r="O17" s="478">
        <f t="shared" si="3"/>
        <v>2.1889081708544179E-2</v>
      </c>
      <c r="P17" s="109">
        <f t="shared" si="4"/>
        <v>1.8204054753280963E-2</v>
      </c>
      <c r="Q17" s="110">
        <f t="shared" si="5"/>
        <v>1.8605645851154835E-2</v>
      </c>
      <c r="R17" s="111">
        <f t="shared" si="6"/>
        <v>1.7031864515611204E-2</v>
      </c>
      <c r="S17" s="112">
        <f t="shared" si="7"/>
        <v>1.7913207283890321E-2</v>
      </c>
      <c r="T17" s="111">
        <f t="shared" si="8"/>
        <v>1.8391211906449326E-2</v>
      </c>
      <c r="U17" s="1445">
        <f t="shared" si="9"/>
        <v>3.1271282633371172E-2</v>
      </c>
      <c r="V17" s="475">
        <f t="shared" si="10"/>
        <v>3.1204074648199222E-2</v>
      </c>
      <c r="W17" s="475">
        <f t="shared" si="11"/>
        <v>2.8549706900346118E-2</v>
      </c>
      <c r="X17" s="475">
        <f t="shared" si="12"/>
        <v>3.1139140717382736E-2</v>
      </c>
      <c r="Y17" s="114">
        <f t="shared" si="13"/>
        <v>2.5956314695164212E-2</v>
      </c>
      <c r="Z17" s="113">
        <f t="shared" si="14"/>
        <v>2.6599247412982127E-2</v>
      </c>
      <c r="AA17" s="114">
        <f t="shared" si="15"/>
        <v>2.3942772035925441E-2</v>
      </c>
      <c r="AB17" s="113">
        <f t="shared" si="16"/>
        <v>2.5554256139739731E-2</v>
      </c>
      <c r="AC17" s="115">
        <f t="shared" si="17"/>
        <v>2.6157955748198177E-2</v>
      </c>
      <c r="AD17" s="1445">
        <f>AM17/$AM$16</f>
        <v>0.86499215070643642</v>
      </c>
      <c r="AE17" s="475">
        <f>AQ17/$AQ$16</f>
        <v>0.85635359116022103</v>
      </c>
      <c r="AF17" s="475">
        <f>AU17/$AU$16</f>
        <v>0.84089569829110189</v>
      </c>
      <c r="AG17" s="475">
        <f>AY17/$AY$16</f>
        <v>0.84994337485843718</v>
      </c>
      <c r="AH17" s="114">
        <f>BC17/$BC$16</f>
        <v>0.80737134909596664</v>
      </c>
      <c r="AI17" s="112">
        <f>BG17/$BG$16</f>
        <v>0.80959198282032929</v>
      </c>
      <c r="AJ17" s="111">
        <f>BK17/$BK$16</f>
        <v>0.8111620795107034</v>
      </c>
      <c r="AK17" s="112">
        <f>BO17/$BO$16</f>
        <v>0.80359937402190929</v>
      </c>
      <c r="AL17" s="116">
        <f>BS17/$BS$16</f>
        <v>0.80652680652680653</v>
      </c>
      <c r="AM17" s="1446">
        <f t="shared" ref="AM17:AM24" si="96">SUM(CK17,CQ17,CW17,DS17,DY17,EE17,EK17,EQ17,EW17,FE17)</f>
        <v>1653</v>
      </c>
      <c r="AN17" s="1447"/>
      <c r="AO17" s="1448">
        <f t="shared" si="72"/>
        <v>6.6451612903225765E-2</v>
      </c>
      <c r="AP17" s="1449">
        <f t="shared" si="73"/>
        <v>103</v>
      </c>
      <c r="AQ17" s="1297">
        <f t="shared" ref="AQ17:AQ24" si="97">SUM(CL17,CR17,CX17,DT17,DZ17,EF17,EL17,ER17,EX17,FH17)</f>
        <v>1550</v>
      </c>
      <c r="AR17" s="518"/>
      <c r="AS17" s="1285">
        <f t="shared" si="20"/>
        <v>8.6194814295725397E-2</v>
      </c>
      <c r="AT17" s="519">
        <f t="shared" si="21"/>
        <v>123</v>
      </c>
      <c r="AU17" s="1297">
        <f t="shared" ref="AU17:AU24" si="98">SUM(CM17,CS17,CY17,DU17,EA17,EG17,EM17,ES17,EY17,FK17)</f>
        <v>1427</v>
      </c>
      <c r="AV17" s="518"/>
      <c r="AW17" s="1285">
        <f t="shared" si="22"/>
        <v>-4.9300466355762795E-2</v>
      </c>
      <c r="AX17" s="2069">
        <f t="shared" si="23"/>
        <v>-74</v>
      </c>
      <c r="AY17" s="2086">
        <f t="shared" ref="AY17:AY24" si="99">SUM(CN17,CT17,CZ17,DV17,EB17,EH17,EN17,ET17,EZ17,FN17)</f>
        <v>1501</v>
      </c>
      <c r="AZ17" s="2087"/>
      <c r="BA17" s="2088">
        <f t="shared" si="24"/>
        <v>0.29285099052540908</v>
      </c>
      <c r="BB17" s="2089">
        <f t="shared" si="25"/>
        <v>340</v>
      </c>
      <c r="BC17" s="2081">
        <f t="shared" ref="BC17:BC24" si="100">SUM(CO17,CU17,DA17,DW17,EC17,EI17,EO17,EU17,FA17,FR17)</f>
        <v>1161</v>
      </c>
      <c r="BD17" s="117" t="s">
        <v>44</v>
      </c>
      <c r="BE17" s="444">
        <f t="shared" si="56"/>
        <v>2.6525198938992078E-2</v>
      </c>
      <c r="BF17" s="1073">
        <f t="shared" si="57"/>
        <v>30</v>
      </c>
      <c r="BG17" s="118">
        <v>1131</v>
      </c>
      <c r="BH17" s="119" t="s">
        <v>44</v>
      </c>
      <c r="BI17" s="120">
        <f t="shared" si="58"/>
        <v>6.5975494816211011E-2</v>
      </c>
      <c r="BJ17" s="1073">
        <f t="shared" si="59"/>
        <v>70</v>
      </c>
      <c r="BK17" s="121">
        <v>1061</v>
      </c>
      <c r="BL17" s="119"/>
      <c r="BM17" s="120">
        <f t="shared" si="60"/>
        <v>3.3106134371957197E-2</v>
      </c>
      <c r="BN17" s="1083">
        <f t="shared" si="61"/>
        <v>34</v>
      </c>
      <c r="BO17" s="121">
        <v>1027</v>
      </c>
      <c r="BP17" s="119"/>
      <c r="BQ17" s="120">
        <f t="shared" si="62"/>
        <v>-1.0597302504816941E-2</v>
      </c>
      <c r="BR17" s="1083">
        <f t="shared" si="63"/>
        <v>-11</v>
      </c>
      <c r="BS17" s="121">
        <v>1038</v>
      </c>
      <c r="BT17" s="122"/>
      <c r="BU17" s="597">
        <f t="shared" ref="BU17:BU24" si="101">CK17+CQ17+CW17</f>
        <v>185</v>
      </c>
      <c r="BV17" s="331">
        <f t="shared" si="26"/>
        <v>-2.6315789473684181E-2</v>
      </c>
      <c r="BW17" s="598">
        <f t="shared" si="27"/>
        <v>-5</v>
      </c>
      <c r="BX17" s="597">
        <f t="shared" ref="BX17:BX24" si="102">CL17+CR17+CX17</f>
        <v>190</v>
      </c>
      <c r="BY17" s="331">
        <f t="shared" si="28"/>
        <v>7.344632768361592E-2</v>
      </c>
      <c r="BZ17" s="598">
        <f t="shared" si="29"/>
        <v>13</v>
      </c>
      <c r="CA17" s="597">
        <f t="shared" ref="CA17:CA24" si="103">CM17+CS17+CY17</f>
        <v>177</v>
      </c>
      <c r="CB17" s="331" t="str">
        <f t="shared" si="30"/>
        <v>-</v>
      </c>
      <c r="CC17" s="598">
        <f t="shared" si="31"/>
        <v>177</v>
      </c>
      <c r="CD17" s="597">
        <f t="shared" ref="CD17:CD24" si="104">CN17+CT17+CZ17</f>
        <v>0</v>
      </c>
      <c r="CE17" s="331" t="str">
        <f t="shared" si="32"/>
        <v>-</v>
      </c>
      <c r="CF17" s="598">
        <f t="shared" si="33"/>
        <v>-136</v>
      </c>
      <c r="CG17" s="597">
        <f t="shared" ref="CG17:CG24" si="105">CO17+CU17+DA17</f>
        <v>136</v>
      </c>
      <c r="CH17" s="331">
        <f t="shared" si="64"/>
        <v>3.8167938931297662E-2</v>
      </c>
      <c r="CI17" s="598">
        <f t="shared" si="74"/>
        <v>5</v>
      </c>
      <c r="CJ17" s="619">
        <f t="shared" si="80"/>
        <v>131</v>
      </c>
      <c r="CK17" s="1453">
        <v>70</v>
      </c>
      <c r="CL17" s="123">
        <v>118</v>
      </c>
      <c r="CM17" s="2054">
        <v>132</v>
      </c>
      <c r="CN17" s="123">
        <v>0</v>
      </c>
      <c r="CO17" s="311">
        <v>10</v>
      </c>
      <c r="CP17" s="540">
        <v>10</v>
      </c>
      <c r="CQ17" s="1453">
        <v>115</v>
      </c>
      <c r="CR17" s="311">
        <v>72</v>
      </c>
      <c r="CS17" s="311">
        <v>45</v>
      </c>
      <c r="CT17" s="311">
        <v>0</v>
      </c>
      <c r="CU17" s="311">
        <v>126</v>
      </c>
      <c r="CV17" s="124">
        <v>121</v>
      </c>
      <c r="CW17" s="1453"/>
      <c r="CX17" s="311"/>
      <c r="CY17" s="311"/>
      <c r="CZ17" s="311"/>
      <c r="DA17" s="311"/>
      <c r="DB17" s="312"/>
      <c r="DC17" s="1450">
        <f t="shared" ref="DC17:DC24" si="106">DS17+DY17+EE17+EK17+EQ17+EW17</f>
        <v>1106</v>
      </c>
      <c r="DD17" s="1451">
        <f t="shared" si="75"/>
        <v>0.23162583518930968</v>
      </c>
      <c r="DE17" s="1452">
        <f t="shared" si="76"/>
        <v>208</v>
      </c>
      <c r="DF17" s="1328">
        <f t="shared" ref="DF17:DF24" si="107">DT17+DZ17+EF17+EL17+ER17+EX17</f>
        <v>898</v>
      </c>
      <c r="DG17" s="550">
        <f t="shared" si="40"/>
        <v>0.41640378548895907</v>
      </c>
      <c r="DH17" s="1329">
        <f t="shared" si="41"/>
        <v>264</v>
      </c>
      <c r="DI17" s="1328">
        <f t="shared" si="77"/>
        <v>634</v>
      </c>
      <c r="DJ17" s="550" t="str">
        <f t="shared" si="42"/>
        <v>-</v>
      </c>
      <c r="DK17" s="1329">
        <f t="shared" si="43"/>
        <v>634</v>
      </c>
      <c r="DL17" s="1311">
        <f t="shared" ref="DL17:DL24" si="108">DV17+EB17+EH17+EN17+ET17+EZ17</f>
        <v>0</v>
      </c>
      <c r="DM17" s="550" t="str">
        <f t="shared" si="44"/>
        <v>-</v>
      </c>
      <c r="DN17" s="1353">
        <f t="shared" si="45"/>
        <v>-1025</v>
      </c>
      <c r="DO17" s="1328">
        <f t="shared" si="81"/>
        <v>1025</v>
      </c>
      <c r="DP17" s="550">
        <f t="shared" si="78"/>
        <v>2.4999999999999911E-2</v>
      </c>
      <c r="DQ17" s="1329">
        <f t="shared" si="79"/>
        <v>25</v>
      </c>
      <c r="DR17" s="1365">
        <f t="shared" ref="DR17:DR24" si="109">ED17+EJ17+EP17+EV17+FC17+DX17</f>
        <v>1000</v>
      </c>
      <c r="DS17" s="1454">
        <v>492</v>
      </c>
      <c r="DT17" s="1167">
        <v>380</v>
      </c>
      <c r="DU17" s="1167">
        <v>268</v>
      </c>
      <c r="DV17" s="1153">
        <v>0</v>
      </c>
      <c r="DW17" s="583">
        <v>444</v>
      </c>
      <c r="DX17" s="1181">
        <v>433</v>
      </c>
      <c r="DY17" s="1454">
        <v>57</v>
      </c>
      <c r="DZ17" s="1230">
        <v>39</v>
      </c>
      <c r="EA17" s="1230">
        <v>0</v>
      </c>
      <c r="EB17" s="586">
        <v>0</v>
      </c>
      <c r="EC17" s="586">
        <v>34</v>
      </c>
      <c r="ED17" s="589">
        <v>30</v>
      </c>
      <c r="EE17" s="1454"/>
      <c r="EF17" s="1230"/>
      <c r="EG17" s="1230"/>
      <c r="EH17" s="586"/>
      <c r="EI17" s="586"/>
      <c r="EJ17" s="1192"/>
      <c r="EK17" s="1454">
        <v>529</v>
      </c>
      <c r="EL17" s="578">
        <v>466</v>
      </c>
      <c r="EM17" s="578">
        <v>366</v>
      </c>
      <c r="EN17" s="1163">
        <v>0</v>
      </c>
      <c r="EO17" s="573">
        <v>504</v>
      </c>
      <c r="EP17" s="1198">
        <v>494</v>
      </c>
      <c r="EQ17" s="1454"/>
      <c r="ER17" s="1230"/>
      <c r="ES17" s="1230"/>
      <c r="ET17" s="586"/>
      <c r="EU17" s="583"/>
      <c r="EV17" s="1198"/>
      <c r="EW17" s="1454">
        <v>28</v>
      </c>
      <c r="EX17" s="578">
        <v>13</v>
      </c>
      <c r="EY17" s="578">
        <v>0</v>
      </c>
      <c r="EZ17" s="578">
        <v>0</v>
      </c>
      <c r="FA17" s="573">
        <v>43</v>
      </c>
      <c r="FB17" s="125" t="s">
        <v>44</v>
      </c>
      <c r="FC17" s="354">
        <v>43</v>
      </c>
      <c r="FD17" s="362" t="s">
        <v>44</v>
      </c>
      <c r="FE17" s="1455">
        <v>362</v>
      </c>
      <c r="FF17" s="1451">
        <f t="shared" si="65"/>
        <v>-0.21645021645021645</v>
      </c>
      <c r="FG17" s="1456">
        <f t="shared" si="66"/>
        <v>-100</v>
      </c>
      <c r="FH17" s="126">
        <v>462</v>
      </c>
      <c r="FI17" s="331">
        <f t="shared" si="67"/>
        <v>-0.25</v>
      </c>
      <c r="FJ17" s="332">
        <f t="shared" si="68"/>
        <v>-154</v>
      </c>
      <c r="FK17" s="126">
        <v>616</v>
      </c>
      <c r="FL17" s="331">
        <f t="shared" si="49"/>
        <v>-0.58960692871419051</v>
      </c>
      <c r="FM17" s="332">
        <f t="shared" si="69"/>
        <v>-885</v>
      </c>
      <c r="FN17" s="126">
        <v>1501</v>
      </c>
      <c r="FO17" s="424"/>
      <c r="FP17" s="331" t="str">
        <f t="shared" si="50"/>
        <v>-</v>
      </c>
      <c r="FQ17" s="332">
        <f t="shared" si="51"/>
        <v>1501</v>
      </c>
      <c r="FR17" s="126"/>
      <c r="FS17" s="424"/>
      <c r="FT17" s="331" t="str">
        <f t="shared" si="70"/>
        <v>-</v>
      </c>
      <c r="FU17" s="332">
        <f t="shared" si="71"/>
        <v>0</v>
      </c>
      <c r="FV17" s="399"/>
      <c r="FW17" s="411"/>
      <c r="FX17" s="1457">
        <f t="shared" ref="FX17:FX24" si="110">SUM(FY17:GS17)</f>
        <v>1653</v>
      </c>
      <c r="FY17" s="1458">
        <v>9</v>
      </c>
      <c r="FZ17" s="1458">
        <v>6</v>
      </c>
      <c r="GA17" s="1459">
        <v>14</v>
      </c>
      <c r="GB17" s="1458">
        <v>117</v>
      </c>
      <c r="GC17" s="1459">
        <v>836</v>
      </c>
      <c r="GD17" s="1458">
        <v>16</v>
      </c>
      <c r="GE17" s="1459">
        <v>38</v>
      </c>
      <c r="GF17" s="1458">
        <v>88</v>
      </c>
      <c r="GG17" s="1459">
        <v>239</v>
      </c>
      <c r="GH17" s="1458">
        <v>47</v>
      </c>
      <c r="GI17" s="1458">
        <v>31</v>
      </c>
      <c r="GJ17" s="1458">
        <v>59</v>
      </c>
      <c r="GK17" s="1458">
        <v>8</v>
      </c>
      <c r="GL17" s="1458">
        <v>10</v>
      </c>
      <c r="GM17" s="1458">
        <v>4</v>
      </c>
      <c r="GN17" s="1458">
        <v>9</v>
      </c>
      <c r="GO17" s="1458">
        <v>6</v>
      </c>
      <c r="GP17" s="1458">
        <v>87</v>
      </c>
      <c r="GQ17" s="1458">
        <v>8</v>
      </c>
      <c r="GR17" s="1458">
        <v>2</v>
      </c>
      <c r="GS17" s="1809">
        <v>19</v>
      </c>
      <c r="GT17" s="678">
        <f t="shared" ref="GT17:GT24" si="111">SUM(GU17:HO17)</f>
        <v>1550</v>
      </c>
      <c r="GU17" s="487">
        <v>7</v>
      </c>
      <c r="GV17" s="487">
        <v>8</v>
      </c>
      <c r="GW17" s="488">
        <v>3</v>
      </c>
      <c r="GX17" s="487">
        <v>101</v>
      </c>
      <c r="GY17" s="488">
        <v>827</v>
      </c>
      <c r="GZ17" s="487">
        <v>8</v>
      </c>
      <c r="HA17" s="488">
        <v>46</v>
      </c>
      <c r="HB17" s="487">
        <v>78</v>
      </c>
      <c r="HC17" s="488">
        <v>202</v>
      </c>
      <c r="HD17" s="487">
        <v>40</v>
      </c>
      <c r="HE17" s="487">
        <v>30</v>
      </c>
      <c r="HF17" s="487">
        <v>58</v>
      </c>
      <c r="HG17" s="487">
        <v>9</v>
      </c>
      <c r="HH17" s="487">
        <v>13</v>
      </c>
      <c r="HI17" s="487">
        <v>0</v>
      </c>
      <c r="HJ17" s="487">
        <v>7</v>
      </c>
      <c r="HK17" s="487">
        <v>2</v>
      </c>
      <c r="HL17" s="487">
        <v>72</v>
      </c>
      <c r="HM17" s="487">
        <v>6</v>
      </c>
      <c r="HN17" s="487">
        <v>0</v>
      </c>
      <c r="HO17" s="1115">
        <v>33</v>
      </c>
      <c r="HP17" s="678">
        <f t="shared" ref="HP17:HP24" si="112">SUM(HQ17:IK17)</f>
        <v>1427</v>
      </c>
      <c r="HQ17" s="487">
        <v>8</v>
      </c>
      <c r="HR17" s="487">
        <v>12</v>
      </c>
      <c r="HS17" s="488">
        <v>2</v>
      </c>
      <c r="HT17" s="487">
        <v>89</v>
      </c>
      <c r="HU17" s="488">
        <v>773</v>
      </c>
      <c r="HV17" s="487">
        <v>6</v>
      </c>
      <c r="HW17" s="488">
        <v>36</v>
      </c>
      <c r="HX17" s="487">
        <v>67</v>
      </c>
      <c r="HY17" s="488">
        <v>187</v>
      </c>
      <c r="HZ17" s="487">
        <v>30</v>
      </c>
      <c r="IA17" s="487">
        <v>30</v>
      </c>
      <c r="IB17" s="487">
        <v>68</v>
      </c>
      <c r="IC17" s="487">
        <v>3</v>
      </c>
      <c r="ID17" s="487">
        <v>14</v>
      </c>
      <c r="IE17" s="487">
        <v>0</v>
      </c>
      <c r="IF17" s="487">
        <v>5</v>
      </c>
      <c r="IG17" s="487">
        <v>0</v>
      </c>
      <c r="IH17" s="487">
        <v>52</v>
      </c>
      <c r="II17" s="487">
        <v>6</v>
      </c>
      <c r="IJ17" s="487">
        <v>0</v>
      </c>
      <c r="IK17" s="1115">
        <v>39</v>
      </c>
      <c r="IL17" s="1109">
        <f t="shared" ref="IL17:IL24" si="113">SUM(IM17:JG17)</f>
        <v>1501</v>
      </c>
      <c r="IM17" s="487">
        <v>8</v>
      </c>
      <c r="IN17" s="487">
        <v>17</v>
      </c>
      <c r="IO17" s="488">
        <v>8</v>
      </c>
      <c r="IP17" s="487">
        <v>127</v>
      </c>
      <c r="IQ17" s="488">
        <v>787</v>
      </c>
      <c r="IR17" s="487">
        <v>13</v>
      </c>
      <c r="IS17" s="488">
        <v>42</v>
      </c>
      <c r="IT17" s="487">
        <v>69</v>
      </c>
      <c r="IU17" s="488">
        <v>66</v>
      </c>
      <c r="IV17" s="487">
        <v>40</v>
      </c>
      <c r="IW17" s="487">
        <v>38</v>
      </c>
      <c r="IX17" s="487">
        <v>66</v>
      </c>
      <c r="IY17" s="487">
        <v>11</v>
      </c>
      <c r="IZ17" s="487">
        <v>4</v>
      </c>
      <c r="JA17" s="487">
        <v>1</v>
      </c>
      <c r="JB17" s="487">
        <v>4</v>
      </c>
      <c r="JC17" s="487">
        <v>165</v>
      </c>
      <c r="JD17" s="487">
        <v>28</v>
      </c>
      <c r="JE17" s="487">
        <v>7</v>
      </c>
      <c r="JF17" s="487">
        <v>0</v>
      </c>
      <c r="JG17" s="1994">
        <v>0</v>
      </c>
      <c r="JI17" s="39"/>
    </row>
    <row r="18" spans="1:269" s="28" customFormat="1" ht="20.100000000000001" hidden="1" customHeight="1" outlineLevel="1" x14ac:dyDescent="0.15">
      <c r="A18" s="684" t="s">
        <v>53</v>
      </c>
      <c r="B18" s="84"/>
      <c r="C18" s="85" t="s">
        <v>185</v>
      </c>
      <c r="D18" s="85"/>
      <c r="E18" s="86" t="s">
        <v>42</v>
      </c>
      <c r="F18" s="1477" t="s">
        <v>594</v>
      </c>
      <c r="G18" s="463" t="s">
        <v>52</v>
      </c>
      <c r="H18" s="463" t="s">
        <v>52</v>
      </c>
      <c r="I18" s="463" t="s">
        <v>52</v>
      </c>
      <c r="J18" s="147" t="s">
        <v>52</v>
      </c>
      <c r="K18" s="148" t="s">
        <v>52</v>
      </c>
      <c r="L18" s="1478">
        <f t="shared" si="0"/>
        <v>2.1183355178668361E-3</v>
      </c>
      <c r="M18" s="150">
        <f t="shared" si="1"/>
        <v>2.2417153996101362E-3</v>
      </c>
      <c r="N18" s="150">
        <f t="shared" si="2"/>
        <v>2.3197289431877294E-3</v>
      </c>
      <c r="O18" s="150">
        <f t="shared" si="3"/>
        <v>2.2749478657780758E-3</v>
      </c>
      <c r="P18" s="149">
        <f t="shared" si="4"/>
        <v>2.4303432271822129E-3</v>
      </c>
      <c r="Q18" s="150">
        <f t="shared" si="5"/>
        <v>2.3359873659274857E-3</v>
      </c>
      <c r="R18" s="151">
        <f t="shared" si="6"/>
        <v>1.9102656714021992E-3</v>
      </c>
      <c r="S18" s="152">
        <f t="shared" si="7"/>
        <v>2.0756296658061817E-3</v>
      </c>
      <c r="T18" s="151">
        <f t="shared" si="8"/>
        <v>2.090715804394047E-3</v>
      </c>
      <c r="U18" s="1479">
        <f t="shared" si="9"/>
        <v>3.0268634127884981E-3</v>
      </c>
      <c r="V18" s="153">
        <f t="shared" si="10"/>
        <v>3.2411974312000482E-3</v>
      </c>
      <c r="W18" s="153">
        <f t="shared" si="11"/>
        <v>3.3011223816097474E-3</v>
      </c>
      <c r="X18" s="153">
        <f t="shared" si="12"/>
        <v>3.2363130925461073E-3</v>
      </c>
      <c r="Y18" s="154">
        <f t="shared" si="13"/>
        <v>3.4653133313957388E-3</v>
      </c>
      <c r="Z18" s="153">
        <f t="shared" si="14"/>
        <v>3.3396048918156161E-3</v>
      </c>
      <c r="AA18" s="154">
        <f t="shared" si="15"/>
        <v>2.6853815949812701E-3</v>
      </c>
      <c r="AB18" s="153">
        <f t="shared" si="16"/>
        <v>2.9610092313817212E-3</v>
      </c>
      <c r="AC18" s="155">
        <f t="shared" si="17"/>
        <v>2.9736404415100044E-3</v>
      </c>
      <c r="AD18" s="1479">
        <f>AM18/$AM$16</f>
        <v>8.3725798011512295E-2</v>
      </c>
      <c r="AE18" s="153">
        <f>AQ18/$AQ$16</f>
        <v>8.8950276243093929E-2</v>
      </c>
      <c r="AF18" s="153">
        <f>AU18/$AU$16</f>
        <v>9.7230406599882149E-2</v>
      </c>
      <c r="AG18" s="153">
        <f>AY18/$AY$16</f>
        <v>8.8335220838052092E-2</v>
      </c>
      <c r="AH18" s="154">
        <f>BC18/$BC$16</f>
        <v>0.10778859527121001</v>
      </c>
      <c r="AI18" s="152">
        <f>BG18/$BG$16</f>
        <v>0.10164638511095204</v>
      </c>
      <c r="AJ18" s="151">
        <f>BK18/$BK$16</f>
        <v>9.0978593272171254E-2</v>
      </c>
      <c r="AK18" s="152">
        <f>BO18/$BO$16</f>
        <v>9.3114241001564943E-2</v>
      </c>
      <c r="AL18" s="156">
        <f>BS18/$BS$16</f>
        <v>9.1686091686091681E-2</v>
      </c>
      <c r="AM18" s="1480">
        <f t="shared" si="96"/>
        <v>160</v>
      </c>
      <c r="AN18" s="1481"/>
      <c r="AO18" s="1482">
        <f t="shared" si="72"/>
        <v>-6.2111801242236142E-3</v>
      </c>
      <c r="AP18" s="1483">
        <f t="shared" si="73"/>
        <v>-1</v>
      </c>
      <c r="AQ18" s="1071">
        <f t="shared" si="97"/>
        <v>161</v>
      </c>
      <c r="AR18" s="522"/>
      <c r="AS18" s="1289">
        <f t="shared" si="20"/>
        <v>-2.4242424242424288E-2</v>
      </c>
      <c r="AT18" s="526">
        <f t="shared" si="21"/>
        <v>-4</v>
      </c>
      <c r="AU18" s="1071">
        <f t="shared" si="98"/>
        <v>165</v>
      </c>
      <c r="AV18" s="522"/>
      <c r="AW18" s="1289">
        <f t="shared" si="22"/>
        <v>5.7692307692307709E-2</v>
      </c>
      <c r="AX18" s="2073">
        <f t="shared" si="23"/>
        <v>9</v>
      </c>
      <c r="AY18" s="1336">
        <f t="shared" si="99"/>
        <v>156</v>
      </c>
      <c r="AZ18" s="2092"/>
      <c r="BA18" s="554">
        <f t="shared" si="24"/>
        <v>6.4516129032257119E-3</v>
      </c>
      <c r="BB18" s="1335">
        <f t="shared" si="25"/>
        <v>1</v>
      </c>
      <c r="BC18" s="493">
        <f t="shared" si="100"/>
        <v>155</v>
      </c>
      <c r="BD18" s="157" t="s">
        <v>44</v>
      </c>
      <c r="BE18" s="448">
        <f t="shared" si="56"/>
        <v>9.1549295774647987E-2</v>
      </c>
      <c r="BF18" s="604">
        <f t="shared" si="57"/>
        <v>13</v>
      </c>
      <c r="BG18" s="158">
        <v>142</v>
      </c>
      <c r="BH18" s="159" t="s">
        <v>44</v>
      </c>
      <c r="BI18" s="160">
        <f t="shared" si="58"/>
        <v>0.19327731092436973</v>
      </c>
      <c r="BJ18" s="604">
        <f t="shared" si="59"/>
        <v>23</v>
      </c>
      <c r="BK18" s="161">
        <v>119</v>
      </c>
      <c r="BL18" s="159"/>
      <c r="BM18" s="160">
        <f t="shared" si="60"/>
        <v>0</v>
      </c>
      <c r="BN18" s="1085">
        <f t="shared" si="61"/>
        <v>0</v>
      </c>
      <c r="BO18" s="161">
        <v>119</v>
      </c>
      <c r="BP18" s="159"/>
      <c r="BQ18" s="160">
        <f t="shared" si="62"/>
        <v>8.4745762711864181E-3</v>
      </c>
      <c r="BR18" s="1085">
        <f t="shared" si="63"/>
        <v>1</v>
      </c>
      <c r="BS18" s="161">
        <v>118</v>
      </c>
      <c r="BT18" s="162"/>
      <c r="BU18" s="601">
        <f t="shared" si="101"/>
        <v>9</v>
      </c>
      <c r="BV18" s="339">
        <f t="shared" si="26"/>
        <v>-0.25</v>
      </c>
      <c r="BW18" s="604">
        <f t="shared" si="27"/>
        <v>-3</v>
      </c>
      <c r="BX18" s="601">
        <f t="shared" si="102"/>
        <v>12</v>
      </c>
      <c r="BY18" s="339">
        <f t="shared" si="28"/>
        <v>-7.6923076923076872E-2</v>
      </c>
      <c r="BZ18" s="604">
        <f t="shared" si="29"/>
        <v>-1</v>
      </c>
      <c r="CA18" s="601">
        <f t="shared" si="103"/>
        <v>13</v>
      </c>
      <c r="CB18" s="339">
        <f t="shared" si="30"/>
        <v>-7.1428571428571397E-2</v>
      </c>
      <c r="CC18" s="604">
        <f t="shared" si="31"/>
        <v>-1</v>
      </c>
      <c r="CD18" s="601">
        <f t="shared" si="104"/>
        <v>14</v>
      </c>
      <c r="CE18" s="339">
        <f t="shared" si="32"/>
        <v>0</v>
      </c>
      <c r="CF18" s="604">
        <f t="shared" si="33"/>
        <v>0</v>
      </c>
      <c r="CG18" s="601">
        <f t="shared" si="105"/>
        <v>14</v>
      </c>
      <c r="CH18" s="339">
        <f t="shared" si="64"/>
        <v>0.27272727272727271</v>
      </c>
      <c r="CI18" s="604">
        <f t="shared" si="74"/>
        <v>3</v>
      </c>
      <c r="CJ18" s="621">
        <f t="shared" si="80"/>
        <v>11</v>
      </c>
      <c r="CK18" s="1487">
        <v>2</v>
      </c>
      <c r="CL18" s="163">
        <v>2</v>
      </c>
      <c r="CM18" s="2056">
        <v>2</v>
      </c>
      <c r="CN18" s="163">
        <v>2</v>
      </c>
      <c r="CO18" s="315">
        <v>2</v>
      </c>
      <c r="CP18" s="542">
        <v>2</v>
      </c>
      <c r="CQ18" s="1487">
        <v>7</v>
      </c>
      <c r="CR18" s="315">
        <v>10</v>
      </c>
      <c r="CS18" s="315">
        <v>11</v>
      </c>
      <c r="CT18" s="315">
        <v>12</v>
      </c>
      <c r="CU18" s="315">
        <v>12</v>
      </c>
      <c r="CV18" s="164">
        <v>9</v>
      </c>
      <c r="CW18" s="1487"/>
      <c r="CX18" s="315"/>
      <c r="CY18" s="315"/>
      <c r="CZ18" s="315"/>
      <c r="DA18" s="315"/>
      <c r="DB18" s="316"/>
      <c r="DC18" s="1484">
        <f t="shared" si="106"/>
        <v>148</v>
      </c>
      <c r="DD18" s="1485">
        <f t="shared" si="75"/>
        <v>3.4965034965035002E-2</v>
      </c>
      <c r="DE18" s="1486">
        <f t="shared" si="76"/>
        <v>5</v>
      </c>
      <c r="DF18" s="1332">
        <f t="shared" si="107"/>
        <v>143</v>
      </c>
      <c r="DG18" s="554">
        <f t="shared" si="40"/>
        <v>-2.0547945205479423E-2</v>
      </c>
      <c r="DH18" s="1335">
        <f t="shared" si="41"/>
        <v>-3</v>
      </c>
      <c r="DI18" s="1332">
        <f t="shared" si="77"/>
        <v>146</v>
      </c>
      <c r="DJ18" s="554">
        <f t="shared" si="42"/>
        <v>2.8169014084507005E-2</v>
      </c>
      <c r="DK18" s="1335">
        <f t="shared" si="43"/>
        <v>4</v>
      </c>
      <c r="DL18" s="1313">
        <f t="shared" si="108"/>
        <v>142</v>
      </c>
      <c r="DM18" s="554">
        <f t="shared" si="44"/>
        <v>7.0921985815601829E-3</v>
      </c>
      <c r="DN18" s="1357">
        <f t="shared" si="45"/>
        <v>1</v>
      </c>
      <c r="DO18" s="1332">
        <f t="shared" si="81"/>
        <v>141</v>
      </c>
      <c r="DP18" s="554">
        <f t="shared" si="78"/>
        <v>7.6335877862595325E-2</v>
      </c>
      <c r="DQ18" s="1335">
        <f t="shared" si="79"/>
        <v>10</v>
      </c>
      <c r="DR18" s="440">
        <f t="shared" si="109"/>
        <v>131</v>
      </c>
      <c r="DS18" s="1488">
        <v>35</v>
      </c>
      <c r="DT18" s="1169">
        <v>27</v>
      </c>
      <c r="DU18" s="1169">
        <v>28</v>
      </c>
      <c r="DV18" s="1155">
        <v>29</v>
      </c>
      <c r="DW18" s="163">
        <v>27</v>
      </c>
      <c r="DX18" s="1183">
        <v>28</v>
      </c>
      <c r="DY18" s="1488">
        <v>23</v>
      </c>
      <c r="DZ18" s="1232">
        <v>24</v>
      </c>
      <c r="EA18" s="1232">
        <v>22</v>
      </c>
      <c r="EB18" s="315">
        <v>22</v>
      </c>
      <c r="EC18" s="315">
        <v>23</v>
      </c>
      <c r="ED18" s="440">
        <v>19</v>
      </c>
      <c r="EE18" s="1488"/>
      <c r="EF18" s="1232"/>
      <c r="EG18" s="1232"/>
      <c r="EH18" s="315"/>
      <c r="EI18" s="315"/>
      <c r="EJ18" s="1208"/>
      <c r="EK18" s="1488">
        <v>82</v>
      </c>
      <c r="EL18" s="379">
        <v>84</v>
      </c>
      <c r="EM18" s="379">
        <v>87</v>
      </c>
      <c r="EN18" s="1161">
        <v>85</v>
      </c>
      <c r="EO18" s="493">
        <v>86</v>
      </c>
      <c r="EP18" s="1200">
        <v>79</v>
      </c>
      <c r="EQ18" s="1488"/>
      <c r="ER18" s="1232"/>
      <c r="ES18" s="1232"/>
      <c r="ET18" s="315"/>
      <c r="EU18" s="163"/>
      <c r="EV18" s="1249"/>
      <c r="EW18" s="1488">
        <v>8</v>
      </c>
      <c r="EX18" s="379">
        <v>8</v>
      </c>
      <c r="EY18" s="379">
        <v>9</v>
      </c>
      <c r="EZ18" s="379">
        <v>6</v>
      </c>
      <c r="FA18" s="493">
        <v>5</v>
      </c>
      <c r="FB18" s="166" t="s">
        <v>44</v>
      </c>
      <c r="FC18" s="356">
        <v>5</v>
      </c>
      <c r="FD18" s="364" t="s">
        <v>44</v>
      </c>
      <c r="FE18" s="1489">
        <v>3</v>
      </c>
      <c r="FF18" s="1485">
        <f t="shared" si="65"/>
        <v>-0.5</v>
      </c>
      <c r="FG18" s="1490">
        <f t="shared" si="66"/>
        <v>-3</v>
      </c>
      <c r="FH18" s="165">
        <v>6</v>
      </c>
      <c r="FI18" s="339">
        <f t="shared" si="67"/>
        <v>0</v>
      </c>
      <c r="FJ18" s="340">
        <f t="shared" si="68"/>
        <v>0</v>
      </c>
      <c r="FK18" s="165">
        <v>6</v>
      </c>
      <c r="FL18" s="339" t="str">
        <f t="shared" si="49"/>
        <v>-</v>
      </c>
      <c r="FM18" s="340">
        <f t="shared" si="69"/>
        <v>6</v>
      </c>
      <c r="FN18" s="165">
        <v>0</v>
      </c>
      <c r="FO18" s="426"/>
      <c r="FP18" s="339" t="str">
        <f t="shared" si="50"/>
        <v>-</v>
      </c>
      <c r="FQ18" s="340">
        <f t="shared" si="51"/>
        <v>0</v>
      </c>
      <c r="FR18" s="165"/>
      <c r="FS18" s="426"/>
      <c r="FT18" s="339" t="str">
        <f t="shared" si="70"/>
        <v>-</v>
      </c>
      <c r="FU18" s="340">
        <f t="shared" si="71"/>
        <v>0</v>
      </c>
      <c r="FV18" s="401"/>
      <c r="FW18" s="413"/>
      <c r="FX18" s="1491">
        <f t="shared" si="110"/>
        <v>160</v>
      </c>
      <c r="FY18" s="1492">
        <v>1</v>
      </c>
      <c r="FZ18" s="1492">
        <v>2</v>
      </c>
      <c r="GA18" s="1493">
        <v>0</v>
      </c>
      <c r="GB18" s="1492">
        <v>5</v>
      </c>
      <c r="GC18" s="1493">
        <v>82</v>
      </c>
      <c r="GD18" s="1492">
        <v>0</v>
      </c>
      <c r="GE18" s="1493">
        <v>0</v>
      </c>
      <c r="GF18" s="1492">
        <v>11</v>
      </c>
      <c r="GG18" s="1493">
        <v>10</v>
      </c>
      <c r="GH18" s="1492">
        <v>3</v>
      </c>
      <c r="GI18" s="1492">
        <v>0</v>
      </c>
      <c r="GJ18" s="1492">
        <v>5</v>
      </c>
      <c r="GK18" s="1492">
        <v>6</v>
      </c>
      <c r="GL18" s="1492">
        <v>1</v>
      </c>
      <c r="GM18" s="1492">
        <v>1</v>
      </c>
      <c r="GN18" s="1492">
        <v>0</v>
      </c>
      <c r="GO18" s="1492">
        <v>0</v>
      </c>
      <c r="GP18" s="1492">
        <v>5</v>
      </c>
      <c r="GQ18" s="1492">
        <v>0</v>
      </c>
      <c r="GR18" s="1492">
        <v>2</v>
      </c>
      <c r="GS18" s="1811">
        <v>26</v>
      </c>
      <c r="GT18" s="165">
        <f t="shared" si="111"/>
        <v>161</v>
      </c>
      <c r="GU18" s="491">
        <v>1</v>
      </c>
      <c r="GV18" s="491">
        <v>2</v>
      </c>
      <c r="GW18" s="492">
        <v>1</v>
      </c>
      <c r="GX18" s="491">
        <v>4</v>
      </c>
      <c r="GY18" s="492">
        <v>74</v>
      </c>
      <c r="GZ18" s="491">
        <v>0</v>
      </c>
      <c r="HA18" s="492">
        <v>0</v>
      </c>
      <c r="HB18" s="491">
        <v>9</v>
      </c>
      <c r="HC18" s="492">
        <v>9</v>
      </c>
      <c r="HD18" s="491">
        <v>3</v>
      </c>
      <c r="HE18" s="491">
        <v>0</v>
      </c>
      <c r="HF18" s="491">
        <v>4</v>
      </c>
      <c r="HG18" s="491">
        <v>6</v>
      </c>
      <c r="HH18" s="491">
        <v>1</v>
      </c>
      <c r="HI18" s="491">
        <v>1</v>
      </c>
      <c r="HJ18" s="491">
        <v>0</v>
      </c>
      <c r="HK18" s="491">
        <v>0</v>
      </c>
      <c r="HL18" s="491">
        <v>4</v>
      </c>
      <c r="HM18" s="491">
        <v>0</v>
      </c>
      <c r="HN18" s="491">
        <v>2</v>
      </c>
      <c r="HO18" s="1117">
        <v>40</v>
      </c>
      <c r="HP18" s="165">
        <f t="shared" si="112"/>
        <v>165</v>
      </c>
      <c r="HQ18" s="491">
        <v>2</v>
      </c>
      <c r="HR18" s="491">
        <v>1</v>
      </c>
      <c r="HS18" s="492">
        <v>1</v>
      </c>
      <c r="HT18" s="491">
        <v>3</v>
      </c>
      <c r="HU18" s="492">
        <v>55</v>
      </c>
      <c r="HV18" s="491">
        <v>0</v>
      </c>
      <c r="HW18" s="492">
        <v>0</v>
      </c>
      <c r="HX18" s="491">
        <v>7</v>
      </c>
      <c r="HY18" s="492">
        <v>9</v>
      </c>
      <c r="HZ18" s="491">
        <v>1</v>
      </c>
      <c r="IA18" s="491">
        <v>0</v>
      </c>
      <c r="IB18" s="491">
        <v>1</v>
      </c>
      <c r="IC18" s="491">
        <v>6</v>
      </c>
      <c r="ID18" s="491">
        <v>1</v>
      </c>
      <c r="IE18" s="491">
        <v>1</v>
      </c>
      <c r="IF18" s="491">
        <v>0</v>
      </c>
      <c r="IG18" s="491">
        <v>0</v>
      </c>
      <c r="IH18" s="491">
        <v>7</v>
      </c>
      <c r="II18" s="491">
        <v>0</v>
      </c>
      <c r="IJ18" s="491">
        <v>0</v>
      </c>
      <c r="IK18" s="1117">
        <v>70</v>
      </c>
      <c r="IL18" s="493">
        <f t="shared" si="113"/>
        <v>156</v>
      </c>
      <c r="IM18" s="491">
        <v>3</v>
      </c>
      <c r="IN18" s="491">
        <v>0</v>
      </c>
      <c r="IO18" s="492">
        <v>1</v>
      </c>
      <c r="IP18" s="491">
        <v>4</v>
      </c>
      <c r="IQ18" s="492">
        <v>47</v>
      </c>
      <c r="IR18" s="491">
        <v>1</v>
      </c>
      <c r="IS18" s="492">
        <v>0</v>
      </c>
      <c r="IT18" s="491">
        <v>7</v>
      </c>
      <c r="IU18" s="492">
        <v>5</v>
      </c>
      <c r="IV18" s="491">
        <v>1</v>
      </c>
      <c r="IW18" s="491">
        <v>0</v>
      </c>
      <c r="IX18" s="491">
        <v>1</v>
      </c>
      <c r="IY18" s="491">
        <v>2</v>
      </c>
      <c r="IZ18" s="491">
        <v>1</v>
      </c>
      <c r="JA18" s="491">
        <v>1</v>
      </c>
      <c r="JB18" s="491">
        <v>0</v>
      </c>
      <c r="JC18" s="491">
        <v>0</v>
      </c>
      <c r="JD18" s="491">
        <v>2</v>
      </c>
      <c r="JE18" s="491">
        <v>0</v>
      </c>
      <c r="JF18" s="491">
        <v>0</v>
      </c>
      <c r="JG18" s="1996">
        <v>80</v>
      </c>
      <c r="JI18" s="39"/>
    </row>
    <row r="19" spans="1:269" s="27" customFormat="1" ht="20.100000000000001" hidden="1" customHeight="1" outlineLevel="1" x14ac:dyDescent="0.15">
      <c r="A19" s="683" t="s">
        <v>53</v>
      </c>
      <c r="B19" s="76"/>
      <c r="C19" s="77"/>
      <c r="D19" s="77" t="s">
        <v>186</v>
      </c>
      <c r="E19" s="78" t="s">
        <v>322</v>
      </c>
      <c r="F19" s="1443" t="s">
        <v>594</v>
      </c>
      <c r="G19" s="481" t="s">
        <v>52</v>
      </c>
      <c r="H19" s="481" t="s">
        <v>52</v>
      </c>
      <c r="I19" s="481" t="s">
        <v>52</v>
      </c>
      <c r="J19" s="107" t="s">
        <v>52</v>
      </c>
      <c r="K19" s="108" t="s">
        <v>323</v>
      </c>
      <c r="L19" s="1444">
        <f t="shared" si="0"/>
        <v>1.7211476082668042E-4</v>
      </c>
      <c r="M19" s="478">
        <f t="shared" si="1"/>
        <v>1.9493177387914229E-4</v>
      </c>
      <c r="N19" s="478">
        <f t="shared" si="2"/>
        <v>1.9682548608865582E-4</v>
      </c>
      <c r="O19" s="478">
        <f t="shared" si="3"/>
        <v>3.0624298193166404E-4</v>
      </c>
      <c r="P19" s="109">
        <f t="shared" si="4"/>
        <v>3.9199084309390534E-4</v>
      </c>
      <c r="Q19" s="110">
        <f t="shared" si="5"/>
        <v>3.619135355662302E-4</v>
      </c>
      <c r="R19" s="111">
        <f t="shared" si="6"/>
        <v>4.3342162292318804E-4</v>
      </c>
      <c r="S19" s="112">
        <f t="shared" si="7"/>
        <v>5.5815251517477146E-4</v>
      </c>
      <c r="T19" s="111">
        <f t="shared" si="8"/>
        <v>6.0240963855421692E-4</v>
      </c>
      <c r="U19" s="1445">
        <f t="shared" si="9"/>
        <v>2.4593265228906546E-4</v>
      </c>
      <c r="V19" s="475">
        <f t="shared" si="10"/>
        <v>2.818432548869607E-4</v>
      </c>
      <c r="W19" s="475">
        <f t="shared" si="11"/>
        <v>2.8009523237900884E-4</v>
      </c>
      <c r="X19" s="475">
        <f t="shared" si="12"/>
        <v>4.3565753168889901E-4</v>
      </c>
      <c r="Y19" s="114">
        <f t="shared" si="13"/>
        <v>5.5892150506382885E-4</v>
      </c>
      <c r="Z19" s="113">
        <f t="shared" si="14"/>
        <v>5.1740357478833492E-4</v>
      </c>
      <c r="AA19" s="114">
        <f t="shared" si="15"/>
        <v>6.092882610461705E-4</v>
      </c>
      <c r="AB19" s="113">
        <f t="shared" si="16"/>
        <v>7.9623777650600911E-4</v>
      </c>
      <c r="AC19" s="115">
        <f t="shared" si="17"/>
        <v>8.5681165263847589E-4</v>
      </c>
      <c r="AD19" s="1445">
        <f>AM19/$AM$16</f>
        <v>6.8027210884353739E-3</v>
      </c>
      <c r="AE19" s="475">
        <f>AQ19/$AQ$16</f>
        <v>7.7348066298342545E-3</v>
      </c>
      <c r="AF19" s="475">
        <f>AU19/$AU$16</f>
        <v>8.249852681202121E-3</v>
      </c>
      <c r="AG19" s="475">
        <f>AY19/$AY$16</f>
        <v>1.189127972819932E-2</v>
      </c>
      <c r="AH19" s="114">
        <f>BC19/$BC$16</f>
        <v>1.7385257301808066E-2</v>
      </c>
      <c r="AI19" s="112">
        <f>BG19/$BG$16</f>
        <v>1.5748031496062992E-2</v>
      </c>
      <c r="AJ19" s="111">
        <f>BK19/$BK$16</f>
        <v>2.0642201834862386E-2</v>
      </c>
      <c r="AK19" s="112">
        <f>BO19/$BO$16</f>
        <v>2.5039123630672927E-2</v>
      </c>
      <c r="AL19" s="116">
        <f>BS19/$BS$16</f>
        <v>2.641802641802642E-2</v>
      </c>
      <c r="AM19" s="1446">
        <f t="shared" si="96"/>
        <v>13</v>
      </c>
      <c r="AN19" s="1447"/>
      <c r="AO19" s="1448">
        <f t="shared" si="72"/>
        <v>-7.1428571428571397E-2</v>
      </c>
      <c r="AP19" s="1449">
        <f t="shared" si="73"/>
        <v>-1</v>
      </c>
      <c r="AQ19" s="1297">
        <f t="shared" si="97"/>
        <v>14</v>
      </c>
      <c r="AR19" s="518"/>
      <c r="AS19" s="1285">
        <f t="shared" si="20"/>
        <v>0</v>
      </c>
      <c r="AT19" s="519">
        <f t="shared" si="21"/>
        <v>0</v>
      </c>
      <c r="AU19" s="1297">
        <f t="shared" si="98"/>
        <v>14</v>
      </c>
      <c r="AV19" s="518"/>
      <c r="AW19" s="1285">
        <f t="shared" si="22"/>
        <v>-0.33333333333333337</v>
      </c>
      <c r="AX19" s="2069">
        <f t="shared" si="23"/>
        <v>-7</v>
      </c>
      <c r="AY19" s="2086">
        <f t="shared" si="99"/>
        <v>21</v>
      </c>
      <c r="AZ19" s="2087"/>
      <c r="BA19" s="2088">
        <f t="shared" si="24"/>
        <v>-0.16000000000000003</v>
      </c>
      <c r="BB19" s="2089">
        <f t="shared" si="25"/>
        <v>-4</v>
      </c>
      <c r="BC19" s="2081">
        <f t="shared" si="100"/>
        <v>25</v>
      </c>
      <c r="BD19" s="117"/>
      <c r="BE19" s="444">
        <f>IFERROR(IF(BC19=0,"-",BC19/BG19-1),"-")</f>
        <v>0.13636363636363646</v>
      </c>
      <c r="BF19" s="1073">
        <f t="shared" si="57"/>
        <v>3</v>
      </c>
      <c r="BG19" s="118">
        <v>22</v>
      </c>
      <c r="BH19" s="119" t="s">
        <v>44</v>
      </c>
      <c r="BI19" s="120">
        <f>IFERROR(IF(BG19=0,"-",BG19/BK19-1),"-")</f>
        <v>-0.18518518518518523</v>
      </c>
      <c r="BJ19" s="1073">
        <f t="shared" si="59"/>
        <v>-5</v>
      </c>
      <c r="BK19" s="121">
        <v>27</v>
      </c>
      <c r="BL19" s="119"/>
      <c r="BM19" s="120">
        <f>IFERROR(IF(BK19=0,"-",BK19/BO19-1),"-")</f>
        <v>-0.15625</v>
      </c>
      <c r="BN19" s="1083">
        <f t="shared" si="61"/>
        <v>-5</v>
      </c>
      <c r="BO19" s="121">
        <v>32</v>
      </c>
      <c r="BP19" s="119"/>
      <c r="BQ19" s="120">
        <f>IFERROR(IF(BO19=0,"-",BO19/BS19-1),"-")</f>
        <v>-5.8823529411764719E-2</v>
      </c>
      <c r="BR19" s="1083">
        <f t="shared" si="63"/>
        <v>-2</v>
      </c>
      <c r="BS19" s="121">
        <v>34</v>
      </c>
      <c r="BT19" s="122" t="s">
        <v>44</v>
      </c>
      <c r="BU19" s="597">
        <f t="shared" si="101"/>
        <v>2</v>
      </c>
      <c r="BV19" s="331">
        <f t="shared" si="26"/>
        <v>0</v>
      </c>
      <c r="BW19" s="598">
        <f t="shared" si="27"/>
        <v>0</v>
      </c>
      <c r="BX19" s="597">
        <f t="shared" si="102"/>
        <v>2</v>
      </c>
      <c r="BY19" s="331">
        <f t="shared" si="28"/>
        <v>0</v>
      </c>
      <c r="BZ19" s="598">
        <f t="shared" si="29"/>
        <v>0</v>
      </c>
      <c r="CA19" s="597">
        <f t="shared" si="103"/>
        <v>2</v>
      </c>
      <c r="CB19" s="331">
        <f t="shared" si="30"/>
        <v>-0.33333333333333337</v>
      </c>
      <c r="CC19" s="598">
        <f t="shared" si="31"/>
        <v>-1</v>
      </c>
      <c r="CD19" s="597">
        <f t="shared" si="104"/>
        <v>3</v>
      </c>
      <c r="CE19" s="331">
        <f t="shared" si="32"/>
        <v>-0.625</v>
      </c>
      <c r="CF19" s="598">
        <f t="shared" si="33"/>
        <v>-5</v>
      </c>
      <c r="CG19" s="597">
        <f t="shared" si="105"/>
        <v>8</v>
      </c>
      <c r="CH19" s="331">
        <f t="shared" si="64"/>
        <v>1</v>
      </c>
      <c r="CI19" s="598">
        <f t="shared" si="74"/>
        <v>4</v>
      </c>
      <c r="CJ19" s="619">
        <f t="shared" si="80"/>
        <v>4</v>
      </c>
      <c r="CK19" s="1453">
        <v>0</v>
      </c>
      <c r="CL19" s="123">
        <v>0</v>
      </c>
      <c r="CM19" s="2054">
        <v>0</v>
      </c>
      <c r="CN19" s="123">
        <v>0</v>
      </c>
      <c r="CO19" s="311">
        <v>0</v>
      </c>
      <c r="CP19" s="540">
        <v>0</v>
      </c>
      <c r="CQ19" s="1453">
        <v>2</v>
      </c>
      <c r="CR19" s="311">
        <v>2</v>
      </c>
      <c r="CS19" s="311">
        <v>2</v>
      </c>
      <c r="CT19" s="311">
        <v>3</v>
      </c>
      <c r="CU19" s="311">
        <v>8</v>
      </c>
      <c r="CV19" s="124">
        <v>4</v>
      </c>
      <c r="CW19" s="1453"/>
      <c r="CX19" s="311"/>
      <c r="CY19" s="311"/>
      <c r="CZ19" s="311"/>
      <c r="DA19" s="311"/>
      <c r="DB19" s="312"/>
      <c r="DC19" s="1450">
        <f t="shared" si="106"/>
        <v>10</v>
      </c>
      <c r="DD19" s="1451">
        <f t="shared" si="75"/>
        <v>-0.16666666666666663</v>
      </c>
      <c r="DE19" s="1452">
        <f t="shared" si="76"/>
        <v>-2</v>
      </c>
      <c r="DF19" s="1328">
        <f t="shared" si="107"/>
        <v>12</v>
      </c>
      <c r="DG19" s="550">
        <f t="shared" si="40"/>
        <v>0</v>
      </c>
      <c r="DH19" s="1329">
        <f t="shared" si="41"/>
        <v>0</v>
      </c>
      <c r="DI19" s="1328">
        <f t="shared" si="77"/>
        <v>12</v>
      </c>
      <c r="DJ19" s="550">
        <f t="shared" si="42"/>
        <v>-0.33333333333333337</v>
      </c>
      <c r="DK19" s="1329">
        <f t="shared" si="43"/>
        <v>-6</v>
      </c>
      <c r="DL19" s="1311">
        <f t="shared" si="108"/>
        <v>18</v>
      </c>
      <c r="DM19" s="550">
        <f t="shared" si="44"/>
        <v>5.8823529411764719E-2</v>
      </c>
      <c r="DN19" s="1353">
        <f t="shared" si="45"/>
        <v>1</v>
      </c>
      <c r="DO19" s="1328">
        <f t="shared" si="81"/>
        <v>17</v>
      </c>
      <c r="DP19" s="550">
        <f t="shared" si="78"/>
        <v>-5.555555555555558E-2</v>
      </c>
      <c r="DQ19" s="1329">
        <f t="shared" si="79"/>
        <v>-1</v>
      </c>
      <c r="DR19" s="1365">
        <f t="shared" si="109"/>
        <v>18</v>
      </c>
      <c r="DS19" s="1454">
        <v>1</v>
      </c>
      <c r="DT19" s="1167">
        <v>0</v>
      </c>
      <c r="DU19" s="1167">
        <v>0</v>
      </c>
      <c r="DV19" s="1153">
        <v>0</v>
      </c>
      <c r="DW19" s="583">
        <v>0</v>
      </c>
      <c r="DX19" s="1181">
        <v>0</v>
      </c>
      <c r="DY19" s="1454">
        <v>0</v>
      </c>
      <c r="DZ19" s="1230">
        <v>0</v>
      </c>
      <c r="EA19" s="1230">
        <v>0</v>
      </c>
      <c r="EB19" s="586">
        <v>0</v>
      </c>
      <c r="EC19" s="586">
        <v>0</v>
      </c>
      <c r="ED19" s="589">
        <v>0</v>
      </c>
      <c r="EE19" s="1454"/>
      <c r="EF19" s="1230"/>
      <c r="EG19" s="1230"/>
      <c r="EH19" s="586"/>
      <c r="EI19" s="586"/>
      <c r="EJ19" s="1192"/>
      <c r="EK19" s="1454">
        <v>8</v>
      </c>
      <c r="EL19" s="578">
        <v>11</v>
      </c>
      <c r="EM19" s="578">
        <v>11</v>
      </c>
      <c r="EN19" s="1163">
        <v>17</v>
      </c>
      <c r="EO19" s="573">
        <v>16</v>
      </c>
      <c r="EP19" s="1198">
        <v>17</v>
      </c>
      <c r="EQ19" s="1454"/>
      <c r="ER19" s="1230"/>
      <c r="ES19" s="1230"/>
      <c r="ET19" s="586"/>
      <c r="EU19" s="583"/>
      <c r="EV19" s="1198"/>
      <c r="EW19" s="1454">
        <v>1</v>
      </c>
      <c r="EX19" s="578">
        <v>1</v>
      </c>
      <c r="EY19" s="578">
        <v>1</v>
      </c>
      <c r="EZ19" s="578">
        <v>1</v>
      </c>
      <c r="FA19" s="573">
        <v>1</v>
      </c>
      <c r="FB19" s="125"/>
      <c r="FC19" s="354">
        <v>1</v>
      </c>
      <c r="FD19" s="362" t="s">
        <v>44</v>
      </c>
      <c r="FE19" s="1455">
        <v>1</v>
      </c>
      <c r="FF19" s="1451" t="str">
        <f t="shared" si="65"/>
        <v>-</v>
      </c>
      <c r="FG19" s="1456">
        <f t="shared" si="66"/>
        <v>1</v>
      </c>
      <c r="FH19" s="126">
        <v>0</v>
      </c>
      <c r="FI19" s="331" t="str">
        <f t="shared" si="67"/>
        <v>-</v>
      </c>
      <c r="FJ19" s="332">
        <f t="shared" si="68"/>
        <v>0</v>
      </c>
      <c r="FK19" s="126">
        <v>0</v>
      </c>
      <c r="FL19" s="331" t="str">
        <f t="shared" si="49"/>
        <v>-</v>
      </c>
      <c r="FM19" s="332">
        <f t="shared" si="69"/>
        <v>0</v>
      </c>
      <c r="FN19" s="126">
        <v>0</v>
      </c>
      <c r="FO19" s="424"/>
      <c r="FP19" s="331" t="str">
        <f t="shared" si="50"/>
        <v>-</v>
      </c>
      <c r="FQ19" s="332">
        <f t="shared" si="51"/>
        <v>0</v>
      </c>
      <c r="FR19" s="126"/>
      <c r="FS19" s="424"/>
      <c r="FT19" s="331" t="str">
        <f t="shared" si="70"/>
        <v>-</v>
      </c>
      <c r="FU19" s="332">
        <f t="shared" si="71"/>
        <v>0</v>
      </c>
      <c r="FV19" s="399"/>
      <c r="FW19" s="411"/>
      <c r="FX19" s="1457">
        <f t="shared" si="110"/>
        <v>13</v>
      </c>
      <c r="FY19" s="1458">
        <v>1</v>
      </c>
      <c r="FZ19" s="1458">
        <v>4</v>
      </c>
      <c r="GA19" s="1459">
        <v>1</v>
      </c>
      <c r="GB19" s="1458">
        <v>1</v>
      </c>
      <c r="GC19" s="1459">
        <v>3</v>
      </c>
      <c r="GD19" s="1458">
        <v>0</v>
      </c>
      <c r="GE19" s="1459">
        <v>0</v>
      </c>
      <c r="GF19" s="1458">
        <v>0</v>
      </c>
      <c r="GG19" s="1459">
        <v>0</v>
      </c>
      <c r="GH19" s="1458">
        <v>0</v>
      </c>
      <c r="GI19" s="1458">
        <v>0</v>
      </c>
      <c r="GJ19" s="1458">
        <v>1</v>
      </c>
      <c r="GK19" s="1458">
        <v>0</v>
      </c>
      <c r="GL19" s="1458">
        <v>0</v>
      </c>
      <c r="GM19" s="1458">
        <v>0</v>
      </c>
      <c r="GN19" s="1458">
        <v>0</v>
      </c>
      <c r="GO19" s="1458">
        <v>0</v>
      </c>
      <c r="GP19" s="1458">
        <v>0</v>
      </c>
      <c r="GQ19" s="1458">
        <v>0</v>
      </c>
      <c r="GR19" s="1458">
        <v>0</v>
      </c>
      <c r="GS19" s="1809">
        <v>2</v>
      </c>
      <c r="GT19" s="678">
        <f t="shared" si="111"/>
        <v>14</v>
      </c>
      <c r="GU19" s="487">
        <v>0</v>
      </c>
      <c r="GV19" s="487">
        <v>0</v>
      </c>
      <c r="GW19" s="488">
        <v>0</v>
      </c>
      <c r="GX19" s="487">
        <v>0</v>
      </c>
      <c r="GY19" s="488">
        <v>3</v>
      </c>
      <c r="GZ19" s="487">
        <v>0</v>
      </c>
      <c r="HA19" s="488">
        <v>0</v>
      </c>
      <c r="HB19" s="487">
        <v>0</v>
      </c>
      <c r="HC19" s="488">
        <v>1</v>
      </c>
      <c r="HD19" s="487">
        <v>0</v>
      </c>
      <c r="HE19" s="487">
        <v>0</v>
      </c>
      <c r="HF19" s="487">
        <v>1</v>
      </c>
      <c r="HG19" s="487">
        <v>1</v>
      </c>
      <c r="HH19" s="487">
        <v>0</v>
      </c>
      <c r="HI19" s="487">
        <v>0</v>
      </c>
      <c r="HJ19" s="487">
        <v>0</v>
      </c>
      <c r="HK19" s="487">
        <v>0</v>
      </c>
      <c r="HL19" s="487">
        <v>1</v>
      </c>
      <c r="HM19" s="487">
        <v>0</v>
      </c>
      <c r="HN19" s="487">
        <v>0</v>
      </c>
      <c r="HO19" s="1115">
        <v>7</v>
      </c>
      <c r="HP19" s="678">
        <f t="shared" si="112"/>
        <v>14</v>
      </c>
      <c r="HQ19" s="487">
        <v>0</v>
      </c>
      <c r="HR19" s="487">
        <v>0</v>
      </c>
      <c r="HS19" s="488">
        <v>0</v>
      </c>
      <c r="HT19" s="487">
        <v>0</v>
      </c>
      <c r="HU19" s="488">
        <v>3</v>
      </c>
      <c r="HV19" s="487">
        <v>0</v>
      </c>
      <c r="HW19" s="488">
        <v>0</v>
      </c>
      <c r="HX19" s="487">
        <v>0</v>
      </c>
      <c r="HY19" s="488">
        <v>1</v>
      </c>
      <c r="HZ19" s="487">
        <v>0</v>
      </c>
      <c r="IA19" s="487">
        <v>0</v>
      </c>
      <c r="IB19" s="487">
        <v>1</v>
      </c>
      <c r="IC19" s="487">
        <v>1</v>
      </c>
      <c r="ID19" s="487">
        <v>0</v>
      </c>
      <c r="IE19" s="487">
        <v>0</v>
      </c>
      <c r="IF19" s="487">
        <v>0</v>
      </c>
      <c r="IG19" s="487">
        <v>0</v>
      </c>
      <c r="IH19" s="487">
        <v>1</v>
      </c>
      <c r="II19" s="487">
        <v>0</v>
      </c>
      <c r="IJ19" s="487">
        <v>0</v>
      </c>
      <c r="IK19" s="1115">
        <v>7</v>
      </c>
      <c r="IL19" s="1109">
        <f t="shared" si="113"/>
        <v>21</v>
      </c>
      <c r="IM19" s="487">
        <v>0</v>
      </c>
      <c r="IN19" s="487">
        <v>0</v>
      </c>
      <c r="IO19" s="488">
        <v>0</v>
      </c>
      <c r="IP19" s="487">
        <v>1</v>
      </c>
      <c r="IQ19" s="488">
        <v>0</v>
      </c>
      <c r="IR19" s="487">
        <v>0</v>
      </c>
      <c r="IS19" s="488">
        <v>0</v>
      </c>
      <c r="IT19" s="487">
        <v>0</v>
      </c>
      <c r="IU19" s="488">
        <v>1</v>
      </c>
      <c r="IV19" s="487">
        <v>0</v>
      </c>
      <c r="IW19" s="487">
        <v>0</v>
      </c>
      <c r="IX19" s="487">
        <v>1</v>
      </c>
      <c r="IY19" s="487">
        <v>0</v>
      </c>
      <c r="IZ19" s="487">
        <v>0</v>
      </c>
      <c r="JA19" s="487">
        <v>0</v>
      </c>
      <c r="JB19" s="487">
        <v>0</v>
      </c>
      <c r="JC19" s="487">
        <v>0</v>
      </c>
      <c r="JD19" s="487">
        <v>1</v>
      </c>
      <c r="JE19" s="487">
        <v>0</v>
      </c>
      <c r="JF19" s="487">
        <v>0</v>
      </c>
      <c r="JG19" s="1994">
        <v>17</v>
      </c>
      <c r="JI19" s="39"/>
    </row>
    <row r="20" spans="1:269" s="28" customFormat="1" ht="20.100000000000001" hidden="1" customHeight="1" outlineLevel="1" x14ac:dyDescent="0.15">
      <c r="A20" s="684" t="s">
        <v>53</v>
      </c>
      <c r="B20" s="84"/>
      <c r="C20" s="85" t="s">
        <v>187</v>
      </c>
      <c r="D20" s="85"/>
      <c r="E20" s="86" t="s">
        <v>42</v>
      </c>
      <c r="F20" s="1477" t="s">
        <v>594</v>
      </c>
      <c r="G20" s="463" t="s">
        <v>52</v>
      </c>
      <c r="H20" s="463" t="s">
        <v>52</v>
      </c>
      <c r="I20" s="463" t="s">
        <v>52</v>
      </c>
      <c r="J20" s="147" t="s">
        <v>52</v>
      </c>
      <c r="K20" s="148" t="s">
        <v>52</v>
      </c>
      <c r="L20" s="1478">
        <f t="shared" si="0"/>
        <v>5.9578186440004761E-4</v>
      </c>
      <c r="M20" s="150">
        <f t="shared" si="1"/>
        <v>6.2656641604010022E-4</v>
      </c>
      <c r="N20" s="150">
        <f t="shared" si="2"/>
        <v>6.6077127472620174E-4</v>
      </c>
      <c r="O20" s="150">
        <f t="shared" si="3"/>
        <v>6.7081796042174039E-4</v>
      </c>
      <c r="P20" s="149">
        <f t="shared" si="4"/>
        <v>7.2126315129278579E-4</v>
      </c>
      <c r="Q20" s="150">
        <f t="shared" si="5"/>
        <v>8.0608014739751263E-4</v>
      </c>
      <c r="R20" s="151">
        <f t="shared" si="6"/>
        <v>7.5447467694036443E-4</v>
      </c>
      <c r="S20" s="152">
        <f t="shared" si="7"/>
        <v>7.6745970836531081E-4</v>
      </c>
      <c r="T20" s="151">
        <f t="shared" si="8"/>
        <v>7.0871722182849046E-4</v>
      </c>
      <c r="U20" s="1479">
        <f t="shared" si="9"/>
        <v>8.5130533484676502E-4</v>
      </c>
      <c r="V20" s="153">
        <f t="shared" si="10"/>
        <v>9.0592474785094513E-4</v>
      </c>
      <c r="W20" s="153">
        <f t="shared" si="11"/>
        <v>9.4031970870095828E-4</v>
      </c>
      <c r="X20" s="153">
        <f t="shared" si="12"/>
        <v>9.5429745036615973E-4</v>
      </c>
      <c r="Y20" s="154">
        <f t="shared" si="13"/>
        <v>1.0284155693174452E-3</v>
      </c>
      <c r="Z20" s="153">
        <f t="shared" si="14"/>
        <v>1.1523988711194732E-3</v>
      </c>
      <c r="AA20" s="154">
        <f t="shared" si="15"/>
        <v>1.0606128988581486E-3</v>
      </c>
      <c r="AB20" s="153">
        <f t="shared" si="16"/>
        <v>1.0948269426957625E-3</v>
      </c>
      <c r="AC20" s="155">
        <f t="shared" si="17"/>
        <v>1.0080137089864421E-3</v>
      </c>
      <c r="AD20" s="1479">
        <f>AM20/$AM$16</f>
        <v>2.3547880690737835E-2</v>
      </c>
      <c r="AE20" s="153">
        <f>AQ20/$AQ$16</f>
        <v>2.4861878453038673E-2</v>
      </c>
      <c r="AF20" s="153">
        <f>AU20/$AU$16</f>
        <v>2.7695934001178549E-2</v>
      </c>
      <c r="AG20" s="153">
        <f>AY20/$AY$16</f>
        <v>2.6047565118912798E-2</v>
      </c>
      <c r="AH20" s="154">
        <f>BC20/$BC$16</f>
        <v>3.1988873435326845E-2</v>
      </c>
      <c r="AI20" s="152">
        <f>BG20/$BG$16</f>
        <v>3.5075161059413031E-2</v>
      </c>
      <c r="AJ20" s="151">
        <f>BK20/$BK$16</f>
        <v>3.5932721712538224E-2</v>
      </c>
      <c r="AK20" s="152">
        <f>BO20/$BO$16</f>
        <v>3.4428794992175271E-2</v>
      </c>
      <c r="AL20" s="156">
        <f>BS20/$BS$16</f>
        <v>3.108003108003108E-2</v>
      </c>
      <c r="AM20" s="1480">
        <f t="shared" si="96"/>
        <v>45</v>
      </c>
      <c r="AN20" s="1481"/>
      <c r="AO20" s="1482">
        <f t="shared" si="72"/>
        <v>0</v>
      </c>
      <c r="AP20" s="1483">
        <f t="shared" si="73"/>
        <v>0</v>
      </c>
      <c r="AQ20" s="1071">
        <f t="shared" si="97"/>
        <v>45</v>
      </c>
      <c r="AR20" s="522"/>
      <c r="AS20" s="1289">
        <f t="shared" si="20"/>
        <v>-4.2553191489361653E-2</v>
      </c>
      <c r="AT20" s="526">
        <f t="shared" si="21"/>
        <v>-2</v>
      </c>
      <c r="AU20" s="1071">
        <f t="shared" si="98"/>
        <v>47</v>
      </c>
      <c r="AV20" s="522"/>
      <c r="AW20" s="1289">
        <f t="shared" si="22"/>
        <v>2.1739130434782705E-2</v>
      </c>
      <c r="AX20" s="2073">
        <f t="shared" si="23"/>
        <v>1</v>
      </c>
      <c r="AY20" s="1336">
        <f t="shared" si="99"/>
        <v>46</v>
      </c>
      <c r="AZ20" s="2092"/>
      <c r="BA20" s="554">
        <f t="shared" si="24"/>
        <v>0</v>
      </c>
      <c r="BB20" s="1335">
        <f t="shared" si="25"/>
        <v>0</v>
      </c>
      <c r="BC20" s="493">
        <f t="shared" si="100"/>
        <v>46</v>
      </c>
      <c r="BD20" s="157"/>
      <c r="BE20" s="448">
        <f t="shared" si="56"/>
        <v>-6.1224489795918324E-2</v>
      </c>
      <c r="BF20" s="604">
        <f t="shared" si="57"/>
        <v>-3</v>
      </c>
      <c r="BG20" s="158">
        <v>49</v>
      </c>
      <c r="BH20" s="159" t="s">
        <v>44</v>
      </c>
      <c r="BI20" s="160">
        <f t="shared" si="58"/>
        <v>4.2553191489361764E-2</v>
      </c>
      <c r="BJ20" s="604">
        <f t="shared" si="59"/>
        <v>2</v>
      </c>
      <c r="BK20" s="161">
        <v>47</v>
      </c>
      <c r="BL20" s="159"/>
      <c r="BM20" s="160">
        <f t="shared" si="60"/>
        <v>6.8181818181818121E-2</v>
      </c>
      <c r="BN20" s="1085">
        <f t="shared" si="61"/>
        <v>3</v>
      </c>
      <c r="BO20" s="161">
        <v>44</v>
      </c>
      <c r="BP20" s="159"/>
      <c r="BQ20" s="160">
        <f t="shared" si="62"/>
        <v>0.10000000000000009</v>
      </c>
      <c r="BR20" s="1085">
        <f t="shared" si="63"/>
        <v>4</v>
      </c>
      <c r="BS20" s="161">
        <v>40</v>
      </c>
      <c r="BT20" s="162"/>
      <c r="BU20" s="601">
        <f t="shared" si="101"/>
        <v>0</v>
      </c>
      <c r="BV20" s="339" t="str">
        <f t="shared" si="26"/>
        <v>-</v>
      </c>
      <c r="BW20" s="604">
        <f t="shared" si="27"/>
        <v>0</v>
      </c>
      <c r="BX20" s="601">
        <f t="shared" si="102"/>
        <v>0</v>
      </c>
      <c r="BY20" s="339" t="str">
        <f t="shared" si="28"/>
        <v>-</v>
      </c>
      <c r="BZ20" s="604">
        <f t="shared" si="29"/>
        <v>0</v>
      </c>
      <c r="CA20" s="601">
        <f t="shared" si="103"/>
        <v>0</v>
      </c>
      <c r="CB20" s="339" t="str">
        <f t="shared" si="30"/>
        <v>-</v>
      </c>
      <c r="CC20" s="604">
        <f t="shared" si="31"/>
        <v>-1</v>
      </c>
      <c r="CD20" s="601">
        <f t="shared" si="104"/>
        <v>1</v>
      </c>
      <c r="CE20" s="339">
        <f t="shared" si="32"/>
        <v>0</v>
      </c>
      <c r="CF20" s="604">
        <f t="shared" si="33"/>
        <v>0</v>
      </c>
      <c r="CG20" s="601">
        <f t="shared" si="105"/>
        <v>1</v>
      </c>
      <c r="CH20" s="339">
        <f t="shared" si="64"/>
        <v>-0.66666666666666674</v>
      </c>
      <c r="CI20" s="604">
        <f t="shared" si="74"/>
        <v>-2</v>
      </c>
      <c r="CJ20" s="621">
        <f t="shared" si="80"/>
        <v>3</v>
      </c>
      <c r="CK20" s="1487">
        <v>0</v>
      </c>
      <c r="CL20" s="163">
        <v>0</v>
      </c>
      <c r="CM20" s="2056">
        <v>0</v>
      </c>
      <c r="CN20" s="163">
        <v>0</v>
      </c>
      <c r="CO20" s="315">
        <v>0</v>
      </c>
      <c r="CP20" s="542">
        <v>0</v>
      </c>
      <c r="CQ20" s="1487">
        <v>0</v>
      </c>
      <c r="CR20" s="315">
        <v>0</v>
      </c>
      <c r="CS20" s="315">
        <v>0</v>
      </c>
      <c r="CT20" s="315">
        <v>1</v>
      </c>
      <c r="CU20" s="315">
        <v>1</v>
      </c>
      <c r="CV20" s="164">
        <v>3</v>
      </c>
      <c r="CW20" s="1487"/>
      <c r="CX20" s="315"/>
      <c r="CY20" s="315"/>
      <c r="CZ20" s="315"/>
      <c r="DA20" s="315"/>
      <c r="DB20" s="316"/>
      <c r="DC20" s="1484">
        <f t="shared" si="106"/>
        <v>45</v>
      </c>
      <c r="DD20" s="1485">
        <f t="shared" si="75"/>
        <v>0</v>
      </c>
      <c r="DE20" s="1486">
        <f t="shared" si="76"/>
        <v>0</v>
      </c>
      <c r="DF20" s="1332">
        <f t="shared" si="107"/>
        <v>45</v>
      </c>
      <c r="DG20" s="554">
        <f t="shared" si="40"/>
        <v>-4.2553191489361653E-2</v>
      </c>
      <c r="DH20" s="1335">
        <f t="shared" si="41"/>
        <v>-2</v>
      </c>
      <c r="DI20" s="1332">
        <f t="shared" si="77"/>
        <v>47</v>
      </c>
      <c r="DJ20" s="554">
        <f t="shared" si="42"/>
        <v>4.4444444444444509E-2</v>
      </c>
      <c r="DK20" s="1335">
        <f t="shared" si="43"/>
        <v>2</v>
      </c>
      <c r="DL20" s="1313">
        <f t="shared" si="108"/>
        <v>45</v>
      </c>
      <c r="DM20" s="554">
        <f t="shared" si="44"/>
        <v>0</v>
      </c>
      <c r="DN20" s="1357">
        <f t="shared" si="45"/>
        <v>0</v>
      </c>
      <c r="DO20" s="1332">
        <f t="shared" si="81"/>
        <v>45</v>
      </c>
      <c r="DP20" s="554">
        <f t="shared" si="78"/>
        <v>-2.1739130434782594E-2</v>
      </c>
      <c r="DQ20" s="1335">
        <f t="shared" si="79"/>
        <v>-1</v>
      </c>
      <c r="DR20" s="440">
        <f t="shared" si="109"/>
        <v>46</v>
      </c>
      <c r="DS20" s="1488">
        <v>7</v>
      </c>
      <c r="DT20" s="1169">
        <v>7</v>
      </c>
      <c r="DU20" s="1169">
        <v>7</v>
      </c>
      <c r="DV20" s="1155">
        <v>7</v>
      </c>
      <c r="DW20" s="163">
        <v>6</v>
      </c>
      <c r="DX20" s="1183">
        <v>4</v>
      </c>
      <c r="DY20" s="1488">
        <v>7</v>
      </c>
      <c r="DZ20" s="1232">
        <v>7</v>
      </c>
      <c r="EA20" s="1232">
        <v>8</v>
      </c>
      <c r="EB20" s="315">
        <v>7</v>
      </c>
      <c r="EC20" s="315">
        <v>8</v>
      </c>
      <c r="ED20" s="440">
        <v>8</v>
      </c>
      <c r="EE20" s="1488"/>
      <c r="EF20" s="1232"/>
      <c r="EG20" s="1232"/>
      <c r="EH20" s="315"/>
      <c r="EI20" s="315"/>
      <c r="EJ20" s="1208"/>
      <c r="EK20" s="1488">
        <v>10</v>
      </c>
      <c r="EL20" s="379">
        <v>11</v>
      </c>
      <c r="EM20" s="379">
        <v>11</v>
      </c>
      <c r="EN20" s="1161">
        <v>10</v>
      </c>
      <c r="EO20" s="493">
        <v>10</v>
      </c>
      <c r="EP20" s="1200">
        <v>11</v>
      </c>
      <c r="EQ20" s="1488"/>
      <c r="ER20" s="1232"/>
      <c r="ES20" s="1232"/>
      <c r="ET20" s="315"/>
      <c r="EU20" s="163"/>
      <c r="EV20" s="1249"/>
      <c r="EW20" s="1488">
        <v>21</v>
      </c>
      <c r="EX20" s="379">
        <v>20</v>
      </c>
      <c r="EY20" s="379">
        <v>21</v>
      </c>
      <c r="EZ20" s="379">
        <v>21</v>
      </c>
      <c r="FA20" s="493">
        <v>21</v>
      </c>
      <c r="FB20" s="166"/>
      <c r="FC20" s="356">
        <v>23</v>
      </c>
      <c r="FD20" s="364" t="s">
        <v>44</v>
      </c>
      <c r="FE20" s="1489">
        <v>0</v>
      </c>
      <c r="FF20" s="1485" t="str">
        <f t="shared" si="65"/>
        <v>-</v>
      </c>
      <c r="FG20" s="1490">
        <f t="shared" si="66"/>
        <v>0</v>
      </c>
      <c r="FH20" s="165">
        <v>0</v>
      </c>
      <c r="FI20" s="339" t="str">
        <f t="shared" si="67"/>
        <v>-</v>
      </c>
      <c r="FJ20" s="340">
        <f t="shared" si="68"/>
        <v>0</v>
      </c>
      <c r="FK20" s="165">
        <v>0</v>
      </c>
      <c r="FL20" s="339" t="str">
        <f t="shared" si="49"/>
        <v>-</v>
      </c>
      <c r="FM20" s="340">
        <f t="shared" si="69"/>
        <v>0</v>
      </c>
      <c r="FN20" s="165">
        <v>0</v>
      </c>
      <c r="FO20" s="426"/>
      <c r="FP20" s="339" t="str">
        <f t="shared" si="50"/>
        <v>-</v>
      </c>
      <c r="FQ20" s="340">
        <f t="shared" si="51"/>
        <v>0</v>
      </c>
      <c r="FR20" s="165"/>
      <c r="FS20" s="426"/>
      <c r="FT20" s="339" t="str">
        <f t="shared" si="70"/>
        <v>-</v>
      </c>
      <c r="FU20" s="340">
        <f t="shared" si="71"/>
        <v>0</v>
      </c>
      <c r="FV20" s="401"/>
      <c r="FW20" s="413"/>
      <c r="FX20" s="1491">
        <f t="shared" si="110"/>
        <v>45</v>
      </c>
      <c r="FY20" s="1492">
        <v>0</v>
      </c>
      <c r="FZ20" s="1492">
        <v>4</v>
      </c>
      <c r="GA20" s="1493">
        <v>0</v>
      </c>
      <c r="GB20" s="1492">
        <v>2</v>
      </c>
      <c r="GC20" s="1493">
        <v>2</v>
      </c>
      <c r="GD20" s="1492">
        <v>0</v>
      </c>
      <c r="GE20" s="1493">
        <v>3</v>
      </c>
      <c r="GF20" s="1492">
        <v>0</v>
      </c>
      <c r="GG20" s="1493">
        <v>0</v>
      </c>
      <c r="GH20" s="1492">
        <v>0</v>
      </c>
      <c r="GI20" s="1492">
        <v>1</v>
      </c>
      <c r="GJ20" s="1492">
        <v>1</v>
      </c>
      <c r="GK20" s="1492">
        <v>3</v>
      </c>
      <c r="GL20" s="1492">
        <v>1</v>
      </c>
      <c r="GM20" s="1492">
        <v>0</v>
      </c>
      <c r="GN20" s="1492">
        <v>0</v>
      </c>
      <c r="GO20" s="1492">
        <v>2</v>
      </c>
      <c r="GP20" s="1492">
        <v>26</v>
      </c>
      <c r="GQ20" s="1492">
        <v>0</v>
      </c>
      <c r="GR20" s="1492">
        <v>0</v>
      </c>
      <c r="GS20" s="1811">
        <v>0</v>
      </c>
      <c r="GT20" s="165">
        <f t="shared" si="111"/>
        <v>45</v>
      </c>
      <c r="GU20" s="491">
        <v>0</v>
      </c>
      <c r="GV20" s="491">
        <v>4</v>
      </c>
      <c r="GW20" s="492">
        <v>1</v>
      </c>
      <c r="GX20" s="491">
        <v>2</v>
      </c>
      <c r="GY20" s="492">
        <v>2</v>
      </c>
      <c r="GZ20" s="491">
        <v>0</v>
      </c>
      <c r="HA20" s="492">
        <v>3</v>
      </c>
      <c r="HB20" s="491">
        <v>0</v>
      </c>
      <c r="HC20" s="492">
        <v>0</v>
      </c>
      <c r="HD20" s="491">
        <v>0</v>
      </c>
      <c r="HE20" s="491">
        <v>1</v>
      </c>
      <c r="HF20" s="491">
        <v>1</v>
      </c>
      <c r="HG20" s="491">
        <v>3</v>
      </c>
      <c r="HH20" s="491">
        <v>1</v>
      </c>
      <c r="HI20" s="491">
        <v>0</v>
      </c>
      <c r="HJ20" s="491">
        <v>0</v>
      </c>
      <c r="HK20" s="491">
        <v>1</v>
      </c>
      <c r="HL20" s="491">
        <v>26</v>
      </c>
      <c r="HM20" s="491">
        <v>0</v>
      </c>
      <c r="HN20" s="491">
        <v>0</v>
      </c>
      <c r="HO20" s="1117">
        <v>0</v>
      </c>
      <c r="HP20" s="165">
        <f t="shared" si="112"/>
        <v>47</v>
      </c>
      <c r="HQ20" s="491">
        <v>0</v>
      </c>
      <c r="HR20" s="491">
        <v>4</v>
      </c>
      <c r="HS20" s="492">
        <v>1</v>
      </c>
      <c r="HT20" s="491">
        <v>2</v>
      </c>
      <c r="HU20" s="492">
        <v>3</v>
      </c>
      <c r="HV20" s="491">
        <v>0</v>
      </c>
      <c r="HW20" s="492">
        <v>3</v>
      </c>
      <c r="HX20" s="491">
        <v>1</v>
      </c>
      <c r="HY20" s="492">
        <v>0</v>
      </c>
      <c r="HZ20" s="491">
        <v>0</v>
      </c>
      <c r="IA20" s="491">
        <v>1</v>
      </c>
      <c r="IB20" s="491">
        <v>1</v>
      </c>
      <c r="IC20" s="491">
        <v>4</v>
      </c>
      <c r="ID20" s="491">
        <v>1</v>
      </c>
      <c r="IE20" s="491">
        <v>0</v>
      </c>
      <c r="IF20" s="491">
        <v>0</v>
      </c>
      <c r="IG20" s="491">
        <v>1</v>
      </c>
      <c r="IH20" s="491">
        <v>25</v>
      </c>
      <c r="II20" s="491">
        <v>0</v>
      </c>
      <c r="IJ20" s="491">
        <v>0</v>
      </c>
      <c r="IK20" s="1117">
        <v>0</v>
      </c>
      <c r="IL20" s="493">
        <f t="shared" si="113"/>
        <v>46</v>
      </c>
      <c r="IM20" s="491">
        <v>0</v>
      </c>
      <c r="IN20" s="491">
        <v>4</v>
      </c>
      <c r="IO20" s="492">
        <v>1</v>
      </c>
      <c r="IP20" s="491">
        <v>2</v>
      </c>
      <c r="IQ20" s="492">
        <v>3</v>
      </c>
      <c r="IR20" s="491">
        <v>0</v>
      </c>
      <c r="IS20" s="492">
        <v>3</v>
      </c>
      <c r="IT20" s="491">
        <v>1</v>
      </c>
      <c r="IU20" s="492">
        <v>1</v>
      </c>
      <c r="IV20" s="491">
        <v>0</v>
      </c>
      <c r="IW20" s="491">
        <v>1</v>
      </c>
      <c r="IX20" s="491">
        <v>0</v>
      </c>
      <c r="IY20" s="491">
        <v>5</v>
      </c>
      <c r="IZ20" s="491">
        <v>2</v>
      </c>
      <c r="JA20" s="491">
        <v>0</v>
      </c>
      <c r="JB20" s="491">
        <v>0</v>
      </c>
      <c r="JC20" s="491">
        <v>2</v>
      </c>
      <c r="JD20" s="491">
        <v>21</v>
      </c>
      <c r="JE20" s="491">
        <v>0</v>
      </c>
      <c r="JF20" s="491">
        <v>0</v>
      </c>
      <c r="JG20" s="1996">
        <v>0</v>
      </c>
      <c r="JI20" s="39"/>
    </row>
    <row r="21" spans="1:269" s="27" customFormat="1" ht="20.100000000000001" hidden="1" customHeight="1" outlineLevel="1" x14ac:dyDescent="0.15">
      <c r="A21" s="683" t="s">
        <v>53</v>
      </c>
      <c r="B21" s="76"/>
      <c r="C21" s="77" t="s">
        <v>314</v>
      </c>
      <c r="D21" s="77"/>
      <c r="E21" s="78" t="s">
        <v>313</v>
      </c>
      <c r="F21" s="1443" t="s">
        <v>594</v>
      </c>
      <c r="G21" s="481" t="s">
        <v>52</v>
      </c>
      <c r="H21" s="481" t="s">
        <v>52</v>
      </c>
      <c r="I21" s="481" t="s">
        <v>52</v>
      </c>
      <c r="J21" s="107" t="s">
        <v>52</v>
      </c>
      <c r="K21" s="108" t="s">
        <v>311</v>
      </c>
      <c r="L21" s="1444">
        <f t="shared" si="0"/>
        <v>5.2958387946670901E-4</v>
      </c>
      <c r="M21" s="478">
        <f t="shared" si="1"/>
        <v>5.5694792536897797E-4</v>
      </c>
      <c r="N21" s="478">
        <f t="shared" si="2"/>
        <v>6.185943848500612E-4</v>
      </c>
      <c r="O21" s="478">
        <f t="shared" si="3"/>
        <v>6.1248596386332809E-4</v>
      </c>
      <c r="P21" s="109">
        <f t="shared" si="4"/>
        <v>7.9966131991156687E-4</v>
      </c>
      <c r="Q21" s="110">
        <f t="shared" si="5"/>
        <v>8.7188260840955455E-4</v>
      </c>
      <c r="R21" s="111">
        <f t="shared" si="6"/>
        <v>8.6684324584637609E-4</v>
      </c>
      <c r="S21" s="112">
        <f t="shared" si="7"/>
        <v>9.7676690155585016E-4</v>
      </c>
      <c r="T21" s="111">
        <f t="shared" si="8"/>
        <v>1.0099220411055989E-3</v>
      </c>
      <c r="U21" s="1445">
        <f t="shared" si="9"/>
        <v>7.5671585319712453E-4</v>
      </c>
      <c r="V21" s="475">
        <f t="shared" si="10"/>
        <v>8.0526644253417349E-4</v>
      </c>
      <c r="W21" s="475">
        <f t="shared" si="11"/>
        <v>8.8029930176259925E-4</v>
      </c>
      <c r="X21" s="475">
        <f t="shared" si="12"/>
        <v>8.7131506337779802E-4</v>
      </c>
      <c r="Y21" s="114">
        <f t="shared" si="13"/>
        <v>1.1401998703302108E-3</v>
      </c>
      <c r="Z21" s="113">
        <f t="shared" si="14"/>
        <v>1.2464722483537158E-3</v>
      </c>
      <c r="AA21" s="114">
        <f t="shared" si="15"/>
        <v>1.218576522092341E-3</v>
      </c>
      <c r="AB21" s="113">
        <f t="shared" si="16"/>
        <v>1.393416108885516E-3</v>
      </c>
      <c r="AC21" s="115">
        <f t="shared" si="17"/>
        <v>1.4364195353056802E-3</v>
      </c>
      <c r="AD21" s="1445">
        <f>AM21/$AM$16</f>
        <v>2.0931449502878074E-2</v>
      </c>
      <c r="AE21" s="475">
        <f>AQ21/$AQ$16</f>
        <v>2.2099447513812154E-2</v>
      </c>
      <c r="AF21" s="475">
        <f>AU21/$AU$16</f>
        <v>2.5928108426635239E-2</v>
      </c>
      <c r="AG21" s="475">
        <f>AY21/$AY$16</f>
        <v>2.3782559456398639E-2</v>
      </c>
      <c r="AH21" s="114">
        <f>BC21/$BC$16</f>
        <v>3.5465924895688457E-2</v>
      </c>
      <c r="AI21" s="112">
        <f>BG21/$BG$16</f>
        <v>3.7938439513242661E-2</v>
      </c>
      <c r="AJ21" s="111">
        <f>BK21/$BK$16</f>
        <v>4.1284403669724773E-2</v>
      </c>
      <c r="AK21" s="112">
        <f>BO21/$BO$16</f>
        <v>4.3818466353677622E-2</v>
      </c>
      <c r="AL21" s="116">
        <f>BS21/$BS$16</f>
        <v>4.4289044289044288E-2</v>
      </c>
      <c r="AM21" s="1446">
        <f t="shared" si="96"/>
        <v>40</v>
      </c>
      <c r="AN21" s="1447"/>
      <c r="AO21" s="1448">
        <f t="shared" si="72"/>
        <v>0</v>
      </c>
      <c r="AP21" s="1449">
        <f t="shared" si="73"/>
        <v>0</v>
      </c>
      <c r="AQ21" s="1297">
        <f t="shared" si="97"/>
        <v>40</v>
      </c>
      <c r="AR21" s="518"/>
      <c r="AS21" s="1285">
        <f t="shared" si="20"/>
        <v>-9.0909090909090939E-2</v>
      </c>
      <c r="AT21" s="519">
        <f t="shared" si="21"/>
        <v>-4</v>
      </c>
      <c r="AU21" s="1297">
        <f t="shared" si="98"/>
        <v>44</v>
      </c>
      <c r="AV21" s="518"/>
      <c r="AW21" s="1285">
        <f t="shared" si="22"/>
        <v>4.7619047619047672E-2</v>
      </c>
      <c r="AX21" s="2069">
        <f t="shared" si="23"/>
        <v>2</v>
      </c>
      <c r="AY21" s="2086">
        <f t="shared" si="99"/>
        <v>42</v>
      </c>
      <c r="AZ21" s="2087"/>
      <c r="BA21" s="2088">
        <f t="shared" si="24"/>
        <v>-0.17647058823529416</v>
      </c>
      <c r="BB21" s="2089">
        <f t="shared" si="25"/>
        <v>-9</v>
      </c>
      <c r="BC21" s="2081">
        <f t="shared" si="100"/>
        <v>51</v>
      </c>
      <c r="BD21" s="117"/>
      <c r="BE21" s="444">
        <f t="shared" si="56"/>
        <v>-3.7735849056603765E-2</v>
      </c>
      <c r="BF21" s="1073">
        <f t="shared" si="57"/>
        <v>-2</v>
      </c>
      <c r="BG21" s="118">
        <v>53</v>
      </c>
      <c r="BH21" s="119" t="s">
        <v>44</v>
      </c>
      <c r="BI21" s="120">
        <f t="shared" si="58"/>
        <v>-1.851851851851849E-2</v>
      </c>
      <c r="BJ21" s="1073">
        <f t="shared" si="59"/>
        <v>-1</v>
      </c>
      <c r="BK21" s="121">
        <v>54</v>
      </c>
      <c r="BL21" s="119"/>
      <c r="BM21" s="120">
        <f t="shared" si="60"/>
        <v>-3.5714285714285698E-2</v>
      </c>
      <c r="BN21" s="1083">
        <f t="shared" si="61"/>
        <v>-2</v>
      </c>
      <c r="BO21" s="121">
        <v>56</v>
      </c>
      <c r="BP21" s="119"/>
      <c r="BQ21" s="120">
        <f t="shared" si="62"/>
        <v>-1.7543859649122862E-2</v>
      </c>
      <c r="BR21" s="1083">
        <f t="shared" si="63"/>
        <v>-1</v>
      </c>
      <c r="BS21" s="121">
        <v>57</v>
      </c>
      <c r="BT21" s="122"/>
      <c r="BU21" s="597">
        <f t="shared" si="101"/>
        <v>4</v>
      </c>
      <c r="BV21" s="331">
        <f t="shared" si="26"/>
        <v>0.33333333333333326</v>
      </c>
      <c r="BW21" s="598">
        <f t="shared" si="27"/>
        <v>1</v>
      </c>
      <c r="BX21" s="597">
        <f t="shared" si="102"/>
        <v>3</v>
      </c>
      <c r="BY21" s="331">
        <f t="shared" si="28"/>
        <v>2</v>
      </c>
      <c r="BZ21" s="598">
        <f t="shared" si="29"/>
        <v>2</v>
      </c>
      <c r="CA21" s="597">
        <f t="shared" si="103"/>
        <v>1</v>
      </c>
      <c r="CB21" s="331" t="str">
        <f t="shared" si="30"/>
        <v>-</v>
      </c>
      <c r="CC21" s="598">
        <f t="shared" si="31"/>
        <v>1</v>
      </c>
      <c r="CD21" s="597">
        <f t="shared" si="104"/>
        <v>0</v>
      </c>
      <c r="CE21" s="331" t="str">
        <f t="shared" si="32"/>
        <v>-</v>
      </c>
      <c r="CF21" s="598">
        <f t="shared" si="33"/>
        <v>-2</v>
      </c>
      <c r="CG21" s="597">
        <f t="shared" si="105"/>
        <v>2</v>
      </c>
      <c r="CH21" s="331">
        <f t="shared" si="64"/>
        <v>-0.33333333333333337</v>
      </c>
      <c r="CI21" s="598">
        <f t="shared" si="74"/>
        <v>-1</v>
      </c>
      <c r="CJ21" s="619">
        <f t="shared" si="80"/>
        <v>3</v>
      </c>
      <c r="CK21" s="1453">
        <v>2</v>
      </c>
      <c r="CL21" s="123">
        <v>2</v>
      </c>
      <c r="CM21" s="2054">
        <v>1</v>
      </c>
      <c r="CN21" s="123">
        <v>0</v>
      </c>
      <c r="CO21" s="311">
        <v>0</v>
      </c>
      <c r="CP21" s="540">
        <v>0</v>
      </c>
      <c r="CQ21" s="1453">
        <v>2</v>
      </c>
      <c r="CR21" s="311">
        <v>1</v>
      </c>
      <c r="CS21" s="311">
        <v>0</v>
      </c>
      <c r="CT21" s="311">
        <v>0</v>
      </c>
      <c r="CU21" s="311">
        <v>2</v>
      </c>
      <c r="CV21" s="124">
        <v>3</v>
      </c>
      <c r="CW21" s="1453"/>
      <c r="CX21" s="311"/>
      <c r="CY21" s="311"/>
      <c r="CZ21" s="311"/>
      <c r="DA21" s="311"/>
      <c r="DB21" s="312"/>
      <c r="DC21" s="1450">
        <f t="shared" si="106"/>
        <v>34</v>
      </c>
      <c r="DD21" s="1451">
        <f t="shared" si="75"/>
        <v>-2.8571428571428581E-2</v>
      </c>
      <c r="DE21" s="1452">
        <f t="shared" si="76"/>
        <v>-1</v>
      </c>
      <c r="DF21" s="1328">
        <f t="shared" si="107"/>
        <v>35</v>
      </c>
      <c r="DG21" s="550">
        <f t="shared" si="40"/>
        <v>-0.18604651162790697</v>
      </c>
      <c r="DH21" s="1329">
        <f t="shared" si="41"/>
        <v>-8</v>
      </c>
      <c r="DI21" s="1328">
        <f t="shared" si="77"/>
        <v>43</v>
      </c>
      <c r="DJ21" s="550">
        <f t="shared" si="42"/>
        <v>2.3809523809523725E-2</v>
      </c>
      <c r="DK21" s="1329">
        <f t="shared" si="43"/>
        <v>1</v>
      </c>
      <c r="DL21" s="1311">
        <f t="shared" si="108"/>
        <v>42</v>
      </c>
      <c r="DM21" s="550">
        <f t="shared" si="44"/>
        <v>-0.1428571428571429</v>
      </c>
      <c r="DN21" s="1353">
        <f t="shared" si="45"/>
        <v>-7</v>
      </c>
      <c r="DO21" s="1328">
        <f t="shared" si="81"/>
        <v>49</v>
      </c>
      <c r="DP21" s="550">
        <f t="shared" si="78"/>
        <v>-2.0000000000000018E-2</v>
      </c>
      <c r="DQ21" s="1329">
        <f t="shared" si="79"/>
        <v>-1</v>
      </c>
      <c r="DR21" s="1365">
        <f t="shared" si="109"/>
        <v>50</v>
      </c>
      <c r="DS21" s="1454">
        <v>15</v>
      </c>
      <c r="DT21" s="1167">
        <v>18</v>
      </c>
      <c r="DU21" s="1167">
        <v>22</v>
      </c>
      <c r="DV21" s="1153">
        <v>22</v>
      </c>
      <c r="DW21" s="583">
        <v>27</v>
      </c>
      <c r="DX21" s="1181">
        <v>27</v>
      </c>
      <c r="DY21" s="1454">
        <v>14</v>
      </c>
      <c r="DZ21" s="1230">
        <v>13</v>
      </c>
      <c r="EA21" s="1230">
        <v>11</v>
      </c>
      <c r="EB21" s="586">
        <v>11</v>
      </c>
      <c r="EC21" s="586">
        <v>13</v>
      </c>
      <c r="ED21" s="589">
        <v>13</v>
      </c>
      <c r="EE21" s="1454"/>
      <c r="EF21" s="1230"/>
      <c r="EG21" s="1230"/>
      <c r="EH21" s="586"/>
      <c r="EI21" s="586"/>
      <c r="EJ21" s="1192"/>
      <c r="EK21" s="1454">
        <v>5</v>
      </c>
      <c r="EL21" s="578">
        <v>4</v>
      </c>
      <c r="EM21" s="578">
        <v>7</v>
      </c>
      <c r="EN21" s="1163">
        <v>6</v>
      </c>
      <c r="EO21" s="573">
        <v>6</v>
      </c>
      <c r="EP21" s="1198">
        <v>7</v>
      </c>
      <c r="EQ21" s="1454"/>
      <c r="ER21" s="1230"/>
      <c r="ES21" s="1230"/>
      <c r="ET21" s="586"/>
      <c r="EU21" s="583"/>
      <c r="EV21" s="1198"/>
      <c r="EW21" s="1454">
        <v>0</v>
      </c>
      <c r="EX21" s="578">
        <v>0</v>
      </c>
      <c r="EY21" s="578">
        <v>3</v>
      </c>
      <c r="EZ21" s="578">
        <v>3</v>
      </c>
      <c r="FA21" s="573">
        <v>3</v>
      </c>
      <c r="FB21" s="125"/>
      <c r="FC21" s="354">
        <v>3</v>
      </c>
      <c r="FD21" s="362" t="s">
        <v>44</v>
      </c>
      <c r="FE21" s="1455">
        <v>2</v>
      </c>
      <c r="FF21" s="1451">
        <f t="shared" si="65"/>
        <v>0</v>
      </c>
      <c r="FG21" s="1456">
        <f t="shared" si="66"/>
        <v>0</v>
      </c>
      <c r="FH21" s="126">
        <v>2</v>
      </c>
      <c r="FI21" s="331" t="str">
        <f t="shared" si="67"/>
        <v>-</v>
      </c>
      <c r="FJ21" s="332">
        <f t="shared" si="68"/>
        <v>2</v>
      </c>
      <c r="FK21" s="126">
        <v>0</v>
      </c>
      <c r="FL21" s="331" t="str">
        <f t="shared" si="49"/>
        <v>-</v>
      </c>
      <c r="FM21" s="332">
        <f t="shared" si="69"/>
        <v>0</v>
      </c>
      <c r="FN21" s="126">
        <v>0</v>
      </c>
      <c r="FO21" s="424"/>
      <c r="FP21" s="331" t="str">
        <f t="shared" si="50"/>
        <v>-</v>
      </c>
      <c r="FQ21" s="332">
        <f t="shared" si="51"/>
        <v>0</v>
      </c>
      <c r="FR21" s="126"/>
      <c r="FS21" s="424"/>
      <c r="FT21" s="331" t="str">
        <f t="shared" si="70"/>
        <v>-</v>
      </c>
      <c r="FU21" s="332">
        <f t="shared" si="71"/>
        <v>0</v>
      </c>
      <c r="FV21" s="399"/>
      <c r="FW21" s="411"/>
      <c r="FX21" s="1457">
        <f t="shared" si="110"/>
        <v>40</v>
      </c>
      <c r="FY21" s="1458">
        <v>0</v>
      </c>
      <c r="FZ21" s="1458">
        <v>0</v>
      </c>
      <c r="GA21" s="1459">
        <v>0</v>
      </c>
      <c r="GB21" s="1458">
        <v>3</v>
      </c>
      <c r="GC21" s="1459">
        <v>33</v>
      </c>
      <c r="GD21" s="1458">
        <v>1</v>
      </c>
      <c r="GE21" s="1459">
        <v>0</v>
      </c>
      <c r="GF21" s="1458">
        <v>0</v>
      </c>
      <c r="GG21" s="1459">
        <v>0</v>
      </c>
      <c r="GH21" s="1458">
        <v>0</v>
      </c>
      <c r="GI21" s="1458">
        <v>0</v>
      </c>
      <c r="GJ21" s="1458">
        <v>1</v>
      </c>
      <c r="GK21" s="1458">
        <v>0</v>
      </c>
      <c r="GL21" s="1458">
        <v>1</v>
      </c>
      <c r="GM21" s="1458">
        <v>0</v>
      </c>
      <c r="GN21" s="1458">
        <v>0</v>
      </c>
      <c r="GO21" s="1458">
        <v>0</v>
      </c>
      <c r="GP21" s="1458">
        <v>0</v>
      </c>
      <c r="GQ21" s="1458">
        <v>0</v>
      </c>
      <c r="GR21" s="1458">
        <v>1</v>
      </c>
      <c r="GS21" s="1809">
        <v>0</v>
      </c>
      <c r="GT21" s="678">
        <f t="shared" si="111"/>
        <v>40</v>
      </c>
      <c r="GU21" s="487">
        <v>0</v>
      </c>
      <c r="GV21" s="487">
        <v>0</v>
      </c>
      <c r="GW21" s="488">
        <v>0</v>
      </c>
      <c r="GX21" s="487">
        <v>5</v>
      </c>
      <c r="GY21" s="488">
        <v>32</v>
      </c>
      <c r="GZ21" s="487">
        <v>1</v>
      </c>
      <c r="HA21" s="488">
        <v>0</v>
      </c>
      <c r="HB21" s="487">
        <v>0</v>
      </c>
      <c r="HC21" s="488">
        <v>0</v>
      </c>
      <c r="HD21" s="487">
        <v>0</v>
      </c>
      <c r="HE21" s="487">
        <v>0</v>
      </c>
      <c r="HF21" s="487">
        <v>1</v>
      </c>
      <c r="HG21" s="487">
        <v>0</v>
      </c>
      <c r="HH21" s="487">
        <v>1</v>
      </c>
      <c r="HI21" s="487">
        <v>0</v>
      </c>
      <c r="HJ21" s="487">
        <v>0</v>
      </c>
      <c r="HK21" s="487">
        <v>0</v>
      </c>
      <c r="HL21" s="487">
        <v>0</v>
      </c>
      <c r="HM21" s="487">
        <v>0</v>
      </c>
      <c r="HN21" s="487">
        <v>0</v>
      </c>
      <c r="HO21" s="1115">
        <v>0</v>
      </c>
      <c r="HP21" s="678">
        <f t="shared" si="112"/>
        <v>44</v>
      </c>
      <c r="HQ21" s="487">
        <v>0</v>
      </c>
      <c r="HR21" s="487">
        <v>0</v>
      </c>
      <c r="HS21" s="488">
        <v>0</v>
      </c>
      <c r="HT21" s="487">
        <v>3</v>
      </c>
      <c r="HU21" s="488">
        <v>36</v>
      </c>
      <c r="HV21" s="487">
        <v>1</v>
      </c>
      <c r="HW21" s="488">
        <v>0</v>
      </c>
      <c r="HX21" s="487">
        <v>0</v>
      </c>
      <c r="HY21" s="488">
        <v>0</v>
      </c>
      <c r="HZ21" s="487">
        <v>0</v>
      </c>
      <c r="IA21" s="487">
        <v>0</v>
      </c>
      <c r="IB21" s="487">
        <v>0</v>
      </c>
      <c r="IC21" s="487">
        <v>1</v>
      </c>
      <c r="ID21" s="487">
        <v>0</v>
      </c>
      <c r="IE21" s="487">
        <v>0</v>
      </c>
      <c r="IF21" s="487">
        <v>0</v>
      </c>
      <c r="IG21" s="487">
        <v>2</v>
      </c>
      <c r="IH21" s="487">
        <v>0</v>
      </c>
      <c r="II21" s="487">
        <v>0</v>
      </c>
      <c r="IJ21" s="487">
        <v>0</v>
      </c>
      <c r="IK21" s="1115">
        <v>1</v>
      </c>
      <c r="IL21" s="1109">
        <f t="shared" si="113"/>
        <v>42</v>
      </c>
      <c r="IM21" s="487">
        <v>0</v>
      </c>
      <c r="IN21" s="487">
        <v>0</v>
      </c>
      <c r="IO21" s="488">
        <v>0</v>
      </c>
      <c r="IP21" s="487">
        <v>3</v>
      </c>
      <c r="IQ21" s="488">
        <v>36</v>
      </c>
      <c r="IR21" s="487">
        <v>0</v>
      </c>
      <c r="IS21" s="488">
        <v>0</v>
      </c>
      <c r="IT21" s="487">
        <v>0</v>
      </c>
      <c r="IU21" s="488">
        <v>0</v>
      </c>
      <c r="IV21" s="487">
        <v>0</v>
      </c>
      <c r="IW21" s="487">
        <v>0</v>
      </c>
      <c r="IX21" s="487">
        <v>0</v>
      </c>
      <c r="IY21" s="487">
        <v>1</v>
      </c>
      <c r="IZ21" s="487">
        <v>0</v>
      </c>
      <c r="JA21" s="487">
        <v>0</v>
      </c>
      <c r="JB21" s="487">
        <v>0</v>
      </c>
      <c r="JC21" s="487">
        <v>2</v>
      </c>
      <c r="JD21" s="487">
        <v>0</v>
      </c>
      <c r="JE21" s="487">
        <v>0</v>
      </c>
      <c r="JF21" s="487">
        <v>0</v>
      </c>
      <c r="JG21" s="1994">
        <v>0</v>
      </c>
      <c r="JI21" s="39"/>
    </row>
    <row r="22" spans="1:269" s="28" customFormat="1" ht="20.100000000000001" customHeight="1" collapsed="1" x14ac:dyDescent="0.15">
      <c r="A22" s="684" t="s">
        <v>53</v>
      </c>
      <c r="B22" s="84" t="s">
        <v>58</v>
      </c>
      <c r="C22" s="85"/>
      <c r="D22" s="85"/>
      <c r="E22" s="86" t="s">
        <v>42</v>
      </c>
      <c r="F22" s="1494">
        <v>25</v>
      </c>
      <c r="G22" s="464">
        <v>28</v>
      </c>
      <c r="H22" s="464">
        <v>31</v>
      </c>
      <c r="I22" s="464">
        <v>32</v>
      </c>
      <c r="J22" s="167">
        <v>33</v>
      </c>
      <c r="K22" s="168">
        <v>32</v>
      </c>
      <c r="L22" s="1478">
        <f t="shared" si="0"/>
        <v>4.0910354688803276E-3</v>
      </c>
      <c r="M22" s="150">
        <f t="shared" si="1"/>
        <v>3.7593984962406013E-3</v>
      </c>
      <c r="N22" s="150">
        <f t="shared" si="2"/>
        <v>3.1492077774184931E-3</v>
      </c>
      <c r="O22" s="150">
        <f t="shared" si="3"/>
        <v>2.6541058434077554E-3</v>
      </c>
      <c r="P22" s="149">
        <f t="shared" si="4"/>
        <v>2.2265079887733821E-3</v>
      </c>
      <c r="Q22" s="150">
        <f t="shared" si="5"/>
        <v>2.0563269066263077E-3</v>
      </c>
      <c r="R22" s="151">
        <f t="shared" si="6"/>
        <v>1.1878962998635525E-3</v>
      </c>
      <c r="S22" s="152">
        <f t="shared" si="7"/>
        <v>1.0988627642503314E-3</v>
      </c>
      <c r="T22" s="151">
        <f t="shared" si="8"/>
        <v>8.8589652728561302E-4</v>
      </c>
      <c r="U22" s="1479">
        <f t="shared" si="9"/>
        <v>5.8456299659477868E-3</v>
      </c>
      <c r="V22" s="153">
        <f t="shared" si="10"/>
        <v>5.435548487105671E-3</v>
      </c>
      <c r="W22" s="153">
        <f t="shared" si="11"/>
        <v>4.4815237180641414E-3</v>
      </c>
      <c r="X22" s="153">
        <f t="shared" si="12"/>
        <v>3.7756986079704583E-3</v>
      </c>
      <c r="Y22" s="154">
        <f t="shared" si="13"/>
        <v>3.1746741487625476E-3</v>
      </c>
      <c r="Z22" s="153">
        <f t="shared" si="14"/>
        <v>2.9397930385700846E-3</v>
      </c>
      <c r="AA22" s="154">
        <f t="shared" si="15"/>
        <v>1.6699011599043193E-3</v>
      </c>
      <c r="AB22" s="153">
        <f t="shared" si="16"/>
        <v>1.5675931224962054E-3</v>
      </c>
      <c r="AC22" s="155">
        <f t="shared" si="17"/>
        <v>1.2600171362330528E-3</v>
      </c>
      <c r="AD22" s="1495" t="s">
        <v>52</v>
      </c>
      <c r="AE22" s="839" t="s">
        <v>594</v>
      </c>
      <c r="AF22" s="839" t="s">
        <v>560</v>
      </c>
      <c r="AG22" s="839" t="s">
        <v>53</v>
      </c>
      <c r="AH22" s="836" t="s">
        <v>56</v>
      </c>
      <c r="AI22" s="169" t="s">
        <v>56</v>
      </c>
      <c r="AJ22" s="170" t="s">
        <v>56</v>
      </c>
      <c r="AK22" s="169" t="s">
        <v>56</v>
      </c>
      <c r="AL22" s="171" t="s">
        <v>56</v>
      </c>
      <c r="AM22" s="1480">
        <f t="shared" si="96"/>
        <v>309</v>
      </c>
      <c r="AN22" s="1481"/>
      <c r="AO22" s="1482">
        <f t="shared" si="72"/>
        <v>0.14444444444444438</v>
      </c>
      <c r="AP22" s="1483">
        <f t="shared" si="73"/>
        <v>39</v>
      </c>
      <c r="AQ22" s="1071">
        <f t="shared" si="97"/>
        <v>270</v>
      </c>
      <c r="AR22" s="522"/>
      <c r="AS22" s="1289">
        <f t="shared" si="20"/>
        <v>0.20535714285714279</v>
      </c>
      <c r="AT22" s="526">
        <f t="shared" si="21"/>
        <v>46</v>
      </c>
      <c r="AU22" s="1071">
        <f t="shared" si="98"/>
        <v>224</v>
      </c>
      <c r="AV22" s="522"/>
      <c r="AW22" s="1289">
        <f t="shared" si="22"/>
        <v>0.23076923076923084</v>
      </c>
      <c r="AX22" s="2073">
        <f t="shared" si="23"/>
        <v>42</v>
      </c>
      <c r="AY22" s="1336">
        <f t="shared" si="99"/>
        <v>182</v>
      </c>
      <c r="AZ22" s="2092"/>
      <c r="BA22" s="554">
        <f t="shared" si="24"/>
        <v>0.28169014084507049</v>
      </c>
      <c r="BB22" s="1335">
        <f t="shared" si="25"/>
        <v>40</v>
      </c>
      <c r="BC22" s="493">
        <f t="shared" si="100"/>
        <v>142</v>
      </c>
      <c r="BD22" s="157" t="s">
        <v>44</v>
      </c>
      <c r="BE22" s="448">
        <f t="shared" si="56"/>
        <v>0.1359999999999999</v>
      </c>
      <c r="BF22" s="604">
        <f t="shared" si="57"/>
        <v>17</v>
      </c>
      <c r="BG22" s="158">
        <v>125</v>
      </c>
      <c r="BH22" s="159" t="s">
        <v>44</v>
      </c>
      <c r="BI22" s="160">
        <f t="shared" si="58"/>
        <v>0.68918918918918926</v>
      </c>
      <c r="BJ22" s="604">
        <f t="shared" si="59"/>
        <v>51</v>
      </c>
      <c r="BK22" s="161">
        <v>74</v>
      </c>
      <c r="BL22" s="159"/>
      <c r="BM22" s="160">
        <f t="shared" si="60"/>
        <v>0.17460317460317465</v>
      </c>
      <c r="BN22" s="1085">
        <f t="shared" si="61"/>
        <v>11</v>
      </c>
      <c r="BO22" s="161">
        <v>63</v>
      </c>
      <c r="BP22" s="159"/>
      <c r="BQ22" s="160">
        <f t="shared" si="62"/>
        <v>0.26</v>
      </c>
      <c r="BR22" s="1085">
        <f t="shared" si="63"/>
        <v>13</v>
      </c>
      <c r="BS22" s="161">
        <v>50</v>
      </c>
      <c r="BT22" s="162"/>
      <c r="BU22" s="601">
        <f t="shared" si="101"/>
        <v>71</v>
      </c>
      <c r="BV22" s="339">
        <f t="shared" si="26"/>
        <v>0.18333333333333335</v>
      </c>
      <c r="BW22" s="604">
        <f t="shared" si="27"/>
        <v>11</v>
      </c>
      <c r="BX22" s="601">
        <f t="shared" si="102"/>
        <v>60</v>
      </c>
      <c r="BY22" s="339">
        <f t="shared" si="28"/>
        <v>0.66666666666666674</v>
      </c>
      <c r="BZ22" s="604">
        <f t="shared" si="29"/>
        <v>24</v>
      </c>
      <c r="CA22" s="601">
        <f t="shared" si="103"/>
        <v>36</v>
      </c>
      <c r="CB22" s="339">
        <f t="shared" si="30"/>
        <v>0.43999999999999995</v>
      </c>
      <c r="CC22" s="604">
        <f t="shared" si="31"/>
        <v>11</v>
      </c>
      <c r="CD22" s="601">
        <f t="shared" si="104"/>
        <v>25</v>
      </c>
      <c r="CE22" s="339">
        <f t="shared" si="32"/>
        <v>0.92307692307692313</v>
      </c>
      <c r="CF22" s="604">
        <f t="shared" si="33"/>
        <v>12</v>
      </c>
      <c r="CG22" s="601">
        <f t="shared" si="105"/>
        <v>13</v>
      </c>
      <c r="CH22" s="339">
        <f t="shared" si="64"/>
        <v>1.6</v>
      </c>
      <c r="CI22" s="604">
        <f t="shared" si="74"/>
        <v>8</v>
      </c>
      <c r="CJ22" s="621">
        <f t="shared" si="80"/>
        <v>5</v>
      </c>
      <c r="CK22" s="1487">
        <v>29</v>
      </c>
      <c r="CL22" s="163">
        <v>20</v>
      </c>
      <c r="CM22" s="2056">
        <v>14</v>
      </c>
      <c r="CN22" s="163">
        <v>7</v>
      </c>
      <c r="CO22" s="315">
        <v>5</v>
      </c>
      <c r="CP22" s="542">
        <v>0</v>
      </c>
      <c r="CQ22" s="1487">
        <v>42</v>
      </c>
      <c r="CR22" s="315">
        <v>40</v>
      </c>
      <c r="CS22" s="315">
        <v>22</v>
      </c>
      <c r="CT22" s="315">
        <v>18</v>
      </c>
      <c r="CU22" s="315">
        <v>8</v>
      </c>
      <c r="CV22" s="164">
        <v>5</v>
      </c>
      <c r="CW22" s="1487"/>
      <c r="CX22" s="315"/>
      <c r="CY22" s="315"/>
      <c r="CZ22" s="315"/>
      <c r="DA22" s="315"/>
      <c r="DB22" s="316"/>
      <c r="DC22" s="1484">
        <f t="shared" si="106"/>
        <v>196</v>
      </c>
      <c r="DD22" s="1485">
        <f t="shared" si="75"/>
        <v>0.16666666666666674</v>
      </c>
      <c r="DE22" s="1486">
        <f t="shared" si="76"/>
        <v>28</v>
      </c>
      <c r="DF22" s="1332">
        <f t="shared" si="107"/>
        <v>168</v>
      </c>
      <c r="DG22" s="554">
        <f t="shared" si="40"/>
        <v>0.28244274809160297</v>
      </c>
      <c r="DH22" s="1335">
        <f t="shared" si="41"/>
        <v>37</v>
      </c>
      <c r="DI22" s="1332">
        <f t="shared" si="77"/>
        <v>131</v>
      </c>
      <c r="DJ22" s="554">
        <f t="shared" si="42"/>
        <v>-0.13815789473684215</v>
      </c>
      <c r="DK22" s="1335">
        <f t="shared" si="43"/>
        <v>-21</v>
      </c>
      <c r="DL22" s="1313">
        <f t="shared" si="108"/>
        <v>152</v>
      </c>
      <c r="DM22" s="554">
        <f t="shared" si="44"/>
        <v>0.17829457364341095</v>
      </c>
      <c r="DN22" s="1357">
        <f t="shared" si="45"/>
        <v>23</v>
      </c>
      <c r="DO22" s="1332">
        <f t="shared" si="81"/>
        <v>129</v>
      </c>
      <c r="DP22" s="554">
        <f t="shared" si="78"/>
        <v>7.4999999999999956E-2</v>
      </c>
      <c r="DQ22" s="1335">
        <f t="shared" si="79"/>
        <v>9</v>
      </c>
      <c r="DR22" s="440">
        <f t="shared" si="109"/>
        <v>120</v>
      </c>
      <c r="DS22" s="1488">
        <v>89</v>
      </c>
      <c r="DT22" s="1169">
        <v>75</v>
      </c>
      <c r="DU22" s="1169">
        <v>56</v>
      </c>
      <c r="DV22" s="1155">
        <v>34</v>
      </c>
      <c r="DW22" s="163">
        <v>21</v>
      </c>
      <c r="DX22" s="1183">
        <v>17</v>
      </c>
      <c r="DY22" s="1488">
        <v>36</v>
      </c>
      <c r="DZ22" s="1232">
        <v>27</v>
      </c>
      <c r="EA22" s="1232">
        <v>25</v>
      </c>
      <c r="EB22" s="315">
        <v>56</v>
      </c>
      <c r="EC22" s="315">
        <v>59</v>
      </c>
      <c r="ED22" s="440">
        <v>57</v>
      </c>
      <c r="EE22" s="1488"/>
      <c r="EF22" s="1232"/>
      <c r="EG22" s="1232"/>
      <c r="EH22" s="315"/>
      <c r="EI22" s="315"/>
      <c r="EJ22" s="1208"/>
      <c r="EK22" s="1488">
        <v>34</v>
      </c>
      <c r="EL22" s="379">
        <v>30</v>
      </c>
      <c r="EM22" s="379">
        <v>21</v>
      </c>
      <c r="EN22" s="1161">
        <v>17</v>
      </c>
      <c r="EO22" s="493">
        <v>8</v>
      </c>
      <c r="EP22" s="1200">
        <v>6</v>
      </c>
      <c r="EQ22" s="1488"/>
      <c r="ER22" s="1232"/>
      <c r="ES22" s="1232"/>
      <c r="ET22" s="315"/>
      <c r="EU22" s="163"/>
      <c r="EV22" s="1249"/>
      <c r="EW22" s="1488">
        <v>37</v>
      </c>
      <c r="EX22" s="379">
        <v>36</v>
      </c>
      <c r="EY22" s="379">
        <v>29</v>
      </c>
      <c r="EZ22" s="379">
        <v>45</v>
      </c>
      <c r="FA22" s="493">
        <v>41</v>
      </c>
      <c r="FB22" s="166" t="s">
        <v>44</v>
      </c>
      <c r="FC22" s="356">
        <v>40</v>
      </c>
      <c r="FD22" s="364" t="s">
        <v>44</v>
      </c>
      <c r="FE22" s="1489">
        <v>42</v>
      </c>
      <c r="FF22" s="1485">
        <f t="shared" si="65"/>
        <v>0</v>
      </c>
      <c r="FG22" s="1490">
        <f t="shared" si="66"/>
        <v>0</v>
      </c>
      <c r="FH22" s="165">
        <v>42</v>
      </c>
      <c r="FI22" s="339">
        <f t="shared" si="67"/>
        <v>-0.26315789473684215</v>
      </c>
      <c r="FJ22" s="340">
        <f t="shared" si="68"/>
        <v>-15</v>
      </c>
      <c r="FK22" s="165">
        <v>57</v>
      </c>
      <c r="FL22" s="1790">
        <f t="shared" si="49"/>
        <v>10.4</v>
      </c>
      <c r="FM22" s="340">
        <f t="shared" si="69"/>
        <v>52</v>
      </c>
      <c r="FN22" s="165">
        <v>5</v>
      </c>
      <c r="FO22" s="426"/>
      <c r="FP22" s="339" t="str">
        <f t="shared" si="50"/>
        <v>-</v>
      </c>
      <c r="FQ22" s="340">
        <f t="shared" si="51"/>
        <v>5</v>
      </c>
      <c r="FR22" s="165"/>
      <c r="FS22" s="426"/>
      <c r="FT22" s="339" t="str">
        <f t="shared" si="70"/>
        <v>-</v>
      </c>
      <c r="FU22" s="340">
        <f t="shared" si="71"/>
        <v>0</v>
      </c>
      <c r="FV22" s="401"/>
      <c r="FW22" s="413"/>
      <c r="FX22" s="1491">
        <f t="shared" si="110"/>
        <v>309</v>
      </c>
      <c r="FY22" s="1492">
        <v>6</v>
      </c>
      <c r="FZ22" s="1492">
        <v>0</v>
      </c>
      <c r="GA22" s="1493">
        <v>3</v>
      </c>
      <c r="GB22" s="1492">
        <v>29</v>
      </c>
      <c r="GC22" s="1493">
        <v>84</v>
      </c>
      <c r="GD22" s="1492">
        <v>2</v>
      </c>
      <c r="GE22" s="1493">
        <v>6</v>
      </c>
      <c r="GF22" s="1492">
        <v>20</v>
      </c>
      <c r="GG22" s="1493">
        <v>24</v>
      </c>
      <c r="GH22" s="1492">
        <v>22</v>
      </c>
      <c r="GI22" s="1492">
        <v>14</v>
      </c>
      <c r="GJ22" s="1492">
        <v>16</v>
      </c>
      <c r="GK22" s="1492">
        <v>9</v>
      </c>
      <c r="GL22" s="1492">
        <v>6</v>
      </c>
      <c r="GM22" s="1492">
        <v>4</v>
      </c>
      <c r="GN22" s="1492">
        <v>10</v>
      </c>
      <c r="GO22" s="1492">
        <v>8</v>
      </c>
      <c r="GP22" s="1492">
        <v>28</v>
      </c>
      <c r="GQ22" s="1492">
        <v>0</v>
      </c>
      <c r="GR22" s="1492">
        <v>7</v>
      </c>
      <c r="GS22" s="1811">
        <v>11</v>
      </c>
      <c r="GT22" s="165">
        <f t="shared" si="111"/>
        <v>270</v>
      </c>
      <c r="GU22" s="491">
        <v>4</v>
      </c>
      <c r="GV22" s="491">
        <v>0</v>
      </c>
      <c r="GW22" s="492">
        <v>3</v>
      </c>
      <c r="GX22" s="491">
        <v>27</v>
      </c>
      <c r="GY22" s="492">
        <v>64</v>
      </c>
      <c r="GZ22" s="491">
        <v>2</v>
      </c>
      <c r="HA22" s="492">
        <v>5</v>
      </c>
      <c r="HB22" s="491">
        <v>18</v>
      </c>
      <c r="HC22" s="492">
        <v>22</v>
      </c>
      <c r="HD22" s="491">
        <v>18</v>
      </c>
      <c r="HE22" s="491">
        <v>12</v>
      </c>
      <c r="HF22" s="491">
        <v>16</v>
      </c>
      <c r="HG22" s="491">
        <v>8</v>
      </c>
      <c r="HH22" s="491">
        <v>5</v>
      </c>
      <c r="HI22" s="491">
        <v>4</v>
      </c>
      <c r="HJ22" s="491">
        <v>10</v>
      </c>
      <c r="HK22" s="491">
        <v>7</v>
      </c>
      <c r="HL22" s="491">
        <v>27</v>
      </c>
      <c r="HM22" s="491">
        <v>0</v>
      </c>
      <c r="HN22" s="491">
        <v>7</v>
      </c>
      <c r="HO22" s="1117">
        <v>11</v>
      </c>
      <c r="HP22" s="165">
        <f t="shared" si="112"/>
        <v>224</v>
      </c>
      <c r="HQ22" s="491">
        <v>2</v>
      </c>
      <c r="HR22" s="491">
        <v>0</v>
      </c>
      <c r="HS22" s="492">
        <v>2</v>
      </c>
      <c r="HT22" s="491">
        <v>25</v>
      </c>
      <c r="HU22" s="492">
        <v>58</v>
      </c>
      <c r="HV22" s="491">
        <v>2</v>
      </c>
      <c r="HW22" s="492">
        <v>2</v>
      </c>
      <c r="HX22" s="491">
        <v>14</v>
      </c>
      <c r="HY22" s="492">
        <v>12</v>
      </c>
      <c r="HZ22" s="491">
        <v>16</v>
      </c>
      <c r="IA22" s="491">
        <v>8</v>
      </c>
      <c r="IB22" s="491">
        <v>11</v>
      </c>
      <c r="IC22" s="491">
        <v>7</v>
      </c>
      <c r="ID22" s="491">
        <v>5</v>
      </c>
      <c r="IE22" s="491">
        <v>2</v>
      </c>
      <c r="IF22" s="491">
        <v>6</v>
      </c>
      <c r="IG22" s="491">
        <v>5</v>
      </c>
      <c r="IH22" s="491">
        <v>25</v>
      </c>
      <c r="II22" s="491">
        <v>0</v>
      </c>
      <c r="IJ22" s="491">
        <v>5</v>
      </c>
      <c r="IK22" s="1117">
        <v>17</v>
      </c>
      <c r="IL22" s="493">
        <f t="shared" si="113"/>
        <v>182</v>
      </c>
      <c r="IM22" s="491">
        <v>2</v>
      </c>
      <c r="IN22" s="491">
        <v>0</v>
      </c>
      <c r="IO22" s="492">
        <v>0</v>
      </c>
      <c r="IP22" s="491">
        <v>9</v>
      </c>
      <c r="IQ22" s="492">
        <v>28</v>
      </c>
      <c r="IR22" s="491">
        <v>0</v>
      </c>
      <c r="IS22" s="492">
        <v>0</v>
      </c>
      <c r="IT22" s="491">
        <v>4</v>
      </c>
      <c r="IU22" s="492">
        <v>4</v>
      </c>
      <c r="IV22" s="491">
        <v>5</v>
      </c>
      <c r="IW22" s="491">
        <v>1</v>
      </c>
      <c r="IX22" s="491">
        <v>3</v>
      </c>
      <c r="IY22" s="491">
        <v>1</v>
      </c>
      <c r="IZ22" s="491">
        <v>0</v>
      </c>
      <c r="JA22" s="491">
        <v>2</v>
      </c>
      <c r="JB22" s="491">
        <v>1</v>
      </c>
      <c r="JC22" s="491">
        <v>1</v>
      </c>
      <c r="JD22" s="491">
        <v>6</v>
      </c>
      <c r="JE22" s="491">
        <v>0</v>
      </c>
      <c r="JF22" s="491">
        <v>0</v>
      </c>
      <c r="JG22" s="1996">
        <v>115</v>
      </c>
      <c r="JI22" s="39"/>
    </row>
    <row r="23" spans="1:269" s="27" customFormat="1" ht="20.100000000000001" customHeight="1" x14ac:dyDescent="0.15">
      <c r="A23" s="683" t="s">
        <v>53</v>
      </c>
      <c r="B23" s="76" t="s">
        <v>59</v>
      </c>
      <c r="C23" s="77"/>
      <c r="D23" s="77"/>
      <c r="E23" s="78" t="s">
        <v>322</v>
      </c>
      <c r="F23" s="1507">
        <v>10</v>
      </c>
      <c r="G23" s="481">
        <v>11</v>
      </c>
      <c r="H23" s="481">
        <v>11</v>
      </c>
      <c r="I23" s="481">
        <v>13</v>
      </c>
      <c r="J23" s="107">
        <v>12</v>
      </c>
      <c r="K23" s="108">
        <v>12</v>
      </c>
      <c r="L23" s="1444">
        <f t="shared" si="0"/>
        <v>1.5874276787014602E-2</v>
      </c>
      <c r="M23" s="478">
        <f t="shared" si="1"/>
        <v>1.5886939571150099E-2</v>
      </c>
      <c r="N23" s="478">
        <f t="shared" si="2"/>
        <v>1.5689803033924279E-2</v>
      </c>
      <c r="O23" s="478">
        <f t="shared" si="3"/>
        <v>1.1360156329750777E-2</v>
      </c>
      <c r="P23" s="109">
        <f t="shared" si="4"/>
        <v>1.1932201263778478E-2</v>
      </c>
      <c r="Q23" s="110">
        <f t="shared" si="5"/>
        <v>1.2453115746528921E-2</v>
      </c>
      <c r="R23" s="111">
        <f t="shared" si="6"/>
        <v>1.1590015250020066E-2</v>
      </c>
      <c r="S23" s="112">
        <f t="shared" si="7"/>
        <v>1.2558431591432358E-2</v>
      </c>
      <c r="T23" s="111">
        <f t="shared" si="8"/>
        <v>1.2774627923458541E-2</v>
      </c>
      <c r="U23" s="1445">
        <f t="shared" si="9"/>
        <v>2.2682557699583807E-2</v>
      </c>
      <c r="V23" s="475">
        <f t="shared" si="10"/>
        <v>2.2970225273287299E-2</v>
      </c>
      <c r="W23" s="475">
        <f t="shared" si="11"/>
        <v>2.2327591381069562E-2</v>
      </c>
      <c r="X23" s="475">
        <f t="shared" si="12"/>
        <v>1.6160819865983445E-2</v>
      </c>
      <c r="Y23" s="114">
        <f t="shared" si="13"/>
        <v>1.701357061414295E-2</v>
      </c>
      <c r="Z23" s="113">
        <f t="shared" si="14"/>
        <v>1.7803386641580432E-2</v>
      </c>
      <c r="AA23" s="114">
        <f t="shared" si="15"/>
        <v>1.6292819425012411E-2</v>
      </c>
      <c r="AB23" s="113">
        <f t="shared" si="16"/>
        <v>1.7915349971385205E-2</v>
      </c>
      <c r="AC23" s="115">
        <f t="shared" si="17"/>
        <v>1.816944710448062E-2</v>
      </c>
      <c r="AD23" s="1445" t="s">
        <v>52</v>
      </c>
      <c r="AE23" s="475" t="s">
        <v>52</v>
      </c>
      <c r="AF23" s="475" t="s">
        <v>52</v>
      </c>
      <c r="AG23" s="475" t="s">
        <v>52</v>
      </c>
      <c r="AH23" s="114" t="s">
        <v>52</v>
      </c>
      <c r="AI23" s="112" t="s">
        <v>52</v>
      </c>
      <c r="AJ23" s="111" t="s">
        <v>52</v>
      </c>
      <c r="AK23" s="112" t="s">
        <v>52</v>
      </c>
      <c r="AL23" s="116" t="s">
        <v>52</v>
      </c>
      <c r="AM23" s="1446">
        <f t="shared" si="96"/>
        <v>1199</v>
      </c>
      <c r="AN23" s="1447"/>
      <c r="AO23" s="1448">
        <f t="shared" si="72"/>
        <v>5.0832602979842267E-2</v>
      </c>
      <c r="AP23" s="1449">
        <f t="shared" si="73"/>
        <v>58</v>
      </c>
      <c r="AQ23" s="1297">
        <f t="shared" si="97"/>
        <v>1141</v>
      </c>
      <c r="AR23" s="518"/>
      <c r="AS23" s="1285">
        <f t="shared" si="20"/>
        <v>2.2401433691756178E-2</v>
      </c>
      <c r="AT23" s="519">
        <f t="shared" si="21"/>
        <v>25</v>
      </c>
      <c r="AU23" s="1297">
        <f t="shared" si="98"/>
        <v>1116</v>
      </c>
      <c r="AV23" s="518"/>
      <c r="AW23" s="1285">
        <f t="shared" si="22"/>
        <v>0.43260590500641838</v>
      </c>
      <c r="AX23" s="2069">
        <f t="shared" si="23"/>
        <v>337</v>
      </c>
      <c r="AY23" s="2086">
        <f t="shared" si="99"/>
        <v>779</v>
      </c>
      <c r="AZ23" s="2087"/>
      <c r="BA23" s="2088">
        <f t="shared" si="24"/>
        <v>2.3653088042050019E-2</v>
      </c>
      <c r="BB23" s="2089">
        <f t="shared" si="25"/>
        <v>18</v>
      </c>
      <c r="BC23" s="2081">
        <f t="shared" si="100"/>
        <v>761</v>
      </c>
      <c r="BD23" s="117"/>
      <c r="BE23" s="444">
        <f t="shared" si="56"/>
        <v>5.2840158520475189E-3</v>
      </c>
      <c r="BF23" s="1073">
        <f t="shared" si="57"/>
        <v>4</v>
      </c>
      <c r="BG23" s="118">
        <v>757</v>
      </c>
      <c r="BH23" s="119"/>
      <c r="BI23" s="120">
        <f t="shared" si="58"/>
        <v>4.8476454293628901E-2</v>
      </c>
      <c r="BJ23" s="1073">
        <f t="shared" si="59"/>
        <v>35</v>
      </c>
      <c r="BK23" s="121">
        <v>722</v>
      </c>
      <c r="BL23" s="119"/>
      <c r="BM23" s="120">
        <f t="shared" si="60"/>
        <v>2.7777777777777679E-3</v>
      </c>
      <c r="BN23" s="1083">
        <f t="shared" si="61"/>
        <v>2</v>
      </c>
      <c r="BO23" s="121">
        <v>720</v>
      </c>
      <c r="BP23" s="119" t="s">
        <v>44</v>
      </c>
      <c r="BQ23" s="120">
        <f t="shared" si="62"/>
        <v>-1.3869625520110951E-3</v>
      </c>
      <c r="BR23" s="1083">
        <f t="shared" si="63"/>
        <v>-1</v>
      </c>
      <c r="BS23" s="121">
        <v>721</v>
      </c>
      <c r="BT23" s="122" t="s">
        <v>44</v>
      </c>
      <c r="BU23" s="597">
        <f t="shared" si="101"/>
        <v>163</v>
      </c>
      <c r="BV23" s="331">
        <f t="shared" si="26"/>
        <v>0.29365079365079372</v>
      </c>
      <c r="BW23" s="598">
        <f t="shared" si="27"/>
        <v>37</v>
      </c>
      <c r="BX23" s="597">
        <f t="shared" si="102"/>
        <v>126</v>
      </c>
      <c r="BY23" s="331">
        <f t="shared" si="28"/>
        <v>0.10526315789473695</v>
      </c>
      <c r="BZ23" s="598">
        <f t="shared" si="29"/>
        <v>12</v>
      </c>
      <c r="CA23" s="597">
        <f t="shared" si="103"/>
        <v>114</v>
      </c>
      <c r="CB23" s="331">
        <f t="shared" si="30"/>
        <v>0.12871287128712861</v>
      </c>
      <c r="CC23" s="598">
        <f t="shared" si="31"/>
        <v>13</v>
      </c>
      <c r="CD23" s="597">
        <f t="shared" si="104"/>
        <v>101</v>
      </c>
      <c r="CE23" s="331">
        <f t="shared" si="32"/>
        <v>-4.7169811320754707E-2</v>
      </c>
      <c r="CF23" s="598">
        <f t="shared" si="33"/>
        <v>-5</v>
      </c>
      <c r="CG23" s="597">
        <f t="shared" si="105"/>
        <v>106</v>
      </c>
      <c r="CH23" s="331">
        <f t="shared" si="64"/>
        <v>2.9126213592232997E-2</v>
      </c>
      <c r="CI23" s="598">
        <f t="shared" si="74"/>
        <v>3</v>
      </c>
      <c r="CJ23" s="619">
        <f t="shared" si="80"/>
        <v>103</v>
      </c>
      <c r="CK23" s="1453">
        <v>121</v>
      </c>
      <c r="CL23" s="123">
        <v>79</v>
      </c>
      <c r="CM23" s="2054">
        <v>71</v>
      </c>
      <c r="CN23" s="123">
        <v>67</v>
      </c>
      <c r="CO23" s="311">
        <v>65</v>
      </c>
      <c r="CP23" s="540">
        <v>68</v>
      </c>
      <c r="CQ23" s="1453">
        <v>42</v>
      </c>
      <c r="CR23" s="311">
        <v>47</v>
      </c>
      <c r="CS23" s="311">
        <v>43</v>
      </c>
      <c r="CT23" s="311">
        <v>34</v>
      </c>
      <c r="CU23" s="311">
        <v>41</v>
      </c>
      <c r="CV23" s="124">
        <v>35</v>
      </c>
      <c r="CW23" s="1453"/>
      <c r="CX23" s="311"/>
      <c r="CY23" s="311"/>
      <c r="CZ23" s="311"/>
      <c r="DA23" s="311"/>
      <c r="DB23" s="312"/>
      <c r="DC23" s="1450">
        <f t="shared" si="106"/>
        <v>1025</v>
      </c>
      <c r="DD23" s="1451">
        <f t="shared" si="75"/>
        <v>0.40603566529492463</v>
      </c>
      <c r="DE23" s="1452">
        <f t="shared" si="76"/>
        <v>296</v>
      </c>
      <c r="DF23" s="1328">
        <f t="shared" si="107"/>
        <v>729</v>
      </c>
      <c r="DG23" s="550">
        <f t="shared" si="40"/>
        <v>1.5320334261838431E-2</v>
      </c>
      <c r="DH23" s="1329">
        <f t="shared" si="41"/>
        <v>11</v>
      </c>
      <c r="DI23" s="1328">
        <f>DU23+EA23+EG23+EM23+ES23+EY23</f>
        <v>718</v>
      </c>
      <c r="DJ23" s="550">
        <f t="shared" si="42"/>
        <v>0.12012480499219969</v>
      </c>
      <c r="DK23" s="1329">
        <f t="shared" si="43"/>
        <v>77</v>
      </c>
      <c r="DL23" s="1311">
        <f t="shared" si="108"/>
        <v>641</v>
      </c>
      <c r="DM23" s="550">
        <f t="shared" si="44"/>
        <v>-2.1374045801526687E-2</v>
      </c>
      <c r="DN23" s="1353">
        <f t="shared" si="45"/>
        <v>-14</v>
      </c>
      <c r="DO23" s="1328">
        <f t="shared" si="81"/>
        <v>655</v>
      </c>
      <c r="DP23" s="550">
        <f t="shared" si="78"/>
        <v>1.5290519877675379E-3</v>
      </c>
      <c r="DQ23" s="1329">
        <f t="shared" si="79"/>
        <v>1</v>
      </c>
      <c r="DR23" s="1365">
        <f t="shared" si="109"/>
        <v>654</v>
      </c>
      <c r="DS23" s="1454">
        <v>889</v>
      </c>
      <c r="DT23" s="1167">
        <v>557</v>
      </c>
      <c r="DU23" s="1167">
        <v>546</v>
      </c>
      <c r="DV23" s="1153">
        <v>533</v>
      </c>
      <c r="DW23" s="583">
        <v>512</v>
      </c>
      <c r="DX23" s="1181">
        <v>491</v>
      </c>
      <c r="DY23" s="1454">
        <v>10</v>
      </c>
      <c r="DZ23" s="1230">
        <v>30</v>
      </c>
      <c r="EA23" s="1230">
        <v>30</v>
      </c>
      <c r="EB23" s="586">
        <v>0</v>
      </c>
      <c r="EC23" s="586">
        <v>0</v>
      </c>
      <c r="ED23" s="589">
        <v>25</v>
      </c>
      <c r="EE23" s="1454"/>
      <c r="EF23" s="1230"/>
      <c r="EG23" s="1230"/>
      <c r="EH23" s="586"/>
      <c r="EI23" s="586"/>
      <c r="EJ23" s="1192"/>
      <c r="EK23" s="1454">
        <v>76</v>
      </c>
      <c r="EL23" s="578">
        <v>94</v>
      </c>
      <c r="EM23" s="578">
        <v>93</v>
      </c>
      <c r="EN23" s="1163">
        <v>67</v>
      </c>
      <c r="EO23" s="573">
        <v>66</v>
      </c>
      <c r="EP23" s="1198">
        <v>64</v>
      </c>
      <c r="EQ23" s="1454"/>
      <c r="ER23" s="1230"/>
      <c r="ES23" s="1230"/>
      <c r="ET23" s="586"/>
      <c r="EU23" s="583"/>
      <c r="EV23" s="1198"/>
      <c r="EW23" s="1454">
        <v>50</v>
      </c>
      <c r="EX23" s="578">
        <v>48</v>
      </c>
      <c r="EY23" s="578">
        <v>49</v>
      </c>
      <c r="EZ23" s="578">
        <v>41</v>
      </c>
      <c r="FA23" s="573">
        <v>77</v>
      </c>
      <c r="FB23" s="125"/>
      <c r="FC23" s="354">
        <v>74</v>
      </c>
      <c r="FD23" s="362"/>
      <c r="FE23" s="1455">
        <v>11</v>
      </c>
      <c r="FF23" s="1451">
        <f t="shared" si="65"/>
        <v>-0.96153846153846156</v>
      </c>
      <c r="FG23" s="1456">
        <f t="shared" si="66"/>
        <v>-275</v>
      </c>
      <c r="FH23" s="126">
        <v>286</v>
      </c>
      <c r="FI23" s="331">
        <f t="shared" si="67"/>
        <v>7.0422535211267512E-3</v>
      </c>
      <c r="FJ23" s="332">
        <f t="shared" si="68"/>
        <v>2</v>
      </c>
      <c r="FK23" s="126">
        <v>284</v>
      </c>
      <c r="FL23" s="331">
        <f t="shared" si="49"/>
        <v>6.6756756756756754</v>
      </c>
      <c r="FM23" s="332">
        <f t="shared" si="69"/>
        <v>247</v>
      </c>
      <c r="FN23" s="126">
        <v>37</v>
      </c>
      <c r="FO23" s="424"/>
      <c r="FP23" s="331" t="str">
        <f t="shared" si="50"/>
        <v>-</v>
      </c>
      <c r="FQ23" s="332">
        <f t="shared" si="51"/>
        <v>37</v>
      </c>
      <c r="FR23" s="126"/>
      <c r="FS23" s="424"/>
      <c r="FT23" s="331" t="str">
        <f t="shared" si="70"/>
        <v>-</v>
      </c>
      <c r="FU23" s="332">
        <f t="shared" si="71"/>
        <v>0</v>
      </c>
      <c r="FV23" s="399"/>
      <c r="FW23" s="411"/>
      <c r="FX23" s="1457">
        <f t="shared" si="110"/>
        <v>1199</v>
      </c>
      <c r="FY23" s="1458">
        <v>0</v>
      </c>
      <c r="FZ23" s="1458">
        <v>0</v>
      </c>
      <c r="GA23" s="1459">
        <v>0</v>
      </c>
      <c r="GB23" s="1458">
        <v>43</v>
      </c>
      <c r="GC23" s="1459">
        <v>336</v>
      </c>
      <c r="GD23" s="1458">
        <v>11</v>
      </c>
      <c r="GE23" s="1459">
        <v>35</v>
      </c>
      <c r="GF23" s="1458">
        <v>79</v>
      </c>
      <c r="GG23" s="1459">
        <v>204</v>
      </c>
      <c r="GH23" s="1458">
        <v>63</v>
      </c>
      <c r="GI23" s="1458">
        <v>17</v>
      </c>
      <c r="GJ23" s="1458">
        <v>2</v>
      </c>
      <c r="GK23" s="1458">
        <v>25</v>
      </c>
      <c r="GL23" s="1458">
        <v>14</v>
      </c>
      <c r="GM23" s="1458">
        <v>23</v>
      </c>
      <c r="GN23" s="1458">
        <v>6</v>
      </c>
      <c r="GO23" s="1458">
        <v>108</v>
      </c>
      <c r="GP23" s="1458">
        <v>196</v>
      </c>
      <c r="GQ23" s="1458">
        <v>16</v>
      </c>
      <c r="GR23" s="1458">
        <v>1</v>
      </c>
      <c r="GS23" s="1809">
        <v>20</v>
      </c>
      <c r="GT23" s="678">
        <f t="shared" si="111"/>
        <v>1141</v>
      </c>
      <c r="GU23" s="487">
        <v>0</v>
      </c>
      <c r="GV23" s="487">
        <v>0</v>
      </c>
      <c r="GW23" s="488">
        <v>0</v>
      </c>
      <c r="GX23" s="487">
        <v>43</v>
      </c>
      <c r="GY23" s="488">
        <v>261</v>
      </c>
      <c r="GZ23" s="487">
        <v>5</v>
      </c>
      <c r="HA23" s="488">
        <v>33</v>
      </c>
      <c r="HB23" s="487">
        <v>52</v>
      </c>
      <c r="HC23" s="488">
        <v>117</v>
      </c>
      <c r="HD23" s="487">
        <v>48</v>
      </c>
      <c r="HE23" s="487">
        <v>15</v>
      </c>
      <c r="HF23" s="487">
        <v>4</v>
      </c>
      <c r="HG23" s="487">
        <v>12</v>
      </c>
      <c r="HH23" s="487">
        <v>6</v>
      </c>
      <c r="HI23" s="487">
        <v>8</v>
      </c>
      <c r="HJ23" s="487">
        <v>4</v>
      </c>
      <c r="HK23" s="487">
        <v>84</v>
      </c>
      <c r="HL23" s="487">
        <v>158</v>
      </c>
      <c r="HM23" s="487">
        <v>10</v>
      </c>
      <c r="HN23" s="487">
        <v>2</v>
      </c>
      <c r="HO23" s="1115">
        <v>279</v>
      </c>
      <c r="HP23" s="678">
        <f t="shared" si="112"/>
        <v>1116</v>
      </c>
      <c r="HQ23" s="487">
        <v>0</v>
      </c>
      <c r="HR23" s="487">
        <v>0</v>
      </c>
      <c r="HS23" s="488">
        <v>0</v>
      </c>
      <c r="HT23" s="487">
        <v>41</v>
      </c>
      <c r="HU23" s="488">
        <v>259</v>
      </c>
      <c r="HV23" s="487">
        <v>4</v>
      </c>
      <c r="HW23" s="488">
        <v>30</v>
      </c>
      <c r="HX23" s="487">
        <v>51</v>
      </c>
      <c r="HY23" s="488">
        <v>117</v>
      </c>
      <c r="HZ23" s="487">
        <v>44</v>
      </c>
      <c r="IA23" s="487">
        <v>15</v>
      </c>
      <c r="IB23" s="487">
        <v>3</v>
      </c>
      <c r="IC23" s="487">
        <v>12</v>
      </c>
      <c r="ID23" s="487">
        <v>6</v>
      </c>
      <c r="IE23" s="487">
        <v>8</v>
      </c>
      <c r="IF23" s="487">
        <v>4</v>
      </c>
      <c r="IG23" s="487">
        <v>79</v>
      </c>
      <c r="IH23" s="487">
        <v>151</v>
      </c>
      <c r="II23" s="487">
        <v>9</v>
      </c>
      <c r="IJ23" s="487">
        <v>2</v>
      </c>
      <c r="IK23" s="1115">
        <v>281</v>
      </c>
      <c r="IL23" s="1109">
        <f t="shared" si="113"/>
        <v>779</v>
      </c>
      <c r="IM23" s="487">
        <v>0</v>
      </c>
      <c r="IN23" s="487">
        <v>0</v>
      </c>
      <c r="IO23" s="488">
        <v>0</v>
      </c>
      <c r="IP23" s="487">
        <v>0</v>
      </c>
      <c r="IQ23" s="488">
        <v>0</v>
      </c>
      <c r="IR23" s="487">
        <v>0</v>
      </c>
      <c r="IS23" s="488">
        <v>0</v>
      </c>
      <c r="IT23" s="487">
        <v>0</v>
      </c>
      <c r="IU23" s="488">
        <v>0</v>
      </c>
      <c r="IV23" s="487">
        <v>0</v>
      </c>
      <c r="IW23" s="487">
        <v>0</v>
      </c>
      <c r="IX23" s="487">
        <v>0</v>
      </c>
      <c r="IY23" s="487">
        <v>0</v>
      </c>
      <c r="IZ23" s="487">
        <v>0</v>
      </c>
      <c r="JA23" s="487">
        <v>0</v>
      </c>
      <c r="JB23" s="487">
        <v>0</v>
      </c>
      <c r="JC23" s="487">
        <v>0</v>
      </c>
      <c r="JD23" s="487">
        <v>0</v>
      </c>
      <c r="JE23" s="487">
        <v>0</v>
      </c>
      <c r="JF23" s="487">
        <v>0</v>
      </c>
      <c r="JG23" s="1994">
        <v>779</v>
      </c>
      <c r="JI23" s="39"/>
    </row>
    <row r="24" spans="1:269" s="28" customFormat="1" ht="20.100000000000001" customHeight="1" x14ac:dyDescent="0.15">
      <c r="A24" s="684" t="s">
        <v>53</v>
      </c>
      <c r="B24" s="84" t="s">
        <v>60</v>
      </c>
      <c r="C24" s="85"/>
      <c r="D24" s="85"/>
      <c r="E24" s="86" t="s">
        <v>42</v>
      </c>
      <c r="F24" s="1494">
        <v>50</v>
      </c>
      <c r="G24" s="464">
        <v>52</v>
      </c>
      <c r="H24" s="464">
        <v>51</v>
      </c>
      <c r="I24" s="464">
        <v>49</v>
      </c>
      <c r="J24" s="167">
        <v>48</v>
      </c>
      <c r="K24" s="168">
        <v>50</v>
      </c>
      <c r="L24" s="1478">
        <f t="shared" si="0"/>
        <v>1.1783241318134277E-3</v>
      </c>
      <c r="M24" s="150">
        <f t="shared" si="1"/>
        <v>1.0442773600668337E-3</v>
      </c>
      <c r="N24" s="150">
        <f t="shared" si="2"/>
        <v>1.0122453570273729E-3</v>
      </c>
      <c r="O24" s="150">
        <f t="shared" si="3"/>
        <v>1.0499759380514196E-3</v>
      </c>
      <c r="P24" s="149">
        <f t="shared" si="4"/>
        <v>1.0975743606629349E-3</v>
      </c>
      <c r="Q24" s="150">
        <f t="shared" si="5"/>
        <v>9.7058629992761731E-4</v>
      </c>
      <c r="R24" s="151">
        <f t="shared" si="6"/>
        <v>9.6315916205152899E-4</v>
      </c>
      <c r="S24" s="152">
        <f t="shared" si="7"/>
        <v>9.5932463545663849E-4</v>
      </c>
      <c r="T24" s="151">
        <f t="shared" si="8"/>
        <v>1.0453579021970235E-3</v>
      </c>
      <c r="U24" s="1479">
        <f t="shared" si="9"/>
        <v>1.683692773363602E-3</v>
      </c>
      <c r="V24" s="153">
        <f t="shared" si="10"/>
        <v>1.5098745797515753E-3</v>
      </c>
      <c r="W24" s="153">
        <f t="shared" si="11"/>
        <v>1.440489766520617E-3</v>
      </c>
      <c r="X24" s="153">
        <f t="shared" si="12"/>
        <v>1.493682965790511E-3</v>
      </c>
      <c r="Y24" s="154">
        <f t="shared" si="13"/>
        <v>1.5649802141787207E-3</v>
      </c>
      <c r="Z24" s="153">
        <f t="shared" si="14"/>
        <v>1.38758231420508E-3</v>
      </c>
      <c r="AA24" s="154">
        <f t="shared" si="15"/>
        <v>1.3539739134359344E-3</v>
      </c>
      <c r="AB24" s="153">
        <f t="shared" si="16"/>
        <v>1.3685336783697032E-3</v>
      </c>
      <c r="AC24" s="155">
        <f t="shared" si="17"/>
        <v>1.4868202207550022E-3</v>
      </c>
      <c r="AD24" s="1508" t="s">
        <v>52</v>
      </c>
      <c r="AE24" s="463" t="s">
        <v>52</v>
      </c>
      <c r="AF24" s="463" t="s">
        <v>52</v>
      </c>
      <c r="AG24" s="463" t="s">
        <v>52</v>
      </c>
      <c r="AH24" s="837" t="s">
        <v>52</v>
      </c>
      <c r="AI24" s="175" t="s">
        <v>52</v>
      </c>
      <c r="AJ24" s="176" t="s">
        <v>52</v>
      </c>
      <c r="AK24" s="175" t="s">
        <v>52</v>
      </c>
      <c r="AL24" s="177" t="s">
        <v>52</v>
      </c>
      <c r="AM24" s="1480">
        <f t="shared" si="96"/>
        <v>89</v>
      </c>
      <c r="AN24" s="1481"/>
      <c r="AO24" s="1482">
        <f t="shared" si="72"/>
        <v>0.18666666666666676</v>
      </c>
      <c r="AP24" s="1483">
        <f t="shared" si="73"/>
        <v>14</v>
      </c>
      <c r="AQ24" s="1071">
        <f t="shared" si="97"/>
        <v>75</v>
      </c>
      <c r="AR24" s="522"/>
      <c r="AS24" s="1289">
        <f t="shared" si="20"/>
        <v>4.1666666666666741E-2</v>
      </c>
      <c r="AT24" s="526">
        <f t="shared" si="21"/>
        <v>3</v>
      </c>
      <c r="AU24" s="1071">
        <f t="shared" si="98"/>
        <v>72</v>
      </c>
      <c r="AV24" s="522"/>
      <c r="AW24" s="1289">
        <f t="shared" si="22"/>
        <v>0</v>
      </c>
      <c r="AX24" s="2073">
        <f t="shared" si="23"/>
        <v>0</v>
      </c>
      <c r="AY24" s="1336">
        <f t="shared" si="99"/>
        <v>72</v>
      </c>
      <c r="AZ24" s="2092"/>
      <c r="BA24" s="554">
        <f t="shared" si="24"/>
        <v>2.857142857142847E-2</v>
      </c>
      <c r="BB24" s="1335">
        <f t="shared" si="25"/>
        <v>2</v>
      </c>
      <c r="BC24" s="493">
        <f t="shared" si="100"/>
        <v>70</v>
      </c>
      <c r="BD24" s="157"/>
      <c r="BE24" s="448">
        <f t="shared" si="56"/>
        <v>0.18644067796610164</v>
      </c>
      <c r="BF24" s="604">
        <f t="shared" si="57"/>
        <v>11</v>
      </c>
      <c r="BG24" s="158">
        <v>59</v>
      </c>
      <c r="BH24" s="159" t="s">
        <v>44</v>
      </c>
      <c r="BI24" s="160">
        <f t="shared" si="58"/>
        <v>-1.6666666666666718E-2</v>
      </c>
      <c r="BJ24" s="604">
        <f t="shared" si="59"/>
        <v>-1</v>
      </c>
      <c r="BK24" s="161">
        <v>60</v>
      </c>
      <c r="BL24" s="159"/>
      <c r="BM24" s="160">
        <f t="shared" si="60"/>
        <v>9.0909090909090828E-2</v>
      </c>
      <c r="BN24" s="1085">
        <f t="shared" si="61"/>
        <v>5</v>
      </c>
      <c r="BO24" s="161">
        <v>55</v>
      </c>
      <c r="BP24" s="159"/>
      <c r="BQ24" s="160">
        <f t="shared" si="62"/>
        <v>-6.7796610169491567E-2</v>
      </c>
      <c r="BR24" s="1085">
        <f t="shared" si="63"/>
        <v>-4</v>
      </c>
      <c r="BS24" s="161">
        <v>59</v>
      </c>
      <c r="BT24" s="162"/>
      <c r="BU24" s="601">
        <f t="shared" si="101"/>
        <v>25</v>
      </c>
      <c r="BV24" s="339">
        <f t="shared" si="26"/>
        <v>0.13636363636363646</v>
      </c>
      <c r="BW24" s="604">
        <f t="shared" si="27"/>
        <v>3</v>
      </c>
      <c r="BX24" s="601">
        <f t="shared" si="102"/>
        <v>22</v>
      </c>
      <c r="BY24" s="339">
        <f t="shared" si="28"/>
        <v>4.7619047619047672E-2</v>
      </c>
      <c r="BZ24" s="604">
        <f t="shared" si="29"/>
        <v>1</v>
      </c>
      <c r="CA24" s="601">
        <f t="shared" si="103"/>
        <v>21</v>
      </c>
      <c r="CB24" s="339">
        <f t="shared" si="30"/>
        <v>0</v>
      </c>
      <c r="CC24" s="604">
        <f t="shared" si="31"/>
        <v>0</v>
      </c>
      <c r="CD24" s="601">
        <f t="shared" si="104"/>
        <v>21</v>
      </c>
      <c r="CE24" s="339">
        <f t="shared" si="32"/>
        <v>0</v>
      </c>
      <c r="CF24" s="604">
        <f t="shared" si="33"/>
        <v>0</v>
      </c>
      <c r="CG24" s="601">
        <f t="shared" si="105"/>
        <v>21</v>
      </c>
      <c r="CH24" s="339">
        <f t="shared" si="64"/>
        <v>5.0000000000000044E-2</v>
      </c>
      <c r="CI24" s="604">
        <f t="shared" si="74"/>
        <v>1</v>
      </c>
      <c r="CJ24" s="621">
        <f t="shared" si="80"/>
        <v>20</v>
      </c>
      <c r="CK24" s="1487">
        <v>8</v>
      </c>
      <c r="CL24" s="163">
        <v>6</v>
      </c>
      <c r="CM24" s="2056">
        <v>4</v>
      </c>
      <c r="CN24" s="163">
        <v>4</v>
      </c>
      <c r="CO24" s="315">
        <v>4</v>
      </c>
      <c r="CP24" s="542">
        <v>4</v>
      </c>
      <c r="CQ24" s="1487">
        <v>17</v>
      </c>
      <c r="CR24" s="315">
        <v>16</v>
      </c>
      <c r="CS24" s="315">
        <v>17</v>
      </c>
      <c r="CT24" s="315">
        <v>17</v>
      </c>
      <c r="CU24" s="315">
        <v>17</v>
      </c>
      <c r="CV24" s="164">
        <v>16</v>
      </c>
      <c r="CW24" s="1487"/>
      <c r="CX24" s="315"/>
      <c r="CY24" s="315"/>
      <c r="CZ24" s="315"/>
      <c r="DA24" s="315"/>
      <c r="DB24" s="316"/>
      <c r="DC24" s="1484">
        <f t="shared" si="106"/>
        <v>51</v>
      </c>
      <c r="DD24" s="1485">
        <f t="shared" si="75"/>
        <v>4.081632653061229E-2</v>
      </c>
      <c r="DE24" s="1486">
        <f t="shared" si="76"/>
        <v>2</v>
      </c>
      <c r="DF24" s="1332">
        <f t="shared" si="107"/>
        <v>49</v>
      </c>
      <c r="DG24" s="554">
        <f t="shared" si="40"/>
        <v>4.2553191489361764E-2</v>
      </c>
      <c r="DH24" s="1335">
        <f t="shared" si="41"/>
        <v>2</v>
      </c>
      <c r="DI24" s="1332">
        <f t="shared" si="77"/>
        <v>47</v>
      </c>
      <c r="DJ24" s="554">
        <f t="shared" si="42"/>
        <v>-7.8431372549019662E-2</v>
      </c>
      <c r="DK24" s="1335">
        <f t="shared" si="43"/>
        <v>-4</v>
      </c>
      <c r="DL24" s="1313">
        <f t="shared" si="108"/>
        <v>51</v>
      </c>
      <c r="DM24" s="554">
        <f t="shared" si="44"/>
        <v>4.081632653061229E-2</v>
      </c>
      <c r="DN24" s="1357">
        <f t="shared" si="45"/>
        <v>2</v>
      </c>
      <c r="DO24" s="1332">
        <f t="shared" si="81"/>
        <v>49</v>
      </c>
      <c r="DP24" s="554">
        <f t="shared" si="78"/>
        <v>0.25641025641025639</v>
      </c>
      <c r="DQ24" s="1335">
        <f t="shared" si="79"/>
        <v>10</v>
      </c>
      <c r="DR24" s="440">
        <f t="shared" si="109"/>
        <v>39</v>
      </c>
      <c r="DS24" s="1488">
        <v>23</v>
      </c>
      <c r="DT24" s="1169">
        <v>23</v>
      </c>
      <c r="DU24" s="1169">
        <v>24</v>
      </c>
      <c r="DV24" s="1155">
        <v>26</v>
      </c>
      <c r="DW24" s="163">
        <v>24</v>
      </c>
      <c r="DX24" s="1183">
        <v>23</v>
      </c>
      <c r="DY24" s="1488">
        <v>7</v>
      </c>
      <c r="DZ24" s="1232">
        <v>8</v>
      </c>
      <c r="EA24" s="1232">
        <v>4</v>
      </c>
      <c r="EB24" s="315">
        <v>4</v>
      </c>
      <c r="EC24" s="315">
        <v>3</v>
      </c>
      <c r="ED24" s="440">
        <v>1</v>
      </c>
      <c r="EE24" s="1488"/>
      <c r="EF24" s="1232"/>
      <c r="EG24" s="1232"/>
      <c r="EH24" s="315"/>
      <c r="EI24" s="315"/>
      <c r="EJ24" s="1208"/>
      <c r="EK24" s="1488">
        <v>14</v>
      </c>
      <c r="EL24" s="379">
        <v>10</v>
      </c>
      <c r="EM24" s="379">
        <v>10</v>
      </c>
      <c r="EN24" s="1161">
        <v>10</v>
      </c>
      <c r="EO24" s="493">
        <v>11</v>
      </c>
      <c r="EP24" s="1200">
        <v>8</v>
      </c>
      <c r="EQ24" s="1488"/>
      <c r="ER24" s="1232"/>
      <c r="ES24" s="1232"/>
      <c r="ET24" s="315"/>
      <c r="EU24" s="163"/>
      <c r="EV24" s="1249"/>
      <c r="EW24" s="1488">
        <v>7</v>
      </c>
      <c r="EX24" s="379">
        <v>8</v>
      </c>
      <c r="EY24" s="379">
        <v>9</v>
      </c>
      <c r="EZ24" s="379">
        <v>11</v>
      </c>
      <c r="FA24" s="493">
        <v>11</v>
      </c>
      <c r="FB24" s="166"/>
      <c r="FC24" s="356">
        <v>7</v>
      </c>
      <c r="FD24" s="364" t="s">
        <v>44</v>
      </c>
      <c r="FE24" s="1489">
        <v>13</v>
      </c>
      <c r="FF24" s="1485">
        <f t="shared" si="65"/>
        <v>2.25</v>
      </c>
      <c r="FG24" s="1490">
        <f t="shared" si="66"/>
        <v>9</v>
      </c>
      <c r="FH24" s="165">
        <v>4</v>
      </c>
      <c r="FI24" s="339">
        <f t="shared" si="67"/>
        <v>0</v>
      </c>
      <c r="FJ24" s="340">
        <f t="shared" si="68"/>
        <v>0</v>
      </c>
      <c r="FK24" s="165">
        <v>4</v>
      </c>
      <c r="FL24" s="339" t="str">
        <f t="shared" si="49"/>
        <v>-</v>
      </c>
      <c r="FM24" s="340">
        <f t="shared" si="69"/>
        <v>4</v>
      </c>
      <c r="FN24" s="165">
        <v>0</v>
      </c>
      <c r="FO24" s="426"/>
      <c r="FP24" s="339" t="str">
        <f t="shared" si="50"/>
        <v>-</v>
      </c>
      <c r="FQ24" s="340">
        <f t="shared" si="51"/>
        <v>0</v>
      </c>
      <c r="FR24" s="165"/>
      <c r="FS24" s="426"/>
      <c r="FT24" s="339" t="str">
        <f t="shared" si="70"/>
        <v>-</v>
      </c>
      <c r="FU24" s="340">
        <f t="shared" si="71"/>
        <v>0</v>
      </c>
      <c r="FV24" s="401"/>
      <c r="FW24" s="413"/>
      <c r="FX24" s="1491">
        <f t="shared" si="110"/>
        <v>89</v>
      </c>
      <c r="FY24" s="1492">
        <v>0</v>
      </c>
      <c r="FZ24" s="1492">
        <v>0</v>
      </c>
      <c r="GA24" s="1493">
        <v>0</v>
      </c>
      <c r="GB24" s="1492">
        <v>23</v>
      </c>
      <c r="GC24" s="1493">
        <v>22</v>
      </c>
      <c r="GD24" s="1492">
        <v>1</v>
      </c>
      <c r="GE24" s="1493">
        <v>2</v>
      </c>
      <c r="GF24" s="1492">
        <v>3</v>
      </c>
      <c r="GG24" s="1493">
        <v>6</v>
      </c>
      <c r="GH24" s="1492">
        <v>3</v>
      </c>
      <c r="GI24" s="1492">
        <v>1</v>
      </c>
      <c r="GJ24" s="1492">
        <v>2</v>
      </c>
      <c r="GK24" s="1492">
        <v>6</v>
      </c>
      <c r="GL24" s="1492">
        <v>4</v>
      </c>
      <c r="GM24" s="1492">
        <v>0</v>
      </c>
      <c r="GN24" s="1492">
        <v>3</v>
      </c>
      <c r="GO24" s="1492">
        <v>0</v>
      </c>
      <c r="GP24" s="1492">
        <v>8</v>
      </c>
      <c r="GQ24" s="1492">
        <v>0</v>
      </c>
      <c r="GR24" s="1492">
        <v>0</v>
      </c>
      <c r="GS24" s="1811">
        <v>5</v>
      </c>
      <c r="GT24" s="165">
        <f t="shared" si="111"/>
        <v>75</v>
      </c>
      <c r="GU24" s="491">
        <v>0</v>
      </c>
      <c r="GV24" s="491">
        <v>0</v>
      </c>
      <c r="GW24" s="492">
        <v>0</v>
      </c>
      <c r="GX24" s="491">
        <v>21</v>
      </c>
      <c r="GY24" s="492">
        <v>25</v>
      </c>
      <c r="GZ24" s="491">
        <v>0</v>
      </c>
      <c r="HA24" s="492">
        <v>2</v>
      </c>
      <c r="HB24" s="491">
        <v>3</v>
      </c>
      <c r="HC24" s="492">
        <v>4</v>
      </c>
      <c r="HD24" s="491">
        <v>2</v>
      </c>
      <c r="HE24" s="491">
        <v>1</v>
      </c>
      <c r="HF24" s="491">
        <v>1</v>
      </c>
      <c r="HG24" s="491">
        <v>4</v>
      </c>
      <c r="HH24" s="491">
        <v>4</v>
      </c>
      <c r="HI24" s="491">
        <v>0</v>
      </c>
      <c r="HJ24" s="491">
        <v>1</v>
      </c>
      <c r="HK24" s="491">
        <v>0</v>
      </c>
      <c r="HL24" s="491">
        <v>3</v>
      </c>
      <c r="HM24" s="491">
        <v>0</v>
      </c>
      <c r="HN24" s="491">
        <v>0</v>
      </c>
      <c r="HO24" s="1117">
        <v>4</v>
      </c>
      <c r="HP24" s="165">
        <f t="shared" si="112"/>
        <v>72</v>
      </c>
      <c r="HQ24" s="491">
        <v>0</v>
      </c>
      <c r="HR24" s="491">
        <v>0</v>
      </c>
      <c r="HS24" s="492">
        <v>0</v>
      </c>
      <c r="HT24" s="491">
        <v>22</v>
      </c>
      <c r="HU24" s="492">
        <v>22</v>
      </c>
      <c r="HV24" s="491">
        <v>0</v>
      </c>
      <c r="HW24" s="492">
        <v>2</v>
      </c>
      <c r="HX24" s="491">
        <v>2</v>
      </c>
      <c r="HY24" s="492">
        <v>5</v>
      </c>
      <c r="HZ24" s="491">
        <v>2</v>
      </c>
      <c r="IA24" s="491">
        <v>1</v>
      </c>
      <c r="IB24" s="491">
        <v>0</v>
      </c>
      <c r="IC24" s="491">
        <v>4</v>
      </c>
      <c r="ID24" s="491">
        <v>6</v>
      </c>
      <c r="IE24" s="491">
        <v>0</v>
      </c>
      <c r="IF24" s="491">
        <v>0</v>
      </c>
      <c r="IG24" s="491">
        <v>0</v>
      </c>
      <c r="IH24" s="491">
        <v>2</v>
      </c>
      <c r="II24" s="491">
        <v>0</v>
      </c>
      <c r="IJ24" s="491">
        <v>0</v>
      </c>
      <c r="IK24" s="1117">
        <v>4</v>
      </c>
      <c r="IL24" s="493">
        <f t="shared" si="113"/>
        <v>72</v>
      </c>
      <c r="IM24" s="491">
        <v>0</v>
      </c>
      <c r="IN24" s="491">
        <v>0</v>
      </c>
      <c r="IO24" s="492">
        <v>0</v>
      </c>
      <c r="IP24" s="491">
        <v>21</v>
      </c>
      <c r="IQ24" s="492">
        <v>24</v>
      </c>
      <c r="IR24" s="491">
        <v>0</v>
      </c>
      <c r="IS24" s="492">
        <v>2</v>
      </c>
      <c r="IT24" s="491">
        <v>2</v>
      </c>
      <c r="IU24" s="492">
        <v>6</v>
      </c>
      <c r="IV24" s="491">
        <v>2</v>
      </c>
      <c r="IW24" s="491">
        <v>2</v>
      </c>
      <c r="IX24" s="491">
        <v>0</v>
      </c>
      <c r="IY24" s="491">
        <v>4</v>
      </c>
      <c r="IZ24" s="491">
        <v>7</v>
      </c>
      <c r="JA24" s="491">
        <v>0</v>
      </c>
      <c r="JB24" s="491">
        <v>0</v>
      </c>
      <c r="JC24" s="491">
        <v>0</v>
      </c>
      <c r="JD24" s="491">
        <v>2</v>
      </c>
      <c r="JE24" s="491">
        <v>0</v>
      </c>
      <c r="JF24" s="491">
        <v>0</v>
      </c>
      <c r="JG24" s="1996">
        <v>0</v>
      </c>
      <c r="JI24" s="39"/>
    </row>
    <row r="25" spans="1:269" s="27" customFormat="1" ht="20.100000000000001" customHeight="1" x14ac:dyDescent="0.15">
      <c r="A25" s="683"/>
      <c r="B25" s="179" t="s">
        <v>61</v>
      </c>
      <c r="C25" s="77"/>
      <c r="D25" s="77"/>
      <c r="E25" s="78" t="s">
        <v>313</v>
      </c>
      <c r="F25" s="1507">
        <v>4</v>
      </c>
      <c r="G25" s="481">
        <v>6</v>
      </c>
      <c r="H25" s="481">
        <v>5</v>
      </c>
      <c r="I25" s="481">
        <v>6</v>
      </c>
      <c r="J25" s="107">
        <v>4</v>
      </c>
      <c r="K25" s="108">
        <v>5</v>
      </c>
      <c r="L25" s="1444">
        <f t="shared" si="0"/>
        <v>5.1965418172670821E-2</v>
      </c>
      <c r="M25" s="478">
        <f t="shared" si="1"/>
        <v>2.4825953773322196E-2</v>
      </c>
      <c r="N25" s="478">
        <f t="shared" si="2"/>
        <v>2.4251711678780808E-2</v>
      </c>
      <c r="O25" s="478">
        <f t="shared" si="3"/>
        <v>2.3930701588088608E-2</v>
      </c>
      <c r="P25" s="109">
        <f t="shared" si="4"/>
        <v>2.4773821283534815E-2</v>
      </c>
      <c r="Q25" s="110">
        <f t="shared" si="5"/>
        <v>2.4165953806672368E-2</v>
      </c>
      <c r="R25" s="111">
        <f t="shared" si="6"/>
        <v>2.1879765631270566E-2</v>
      </c>
      <c r="S25" s="112">
        <f t="shared" si="7"/>
        <v>2.3895904555919906E-2</v>
      </c>
      <c r="T25" s="111">
        <f t="shared" si="8"/>
        <v>2.4202693125442949E-2</v>
      </c>
      <c r="U25" s="1445">
        <f t="shared" si="9"/>
        <v>7.4252743094967835E-2</v>
      </c>
      <c r="V25" s="475">
        <f t="shared" si="10"/>
        <v>3.5894751675960783E-2</v>
      </c>
      <c r="W25" s="475">
        <f t="shared" si="11"/>
        <v>3.4511733989556447E-2</v>
      </c>
      <c r="X25" s="475">
        <f t="shared" si="12"/>
        <v>3.4043524261975398E-2</v>
      </c>
      <c r="Y25" s="114">
        <f t="shared" si="13"/>
        <v>3.5323839120033985E-2</v>
      </c>
      <c r="Z25" s="113">
        <f t="shared" si="14"/>
        <v>3.4548447789275634E-2</v>
      </c>
      <c r="AA25" s="114">
        <f t="shared" si="15"/>
        <v>3.0757774066886311E-2</v>
      </c>
      <c r="AB25" s="113">
        <f t="shared" si="16"/>
        <v>3.4088929806663518E-2</v>
      </c>
      <c r="AC25" s="115">
        <f t="shared" si="17"/>
        <v>3.4423668161887001E-2</v>
      </c>
      <c r="AD25" s="1445" t="s">
        <v>52</v>
      </c>
      <c r="AE25" s="475" t="s">
        <v>52</v>
      </c>
      <c r="AF25" s="475" t="s">
        <v>52</v>
      </c>
      <c r="AG25" s="475" t="s">
        <v>52</v>
      </c>
      <c r="AH25" s="114" t="s">
        <v>52</v>
      </c>
      <c r="AI25" s="112" t="s">
        <v>52</v>
      </c>
      <c r="AJ25" s="111" t="s">
        <v>52</v>
      </c>
      <c r="AK25" s="112" t="s">
        <v>52</v>
      </c>
      <c r="AL25" s="116" t="s">
        <v>52</v>
      </c>
      <c r="AM25" s="1446">
        <f>SUBTOTAL(9,AM26:AM27)</f>
        <v>3925</v>
      </c>
      <c r="AN25" s="1447"/>
      <c r="AO25" s="1448">
        <f t="shared" si="72"/>
        <v>1.2013460459899048</v>
      </c>
      <c r="AP25" s="1449">
        <f t="shared" si="73"/>
        <v>2142</v>
      </c>
      <c r="AQ25" s="1297">
        <f>SUBTOTAL(9,AQ26:AQ27)</f>
        <v>1783</v>
      </c>
      <c r="AR25" s="518"/>
      <c r="AS25" s="1285">
        <f t="shared" si="20"/>
        <v>3.3623188405797144E-2</v>
      </c>
      <c r="AT25" s="519">
        <f t="shared" si="21"/>
        <v>58</v>
      </c>
      <c r="AU25" s="1297">
        <f>SUBTOTAL(9,AU26:AU27)</f>
        <v>1725</v>
      </c>
      <c r="AV25" s="518"/>
      <c r="AW25" s="1285">
        <f t="shared" si="22"/>
        <v>5.1188299817184646E-2</v>
      </c>
      <c r="AX25" s="2069">
        <f t="shared" si="23"/>
        <v>84</v>
      </c>
      <c r="AY25" s="2086">
        <f>SUBTOTAL(9,AY26:AY27)</f>
        <v>1641</v>
      </c>
      <c r="AZ25" s="2087"/>
      <c r="BA25" s="2088">
        <f t="shared" si="24"/>
        <v>3.8607594936708844E-2</v>
      </c>
      <c r="BB25" s="2089">
        <f t="shared" si="25"/>
        <v>61</v>
      </c>
      <c r="BC25" s="2081">
        <f>SUBTOTAL(9,BC26:BC27)</f>
        <v>1580</v>
      </c>
      <c r="BD25" s="117"/>
      <c r="BE25" s="444">
        <f t="shared" si="56"/>
        <v>7.5561606535057946E-2</v>
      </c>
      <c r="BF25" s="1073">
        <f t="shared" si="57"/>
        <v>111</v>
      </c>
      <c r="BG25" s="118">
        <f>SUBTOTAL(9,BG26:BG27)</f>
        <v>1469</v>
      </c>
      <c r="BH25" s="119" t="s">
        <v>44</v>
      </c>
      <c r="BI25" s="120">
        <f t="shared" si="58"/>
        <v>7.7769625825385269E-2</v>
      </c>
      <c r="BJ25" s="1073">
        <f t="shared" si="59"/>
        <v>106</v>
      </c>
      <c r="BK25" s="121">
        <f>SUBTOTAL(9,BK26:BK27)</f>
        <v>1363</v>
      </c>
      <c r="BL25" s="119" t="s">
        <v>44</v>
      </c>
      <c r="BM25" s="120">
        <f t="shared" si="60"/>
        <v>-5.1094890510948732E-3</v>
      </c>
      <c r="BN25" s="1083">
        <f t="shared" si="61"/>
        <v>-7</v>
      </c>
      <c r="BO25" s="121">
        <f>SUBTOTAL(9,BO26:BO27)</f>
        <v>1370</v>
      </c>
      <c r="BP25" s="119" t="s">
        <v>44</v>
      </c>
      <c r="BQ25" s="120">
        <f t="shared" si="62"/>
        <v>2.9282576866764831E-3</v>
      </c>
      <c r="BR25" s="1083">
        <f t="shared" si="63"/>
        <v>4</v>
      </c>
      <c r="BS25" s="121">
        <f>SUBTOTAL(9,BS26:BS27)</f>
        <v>1366</v>
      </c>
      <c r="BT25" s="122" t="s">
        <v>44</v>
      </c>
      <c r="BU25" s="597">
        <f>SUBTOTAL(9,BU26:BU27)</f>
        <v>164</v>
      </c>
      <c r="BV25" s="331">
        <f t="shared" si="26"/>
        <v>0.69072164948453607</v>
      </c>
      <c r="BW25" s="598">
        <f t="shared" si="27"/>
        <v>67</v>
      </c>
      <c r="BX25" s="597">
        <f>SUBTOTAL(9,BX26:BX27)</f>
        <v>97</v>
      </c>
      <c r="BY25" s="331">
        <f t="shared" si="28"/>
        <v>8.98876404494382E-2</v>
      </c>
      <c r="BZ25" s="598">
        <f t="shared" si="29"/>
        <v>8</v>
      </c>
      <c r="CA25" s="597">
        <f>SUBTOTAL(9,CA26:CA27)</f>
        <v>89</v>
      </c>
      <c r="CB25" s="331">
        <f t="shared" si="30"/>
        <v>4.705882352941182E-2</v>
      </c>
      <c r="CC25" s="598">
        <f t="shared" si="31"/>
        <v>4</v>
      </c>
      <c r="CD25" s="597">
        <f>SUBTOTAL(9,CD26:CD27)</f>
        <v>85</v>
      </c>
      <c r="CE25" s="331">
        <f t="shared" si="32"/>
        <v>6.25E-2</v>
      </c>
      <c r="CF25" s="598">
        <f t="shared" si="33"/>
        <v>5</v>
      </c>
      <c r="CG25" s="597">
        <f>SUBTOTAL(9,CG26:CG27)</f>
        <v>80</v>
      </c>
      <c r="CH25" s="331">
        <f t="shared" si="64"/>
        <v>5.2631578947368363E-2</v>
      </c>
      <c r="CI25" s="598">
        <f t="shared" si="74"/>
        <v>4</v>
      </c>
      <c r="CJ25" s="619">
        <f t="shared" ref="CJ25:DI25" si="114">SUBTOTAL(9,CJ26:CJ27)</f>
        <v>76</v>
      </c>
      <c r="CK25" s="1509">
        <f>SUBTOTAL(9,CK26:CK27)</f>
        <v>20</v>
      </c>
      <c r="CL25" s="123">
        <f t="shared" ref="CL25" si="115">SUBTOTAL(9,CL26:CL27)</f>
        <v>18</v>
      </c>
      <c r="CM25" s="2054">
        <f t="shared" si="114"/>
        <v>18</v>
      </c>
      <c r="CN25" s="123">
        <f t="shared" si="114"/>
        <v>19</v>
      </c>
      <c r="CO25" s="311">
        <f t="shared" si="114"/>
        <v>17</v>
      </c>
      <c r="CP25" s="540">
        <f t="shared" si="114"/>
        <v>17</v>
      </c>
      <c r="CQ25" s="1509">
        <f>SUBTOTAL(9,CQ26:CQ27)</f>
        <v>144</v>
      </c>
      <c r="CR25" s="311">
        <f t="shared" ref="CR25" si="116">SUBTOTAL(9,CR26:CR27)</f>
        <v>79</v>
      </c>
      <c r="CS25" s="311">
        <f t="shared" si="114"/>
        <v>71</v>
      </c>
      <c r="CT25" s="311">
        <f t="shared" si="114"/>
        <v>66</v>
      </c>
      <c r="CU25" s="311">
        <f t="shared" si="114"/>
        <v>63</v>
      </c>
      <c r="CV25" s="124">
        <f t="shared" si="114"/>
        <v>59</v>
      </c>
      <c r="CW25" s="1509">
        <f t="shared" ref="CW25:CX25" si="117">SUBTOTAL(9,CW26:CW27)</f>
        <v>0</v>
      </c>
      <c r="CX25" s="311">
        <f t="shared" si="117"/>
        <v>0</v>
      </c>
      <c r="CY25" s="311">
        <f t="shared" si="114"/>
        <v>0</v>
      </c>
      <c r="CZ25" s="311">
        <f t="shared" si="114"/>
        <v>0</v>
      </c>
      <c r="DA25" s="311">
        <f t="shared" si="114"/>
        <v>0</v>
      </c>
      <c r="DB25" s="376">
        <f t="shared" si="114"/>
        <v>0</v>
      </c>
      <c r="DC25" s="1450">
        <f t="shared" si="114"/>
        <v>637</v>
      </c>
      <c r="DD25" s="1451">
        <f t="shared" si="75"/>
        <v>-0.62218268090154205</v>
      </c>
      <c r="DE25" s="1452">
        <f t="shared" si="76"/>
        <v>-1049</v>
      </c>
      <c r="DF25" s="1328">
        <f t="shared" ref="DF25" si="118">SUBTOTAL(9,DF26:DF27)</f>
        <v>1686</v>
      </c>
      <c r="DG25" s="550">
        <f t="shared" si="40"/>
        <v>3.0562347188264116E-2</v>
      </c>
      <c r="DH25" s="1329">
        <f t="shared" si="41"/>
        <v>50</v>
      </c>
      <c r="DI25" s="1328">
        <f t="shared" si="114"/>
        <v>1636</v>
      </c>
      <c r="DJ25" s="550">
        <f t="shared" si="42"/>
        <v>5.1413881748072043E-2</v>
      </c>
      <c r="DK25" s="1329">
        <f t="shared" si="43"/>
        <v>80</v>
      </c>
      <c r="DL25" s="1311">
        <f>SUBTOTAL(9,DL26:DL27)</f>
        <v>1556</v>
      </c>
      <c r="DM25" s="550">
        <f t="shared" si="44"/>
        <v>3.7333333333333441E-2</v>
      </c>
      <c r="DN25" s="1353">
        <f t="shared" si="45"/>
        <v>56</v>
      </c>
      <c r="DO25" s="1328">
        <f>SUBTOTAL(9,DO26:DO27)</f>
        <v>1500</v>
      </c>
      <c r="DP25" s="550">
        <f t="shared" si="78"/>
        <v>7.6812634601579388E-2</v>
      </c>
      <c r="DQ25" s="1329">
        <f t="shared" si="79"/>
        <v>107</v>
      </c>
      <c r="DR25" s="1365">
        <f t="shared" ref="DR25:FA25" si="119">SUBTOTAL(9,DR26:DR27)</f>
        <v>1393</v>
      </c>
      <c r="DS25" s="1510">
        <f>SUBTOTAL(9,DS26:DS27)</f>
        <v>188</v>
      </c>
      <c r="DT25" s="1167">
        <f>SUBTOTAL(9,DT26:DT27)</f>
        <v>32</v>
      </c>
      <c r="DU25" s="1167">
        <f>SUBTOTAL(9,DU26:DU27)</f>
        <v>36</v>
      </c>
      <c r="DV25" s="1153">
        <f>SUBTOTAL(9,DV26:DV27)</f>
        <v>35</v>
      </c>
      <c r="DW25" s="583">
        <f t="shared" si="119"/>
        <v>30</v>
      </c>
      <c r="DX25" s="1181">
        <f t="shared" si="119"/>
        <v>32</v>
      </c>
      <c r="DY25" s="1510">
        <f>SUBTOTAL(9,DY26:DY27)</f>
        <v>47</v>
      </c>
      <c r="DZ25" s="1230">
        <f>SUBTOTAL(9,DZ26:DZ27)</f>
        <v>12</v>
      </c>
      <c r="EA25" s="1230">
        <f>SUBTOTAL(9,EA26:EA27)</f>
        <v>13</v>
      </c>
      <c r="EB25" s="586">
        <f>SUBTOTAL(9,EB26:EB27)</f>
        <v>13</v>
      </c>
      <c r="EC25" s="586">
        <f t="shared" si="119"/>
        <v>12</v>
      </c>
      <c r="ED25" s="589">
        <f t="shared" si="119"/>
        <v>13</v>
      </c>
      <c r="EE25" s="1510">
        <f t="shared" ref="EE25:EF25" si="120">SUBTOTAL(9,EE26:EE27)</f>
        <v>0</v>
      </c>
      <c r="EF25" s="1230">
        <f t="shared" si="120"/>
        <v>0</v>
      </c>
      <c r="EG25" s="1230">
        <f t="shared" si="119"/>
        <v>0</v>
      </c>
      <c r="EH25" s="586">
        <f t="shared" si="119"/>
        <v>0</v>
      </c>
      <c r="EI25" s="586">
        <f t="shared" si="119"/>
        <v>0</v>
      </c>
      <c r="EJ25" s="1192">
        <f t="shared" si="119"/>
        <v>0</v>
      </c>
      <c r="EK25" s="1510">
        <f>SUBTOTAL(9,EK26:EK27)</f>
        <v>274</v>
      </c>
      <c r="EL25" s="578">
        <f>SUBTOTAL(9,EL26:EL27)</f>
        <v>1634</v>
      </c>
      <c r="EM25" s="578">
        <f>SUBTOTAL(9,EM26:EM27)</f>
        <v>1580</v>
      </c>
      <c r="EN25" s="1163">
        <f>SUBTOTAL(9,EN26:EN27)</f>
        <v>1500</v>
      </c>
      <c r="EO25" s="573">
        <f t="shared" si="119"/>
        <v>1450</v>
      </c>
      <c r="EP25" s="1198">
        <f t="shared" si="119"/>
        <v>1340</v>
      </c>
      <c r="EQ25" s="1510">
        <f t="shared" ref="EQ25:ER25" si="121">SUBTOTAL(9,EQ26:EQ27)</f>
        <v>0</v>
      </c>
      <c r="ER25" s="1230">
        <f t="shared" si="121"/>
        <v>0</v>
      </c>
      <c r="ES25" s="1230">
        <f t="shared" si="119"/>
        <v>0</v>
      </c>
      <c r="ET25" s="586">
        <f t="shared" si="119"/>
        <v>0</v>
      </c>
      <c r="EU25" s="583">
        <f t="shared" si="119"/>
        <v>0</v>
      </c>
      <c r="EV25" s="1198">
        <f t="shared" si="119"/>
        <v>0</v>
      </c>
      <c r="EW25" s="1510">
        <f>SUBTOTAL(9,EW26:EW27)</f>
        <v>128</v>
      </c>
      <c r="EX25" s="578">
        <f>SUBTOTAL(9,EX26:EX27)</f>
        <v>8</v>
      </c>
      <c r="EY25" s="578">
        <f>SUBTOTAL(9,EY26:EY27)</f>
        <v>7</v>
      </c>
      <c r="EZ25" s="578">
        <f>SUBTOTAL(9,EZ26:EZ27)</f>
        <v>8</v>
      </c>
      <c r="FA25" s="573">
        <f t="shared" si="119"/>
        <v>8</v>
      </c>
      <c r="FB25" s="125"/>
      <c r="FC25" s="354">
        <f>SUBTOTAL(9,FC26:FC27)</f>
        <v>8</v>
      </c>
      <c r="FD25" s="362" t="s">
        <v>44</v>
      </c>
      <c r="FE25" s="1511">
        <f>SUBTOTAL(9,FE26:FE27)</f>
        <v>3124</v>
      </c>
      <c r="FF25" s="1451" t="str">
        <f t="shared" si="65"/>
        <v>-</v>
      </c>
      <c r="FG25" s="1456">
        <f t="shared" si="66"/>
        <v>3124</v>
      </c>
      <c r="FH25" s="126">
        <f>SUBTOTAL(9,FH26:FH27)</f>
        <v>0</v>
      </c>
      <c r="FI25" s="331" t="str">
        <f t="shared" si="67"/>
        <v>-</v>
      </c>
      <c r="FJ25" s="332">
        <f t="shared" si="68"/>
        <v>0</v>
      </c>
      <c r="FK25" s="126">
        <f>SUBTOTAL(9,FK26:FK27)</f>
        <v>0</v>
      </c>
      <c r="FL25" s="331" t="str">
        <f t="shared" si="49"/>
        <v>-</v>
      </c>
      <c r="FM25" s="332">
        <f t="shared" si="69"/>
        <v>0</v>
      </c>
      <c r="FN25" s="126">
        <f>SUBTOTAL(9,FN26:FN27)</f>
        <v>0</v>
      </c>
      <c r="FO25" s="424"/>
      <c r="FP25" s="331" t="str">
        <f t="shared" si="50"/>
        <v>-</v>
      </c>
      <c r="FQ25" s="332">
        <f t="shared" si="51"/>
        <v>0</v>
      </c>
      <c r="FR25" s="126">
        <f>SUBTOTAL(9,FR26:FR27)</f>
        <v>0</v>
      </c>
      <c r="FS25" s="424"/>
      <c r="FT25" s="331" t="str">
        <f t="shared" si="70"/>
        <v>-</v>
      </c>
      <c r="FU25" s="332">
        <f t="shared" si="71"/>
        <v>0</v>
      </c>
      <c r="FV25" s="399">
        <f>SUBTOTAL(9,FV26:FV27)</f>
        <v>0</v>
      </c>
      <c r="FW25" s="411"/>
      <c r="FX25" s="1457">
        <f t="shared" ref="FX25:GR25" si="122">SUBTOTAL(9,FX26:FX27)</f>
        <v>3925</v>
      </c>
      <c r="FY25" s="1512">
        <f>SUBTOTAL(9,FY26:FY27)</f>
        <v>2</v>
      </c>
      <c r="FZ25" s="1512">
        <f t="shared" si="122"/>
        <v>0</v>
      </c>
      <c r="GA25" s="1513">
        <f t="shared" si="122"/>
        <v>3</v>
      </c>
      <c r="GB25" s="1512">
        <f t="shared" si="122"/>
        <v>103</v>
      </c>
      <c r="GC25" s="1513">
        <f t="shared" si="122"/>
        <v>1587</v>
      </c>
      <c r="GD25" s="1512">
        <f t="shared" si="122"/>
        <v>14</v>
      </c>
      <c r="GE25" s="1513">
        <f t="shared" si="122"/>
        <v>78</v>
      </c>
      <c r="GF25" s="1512">
        <f t="shared" si="122"/>
        <v>194</v>
      </c>
      <c r="GG25" s="1513">
        <f t="shared" si="122"/>
        <v>455</v>
      </c>
      <c r="GH25" s="1512">
        <f t="shared" si="122"/>
        <v>94</v>
      </c>
      <c r="GI25" s="1512">
        <f t="shared" si="122"/>
        <v>75</v>
      </c>
      <c r="GJ25" s="1512">
        <f t="shared" si="122"/>
        <v>94</v>
      </c>
      <c r="GK25" s="1512">
        <f t="shared" si="122"/>
        <v>51</v>
      </c>
      <c r="GL25" s="1512">
        <f t="shared" si="122"/>
        <v>36</v>
      </c>
      <c r="GM25" s="1512">
        <f t="shared" si="122"/>
        <v>18</v>
      </c>
      <c r="GN25" s="1512">
        <f t="shared" si="122"/>
        <v>7</v>
      </c>
      <c r="GO25" s="1512">
        <f t="shared" si="122"/>
        <v>29</v>
      </c>
      <c r="GP25" s="1512">
        <f t="shared" si="122"/>
        <v>220</v>
      </c>
      <c r="GQ25" s="1512">
        <f t="shared" si="122"/>
        <v>7</v>
      </c>
      <c r="GR25" s="1512">
        <f t="shared" si="122"/>
        <v>10</v>
      </c>
      <c r="GS25" s="1813">
        <f>SUBTOTAL(9,GS26:GS27)</f>
        <v>848</v>
      </c>
      <c r="GT25" s="678">
        <f t="shared" ref="GT25:HO25" si="123">SUBTOTAL(9,GT26:GT27)</f>
        <v>1783</v>
      </c>
      <c r="GU25" s="494">
        <f>SUBTOTAL(9,GU26:GU27)</f>
        <v>2</v>
      </c>
      <c r="GV25" s="494">
        <f t="shared" si="123"/>
        <v>0</v>
      </c>
      <c r="GW25" s="495">
        <f t="shared" si="123"/>
        <v>1</v>
      </c>
      <c r="GX25" s="494">
        <f t="shared" si="123"/>
        <v>83</v>
      </c>
      <c r="GY25" s="495">
        <f t="shared" si="123"/>
        <v>853</v>
      </c>
      <c r="GZ25" s="494">
        <f t="shared" si="123"/>
        <v>4</v>
      </c>
      <c r="HA25" s="495">
        <f t="shared" si="123"/>
        <v>16</v>
      </c>
      <c r="HB25" s="494">
        <f t="shared" si="123"/>
        <v>96</v>
      </c>
      <c r="HC25" s="495">
        <f t="shared" si="123"/>
        <v>156</v>
      </c>
      <c r="HD25" s="494">
        <f t="shared" si="123"/>
        <v>77</v>
      </c>
      <c r="HE25" s="494">
        <f t="shared" si="123"/>
        <v>37</v>
      </c>
      <c r="HF25" s="494">
        <f t="shared" si="123"/>
        <v>22</v>
      </c>
      <c r="HG25" s="494">
        <f t="shared" si="123"/>
        <v>48</v>
      </c>
      <c r="HH25" s="494">
        <f t="shared" si="123"/>
        <v>16</v>
      </c>
      <c r="HI25" s="494">
        <f t="shared" si="123"/>
        <v>6</v>
      </c>
      <c r="HJ25" s="494">
        <f t="shared" si="123"/>
        <v>4</v>
      </c>
      <c r="HK25" s="494">
        <f t="shared" si="123"/>
        <v>50</v>
      </c>
      <c r="HL25" s="494">
        <f t="shared" si="123"/>
        <v>231</v>
      </c>
      <c r="HM25" s="494">
        <f t="shared" si="123"/>
        <v>0</v>
      </c>
      <c r="HN25" s="494">
        <f t="shared" si="123"/>
        <v>15</v>
      </c>
      <c r="HO25" s="1118">
        <f t="shared" si="123"/>
        <v>66</v>
      </c>
      <c r="HP25" s="678">
        <f t="shared" ref="HP25" si="124">SUBTOTAL(9,HP26:HP27)</f>
        <v>1725</v>
      </c>
      <c r="HQ25" s="494">
        <f t="shared" ref="HQ25:IK25" si="125">SUBTOTAL(9,HQ26:HQ27)</f>
        <v>2</v>
      </c>
      <c r="HR25" s="494">
        <f t="shared" si="125"/>
        <v>0</v>
      </c>
      <c r="HS25" s="495">
        <f t="shared" si="125"/>
        <v>1</v>
      </c>
      <c r="HT25" s="494">
        <f t="shared" si="125"/>
        <v>80</v>
      </c>
      <c r="HU25" s="495">
        <f t="shared" si="125"/>
        <v>840</v>
      </c>
      <c r="HV25" s="494">
        <f t="shared" si="125"/>
        <v>5</v>
      </c>
      <c r="HW25" s="495">
        <f t="shared" si="125"/>
        <v>17</v>
      </c>
      <c r="HX25" s="494">
        <f t="shared" si="125"/>
        <v>93</v>
      </c>
      <c r="HY25" s="495">
        <f t="shared" si="125"/>
        <v>162</v>
      </c>
      <c r="HZ25" s="494">
        <f t="shared" si="125"/>
        <v>70</v>
      </c>
      <c r="IA25" s="494">
        <f t="shared" si="125"/>
        <v>40</v>
      </c>
      <c r="IB25" s="494">
        <f t="shared" si="125"/>
        <v>4</v>
      </c>
      <c r="IC25" s="494">
        <f t="shared" si="125"/>
        <v>53</v>
      </c>
      <c r="ID25" s="494">
        <f t="shared" si="125"/>
        <v>18</v>
      </c>
      <c r="IE25" s="494">
        <f t="shared" si="125"/>
        <v>7</v>
      </c>
      <c r="IF25" s="494">
        <f t="shared" si="125"/>
        <v>5</v>
      </c>
      <c r="IG25" s="494">
        <f t="shared" si="125"/>
        <v>53</v>
      </c>
      <c r="IH25" s="494">
        <f t="shared" si="125"/>
        <v>184</v>
      </c>
      <c r="II25" s="494">
        <f t="shared" si="125"/>
        <v>0</v>
      </c>
      <c r="IJ25" s="494">
        <f t="shared" si="125"/>
        <v>17</v>
      </c>
      <c r="IK25" s="1118">
        <f t="shared" si="125"/>
        <v>74</v>
      </c>
      <c r="IL25" s="1109">
        <f t="shared" ref="IL25" si="126">SUBTOTAL(9,IL26:IL27)</f>
        <v>1641</v>
      </c>
      <c r="IM25" s="494">
        <f t="shared" ref="IM25:JG25" si="127">SUBTOTAL(9,IM26:IM27)</f>
        <v>4</v>
      </c>
      <c r="IN25" s="494">
        <f t="shared" si="127"/>
        <v>0</v>
      </c>
      <c r="IO25" s="495">
        <f t="shared" si="127"/>
        <v>1</v>
      </c>
      <c r="IP25" s="494">
        <f t="shared" si="127"/>
        <v>86</v>
      </c>
      <c r="IQ25" s="495">
        <f t="shared" si="127"/>
        <v>804</v>
      </c>
      <c r="IR25" s="494">
        <f t="shared" si="127"/>
        <v>5</v>
      </c>
      <c r="IS25" s="495">
        <f t="shared" si="127"/>
        <v>23</v>
      </c>
      <c r="IT25" s="494">
        <f t="shared" si="127"/>
        <v>88</v>
      </c>
      <c r="IU25" s="495">
        <f t="shared" si="127"/>
        <v>165</v>
      </c>
      <c r="IV25" s="494">
        <f t="shared" si="127"/>
        <v>69</v>
      </c>
      <c r="IW25" s="494">
        <f t="shared" si="127"/>
        <v>26</v>
      </c>
      <c r="IX25" s="494">
        <f t="shared" si="127"/>
        <v>1</v>
      </c>
      <c r="IY25" s="494">
        <f t="shared" si="127"/>
        <v>53</v>
      </c>
      <c r="IZ25" s="494">
        <f t="shared" si="127"/>
        <v>17</v>
      </c>
      <c r="JA25" s="494">
        <f t="shared" si="127"/>
        <v>4</v>
      </c>
      <c r="JB25" s="494">
        <f t="shared" si="127"/>
        <v>5</v>
      </c>
      <c r="JC25" s="494">
        <f t="shared" si="127"/>
        <v>9</v>
      </c>
      <c r="JD25" s="494">
        <f t="shared" si="127"/>
        <v>223</v>
      </c>
      <c r="JE25" s="494">
        <f t="shared" si="127"/>
        <v>2</v>
      </c>
      <c r="JF25" s="494">
        <f t="shared" si="127"/>
        <v>55</v>
      </c>
      <c r="JG25" s="1998">
        <f t="shared" si="127"/>
        <v>1</v>
      </c>
      <c r="JI25" s="39"/>
    </row>
    <row r="26" spans="1:269" s="28" customFormat="1" ht="20.100000000000001" hidden="1" customHeight="1" outlineLevel="1" x14ac:dyDescent="0.15">
      <c r="A26" s="684" t="s">
        <v>53</v>
      </c>
      <c r="B26" s="84"/>
      <c r="C26" s="85" t="s">
        <v>188</v>
      </c>
      <c r="D26" s="85"/>
      <c r="E26" s="86" t="s">
        <v>42</v>
      </c>
      <c r="F26" s="1477" t="s">
        <v>594</v>
      </c>
      <c r="G26" s="463" t="s">
        <v>52</v>
      </c>
      <c r="H26" s="463" t="s">
        <v>52</v>
      </c>
      <c r="I26" s="463" t="s">
        <v>52</v>
      </c>
      <c r="J26" s="147" t="s">
        <v>52</v>
      </c>
      <c r="K26" s="148" t="s">
        <v>52</v>
      </c>
      <c r="L26" s="1478">
        <f t="shared" si="0"/>
        <v>5.1065125577577419E-2</v>
      </c>
      <c r="M26" s="150">
        <f t="shared" si="1"/>
        <v>2.3851294903926484E-2</v>
      </c>
      <c r="N26" s="150">
        <f t="shared" si="2"/>
        <v>2.3281643211629576E-2</v>
      </c>
      <c r="O26" s="150">
        <f t="shared" si="3"/>
        <v>2.2909891648316392E-2</v>
      </c>
      <c r="P26" s="149">
        <f t="shared" si="4"/>
        <v>2.3707606190319395E-2</v>
      </c>
      <c r="Q26" s="150">
        <f t="shared" si="5"/>
        <v>2.2997960123708628E-2</v>
      </c>
      <c r="R26" s="151">
        <f t="shared" si="6"/>
        <v>2.0723974636808733E-2</v>
      </c>
      <c r="S26" s="152">
        <f t="shared" si="7"/>
        <v>2.2552850066280612E-2</v>
      </c>
      <c r="T26" s="151">
        <f t="shared" si="8"/>
        <v>2.2944720056697378E-2</v>
      </c>
      <c r="U26" s="1479">
        <f t="shared" si="9"/>
        <v>7.2966326144532731E-2</v>
      </c>
      <c r="V26" s="153">
        <f t="shared" si="10"/>
        <v>3.4485535401525977E-2</v>
      </c>
      <c r="W26" s="153">
        <f t="shared" si="11"/>
        <v>3.3131264629974191E-2</v>
      </c>
      <c r="X26" s="153">
        <f t="shared" si="12"/>
        <v>3.2591332489679069E-2</v>
      </c>
      <c r="Y26" s="154">
        <f t="shared" si="13"/>
        <v>3.3803572626260367E-2</v>
      </c>
      <c r="Z26" s="153">
        <f t="shared" si="14"/>
        <v>3.2878645343367825E-2</v>
      </c>
      <c r="AA26" s="154">
        <f t="shared" si="15"/>
        <v>2.9133005370763191E-2</v>
      </c>
      <c r="AB26" s="153">
        <f t="shared" si="16"/>
        <v>3.2172982656945931E-2</v>
      </c>
      <c r="AC26" s="155">
        <f t="shared" si="17"/>
        <v>3.2634443828436069E-2</v>
      </c>
      <c r="AD26" s="1479">
        <f>AM26/$AM$25</f>
        <v>0.98267515923566884</v>
      </c>
      <c r="AE26" s="153">
        <f>AQ26/$AQ$25</f>
        <v>0.96074032529444753</v>
      </c>
      <c r="AF26" s="153">
        <f>AU26/$AU$25</f>
        <v>0.96</v>
      </c>
      <c r="AG26" s="153">
        <f>AY26/$AY$25</f>
        <v>0.95734308348567942</v>
      </c>
      <c r="AH26" s="154">
        <f>BC26/$BC$25</f>
        <v>0.95696202531645569</v>
      </c>
      <c r="AI26" s="152">
        <f>BG26/$BG$25</f>
        <v>0.95166780122532335</v>
      </c>
      <c r="AJ26" s="151">
        <f>BK26/$BK$25</f>
        <v>0.94717534849596474</v>
      </c>
      <c r="AK26" s="152">
        <f>BO26/$BO$25</f>
        <v>0.94379562043795617</v>
      </c>
      <c r="AL26" s="156">
        <f>BS26/$BS$25</f>
        <v>0.94802342606149337</v>
      </c>
      <c r="AM26" s="1480">
        <f>SUM(CK26,CQ26,CW26,DS26,DY26,EE26,EK26,EQ26,EW26,FE26)</f>
        <v>3857</v>
      </c>
      <c r="AN26" s="1481"/>
      <c r="AO26" s="1482">
        <f t="shared" si="72"/>
        <v>1.2516053706946875</v>
      </c>
      <c r="AP26" s="1483">
        <f t="shared" si="73"/>
        <v>2144</v>
      </c>
      <c r="AQ26" s="1071">
        <f>SUM(CL26,CR26,CX26,DT26,DZ26,EF26,EL26,ER26,EX26,FH26)</f>
        <v>1713</v>
      </c>
      <c r="AR26" s="522"/>
      <c r="AS26" s="1289">
        <f t="shared" si="20"/>
        <v>3.4420289855072506E-2</v>
      </c>
      <c r="AT26" s="526">
        <f t="shared" si="21"/>
        <v>57</v>
      </c>
      <c r="AU26" s="1071">
        <f>SUM(CM26,CS26,CY26,DU26,EA26,EG26,EM26,ES26,EY26,FK26)</f>
        <v>1656</v>
      </c>
      <c r="AV26" s="522"/>
      <c r="AW26" s="1289">
        <f t="shared" si="22"/>
        <v>5.4105665181413132E-2</v>
      </c>
      <c r="AX26" s="2073">
        <f t="shared" si="23"/>
        <v>85</v>
      </c>
      <c r="AY26" s="1336">
        <f>SUM(CN26,CT26,CZ26,DV26,EB26,EH26,EN26,ET26,EZ26,FN26)</f>
        <v>1571</v>
      </c>
      <c r="AZ26" s="2092"/>
      <c r="BA26" s="554">
        <f t="shared" si="24"/>
        <v>3.9021164021163957E-2</v>
      </c>
      <c r="BB26" s="1335">
        <f t="shared" si="25"/>
        <v>59</v>
      </c>
      <c r="BC26" s="493">
        <f>SUM(CO26,CU26,DA26,DW26,EC26,EI26,EO26,EU26,FA26,FR26)</f>
        <v>1512</v>
      </c>
      <c r="BD26" s="157"/>
      <c r="BE26" s="448">
        <f t="shared" si="56"/>
        <v>8.1545064377682497E-2</v>
      </c>
      <c r="BF26" s="604">
        <f t="shared" si="57"/>
        <v>114</v>
      </c>
      <c r="BG26" s="172">
        <v>1398</v>
      </c>
      <c r="BH26" s="159" t="s">
        <v>44</v>
      </c>
      <c r="BI26" s="160">
        <f t="shared" si="58"/>
        <v>8.2881487219209848E-2</v>
      </c>
      <c r="BJ26" s="604">
        <f t="shared" si="59"/>
        <v>107</v>
      </c>
      <c r="BK26" s="161">
        <v>1291</v>
      </c>
      <c r="BL26" s="159" t="s">
        <v>44</v>
      </c>
      <c r="BM26" s="160">
        <f t="shared" si="60"/>
        <v>-1.5467904098994678E-3</v>
      </c>
      <c r="BN26" s="1085">
        <f t="shared" si="61"/>
        <v>-2</v>
      </c>
      <c r="BO26" s="161">
        <v>1293</v>
      </c>
      <c r="BP26" s="159" t="s">
        <v>44</v>
      </c>
      <c r="BQ26" s="160">
        <f t="shared" si="62"/>
        <v>-1.5444015444014969E-3</v>
      </c>
      <c r="BR26" s="1085">
        <f t="shared" si="63"/>
        <v>-2</v>
      </c>
      <c r="BS26" s="161">
        <v>1295</v>
      </c>
      <c r="BT26" s="162" t="s">
        <v>44</v>
      </c>
      <c r="BU26" s="601">
        <f>CK26+CQ26+CW26</f>
        <v>164</v>
      </c>
      <c r="BV26" s="339">
        <f t="shared" si="26"/>
        <v>0.69072164948453607</v>
      </c>
      <c r="BW26" s="604">
        <f t="shared" si="27"/>
        <v>67</v>
      </c>
      <c r="BX26" s="601">
        <f>CL26+CR26+CX26</f>
        <v>97</v>
      </c>
      <c r="BY26" s="339">
        <f t="shared" si="28"/>
        <v>8.98876404494382E-2</v>
      </c>
      <c r="BZ26" s="604">
        <f t="shared" si="29"/>
        <v>8</v>
      </c>
      <c r="CA26" s="601">
        <f>CM26+CS26+CY26</f>
        <v>89</v>
      </c>
      <c r="CB26" s="339">
        <f t="shared" si="30"/>
        <v>4.705882352941182E-2</v>
      </c>
      <c r="CC26" s="604">
        <f t="shared" si="31"/>
        <v>4</v>
      </c>
      <c r="CD26" s="601">
        <f>CN26+CT26+CZ26</f>
        <v>85</v>
      </c>
      <c r="CE26" s="339">
        <f t="shared" si="32"/>
        <v>6.25E-2</v>
      </c>
      <c r="CF26" s="604">
        <f t="shared" si="33"/>
        <v>5</v>
      </c>
      <c r="CG26" s="601">
        <f>CO26+CU26+DA26</f>
        <v>80</v>
      </c>
      <c r="CH26" s="339">
        <f t="shared" si="64"/>
        <v>5.2631578947368363E-2</v>
      </c>
      <c r="CI26" s="604">
        <f t="shared" si="74"/>
        <v>4</v>
      </c>
      <c r="CJ26" s="621">
        <f t="shared" si="80"/>
        <v>76</v>
      </c>
      <c r="CK26" s="1487">
        <v>20</v>
      </c>
      <c r="CL26" s="163">
        <v>18</v>
      </c>
      <c r="CM26" s="2056">
        <v>18</v>
      </c>
      <c r="CN26" s="163">
        <v>19</v>
      </c>
      <c r="CO26" s="315">
        <v>17</v>
      </c>
      <c r="CP26" s="542">
        <v>17</v>
      </c>
      <c r="CQ26" s="1487">
        <v>144</v>
      </c>
      <c r="CR26" s="315">
        <v>79</v>
      </c>
      <c r="CS26" s="315">
        <v>71</v>
      </c>
      <c r="CT26" s="315">
        <v>66</v>
      </c>
      <c r="CU26" s="315">
        <v>63</v>
      </c>
      <c r="CV26" s="164">
        <v>59</v>
      </c>
      <c r="CW26" s="1487"/>
      <c r="CX26" s="315"/>
      <c r="CY26" s="315"/>
      <c r="CZ26" s="315"/>
      <c r="DA26" s="315"/>
      <c r="DB26" s="316"/>
      <c r="DC26" s="1484">
        <f>DS26+DY26+EE26+EK26+EQ26+EW26</f>
        <v>569</v>
      </c>
      <c r="DD26" s="1485">
        <f t="shared" si="75"/>
        <v>-0.64789603960396036</v>
      </c>
      <c r="DE26" s="1486">
        <f t="shared" si="76"/>
        <v>-1047</v>
      </c>
      <c r="DF26" s="1332">
        <f>DT26+DZ26+EF26+EL26+ER26+EX26</f>
        <v>1616</v>
      </c>
      <c r="DG26" s="554">
        <f t="shared" si="40"/>
        <v>3.1269942565411712E-2</v>
      </c>
      <c r="DH26" s="1335">
        <f t="shared" si="41"/>
        <v>49</v>
      </c>
      <c r="DI26" s="1332">
        <f t="shared" si="77"/>
        <v>1567</v>
      </c>
      <c r="DJ26" s="554">
        <f t="shared" si="42"/>
        <v>5.4508748317631195E-2</v>
      </c>
      <c r="DK26" s="1335">
        <f t="shared" si="43"/>
        <v>81</v>
      </c>
      <c r="DL26" s="1313">
        <f>DV26+EB26+EH26+EN26+ET26+EZ26</f>
        <v>1486</v>
      </c>
      <c r="DM26" s="554">
        <f t="shared" si="44"/>
        <v>3.7709497206703801E-2</v>
      </c>
      <c r="DN26" s="1357">
        <f t="shared" si="45"/>
        <v>54</v>
      </c>
      <c r="DO26" s="1332">
        <f t="shared" si="81"/>
        <v>1432</v>
      </c>
      <c r="DP26" s="554">
        <f t="shared" si="78"/>
        <v>8.3207261724659531E-2</v>
      </c>
      <c r="DQ26" s="1335">
        <f t="shared" si="79"/>
        <v>110</v>
      </c>
      <c r="DR26" s="440">
        <f>ED26+EJ26+EP26+EV26+FC26+DX26</f>
        <v>1322</v>
      </c>
      <c r="DS26" s="1488">
        <v>162</v>
      </c>
      <c r="DT26" s="1169">
        <v>3</v>
      </c>
      <c r="DU26" s="1169">
        <v>4</v>
      </c>
      <c r="DV26" s="1155">
        <v>3</v>
      </c>
      <c r="DW26" s="163">
        <v>0</v>
      </c>
      <c r="DX26" s="1183">
        <v>0</v>
      </c>
      <c r="DY26" s="1488">
        <v>35</v>
      </c>
      <c r="DZ26" s="1232">
        <v>0</v>
      </c>
      <c r="EA26" s="1232">
        <v>0</v>
      </c>
      <c r="EB26" s="315">
        <v>0</v>
      </c>
      <c r="EC26" s="315">
        <v>0</v>
      </c>
      <c r="ED26" s="440">
        <v>0</v>
      </c>
      <c r="EE26" s="1488"/>
      <c r="EF26" s="1232"/>
      <c r="EG26" s="1232"/>
      <c r="EH26" s="315"/>
      <c r="EI26" s="315"/>
      <c r="EJ26" s="1208"/>
      <c r="EK26" s="1488">
        <v>253</v>
      </c>
      <c r="EL26" s="379">
        <v>1613</v>
      </c>
      <c r="EM26" s="379">
        <v>1563</v>
      </c>
      <c r="EN26" s="1161">
        <v>1483</v>
      </c>
      <c r="EO26" s="493">
        <v>1432</v>
      </c>
      <c r="EP26" s="1200">
        <v>1322</v>
      </c>
      <c r="EQ26" s="1488"/>
      <c r="ER26" s="1232"/>
      <c r="ES26" s="1232"/>
      <c r="ET26" s="315"/>
      <c r="EU26" s="163"/>
      <c r="EV26" s="1249"/>
      <c r="EW26" s="1488">
        <v>119</v>
      </c>
      <c r="EX26" s="379">
        <v>0</v>
      </c>
      <c r="EY26" s="379">
        <v>0</v>
      </c>
      <c r="EZ26" s="379">
        <v>0</v>
      </c>
      <c r="FA26" s="493">
        <v>0</v>
      </c>
      <c r="FB26" s="166"/>
      <c r="FC26" s="356">
        <v>0</v>
      </c>
      <c r="FD26" s="364" t="s">
        <v>44</v>
      </c>
      <c r="FE26" s="1489">
        <v>3124</v>
      </c>
      <c r="FF26" s="1485" t="str">
        <f t="shared" si="65"/>
        <v>-</v>
      </c>
      <c r="FG26" s="1490">
        <f t="shared" si="66"/>
        <v>3124</v>
      </c>
      <c r="FH26" s="165">
        <v>0</v>
      </c>
      <c r="FI26" s="339" t="str">
        <f t="shared" si="67"/>
        <v>-</v>
      </c>
      <c r="FJ26" s="340">
        <f t="shared" si="68"/>
        <v>0</v>
      </c>
      <c r="FK26" s="165">
        <v>0</v>
      </c>
      <c r="FL26" s="339" t="str">
        <f t="shared" si="49"/>
        <v>-</v>
      </c>
      <c r="FM26" s="340">
        <f t="shared" si="69"/>
        <v>0</v>
      </c>
      <c r="FN26" s="165">
        <v>0</v>
      </c>
      <c r="FO26" s="426"/>
      <c r="FP26" s="339" t="str">
        <f t="shared" si="50"/>
        <v>-</v>
      </c>
      <c r="FQ26" s="340">
        <f t="shared" si="51"/>
        <v>0</v>
      </c>
      <c r="FR26" s="165"/>
      <c r="FS26" s="426"/>
      <c r="FT26" s="339" t="str">
        <f t="shared" si="70"/>
        <v>-</v>
      </c>
      <c r="FU26" s="340">
        <f t="shared" si="71"/>
        <v>0</v>
      </c>
      <c r="FV26" s="401"/>
      <c r="FW26" s="413"/>
      <c r="FX26" s="1491">
        <f>SUM(FY26:GS26)</f>
        <v>3857</v>
      </c>
      <c r="FY26" s="1492">
        <v>0</v>
      </c>
      <c r="FZ26" s="1492">
        <v>0</v>
      </c>
      <c r="GA26" s="1493">
        <v>3</v>
      </c>
      <c r="GB26" s="1492">
        <v>102</v>
      </c>
      <c r="GC26" s="1493">
        <v>1542</v>
      </c>
      <c r="GD26" s="1492">
        <v>11</v>
      </c>
      <c r="GE26" s="1493">
        <v>77</v>
      </c>
      <c r="GF26" s="1492">
        <v>188</v>
      </c>
      <c r="GG26" s="1493">
        <v>452</v>
      </c>
      <c r="GH26" s="1492">
        <v>93</v>
      </c>
      <c r="GI26" s="1492">
        <v>75</v>
      </c>
      <c r="GJ26" s="1492">
        <v>93</v>
      </c>
      <c r="GK26" s="1492">
        <v>51</v>
      </c>
      <c r="GL26" s="1492">
        <v>35</v>
      </c>
      <c r="GM26" s="1492">
        <v>17</v>
      </c>
      <c r="GN26" s="1492">
        <v>7</v>
      </c>
      <c r="GO26" s="1492">
        <v>29</v>
      </c>
      <c r="GP26" s="1492">
        <v>217</v>
      </c>
      <c r="GQ26" s="1492">
        <v>7</v>
      </c>
      <c r="GR26" s="1492">
        <v>10</v>
      </c>
      <c r="GS26" s="1811">
        <v>848</v>
      </c>
      <c r="GT26" s="165">
        <f>SUM(GU26:HO26)</f>
        <v>1713</v>
      </c>
      <c r="GU26" s="491">
        <v>0</v>
      </c>
      <c r="GV26" s="491">
        <v>0</v>
      </c>
      <c r="GW26" s="492">
        <v>1</v>
      </c>
      <c r="GX26" s="491">
        <v>82</v>
      </c>
      <c r="GY26" s="492">
        <v>806</v>
      </c>
      <c r="GZ26" s="491">
        <v>1</v>
      </c>
      <c r="HA26" s="492">
        <v>15</v>
      </c>
      <c r="HB26" s="491">
        <v>90</v>
      </c>
      <c r="HC26" s="492">
        <v>154</v>
      </c>
      <c r="HD26" s="491">
        <v>76</v>
      </c>
      <c r="HE26" s="491">
        <v>37</v>
      </c>
      <c r="HF26" s="491">
        <v>21</v>
      </c>
      <c r="HG26" s="491">
        <v>48</v>
      </c>
      <c r="HH26" s="491">
        <v>15</v>
      </c>
      <c r="HI26" s="491">
        <v>4</v>
      </c>
      <c r="HJ26" s="491">
        <v>4</v>
      </c>
      <c r="HK26" s="491">
        <v>50</v>
      </c>
      <c r="HL26" s="491">
        <v>228</v>
      </c>
      <c r="HM26" s="491">
        <v>0</v>
      </c>
      <c r="HN26" s="491">
        <v>15</v>
      </c>
      <c r="HO26" s="1117">
        <v>66</v>
      </c>
      <c r="HP26" s="165">
        <f>SUM(HQ26:IK26)</f>
        <v>1656</v>
      </c>
      <c r="HQ26" s="491">
        <v>0</v>
      </c>
      <c r="HR26" s="491">
        <v>0</v>
      </c>
      <c r="HS26" s="492">
        <v>1</v>
      </c>
      <c r="HT26" s="491">
        <v>79</v>
      </c>
      <c r="HU26" s="492">
        <v>796</v>
      </c>
      <c r="HV26" s="491">
        <v>2</v>
      </c>
      <c r="HW26" s="492">
        <v>16</v>
      </c>
      <c r="HX26" s="491">
        <v>87</v>
      </c>
      <c r="HY26" s="492">
        <v>159</v>
      </c>
      <c r="HZ26" s="491">
        <v>69</v>
      </c>
      <c r="IA26" s="491">
        <v>40</v>
      </c>
      <c r="IB26" s="491">
        <v>2</v>
      </c>
      <c r="IC26" s="491">
        <v>53</v>
      </c>
      <c r="ID26" s="491">
        <v>17</v>
      </c>
      <c r="IE26" s="491">
        <v>5</v>
      </c>
      <c r="IF26" s="491">
        <v>5</v>
      </c>
      <c r="IG26" s="491">
        <v>53</v>
      </c>
      <c r="IH26" s="491">
        <v>181</v>
      </c>
      <c r="II26" s="491">
        <v>0</v>
      </c>
      <c r="IJ26" s="491">
        <v>17</v>
      </c>
      <c r="IK26" s="1117">
        <v>74</v>
      </c>
      <c r="IL26" s="493">
        <f>SUM(IM26:JG26)</f>
        <v>1571</v>
      </c>
      <c r="IM26" s="491">
        <v>0</v>
      </c>
      <c r="IN26" s="491">
        <v>0</v>
      </c>
      <c r="IO26" s="492">
        <v>1</v>
      </c>
      <c r="IP26" s="491">
        <v>85</v>
      </c>
      <c r="IQ26" s="492">
        <v>761</v>
      </c>
      <c r="IR26" s="491">
        <v>2</v>
      </c>
      <c r="IS26" s="492">
        <v>22</v>
      </c>
      <c r="IT26" s="491">
        <v>82</v>
      </c>
      <c r="IU26" s="492">
        <v>162</v>
      </c>
      <c r="IV26" s="491">
        <v>68</v>
      </c>
      <c r="IW26" s="491">
        <v>26</v>
      </c>
      <c r="IX26" s="491">
        <v>0</v>
      </c>
      <c r="IY26" s="491">
        <v>53</v>
      </c>
      <c r="IZ26" s="491">
        <v>16</v>
      </c>
      <c r="JA26" s="491">
        <v>2</v>
      </c>
      <c r="JB26" s="491">
        <v>5</v>
      </c>
      <c r="JC26" s="491">
        <v>9</v>
      </c>
      <c r="JD26" s="491">
        <v>220</v>
      </c>
      <c r="JE26" s="491">
        <v>2</v>
      </c>
      <c r="JF26" s="491">
        <v>55</v>
      </c>
      <c r="JG26" s="1996">
        <v>0</v>
      </c>
      <c r="JI26" s="39"/>
    </row>
    <row r="27" spans="1:269" s="27" customFormat="1" ht="20.100000000000001" hidden="1" customHeight="1" outlineLevel="1" x14ac:dyDescent="0.15">
      <c r="A27" s="683" t="s">
        <v>53</v>
      </c>
      <c r="B27" s="76"/>
      <c r="C27" s="77" t="s">
        <v>325</v>
      </c>
      <c r="D27" s="77"/>
      <c r="E27" s="78" t="s">
        <v>313</v>
      </c>
      <c r="F27" s="1443" t="s">
        <v>594</v>
      </c>
      <c r="G27" s="481" t="s">
        <v>52</v>
      </c>
      <c r="H27" s="481" t="s">
        <v>52</v>
      </c>
      <c r="I27" s="481" t="s">
        <v>52</v>
      </c>
      <c r="J27" s="107" t="s">
        <v>52</v>
      </c>
      <c r="K27" s="108" t="s">
        <v>311</v>
      </c>
      <c r="L27" s="1444">
        <f t="shared" si="0"/>
        <v>9.0029259509340535E-4</v>
      </c>
      <c r="M27" s="478">
        <f t="shared" si="1"/>
        <v>9.7465886939571145E-4</v>
      </c>
      <c r="N27" s="478">
        <f t="shared" si="2"/>
        <v>9.7006846715123223E-4</v>
      </c>
      <c r="O27" s="478">
        <f t="shared" si="3"/>
        <v>1.0208099397722135E-3</v>
      </c>
      <c r="P27" s="109">
        <f t="shared" si="4"/>
        <v>1.0662150932154225E-3</v>
      </c>
      <c r="Q27" s="110">
        <f t="shared" si="5"/>
        <v>1.1679936829637428E-3</v>
      </c>
      <c r="R27" s="111">
        <f t="shared" si="6"/>
        <v>1.1557909944618348E-3</v>
      </c>
      <c r="S27" s="112">
        <f t="shared" si="7"/>
        <v>1.3430544896392939E-3</v>
      </c>
      <c r="T27" s="111">
        <f t="shared" si="8"/>
        <v>1.2579730687455706E-3</v>
      </c>
      <c r="U27" s="1445">
        <f t="shared" si="9"/>
        <v>1.2864169504351116E-3</v>
      </c>
      <c r="V27" s="475">
        <f t="shared" si="10"/>
        <v>1.4092162744348037E-3</v>
      </c>
      <c r="W27" s="475">
        <f t="shared" si="11"/>
        <v>1.3804693595822579E-3</v>
      </c>
      <c r="X27" s="475">
        <f t="shared" si="12"/>
        <v>1.45219177229633E-3</v>
      </c>
      <c r="Y27" s="114">
        <f t="shared" si="13"/>
        <v>1.5202664937736144E-3</v>
      </c>
      <c r="Z27" s="113">
        <f t="shared" si="14"/>
        <v>1.669802445907808E-3</v>
      </c>
      <c r="AA27" s="114">
        <f t="shared" si="15"/>
        <v>1.6247686961231213E-3</v>
      </c>
      <c r="AB27" s="113">
        <f t="shared" si="16"/>
        <v>1.9159471497175843E-3</v>
      </c>
      <c r="AC27" s="115">
        <f t="shared" si="17"/>
        <v>1.7892243334509349E-3</v>
      </c>
      <c r="AD27" s="1445">
        <f>AM27/$AM$25</f>
        <v>1.7324840764331211E-2</v>
      </c>
      <c r="AE27" s="475">
        <f>AQ27/$AQ$25</f>
        <v>3.9259674705552437E-2</v>
      </c>
      <c r="AF27" s="475">
        <f>AU27/$AU$25</f>
        <v>0.04</v>
      </c>
      <c r="AG27" s="475">
        <f>AY27/$AY$25</f>
        <v>4.2656916514320534E-2</v>
      </c>
      <c r="AH27" s="114">
        <f>BC27/$BC$25</f>
        <v>4.3037974683544304E-2</v>
      </c>
      <c r="AI27" s="112">
        <f>BG27/$BG$25</f>
        <v>4.8332198774676649E-2</v>
      </c>
      <c r="AJ27" s="111">
        <f>BK27/$BK$25</f>
        <v>5.2824651504035217E-2</v>
      </c>
      <c r="AK27" s="112">
        <f>BO27/$BO$25</f>
        <v>5.6204379562043792E-2</v>
      </c>
      <c r="AL27" s="116">
        <f>BS27/$BS$25</f>
        <v>5.197657393850659E-2</v>
      </c>
      <c r="AM27" s="1446">
        <f>SUM(CK27,CQ27,CW27,DS27,DY27,EE27,EK27,EQ27,EW27,FE27)</f>
        <v>68</v>
      </c>
      <c r="AN27" s="1447"/>
      <c r="AO27" s="1448">
        <f t="shared" si="72"/>
        <v>-2.8571428571428581E-2</v>
      </c>
      <c r="AP27" s="1449">
        <f t="shared" si="73"/>
        <v>-2</v>
      </c>
      <c r="AQ27" s="1297">
        <f>SUM(CL27,CR27,CX27,DT27,DZ27,EF27,EL27,ER27,EX27,FH27)</f>
        <v>70</v>
      </c>
      <c r="AR27" s="518"/>
      <c r="AS27" s="1285">
        <f t="shared" si="20"/>
        <v>1.449275362318847E-2</v>
      </c>
      <c r="AT27" s="519">
        <f t="shared" si="21"/>
        <v>1</v>
      </c>
      <c r="AU27" s="1297">
        <f>SUM(CM27,CS27,CY27,DU27,EA27,EG27,EM27,ES27,EY27,FK27)</f>
        <v>69</v>
      </c>
      <c r="AV27" s="518"/>
      <c r="AW27" s="1285">
        <f t="shared" si="22"/>
        <v>-1.4285714285714235E-2</v>
      </c>
      <c r="AX27" s="2069">
        <f t="shared" si="23"/>
        <v>-1</v>
      </c>
      <c r="AY27" s="2086">
        <f>SUM(CN27,CT27,CZ27,DV27,EB27,EH27,EN27,ET27,EZ27,FN27)</f>
        <v>70</v>
      </c>
      <c r="AZ27" s="2087"/>
      <c r="BA27" s="2088">
        <f t="shared" si="24"/>
        <v>2.9411764705882248E-2</v>
      </c>
      <c r="BB27" s="2089">
        <f t="shared" si="25"/>
        <v>2</v>
      </c>
      <c r="BC27" s="2081">
        <f>SUM(CO27,CU27,DA27,DW27,EC27,EI27,EO27,EU27,FA27,FR27)</f>
        <v>68</v>
      </c>
      <c r="BD27" s="117"/>
      <c r="BE27" s="444">
        <f t="shared" si="56"/>
        <v>-4.2253521126760618E-2</v>
      </c>
      <c r="BF27" s="1073">
        <f t="shared" si="57"/>
        <v>-3</v>
      </c>
      <c r="BG27" s="118">
        <v>71</v>
      </c>
      <c r="BH27" s="119" t="s">
        <v>44</v>
      </c>
      <c r="BI27" s="120">
        <f t="shared" si="58"/>
        <v>-1.388888888888884E-2</v>
      </c>
      <c r="BJ27" s="1073">
        <f t="shared" si="59"/>
        <v>-1</v>
      </c>
      <c r="BK27" s="121">
        <v>72</v>
      </c>
      <c r="BL27" s="119"/>
      <c r="BM27" s="120">
        <f t="shared" si="60"/>
        <v>-6.4935064935064957E-2</v>
      </c>
      <c r="BN27" s="1083">
        <f t="shared" si="61"/>
        <v>-5</v>
      </c>
      <c r="BO27" s="121">
        <v>77</v>
      </c>
      <c r="BP27" s="119"/>
      <c r="BQ27" s="120">
        <f t="shared" si="62"/>
        <v>8.4507042253521236E-2</v>
      </c>
      <c r="BR27" s="1083">
        <f t="shared" si="63"/>
        <v>6</v>
      </c>
      <c r="BS27" s="121">
        <v>71</v>
      </c>
      <c r="BT27" s="122"/>
      <c r="BU27" s="597">
        <f>CK27+CQ27+CW27</f>
        <v>0</v>
      </c>
      <c r="BV27" s="331" t="str">
        <f t="shared" si="26"/>
        <v>-</v>
      </c>
      <c r="BW27" s="598">
        <f t="shared" si="27"/>
        <v>0</v>
      </c>
      <c r="BX27" s="597">
        <f>CL27+CR27+CX27</f>
        <v>0</v>
      </c>
      <c r="BY27" s="331" t="str">
        <f t="shared" si="28"/>
        <v>-</v>
      </c>
      <c r="BZ27" s="598">
        <f t="shared" si="29"/>
        <v>0</v>
      </c>
      <c r="CA27" s="597">
        <f>CM27+CS27+CY27</f>
        <v>0</v>
      </c>
      <c r="CB27" s="331" t="str">
        <f t="shared" si="30"/>
        <v>-</v>
      </c>
      <c r="CC27" s="598">
        <f t="shared" si="31"/>
        <v>0</v>
      </c>
      <c r="CD27" s="597">
        <f>CN27+CT27+CZ27</f>
        <v>0</v>
      </c>
      <c r="CE27" s="331" t="str">
        <f t="shared" si="32"/>
        <v>-</v>
      </c>
      <c r="CF27" s="598">
        <f t="shared" si="33"/>
        <v>0</v>
      </c>
      <c r="CG27" s="597">
        <f>CO27+CU27+DA27</f>
        <v>0</v>
      </c>
      <c r="CH27" s="331" t="str">
        <f t="shared" si="64"/>
        <v>-</v>
      </c>
      <c r="CI27" s="598">
        <f t="shared" si="74"/>
        <v>0</v>
      </c>
      <c r="CJ27" s="619">
        <f t="shared" si="80"/>
        <v>0</v>
      </c>
      <c r="CK27" s="1453">
        <v>0</v>
      </c>
      <c r="CL27" s="123">
        <v>0</v>
      </c>
      <c r="CM27" s="2054">
        <v>0</v>
      </c>
      <c r="CN27" s="123">
        <v>0</v>
      </c>
      <c r="CO27" s="311">
        <v>0</v>
      </c>
      <c r="CP27" s="540">
        <v>0</v>
      </c>
      <c r="CQ27" s="1453">
        <v>0</v>
      </c>
      <c r="CR27" s="311">
        <v>0</v>
      </c>
      <c r="CS27" s="311">
        <v>0</v>
      </c>
      <c r="CT27" s="311">
        <v>0</v>
      </c>
      <c r="CU27" s="311">
        <v>0</v>
      </c>
      <c r="CV27" s="124">
        <v>0</v>
      </c>
      <c r="CW27" s="1453"/>
      <c r="CX27" s="311"/>
      <c r="CY27" s="311"/>
      <c r="CZ27" s="311"/>
      <c r="DA27" s="311"/>
      <c r="DB27" s="312"/>
      <c r="DC27" s="1450">
        <f>DS27+DY27+EE27+EK27+EQ27+EW27</f>
        <v>68</v>
      </c>
      <c r="DD27" s="1451">
        <f t="shared" si="75"/>
        <v>-2.8571428571428581E-2</v>
      </c>
      <c r="DE27" s="1452">
        <f t="shared" si="76"/>
        <v>-2</v>
      </c>
      <c r="DF27" s="1328">
        <f>DT27+DZ27+EF27+EL27+ER27+EX27</f>
        <v>70</v>
      </c>
      <c r="DG27" s="550">
        <f t="shared" si="40"/>
        <v>1.449275362318847E-2</v>
      </c>
      <c r="DH27" s="1329">
        <f t="shared" si="41"/>
        <v>1</v>
      </c>
      <c r="DI27" s="1328">
        <f t="shared" si="77"/>
        <v>69</v>
      </c>
      <c r="DJ27" s="550">
        <f t="shared" si="42"/>
        <v>-1.4285714285714235E-2</v>
      </c>
      <c r="DK27" s="1329">
        <f t="shared" si="43"/>
        <v>-1</v>
      </c>
      <c r="DL27" s="1311">
        <f>DV27+EB27+EH27+EN27+ET27+EZ27</f>
        <v>70</v>
      </c>
      <c r="DM27" s="550">
        <f t="shared" si="44"/>
        <v>2.9411764705882248E-2</v>
      </c>
      <c r="DN27" s="1353">
        <f t="shared" si="45"/>
        <v>2</v>
      </c>
      <c r="DO27" s="1328">
        <f t="shared" si="81"/>
        <v>68</v>
      </c>
      <c r="DP27" s="550">
        <f t="shared" si="78"/>
        <v>-4.2253521126760618E-2</v>
      </c>
      <c r="DQ27" s="1329">
        <f t="shared" si="79"/>
        <v>-3</v>
      </c>
      <c r="DR27" s="1365">
        <f>ED27+EJ27+EP27+EV27+FC27+DX27</f>
        <v>71</v>
      </c>
      <c r="DS27" s="1454">
        <v>26</v>
      </c>
      <c r="DT27" s="1167">
        <v>29</v>
      </c>
      <c r="DU27" s="1167">
        <v>32</v>
      </c>
      <c r="DV27" s="1153">
        <v>32</v>
      </c>
      <c r="DW27" s="583">
        <v>30</v>
      </c>
      <c r="DX27" s="1181">
        <v>32</v>
      </c>
      <c r="DY27" s="1454">
        <v>12</v>
      </c>
      <c r="DZ27" s="1230">
        <v>12</v>
      </c>
      <c r="EA27" s="1230">
        <v>13</v>
      </c>
      <c r="EB27" s="586">
        <v>13</v>
      </c>
      <c r="EC27" s="586">
        <v>12</v>
      </c>
      <c r="ED27" s="589">
        <v>13</v>
      </c>
      <c r="EE27" s="1454"/>
      <c r="EF27" s="1230"/>
      <c r="EG27" s="1230"/>
      <c r="EH27" s="586"/>
      <c r="EI27" s="586"/>
      <c r="EJ27" s="1192"/>
      <c r="EK27" s="1454">
        <v>21</v>
      </c>
      <c r="EL27" s="578">
        <v>21</v>
      </c>
      <c r="EM27" s="578">
        <v>17</v>
      </c>
      <c r="EN27" s="1163">
        <v>17</v>
      </c>
      <c r="EO27" s="573">
        <v>18</v>
      </c>
      <c r="EP27" s="1198">
        <v>18</v>
      </c>
      <c r="EQ27" s="1454"/>
      <c r="ER27" s="1230"/>
      <c r="ES27" s="1230"/>
      <c r="ET27" s="586"/>
      <c r="EU27" s="583"/>
      <c r="EV27" s="1198"/>
      <c r="EW27" s="1454">
        <v>9</v>
      </c>
      <c r="EX27" s="578">
        <v>8</v>
      </c>
      <c r="EY27" s="578">
        <v>7</v>
      </c>
      <c r="EZ27" s="578">
        <v>8</v>
      </c>
      <c r="FA27" s="573">
        <v>8</v>
      </c>
      <c r="FB27" s="125"/>
      <c r="FC27" s="354">
        <v>8</v>
      </c>
      <c r="FD27" s="362" t="s">
        <v>44</v>
      </c>
      <c r="FE27" s="1455">
        <v>0</v>
      </c>
      <c r="FF27" s="1451" t="str">
        <f t="shared" si="65"/>
        <v>-</v>
      </c>
      <c r="FG27" s="1456">
        <f t="shared" si="66"/>
        <v>0</v>
      </c>
      <c r="FH27" s="126">
        <v>0</v>
      </c>
      <c r="FI27" s="331" t="str">
        <f t="shared" si="67"/>
        <v>-</v>
      </c>
      <c r="FJ27" s="332">
        <f t="shared" si="68"/>
        <v>0</v>
      </c>
      <c r="FK27" s="126">
        <v>0</v>
      </c>
      <c r="FL27" s="331" t="str">
        <f t="shared" si="49"/>
        <v>-</v>
      </c>
      <c r="FM27" s="332">
        <f t="shared" si="69"/>
        <v>0</v>
      </c>
      <c r="FN27" s="126">
        <v>0</v>
      </c>
      <c r="FO27" s="424"/>
      <c r="FP27" s="331" t="str">
        <f t="shared" si="50"/>
        <v>-</v>
      </c>
      <c r="FQ27" s="332">
        <f t="shared" si="51"/>
        <v>0</v>
      </c>
      <c r="FR27" s="126"/>
      <c r="FS27" s="424"/>
      <c r="FT27" s="331" t="str">
        <f t="shared" si="70"/>
        <v>-</v>
      </c>
      <c r="FU27" s="332">
        <f t="shared" si="71"/>
        <v>0</v>
      </c>
      <c r="FV27" s="399"/>
      <c r="FW27" s="411"/>
      <c r="FX27" s="1457">
        <f>SUM(FY27:GS27)</f>
        <v>68</v>
      </c>
      <c r="FY27" s="1458">
        <v>2</v>
      </c>
      <c r="FZ27" s="1458">
        <v>0</v>
      </c>
      <c r="GA27" s="1459">
        <v>0</v>
      </c>
      <c r="GB27" s="1458">
        <v>1</v>
      </c>
      <c r="GC27" s="1459">
        <v>45</v>
      </c>
      <c r="GD27" s="1458">
        <v>3</v>
      </c>
      <c r="GE27" s="1459">
        <v>1</v>
      </c>
      <c r="GF27" s="1458">
        <v>6</v>
      </c>
      <c r="GG27" s="1459">
        <v>3</v>
      </c>
      <c r="GH27" s="1458">
        <v>1</v>
      </c>
      <c r="GI27" s="1458">
        <v>0</v>
      </c>
      <c r="GJ27" s="1458">
        <v>1</v>
      </c>
      <c r="GK27" s="1458">
        <v>0</v>
      </c>
      <c r="GL27" s="1458">
        <v>1</v>
      </c>
      <c r="GM27" s="1458">
        <v>1</v>
      </c>
      <c r="GN27" s="1458">
        <v>0</v>
      </c>
      <c r="GO27" s="1458">
        <v>0</v>
      </c>
      <c r="GP27" s="1458">
        <v>3</v>
      </c>
      <c r="GQ27" s="1458">
        <v>0</v>
      </c>
      <c r="GR27" s="1458">
        <v>0</v>
      </c>
      <c r="GS27" s="1809">
        <v>0</v>
      </c>
      <c r="GT27" s="678">
        <f>SUM(GU27:HO27)</f>
        <v>70</v>
      </c>
      <c r="GU27" s="487">
        <v>2</v>
      </c>
      <c r="GV27" s="487">
        <v>0</v>
      </c>
      <c r="GW27" s="488">
        <v>0</v>
      </c>
      <c r="GX27" s="487">
        <v>1</v>
      </c>
      <c r="GY27" s="488">
        <v>47</v>
      </c>
      <c r="GZ27" s="487">
        <v>3</v>
      </c>
      <c r="HA27" s="488">
        <v>1</v>
      </c>
      <c r="HB27" s="487">
        <v>6</v>
      </c>
      <c r="HC27" s="488">
        <v>2</v>
      </c>
      <c r="HD27" s="487">
        <v>1</v>
      </c>
      <c r="HE27" s="487">
        <v>0</v>
      </c>
      <c r="HF27" s="487">
        <v>1</v>
      </c>
      <c r="HG27" s="487">
        <v>0</v>
      </c>
      <c r="HH27" s="487">
        <v>1</v>
      </c>
      <c r="HI27" s="487">
        <v>2</v>
      </c>
      <c r="HJ27" s="487">
        <v>0</v>
      </c>
      <c r="HK27" s="487">
        <v>0</v>
      </c>
      <c r="HL27" s="487">
        <v>3</v>
      </c>
      <c r="HM27" s="487">
        <v>0</v>
      </c>
      <c r="HN27" s="487">
        <v>0</v>
      </c>
      <c r="HO27" s="1115">
        <v>0</v>
      </c>
      <c r="HP27" s="678">
        <f>SUM(HQ27:IK27)</f>
        <v>69</v>
      </c>
      <c r="HQ27" s="487">
        <v>2</v>
      </c>
      <c r="HR27" s="487">
        <v>0</v>
      </c>
      <c r="HS27" s="488">
        <v>0</v>
      </c>
      <c r="HT27" s="487">
        <v>1</v>
      </c>
      <c r="HU27" s="488">
        <v>44</v>
      </c>
      <c r="HV27" s="487">
        <v>3</v>
      </c>
      <c r="HW27" s="488">
        <v>1</v>
      </c>
      <c r="HX27" s="487">
        <v>6</v>
      </c>
      <c r="HY27" s="488">
        <v>3</v>
      </c>
      <c r="HZ27" s="487">
        <v>1</v>
      </c>
      <c r="IA27" s="487">
        <v>0</v>
      </c>
      <c r="IB27" s="487">
        <v>2</v>
      </c>
      <c r="IC27" s="487">
        <v>0</v>
      </c>
      <c r="ID27" s="487">
        <v>1</v>
      </c>
      <c r="IE27" s="487">
        <v>2</v>
      </c>
      <c r="IF27" s="487">
        <v>0</v>
      </c>
      <c r="IG27" s="487">
        <v>0</v>
      </c>
      <c r="IH27" s="487">
        <v>3</v>
      </c>
      <c r="II27" s="487">
        <v>0</v>
      </c>
      <c r="IJ27" s="487">
        <v>0</v>
      </c>
      <c r="IK27" s="1115">
        <v>0</v>
      </c>
      <c r="IL27" s="1109">
        <f>SUM(IM27:JG27)</f>
        <v>70</v>
      </c>
      <c r="IM27" s="487">
        <v>4</v>
      </c>
      <c r="IN27" s="487">
        <v>0</v>
      </c>
      <c r="IO27" s="488">
        <v>0</v>
      </c>
      <c r="IP27" s="487">
        <v>1</v>
      </c>
      <c r="IQ27" s="488">
        <v>43</v>
      </c>
      <c r="IR27" s="487">
        <v>3</v>
      </c>
      <c r="IS27" s="488">
        <v>1</v>
      </c>
      <c r="IT27" s="487">
        <v>6</v>
      </c>
      <c r="IU27" s="488">
        <v>3</v>
      </c>
      <c r="IV27" s="487">
        <v>1</v>
      </c>
      <c r="IW27" s="487">
        <v>0</v>
      </c>
      <c r="IX27" s="487">
        <v>1</v>
      </c>
      <c r="IY27" s="487">
        <v>0</v>
      </c>
      <c r="IZ27" s="487">
        <v>1</v>
      </c>
      <c r="JA27" s="487">
        <v>2</v>
      </c>
      <c r="JB27" s="487">
        <v>0</v>
      </c>
      <c r="JC27" s="487">
        <v>0</v>
      </c>
      <c r="JD27" s="487">
        <v>3</v>
      </c>
      <c r="JE27" s="487">
        <v>0</v>
      </c>
      <c r="JF27" s="487">
        <v>0</v>
      </c>
      <c r="JG27" s="1994">
        <v>1</v>
      </c>
      <c r="JI27" s="39"/>
    </row>
    <row r="28" spans="1:269" s="28" customFormat="1" ht="20.100000000000001" customHeight="1" collapsed="1" x14ac:dyDescent="0.15">
      <c r="A28" s="684"/>
      <c r="B28" s="87" t="s">
        <v>62</v>
      </c>
      <c r="C28" s="85"/>
      <c r="D28" s="85"/>
      <c r="E28" s="86" t="s">
        <v>42</v>
      </c>
      <c r="F28" s="1494">
        <v>14</v>
      </c>
      <c r="G28" s="464">
        <v>17</v>
      </c>
      <c r="H28" s="464">
        <v>18</v>
      </c>
      <c r="I28" s="464">
        <v>17</v>
      </c>
      <c r="J28" s="167">
        <v>17</v>
      </c>
      <c r="K28" s="168">
        <v>16</v>
      </c>
      <c r="L28" s="1478">
        <f t="shared" si="0"/>
        <v>1.2511419152401001E-2</v>
      </c>
      <c r="M28" s="150">
        <f t="shared" si="1"/>
        <v>9.6769702032859922E-3</v>
      </c>
      <c r="N28" s="150">
        <f t="shared" si="2"/>
        <v>9.4054464423793394E-3</v>
      </c>
      <c r="O28" s="150">
        <f t="shared" si="3"/>
        <v>9.7268604261152355E-3</v>
      </c>
      <c r="P28" s="149">
        <f t="shared" si="4"/>
        <v>1.0332878623955344E-2</v>
      </c>
      <c r="Q28" s="150">
        <f t="shared" si="5"/>
        <v>1.0084227150095413E-2</v>
      </c>
      <c r="R28" s="151">
        <f t="shared" si="6"/>
        <v>8.9092222489766427E-3</v>
      </c>
      <c r="S28" s="152">
        <f t="shared" si="7"/>
        <v>9.4013814274750574E-3</v>
      </c>
      <c r="T28" s="151">
        <f t="shared" si="8"/>
        <v>9.6208362863217569E-3</v>
      </c>
      <c r="U28" s="1479">
        <f t="shared" si="9"/>
        <v>1.7877412031782065E-2</v>
      </c>
      <c r="V28" s="153">
        <f t="shared" si="10"/>
        <v>1.3991504439031265E-2</v>
      </c>
      <c r="W28" s="153">
        <f t="shared" si="11"/>
        <v>1.3384550747254066E-2</v>
      </c>
      <c r="X28" s="153">
        <f t="shared" si="12"/>
        <v>1.3837313030309316E-2</v>
      </c>
      <c r="Y28" s="154">
        <f t="shared" si="13"/>
        <v>1.4733170873482528E-2</v>
      </c>
      <c r="Z28" s="153">
        <f t="shared" si="14"/>
        <v>1.4416745061147694E-2</v>
      </c>
      <c r="AA28" s="154">
        <f t="shared" si="15"/>
        <v>1.2524258699282394E-2</v>
      </c>
      <c r="AB28" s="153">
        <f t="shared" si="16"/>
        <v>1.3411630048023091E-2</v>
      </c>
      <c r="AC28" s="155">
        <f t="shared" si="17"/>
        <v>1.3683786099490954E-2</v>
      </c>
      <c r="AD28" s="1479" t="s">
        <v>52</v>
      </c>
      <c r="AE28" s="153" t="s">
        <v>52</v>
      </c>
      <c r="AF28" s="153" t="s">
        <v>52</v>
      </c>
      <c r="AG28" s="153" t="s">
        <v>52</v>
      </c>
      <c r="AH28" s="154" t="s">
        <v>52</v>
      </c>
      <c r="AI28" s="152" t="s">
        <v>52</v>
      </c>
      <c r="AJ28" s="151" t="s">
        <v>52</v>
      </c>
      <c r="AK28" s="152" t="s">
        <v>52</v>
      </c>
      <c r="AL28" s="156" t="s">
        <v>52</v>
      </c>
      <c r="AM28" s="1496">
        <f>SUBTOTAL(9,AM29:AM31)</f>
        <v>945</v>
      </c>
      <c r="AN28" s="1497"/>
      <c r="AO28" s="1498">
        <f t="shared" si="72"/>
        <v>0.35971223021582732</v>
      </c>
      <c r="AP28" s="1499">
        <f t="shared" si="73"/>
        <v>250</v>
      </c>
      <c r="AQ28" s="542">
        <f>SUBTOTAL(9,AQ29:AQ31)</f>
        <v>695</v>
      </c>
      <c r="AR28" s="524"/>
      <c r="AS28" s="1288">
        <f t="shared" si="20"/>
        <v>3.8863976083707064E-2</v>
      </c>
      <c r="AT28" s="525">
        <f t="shared" si="21"/>
        <v>26</v>
      </c>
      <c r="AU28" s="542">
        <f>SUBTOTAL(9,AU29:AU31)</f>
        <v>669</v>
      </c>
      <c r="AV28" s="524"/>
      <c r="AW28" s="1288">
        <f t="shared" si="22"/>
        <v>2.9985007496251548E-3</v>
      </c>
      <c r="AX28" s="2072">
        <f t="shared" si="23"/>
        <v>2</v>
      </c>
      <c r="AY28" s="1332">
        <f>SUBTOTAL(9,AY29:AY31)</f>
        <v>667</v>
      </c>
      <c r="AZ28" s="2093"/>
      <c r="BA28" s="553">
        <f t="shared" si="24"/>
        <v>1.2139605462822445E-2</v>
      </c>
      <c r="BB28" s="1334">
        <f t="shared" si="25"/>
        <v>8</v>
      </c>
      <c r="BC28" s="163">
        <f>SUBTOTAL(9,BC29:BC31)</f>
        <v>659</v>
      </c>
      <c r="BD28" s="157" t="s">
        <v>44</v>
      </c>
      <c r="BE28" s="447">
        <f t="shared" si="56"/>
        <v>7.5040783034257652E-2</v>
      </c>
      <c r="BF28" s="603">
        <f t="shared" si="57"/>
        <v>46</v>
      </c>
      <c r="BG28" s="158">
        <f>SUBTOTAL(9,BG29:BG31)</f>
        <v>613</v>
      </c>
      <c r="BH28" s="159" t="s">
        <v>44</v>
      </c>
      <c r="BI28" s="173">
        <f t="shared" si="58"/>
        <v>0.10450450450450455</v>
      </c>
      <c r="BJ28" s="603">
        <f t="shared" si="59"/>
        <v>58</v>
      </c>
      <c r="BK28" s="174">
        <f>SUBTOTAL(9,BK29:BK31)</f>
        <v>555</v>
      </c>
      <c r="BL28" s="159" t="s">
        <v>44</v>
      </c>
      <c r="BM28" s="173">
        <f t="shared" si="60"/>
        <v>2.9684601113172615E-2</v>
      </c>
      <c r="BN28" s="1086">
        <f t="shared" si="61"/>
        <v>16</v>
      </c>
      <c r="BO28" s="174">
        <f>SUBTOTAL(9,BO29:BO31)</f>
        <v>539</v>
      </c>
      <c r="BP28" s="159"/>
      <c r="BQ28" s="173">
        <f t="shared" si="62"/>
        <v>-7.3664825046040328E-3</v>
      </c>
      <c r="BR28" s="1086">
        <f t="shared" si="63"/>
        <v>-4</v>
      </c>
      <c r="BS28" s="174">
        <f>SUBTOTAL(9,BS29:BS31)</f>
        <v>543</v>
      </c>
      <c r="BT28" s="162"/>
      <c r="BU28" s="601">
        <f>SUBTOTAL(9,BU29:BU31)</f>
        <v>79</v>
      </c>
      <c r="BV28" s="337">
        <f t="shared" si="26"/>
        <v>0.21538461538461529</v>
      </c>
      <c r="BW28" s="603">
        <f t="shared" si="27"/>
        <v>14</v>
      </c>
      <c r="BX28" s="601">
        <f>SUBTOTAL(9,BX29:BX31)</f>
        <v>65</v>
      </c>
      <c r="BY28" s="337">
        <f t="shared" si="28"/>
        <v>0</v>
      </c>
      <c r="BZ28" s="603">
        <f t="shared" si="29"/>
        <v>0</v>
      </c>
      <c r="CA28" s="601">
        <f>SUBTOTAL(9,CA29:CA31)</f>
        <v>65</v>
      </c>
      <c r="CB28" s="337">
        <f t="shared" si="30"/>
        <v>-0.1333333333333333</v>
      </c>
      <c r="CC28" s="603">
        <f t="shared" si="31"/>
        <v>-10</v>
      </c>
      <c r="CD28" s="601">
        <f>SUBTOTAL(9,CD29:CD31)</f>
        <v>75</v>
      </c>
      <c r="CE28" s="337">
        <f t="shared" si="32"/>
        <v>-6.25E-2</v>
      </c>
      <c r="CF28" s="603">
        <f t="shared" si="33"/>
        <v>-5</v>
      </c>
      <c r="CG28" s="601">
        <f>SUBTOTAL(9,CG29:CG31)</f>
        <v>80</v>
      </c>
      <c r="CH28" s="337">
        <f t="shared" si="64"/>
        <v>-1.2345679012345734E-2</v>
      </c>
      <c r="CI28" s="603">
        <f t="shared" si="74"/>
        <v>-1</v>
      </c>
      <c r="CJ28" s="621">
        <f t="shared" ref="CJ28:DI28" si="128">SUBTOTAL(9,CJ29:CJ31)</f>
        <v>81</v>
      </c>
      <c r="CK28" s="1502">
        <f>SUBTOTAL(9,CK29:CK31)</f>
        <v>49</v>
      </c>
      <c r="CL28" s="163">
        <f t="shared" ref="CL28" si="129">SUBTOTAL(9,CL29:CL31)</f>
        <v>30</v>
      </c>
      <c r="CM28" s="2056">
        <f t="shared" si="128"/>
        <v>28</v>
      </c>
      <c r="CN28" s="163">
        <f t="shared" si="128"/>
        <v>33</v>
      </c>
      <c r="CO28" s="315">
        <f t="shared" si="128"/>
        <v>40</v>
      </c>
      <c r="CP28" s="542">
        <f t="shared" si="128"/>
        <v>41</v>
      </c>
      <c r="CQ28" s="1502">
        <f>SUBTOTAL(9,CQ29:CQ31)</f>
        <v>30</v>
      </c>
      <c r="CR28" s="315">
        <f t="shared" ref="CR28" si="130">SUBTOTAL(9,CR29:CR31)</f>
        <v>35</v>
      </c>
      <c r="CS28" s="315">
        <f t="shared" si="128"/>
        <v>37</v>
      </c>
      <c r="CT28" s="315">
        <f t="shared" si="128"/>
        <v>42</v>
      </c>
      <c r="CU28" s="315">
        <f t="shared" si="128"/>
        <v>40</v>
      </c>
      <c r="CV28" s="164">
        <f t="shared" si="128"/>
        <v>40</v>
      </c>
      <c r="CW28" s="1502">
        <f t="shared" ref="CW28:CX28" si="131">SUBTOTAL(9,CW29:CW31)</f>
        <v>0</v>
      </c>
      <c r="CX28" s="315">
        <f t="shared" si="131"/>
        <v>0</v>
      </c>
      <c r="CY28" s="315">
        <f t="shared" si="128"/>
        <v>0</v>
      </c>
      <c r="CZ28" s="315">
        <f t="shared" si="128"/>
        <v>0</v>
      </c>
      <c r="DA28" s="315">
        <f t="shared" si="128"/>
        <v>0</v>
      </c>
      <c r="DB28" s="317">
        <f t="shared" si="128"/>
        <v>0</v>
      </c>
      <c r="DC28" s="1484">
        <f t="shared" si="128"/>
        <v>866</v>
      </c>
      <c r="DD28" s="1500">
        <f t="shared" si="75"/>
        <v>0.3746031746031746</v>
      </c>
      <c r="DE28" s="1501">
        <f t="shared" si="76"/>
        <v>236</v>
      </c>
      <c r="DF28" s="1332">
        <f t="shared" ref="DF28" si="132">SUBTOTAL(9,DF29:DF31)</f>
        <v>630</v>
      </c>
      <c r="DG28" s="553">
        <f t="shared" si="40"/>
        <v>4.3046357615894149E-2</v>
      </c>
      <c r="DH28" s="1334">
        <f t="shared" si="41"/>
        <v>26</v>
      </c>
      <c r="DI28" s="1332">
        <f t="shared" si="128"/>
        <v>604</v>
      </c>
      <c r="DJ28" s="553">
        <f t="shared" si="42"/>
        <v>2.0270270270270174E-2</v>
      </c>
      <c r="DK28" s="1334">
        <f t="shared" si="43"/>
        <v>12</v>
      </c>
      <c r="DL28" s="1313">
        <f>SUBTOTAL(9,DL29:DL31)</f>
        <v>592</v>
      </c>
      <c r="DM28" s="553">
        <f t="shared" si="44"/>
        <v>2.2452504317789224E-2</v>
      </c>
      <c r="DN28" s="1356">
        <f t="shared" si="45"/>
        <v>13</v>
      </c>
      <c r="DO28" s="1332">
        <f>SUBTOTAL(9,DO29:DO31)</f>
        <v>579</v>
      </c>
      <c r="DP28" s="553">
        <f t="shared" si="78"/>
        <v>8.8345864661654172E-2</v>
      </c>
      <c r="DQ28" s="1334">
        <f t="shared" si="79"/>
        <v>47</v>
      </c>
      <c r="DR28" s="440">
        <f t="shared" ref="DR28:FA28" si="133">SUBTOTAL(9,DR29:DR31)</f>
        <v>532</v>
      </c>
      <c r="DS28" s="1503">
        <f>SUBTOTAL(9,DS29:DS31)</f>
        <v>441</v>
      </c>
      <c r="DT28" s="1169">
        <f>SUBTOTAL(9,DT29:DT31)</f>
        <v>292</v>
      </c>
      <c r="DU28" s="1169">
        <f>SUBTOTAL(9,DU29:DU31)</f>
        <v>289</v>
      </c>
      <c r="DV28" s="1155">
        <f>SUBTOTAL(9,DV29:DV31)</f>
        <v>293</v>
      </c>
      <c r="DW28" s="163">
        <f t="shared" si="133"/>
        <v>294</v>
      </c>
      <c r="DX28" s="1183">
        <f t="shared" si="133"/>
        <v>267</v>
      </c>
      <c r="DY28" s="1503">
        <f>SUBTOTAL(9,DY29:DY31)</f>
        <v>96</v>
      </c>
      <c r="DZ28" s="1232">
        <f>SUBTOTAL(9,DZ29:DZ31)</f>
        <v>68</v>
      </c>
      <c r="EA28" s="1232">
        <f>SUBTOTAL(9,EA29:EA31)</f>
        <v>66</v>
      </c>
      <c r="EB28" s="315">
        <f>SUBTOTAL(9,EB29:EB31)</f>
        <v>64</v>
      </c>
      <c r="EC28" s="315">
        <f t="shared" si="133"/>
        <v>64</v>
      </c>
      <c r="ED28" s="440">
        <f t="shared" si="133"/>
        <v>67</v>
      </c>
      <c r="EE28" s="1503">
        <f t="shared" ref="EE28:EF28" si="134">SUBTOTAL(9,EE29:EE31)</f>
        <v>0</v>
      </c>
      <c r="EF28" s="1232">
        <f t="shared" si="134"/>
        <v>0</v>
      </c>
      <c r="EG28" s="1232">
        <f t="shared" si="133"/>
        <v>0</v>
      </c>
      <c r="EH28" s="315">
        <f t="shared" si="133"/>
        <v>0</v>
      </c>
      <c r="EI28" s="315">
        <f t="shared" si="133"/>
        <v>0</v>
      </c>
      <c r="EJ28" s="542">
        <f t="shared" si="133"/>
        <v>0</v>
      </c>
      <c r="EK28" s="1503">
        <f>SUBTOTAL(9,EK29:EK31)</f>
        <v>316</v>
      </c>
      <c r="EL28" s="379">
        <f>SUBTOTAL(9,EL29:EL31)</f>
        <v>260</v>
      </c>
      <c r="EM28" s="379">
        <f>SUBTOTAL(9,EM29:EM31)</f>
        <v>242</v>
      </c>
      <c r="EN28" s="1161">
        <f>SUBTOTAL(9,EN29:EN31)</f>
        <v>227</v>
      </c>
      <c r="EO28" s="493">
        <f t="shared" si="133"/>
        <v>218</v>
      </c>
      <c r="EP28" s="1200">
        <f t="shared" si="133"/>
        <v>194</v>
      </c>
      <c r="EQ28" s="1503">
        <f t="shared" ref="EQ28:ER28" si="135">SUBTOTAL(9,EQ29:EQ31)</f>
        <v>0</v>
      </c>
      <c r="ER28" s="1232">
        <f t="shared" si="135"/>
        <v>0</v>
      </c>
      <c r="ES28" s="1232">
        <f t="shared" si="133"/>
        <v>0</v>
      </c>
      <c r="ET28" s="315">
        <f t="shared" si="133"/>
        <v>0</v>
      </c>
      <c r="EU28" s="163">
        <f t="shared" si="133"/>
        <v>0</v>
      </c>
      <c r="EV28" s="1203">
        <f t="shared" si="133"/>
        <v>0</v>
      </c>
      <c r="EW28" s="1503">
        <f>SUBTOTAL(9,EW29:EW31)</f>
        <v>13</v>
      </c>
      <c r="EX28" s="379">
        <f>SUBTOTAL(9,EX29:EX31)</f>
        <v>10</v>
      </c>
      <c r="EY28" s="379">
        <f>SUBTOTAL(9,EY29:EY31)</f>
        <v>7</v>
      </c>
      <c r="EZ28" s="379">
        <f>SUBTOTAL(9,EZ29:EZ31)</f>
        <v>8</v>
      </c>
      <c r="FA28" s="493">
        <f t="shared" si="133"/>
        <v>3</v>
      </c>
      <c r="FB28" s="163" t="s">
        <v>44</v>
      </c>
      <c r="FC28" s="356">
        <f>SUBTOTAL(9,FC29:FC31)</f>
        <v>4</v>
      </c>
      <c r="FD28" s="364" t="s">
        <v>44</v>
      </c>
      <c r="FE28" s="1491">
        <f>SUBTOTAL(9,FE29:FE31)</f>
        <v>0</v>
      </c>
      <c r="FF28" s="1485" t="str">
        <f t="shared" si="65"/>
        <v>-</v>
      </c>
      <c r="FG28" s="1504">
        <f t="shared" si="66"/>
        <v>0</v>
      </c>
      <c r="FH28" s="165">
        <f>SUBTOTAL(9,FH29:FH31)</f>
        <v>0</v>
      </c>
      <c r="FI28" s="337" t="str">
        <f t="shared" si="67"/>
        <v>-</v>
      </c>
      <c r="FJ28" s="338">
        <f t="shared" si="68"/>
        <v>0</v>
      </c>
      <c r="FK28" s="165">
        <f>SUBTOTAL(9,FK29:FK31)</f>
        <v>0</v>
      </c>
      <c r="FL28" s="337" t="str">
        <f t="shared" si="49"/>
        <v>-</v>
      </c>
      <c r="FM28" s="338">
        <f t="shared" si="69"/>
        <v>0</v>
      </c>
      <c r="FN28" s="165">
        <f>SUBTOTAL(9,FN29:FN31)</f>
        <v>0</v>
      </c>
      <c r="FO28" s="426"/>
      <c r="FP28" s="337" t="str">
        <f t="shared" si="50"/>
        <v>-</v>
      </c>
      <c r="FQ28" s="338">
        <f t="shared" si="51"/>
        <v>0</v>
      </c>
      <c r="FR28" s="165">
        <f>SUBTOTAL(9,FR29:FR31)</f>
        <v>0</v>
      </c>
      <c r="FS28" s="426"/>
      <c r="FT28" s="337" t="str">
        <f t="shared" si="70"/>
        <v>-</v>
      </c>
      <c r="FU28" s="338">
        <f t="shared" si="71"/>
        <v>0</v>
      </c>
      <c r="FV28" s="402">
        <f>SUBTOTAL(9,FV29:FV31)</f>
        <v>0</v>
      </c>
      <c r="FW28" s="413"/>
      <c r="FX28" s="1491">
        <f t="shared" ref="FX28:GR28" si="136">SUBTOTAL(9,FX29:FX31)</f>
        <v>945</v>
      </c>
      <c r="FY28" s="1505">
        <f>SUBTOTAL(9,FY29:FY31)</f>
        <v>1</v>
      </c>
      <c r="FZ28" s="1505">
        <f t="shared" si="136"/>
        <v>0</v>
      </c>
      <c r="GA28" s="1506">
        <f t="shared" si="136"/>
        <v>0</v>
      </c>
      <c r="GB28" s="1505">
        <f t="shared" si="136"/>
        <v>8</v>
      </c>
      <c r="GC28" s="1506">
        <f t="shared" si="136"/>
        <v>478</v>
      </c>
      <c r="GD28" s="1505">
        <f t="shared" si="136"/>
        <v>3</v>
      </c>
      <c r="GE28" s="1506">
        <f t="shared" si="136"/>
        <v>11</v>
      </c>
      <c r="GF28" s="1505">
        <f t="shared" si="136"/>
        <v>59</v>
      </c>
      <c r="GG28" s="1506">
        <f t="shared" si="136"/>
        <v>219</v>
      </c>
      <c r="GH28" s="1505">
        <f t="shared" si="136"/>
        <v>22</v>
      </c>
      <c r="GI28" s="1505">
        <f t="shared" si="136"/>
        <v>11</v>
      </c>
      <c r="GJ28" s="1505">
        <f t="shared" si="136"/>
        <v>11</v>
      </c>
      <c r="GK28" s="1505">
        <f t="shared" si="136"/>
        <v>24</v>
      </c>
      <c r="GL28" s="1505">
        <f t="shared" si="136"/>
        <v>8</v>
      </c>
      <c r="GM28" s="1505">
        <f t="shared" si="136"/>
        <v>4</v>
      </c>
      <c r="GN28" s="1505">
        <f t="shared" si="136"/>
        <v>5</v>
      </c>
      <c r="GO28" s="1505">
        <f t="shared" si="136"/>
        <v>2</v>
      </c>
      <c r="GP28" s="1505">
        <f t="shared" si="136"/>
        <v>77</v>
      </c>
      <c r="GQ28" s="1505">
        <f t="shared" si="136"/>
        <v>0</v>
      </c>
      <c r="GR28" s="1505">
        <f t="shared" si="136"/>
        <v>2</v>
      </c>
      <c r="GS28" s="1812">
        <f>SUBTOTAL(9,GS29:GS31)</f>
        <v>0</v>
      </c>
      <c r="GT28" s="165">
        <f t="shared" ref="GT28:HO28" si="137">SUBTOTAL(9,GT29:GT31)</f>
        <v>695</v>
      </c>
      <c r="GU28" s="379">
        <f>SUBTOTAL(9,GU29:GU31)</f>
        <v>1</v>
      </c>
      <c r="GV28" s="379">
        <f t="shared" si="137"/>
        <v>0</v>
      </c>
      <c r="GW28" s="493">
        <f t="shared" si="137"/>
        <v>1</v>
      </c>
      <c r="GX28" s="379">
        <f t="shared" si="137"/>
        <v>7</v>
      </c>
      <c r="GY28" s="493">
        <f t="shared" si="137"/>
        <v>409</v>
      </c>
      <c r="GZ28" s="379">
        <f t="shared" si="137"/>
        <v>1</v>
      </c>
      <c r="HA28" s="493">
        <f t="shared" si="137"/>
        <v>7</v>
      </c>
      <c r="HB28" s="379">
        <f t="shared" si="137"/>
        <v>56</v>
      </c>
      <c r="HC28" s="493">
        <f t="shared" si="137"/>
        <v>99</v>
      </c>
      <c r="HD28" s="379">
        <f t="shared" si="137"/>
        <v>15</v>
      </c>
      <c r="HE28" s="379">
        <f t="shared" si="137"/>
        <v>7</v>
      </c>
      <c r="HF28" s="379">
        <f t="shared" si="137"/>
        <v>7</v>
      </c>
      <c r="HG28" s="379">
        <f t="shared" si="137"/>
        <v>23</v>
      </c>
      <c r="HH28" s="379">
        <f t="shared" si="137"/>
        <v>6</v>
      </c>
      <c r="HI28" s="379">
        <f t="shared" si="137"/>
        <v>4</v>
      </c>
      <c r="HJ28" s="379">
        <f t="shared" si="137"/>
        <v>3</v>
      </c>
      <c r="HK28" s="379">
        <f t="shared" si="137"/>
        <v>1</v>
      </c>
      <c r="HL28" s="379">
        <f t="shared" si="137"/>
        <v>47</v>
      </c>
      <c r="HM28" s="379">
        <f t="shared" si="137"/>
        <v>0</v>
      </c>
      <c r="HN28" s="379">
        <f t="shared" si="137"/>
        <v>1</v>
      </c>
      <c r="HO28" s="622">
        <f t="shared" si="137"/>
        <v>0</v>
      </c>
      <c r="HP28" s="165">
        <f t="shared" ref="HP28" si="138">SUBTOTAL(9,HP29:HP31)</f>
        <v>669</v>
      </c>
      <c r="HQ28" s="379">
        <f t="shared" ref="HQ28:IK28" si="139">SUBTOTAL(9,HQ29:HQ31)</f>
        <v>0</v>
      </c>
      <c r="HR28" s="379">
        <f t="shared" si="139"/>
        <v>0</v>
      </c>
      <c r="HS28" s="493">
        <f t="shared" si="139"/>
        <v>1</v>
      </c>
      <c r="HT28" s="379">
        <f t="shared" si="139"/>
        <v>6</v>
      </c>
      <c r="HU28" s="493">
        <f t="shared" si="139"/>
        <v>434</v>
      </c>
      <c r="HV28" s="379">
        <f t="shared" si="139"/>
        <v>1</v>
      </c>
      <c r="HW28" s="493">
        <f t="shared" si="139"/>
        <v>6</v>
      </c>
      <c r="HX28" s="379">
        <f t="shared" si="139"/>
        <v>55</v>
      </c>
      <c r="HY28" s="493">
        <f t="shared" si="139"/>
        <v>64</v>
      </c>
      <c r="HZ28" s="379">
        <f t="shared" si="139"/>
        <v>15</v>
      </c>
      <c r="IA28" s="379">
        <f t="shared" si="139"/>
        <v>6</v>
      </c>
      <c r="IB28" s="379">
        <f t="shared" si="139"/>
        <v>3</v>
      </c>
      <c r="IC28" s="379">
        <f t="shared" si="139"/>
        <v>20</v>
      </c>
      <c r="ID28" s="379">
        <f t="shared" si="139"/>
        <v>6</v>
      </c>
      <c r="IE28" s="379">
        <f t="shared" si="139"/>
        <v>3</v>
      </c>
      <c r="IF28" s="379">
        <f t="shared" si="139"/>
        <v>1</v>
      </c>
      <c r="IG28" s="379">
        <f t="shared" si="139"/>
        <v>0</v>
      </c>
      <c r="IH28" s="379">
        <f t="shared" si="139"/>
        <v>48</v>
      </c>
      <c r="II28" s="379">
        <f t="shared" si="139"/>
        <v>0</v>
      </c>
      <c r="IJ28" s="379">
        <f t="shared" si="139"/>
        <v>0</v>
      </c>
      <c r="IK28" s="622">
        <f t="shared" si="139"/>
        <v>0</v>
      </c>
      <c r="IL28" s="493">
        <f t="shared" ref="IL28" si="140">SUBTOTAL(9,IL29:IL31)</f>
        <v>667</v>
      </c>
      <c r="IM28" s="379">
        <f t="shared" ref="IM28:JG28" si="141">SUBTOTAL(9,IM29:IM31)</f>
        <v>0</v>
      </c>
      <c r="IN28" s="379">
        <f t="shared" si="141"/>
        <v>0</v>
      </c>
      <c r="IO28" s="493">
        <f t="shared" si="141"/>
        <v>0</v>
      </c>
      <c r="IP28" s="379">
        <f t="shared" si="141"/>
        <v>7</v>
      </c>
      <c r="IQ28" s="493">
        <f t="shared" si="141"/>
        <v>432</v>
      </c>
      <c r="IR28" s="379">
        <f t="shared" si="141"/>
        <v>1</v>
      </c>
      <c r="IS28" s="493">
        <f t="shared" si="141"/>
        <v>6</v>
      </c>
      <c r="IT28" s="379">
        <f t="shared" si="141"/>
        <v>57</v>
      </c>
      <c r="IU28" s="493">
        <f t="shared" si="141"/>
        <v>62</v>
      </c>
      <c r="IV28" s="379">
        <f t="shared" si="141"/>
        <v>15</v>
      </c>
      <c r="IW28" s="379">
        <f t="shared" si="141"/>
        <v>6</v>
      </c>
      <c r="IX28" s="379">
        <f t="shared" si="141"/>
        <v>3</v>
      </c>
      <c r="IY28" s="379">
        <f t="shared" si="141"/>
        <v>19</v>
      </c>
      <c r="IZ28" s="379">
        <f t="shared" si="141"/>
        <v>5</v>
      </c>
      <c r="JA28" s="379">
        <f t="shared" si="141"/>
        <v>4</v>
      </c>
      <c r="JB28" s="379">
        <f t="shared" si="141"/>
        <v>1</v>
      </c>
      <c r="JC28" s="379">
        <f t="shared" si="141"/>
        <v>0</v>
      </c>
      <c r="JD28" s="379">
        <f t="shared" si="141"/>
        <v>49</v>
      </c>
      <c r="JE28" s="379">
        <f t="shared" si="141"/>
        <v>0</v>
      </c>
      <c r="JF28" s="379">
        <f t="shared" si="141"/>
        <v>0</v>
      </c>
      <c r="JG28" s="1997">
        <f t="shared" si="141"/>
        <v>0</v>
      </c>
      <c r="JI28" s="39"/>
    </row>
    <row r="29" spans="1:269" s="27" customFormat="1" ht="20.100000000000001" hidden="1" customHeight="1" outlineLevel="1" x14ac:dyDescent="0.15">
      <c r="A29" s="683" t="s">
        <v>53</v>
      </c>
      <c r="B29" s="76"/>
      <c r="C29" s="77" t="s">
        <v>315</v>
      </c>
      <c r="D29" s="77"/>
      <c r="E29" s="78" t="s">
        <v>313</v>
      </c>
      <c r="F29" s="1443" t="s">
        <v>594</v>
      </c>
      <c r="G29" s="481" t="s">
        <v>52</v>
      </c>
      <c r="H29" s="481" t="s">
        <v>52</v>
      </c>
      <c r="I29" s="481" t="s">
        <v>52</v>
      </c>
      <c r="J29" s="107" t="s">
        <v>52</v>
      </c>
      <c r="K29" s="108" t="s">
        <v>311</v>
      </c>
      <c r="L29" s="1444">
        <f t="shared" si="0"/>
        <v>8.3012273106406638E-3</v>
      </c>
      <c r="M29" s="478">
        <f t="shared" si="1"/>
        <v>5.360623781676413E-3</v>
      </c>
      <c r="N29" s="478">
        <f t="shared" si="2"/>
        <v>5.229934344641426E-3</v>
      </c>
      <c r="O29" s="478">
        <f t="shared" si="3"/>
        <v>5.6144546687471744E-3</v>
      </c>
      <c r="P29" s="109">
        <f t="shared" si="4"/>
        <v>6.130736785988679E-3</v>
      </c>
      <c r="Q29" s="110">
        <f t="shared" si="5"/>
        <v>6.3663881029150486E-3</v>
      </c>
      <c r="R29" s="111">
        <f t="shared" si="6"/>
        <v>5.6665864034031628E-3</v>
      </c>
      <c r="S29" s="112">
        <f t="shared" si="7"/>
        <v>6.0873508686248518E-3</v>
      </c>
      <c r="T29" s="111">
        <f t="shared" si="8"/>
        <v>6.1835577604535787E-3</v>
      </c>
      <c r="U29" s="1445">
        <f t="shared" si="9"/>
        <v>1.1861520998864927E-2</v>
      </c>
      <c r="V29" s="475">
        <f t="shared" si="10"/>
        <v>7.7506895093914195E-3</v>
      </c>
      <c r="W29" s="475">
        <f t="shared" si="11"/>
        <v>7.4425304603565213E-3</v>
      </c>
      <c r="X29" s="475">
        <f t="shared" si="12"/>
        <v>7.9870547476298161E-3</v>
      </c>
      <c r="Y29" s="114">
        <f t="shared" si="13"/>
        <v>8.7415323391982838E-3</v>
      </c>
      <c r="Z29" s="113">
        <f t="shared" si="14"/>
        <v>9.1015992474129826E-3</v>
      </c>
      <c r="AA29" s="114">
        <f t="shared" si="15"/>
        <v>7.9658798573814145E-3</v>
      </c>
      <c r="AB29" s="113">
        <f t="shared" si="16"/>
        <v>8.6839682500186623E-3</v>
      </c>
      <c r="AC29" s="115">
        <f t="shared" si="17"/>
        <v>8.7949196109067089E-3</v>
      </c>
      <c r="AD29" s="1445">
        <f>AM29/$AM$28</f>
        <v>0.66349206349206347</v>
      </c>
      <c r="AE29" s="475">
        <f>AQ29/$AQ$28</f>
        <v>0.5539568345323741</v>
      </c>
      <c r="AF29" s="475">
        <f>AU29/$AU$28</f>
        <v>0.55605381165919288</v>
      </c>
      <c r="AG29" s="475">
        <f>AY29/$AY$28</f>
        <v>0.57721139430284862</v>
      </c>
      <c r="AH29" s="114">
        <f>BC29/$BC$28</f>
        <v>0.59332321699544766</v>
      </c>
      <c r="AI29" s="112">
        <f>BG29/$BG$28</f>
        <v>0.63132137030995106</v>
      </c>
      <c r="AJ29" s="111">
        <f>BK29/$BK$28</f>
        <v>0.63603603603603609</v>
      </c>
      <c r="AK29" s="112">
        <f>BO29/$BO$28</f>
        <v>0.64749536178107603</v>
      </c>
      <c r="AL29" s="116">
        <f>BS29/$BS$28</f>
        <v>0.64272559852670352</v>
      </c>
      <c r="AM29" s="1446">
        <f>SUM(CK29,CQ29,CW29,DS29,DY29,EE29,EK29,EQ29,EW29,FE29)</f>
        <v>627</v>
      </c>
      <c r="AN29" s="1447"/>
      <c r="AO29" s="1448">
        <f t="shared" si="72"/>
        <v>0.62857142857142856</v>
      </c>
      <c r="AP29" s="1449">
        <f t="shared" si="73"/>
        <v>242</v>
      </c>
      <c r="AQ29" s="1297">
        <f>SUM(CL29,CR29,CX29,DT29,DZ29,EF29,EL29,ER29,EX29,FH29)</f>
        <v>385</v>
      </c>
      <c r="AR29" s="518"/>
      <c r="AS29" s="1285">
        <f t="shared" si="20"/>
        <v>3.4946236559139754E-2</v>
      </c>
      <c r="AT29" s="519">
        <f t="shared" si="21"/>
        <v>13</v>
      </c>
      <c r="AU29" s="1297">
        <f>SUM(CM29,CS29,CY29,DU29,EA29,EG29,EM29,ES29,EY29,FK29)</f>
        <v>372</v>
      </c>
      <c r="AV29" s="518"/>
      <c r="AW29" s="1285">
        <f t="shared" si="22"/>
        <v>-3.3766233766233777E-2</v>
      </c>
      <c r="AX29" s="2069">
        <f t="shared" si="23"/>
        <v>-13</v>
      </c>
      <c r="AY29" s="2086">
        <f>SUM(CN29,CT29,CZ29,DV29,EB29,EH29,EN29,ET29,EZ29,FN29)</f>
        <v>385</v>
      </c>
      <c r="AZ29" s="2087"/>
      <c r="BA29" s="2088">
        <f t="shared" si="24"/>
        <v>-1.5345268542199531E-2</v>
      </c>
      <c r="BB29" s="2089">
        <f t="shared" si="25"/>
        <v>-6</v>
      </c>
      <c r="BC29" s="2081">
        <f>SUM(CO29,CU29,DA29,DW29,EC29,EI29,EO29,EU29,FA29,FR29)</f>
        <v>391</v>
      </c>
      <c r="BD29" s="117"/>
      <c r="BE29" s="444">
        <f t="shared" si="56"/>
        <v>1.0335917312661591E-2</v>
      </c>
      <c r="BF29" s="1073">
        <f t="shared" si="57"/>
        <v>4</v>
      </c>
      <c r="BG29" s="118">
        <v>387</v>
      </c>
      <c r="BH29" s="119" t="s">
        <v>44</v>
      </c>
      <c r="BI29" s="120">
        <f t="shared" si="58"/>
        <v>9.6317280453257714E-2</v>
      </c>
      <c r="BJ29" s="1073">
        <f t="shared" si="59"/>
        <v>34</v>
      </c>
      <c r="BK29" s="121">
        <v>353</v>
      </c>
      <c r="BL29" s="119" t="s">
        <v>44</v>
      </c>
      <c r="BM29" s="120">
        <f t="shared" si="60"/>
        <v>1.1461318051575908E-2</v>
      </c>
      <c r="BN29" s="1083">
        <f t="shared" si="61"/>
        <v>4</v>
      </c>
      <c r="BO29" s="121">
        <v>349</v>
      </c>
      <c r="BP29" s="119"/>
      <c r="BQ29" s="120">
        <f t="shared" si="62"/>
        <v>0</v>
      </c>
      <c r="BR29" s="1083">
        <f t="shared" si="63"/>
        <v>0</v>
      </c>
      <c r="BS29" s="121">
        <v>349</v>
      </c>
      <c r="BT29" s="122"/>
      <c r="BU29" s="597">
        <f>CK29+CQ29+CW29</f>
        <v>62</v>
      </c>
      <c r="BV29" s="331">
        <f t="shared" si="26"/>
        <v>0.26530612244897966</v>
      </c>
      <c r="BW29" s="598">
        <f t="shared" si="27"/>
        <v>13</v>
      </c>
      <c r="BX29" s="597">
        <f>CL29+CR29+CX29</f>
        <v>49</v>
      </c>
      <c r="BY29" s="331">
        <f t="shared" si="28"/>
        <v>-2.0000000000000018E-2</v>
      </c>
      <c r="BZ29" s="598">
        <f t="shared" si="29"/>
        <v>-1</v>
      </c>
      <c r="CA29" s="597">
        <f>CM29+CS29+CY29</f>
        <v>50</v>
      </c>
      <c r="CB29" s="331">
        <f t="shared" si="30"/>
        <v>-0.16666666666666663</v>
      </c>
      <c r="CC29" s="598">
        <f t="shared" si="31"/>
        <v>-10</v>
      </c>
      <c r="CD29" s="597">
        <f>CN29+CT29+CZ29</f>
        <v>60</v>
      </c>
      <c r="CE29" s="331">
        <f t="shared" si="32"/>
        <v>-7.6923076923076872E-2</v>
      </c>
      <c r="CF29" s="598">
        <f t="shared" si="33"/>
        <v>-5</v>
      </c>
      <c r="CG29" s="597">
        <f>CO29+CU29+DA29</f>
        <v>65</v>
      </c>
      <c r="CH29" s="331">
        <f t="shared" si="64"/>
        <v>-2.9850746268656692E-2</v>
      </c>
      <c r="CI29" s="598">
        <f t="shared" si="74"/>
        <v>-2</v>
      </c>
      <c r="CJ29" s="619">
        <f t="shared" si="80"/>
        <v>67</v>
      </c>
      <c r="CK29" s="1453">
        <v>42</v>
      </c>
      <c r="CL29" s="123">
        <v>23</v>
      </c>
      <c r="CM29" s="2054">
        <v>22</v>
      </c>
      <c r="CN29" s="123">
        <v>27</v>
      </c>
      <c r="CO29" s="311">
        <v>33</v>
      </c>
      <c r="CP29" s="540">
        <v>34</v>
      </c>
      <c r="CQ29" s="1453">
        <v>20</v>
      </c>
      <c r="CR29" s="311">
        <v>26</v>
      </c>
      <c r="CS29" s="311">
        <v>28</v>
      </c>
      <c r="CT29" s="311">
        <v>33</v>
      </c>
      <c r="CU29" s="311">
        <v>32</v>
      </c>
      <c r="CV29" s="124">
        <v>33</v>
      </c>
      <c r="CW29" s="1453"/>
      <c r="CX29" s="311"/>
      <c r="CY29" s="311"/>
      <c r="CZ29" s="311"/>
      <c r="DA29" s="311"/>
      <c r="DB29" s="312"/>
      <c r="DC29" s="1450">
        <f>DS29+DY29+EE29+EK29+EQ29+EW29</f>
        <v>565</v>
      </c>
      <c r="DD29" s="1451">
        <f t="shared" si="75"/>
        <v>0.68154761904761907</v>
      </c>
      <c r="DE29" s="1452">
        <f t="shared" si="76"/>
        <v>229</v>
      </c>
      <c r="DF29" s="1328">
        <f>DT29+DZ29+EF29+EL29+ER29+EX29</f>
        <v>336</v>
      </c>
      <c r="DG29" s="550">
        <f t="shared" si="40"/>
        <v>4.3478260869565188E-2</v>
      </c>
      <c r="DH29" s="1329">
        <f t="shared" si="41"/>
        <v>14</v>
      </c>
      <c r="DI29" s="1328">
        <f t="shared" si="77"/>
        <v>322</v>
      </c>
      <c r="DJ29" s="550">
        <f t="shared" si="42"/>
        <v>-9.2307692307692646E-3</v>
      </c>
      <c r="DK29" s="1329">
        <f t="shared" si="43"/>
        <v>-3</v>
      </c>
      <c r="DL29" s="1311">
        <f>DV29+EB29+EH29+EN29+ET29+EZ29</f>
        <v>325</v>
      </c>
      <c r="DM29" s="550">
        <f t="shared" si="44"/>
        <v>-3.0674846625766694E-3</v>
      </c>
      <c r="DN29" s="1353">
        <f t="shared" si="45"/>
        <v>-1</v>
      </c>
      <c r="DO29" s="1328">
        <f t="shared" si="81"/>
        <v>326</v>
      </c>
      <c r="DP29" s="550">
        <f t="shared" si="78"/>
        <v>1.8750000000000044E-2</v>
      </c>
      <c r="DQ29" s="1329">
        <f t="shared" si="79"/>
        <v>6</v>
      </c>
      <c r="DR29" s="1365">
        <f>ED29+EJ29+EP29+EV29+FC29+DX29</f>
        <v>320</v>
      </c>
      <c r="DS29" s="1454">
        <v>362</v>
      </c>
      <c r="DT29" s="1167">
        <v>216</v>
      </c>
      <c r="DU29" s="1167">
        <v>215</v>
      </c>
      <c r="DV29" s="1153">
        <v>219</v>
      </c>
      <c r="DW29" s="583">
        <v>221</v>
      </c>
      <c r="DX29" s="1181">
        <v>215</v>
      </c>
      <c r="DY29" s="1454">
        <v>63</v>
      </c>
      <c r="DZ29" s="1230">
        <v>41</v>
      </c>
      <c r="EA29" s="1230">
        <v>41</v>
      </c>
      <c r="EB29" s="586">
        <v>41</v>
      </c>
      <c r="EC29" s="586">
        <v>44</v>
      </c>
      <c r="ED29" s="589">
        <v>46</v>
      </c>
      <c r="EE29" s="1454"/>
      <c r="EF29" s="1230"/>
      <c r="EG29" s="1230"/>
      <c r="EH29" s="586"/>
      <c r="EI29" s="586"/>
      <c r="EJ29" s="1192"/>
      <c r="EK29" s="1454">
        <v>136</v>
      </c>
      <c r="EL29" s="578">
        <v>78</v>
      </c>
      <c r="EM29" s="578">
        <v>66</v>
      </c>
      <c r="EN29" s="1163">
        <v>65</v>
      </c>
      <c r="EO29" s="573">
        <v>61</v>
      </c>
      <c r="EP29" s="1198">
        <v>59</v>
      </c>
      <c r="EQ29" s="1454"/>
      <c r="ER29" s="1230"/>
      <c r="ES29" s="1230"/>
      <c r="ET29" s="586"/>
      <c r="EU29" s="583"/>
      <c r="EV29" s="1198"/>
      <c r="EW29" s="1454">
        <v>4</v>
      </c>
      <c r="EX29" s="578">
        <v>1</v>
      </c>
      <c r="EY29" s="578">
        <v>0</v>
      </c>
      <c r="EZ29" s="578">
        <v>0</v>
      </c>
      <c r="FA29" s="573">
        <v>0</v>
      </c>
      <c r="FB29" s="125"/>
      <c r="FC29" s="354">
        <v>0</v>
      </c>
      <c r="FD29" s="362" t="s">
        <v>44</v>
      </c>
      <c r="FE29" s="1455">
        <v>0</v>
      </c>
      <c r="FF29" s="1451" t="str">
        <f t="shared" si="65"/>
        <v>-</v>
      </c>
      <c r="FG29" s="1456">
        <f t="shared" si="66"/>
        <v>0</v>
      </c>
      <c r="FH29" s="126">
        <v>0</v>
      </c>
      <c r="FI29" s="331" t="str">
        <f t="shared" si="67"/>
        <v>-</v>
      </c>
      <c r="FJ29" s="332">
        <f t="shared" si="68"/>
        <v>0</v>
      </c>
      <c r="FK29" s="126">
        <v>0</v>
      </c>
      <c r="FL29" s="331" t="str">
        <f t="shared" si="49"/>
        <v>-</v>
      </c>
      <c r="FM29" s="332">
        <f t="shared" si="69"/>
        <v>0</v>
      </c>
      <c r="FN29" s="126">
        <v>0</v>
      </c>
      <c r="FO29" s="424"/>
      <c r="FP29" s="331" t="str">
        <f t="shared" si="50"/>
        <v>-</v>
      </c>
      <c r="FQ29" s="332">
        <f t="shared" si="51"/>
        <v>0</v>
      </c>
      <c r="FR29" s="126"/>
      <c r="FS29" s="424"/>
      <c r="FT29" s="331" t="str">
        <f t="shared" si="70"/>
        <v>-</v>
      </c>
      <c r="FU29" s="332">
        <f t="shared" si="71"/>
        <v>0</v>
      </c>
      <c r="FV29" s="399"/>
      <c r="FW29" s="411"/>
      <c r="FX29" s="1457">
        <f>SUM(FY29:GS29)</f>
        <v>627</v>
      </c>
      <c r="FY29" s="1458">
        <v>1</v>
      </c>
      <c r="FZ29" s="1458">
        <v>0</v>
      </c>
      <c r="GA29" s="1459">
        <v>0</v>
      </c>
      <c r="GB29" s="1458">
        <v>7</v>
      </c>
      <c r="GC29" s="1459">
        <v>284</v>
      </c>
      <c r="GD29" s="1458">
        <v>3</v>
      </c>
      <c r="GE29" s="1459">
        <v>7</v>
      </c>
      <c r="GF29" s="1458">
        <v>18</v>
      </c>
      <c r="GG29" s="1459">
        <v>169</v>
      </c>
      <c r="GH29" s="1458">
        <v>21</v>
      </c>
      <c r="GI29" s="1458">
        <v>9</v>
      </c>
      <c r="GJ29" s="1458">
        <v>8</v>
      </c>
      <c r="GK29" s="1458">
        <v>10</v>
      </c>
      <c r="GL29" s="1458">
        <v>5</v>
      </c>
      <c r="GM29" s="1458">
        <v>4</v>
      </c>
      <c r="GN29" s="1458">
        <v>5</v>
      </c>
      <c r="GO29" s="1458">
        <v>2</v>
      </c>
      <c r="GP29" s="1458">
        <v>72</v>
      </c>
      <c r="GQ29" s="1458">
        <v>0</v>
      </c>
      <c r="GR29" s="1458">
        <v>2</v>
      </c>
      <c r="GS29" s="1809">
        <v>0</v>
      </c>
      <c r="GT29" s="678">
        <f>SUM(GU29:HO29)</f>
        <v>385</v>
      </c>
      <c r="GU29" s="487">
        <v>0</v>
      </c>
      <c r="GV29" s="487">
        <v>0</v>
      </c>
      <c r="GW29" s="488">
        <v>1</v>
      </c>
      <c r="GX29" s="487">
        <v>6</v>
      </c>
      <c r="GY29" s="488">
        <v>217</v>
      </c>
      <c r="GZ29" s="487">
        <v>1</v>
      </c>
      <c r="HA29" s="488">
        <v>3</v>
      </c>
      <c r="HB29" s="487">
        <v>17</v>
      </c>
      <c r="HC29" s="488">
        <v>55</v>
      </c>
      <c r="HD29" s="487">
        <v>14</v>
      </c>
      <c r="HE29" s="487">
        <v>5</v>
      </c>
      <c r="HF29" s="487">
        <v>4</v>
      </c>
      <c r="HG29" s="487">
        <v>8</v>
      </c>
      <c r="HH29" s="487">
        <v>3</v>
      </c>
      <c r="HI29" s="487">
        <v>4</v>
      </c>
      <c r="HJ29" s="487">
        <v>3</v>
      </c>
      <c r="HK29" s="487">
        <v>1</v>
      </c>
      <c r="HL29" s="487">
        <v>42</v>
      </c>
      <c r="HM29" s="487">
        <v>0</v>
      </c>
      <c r="HN29" s="487">
        <v>1</v>
      </c>
      <c r="HO29" s="1115">
        <v>0</v>
      </c>
      <c r="HP29" s="678">
        <f>SUM(HQ29:IK29)</f>
        <v>372</v>
      </c>
      <c r="HQ29" s="487">
        <v>0</v>
      </c>
      <c r="HR29" s="487">
        <v>0</v>
      </c>
      <c r="HS29" s="488">
        <v>1</v>
      </c>
      <c r="HT29" s="487">
        <v>5</v>
      </c>
      <c r="HU29" s="488">
        <v>252</v>
      </c>
      <c r="HV29" s="487">
        <v>1</v>
      </c>
      <c r="HW29" s="488">
        <v>2</v>
      </c>
      <c r="HX29" s="487">
        <v>18</v>
      </c>
      <c r="HY29" s="488">
        <v>18</v>
      </c>
      <c r="HZ29" s="487">
        <v>14</v>
      </c>
      <c r="IA29" s="487">
        <v>4</v>
      </c>
      <c r="IB29" s="487">
        <v>0</v>
      </c>
      <c r="IC29" s="487">
        <v>7</v>
      </c>
      <c r="ID29" s="487">
        <v>2</v>
      </c>
      <c r="IE29" s="487">
        <v>3</v>
      </c>
      <c r="IF29" s="487">
        <v>1</v>
      </c>
      <c r="IG29" s="487">
        <v>0</v>
      </c>
      <c r="IH29" s="487">
        <v>44</v>
      </c>
      <c r="II29" s="487">
        <v>0</v>
      </c>
      <c r="IJ29" s="487">
        <v>0</v>
      </c>
      <c r="IK29" s="1115">
        <v>0</v>
      </c>
      <c r="IL29" s="1109">
        <f>SUM(IM29:JG29)</f>
        <v>385</v>
      </c>
      <c r="IM29" s="487">
        <v>0</v>
      </c>
      <c r="IN29" s="487">
        <v>0</v>
      </c>
      <c r="IO29" s="488">
        <v>0</v>
      </c>
      <c r="IP29" s="487">
        <v>6</v>
      </c>
      <c r="IQ29" s="488">
        <v>262</v>
      </c>
      <c r="IR29" s="487">
        <v>1</v>
      </c>
      <c r="IS29" s="488">
        <v>2</v>
      </c>
      <c r="IT29" s="487">
        <v>20</v>
      </c>
      <c r="IU29" s="488">
        <v>20</v>
      </c>
      <c r="IV29" s="487">
        <v>14</v>
      </c>
      <c r="IW29" s="487">
        <v>3</v>
      </c>
      <c r="IX29" s="487">
        <v>0</v>
      </c>
      <c r="IY29" s="487">
        <v>6</v>
      </c>
      <c r="IZ29" s="487">
        <v>1</v>
      </c>
      <c r="JA29" s="487">
        <v>4</v>
      </c>
      <c r="JB29" s="487">
        <v>1</v>
      </c>
      <c r="JC29" s="487">
        <v>0</v>
      </c>
      <c r="JD29" s="487">
        <v>45</v>
      </c>
      <c r="JE29" s="487">
        <v>0</v>
      </c>
      <c r="JF29" s="487">
        <v>0</v>
      </c>
      <c r="JG29" s="1994">
        <v>0</v>
      </c>
      <c r="JI29" s="39"/>
    </row>
    <row r="30" spans="1:269" s="28" customFormat="1" ht="20.100000000000001" hidden="1" customHeight="1" outlineLevel="1" x14ac:dyDescent="0.15">
      <c r="A30" s="684" t="s">
        <v>53</v>
      </c>
      <c r="B30" s="84"/>
      <c r="C30" s="85" t="s">
        <v>189</v>
      </c>
      <c r="D30" s="85"/>
      <c r="E30" s="86" t="s">
        <v>42</v>
      </c>
      <c r="F30" s="1477" t="s">
        <v>594</v>
      </c>
      <c r="G30" s="463" t="s">
        <v>52</v>
      </c>
      <c r="H30" s="463" t="s">
        <v>52</v>
      </c>
      <c r="I30" s="463" t="s">
        <v>52</v>
      </c>
      <c r="J30" s="147" t="s">
        <v>52</v>
      </c>
      <c r="K30" s="148" t="s">
        <v>52</v>
      </c>
      <c r="L30" s="1478">
        <f t="shared" si="0"/>
        <v>1.8535435781334817E-4</v>
      </c>
      <c r="M30" s="150">
        <f t="shared" si="1"/>
        <v>1.9493177387914229E-4</v>
      </c>
      <c r="N30" s="150">
        <f t="shared" si="2"/>
        <v>1.6870755950456213E-4</v>
      </c>
      <c r="O30" s="150">
        <f t="shared" si="3"/>
        <v>1.8957898881483967E-4</v>
      </c>
      <c r="P30" s="149">
        <f t="shared" si="4"/>
        <v>2.0383523840883077E-4</v>
      </c>
      <c r="Q30" s="150">
        <f t="shared" si="5"/>
        <v>8.2253076265052311E-5</v>
      </c>
      <c r="R30" s="151">
        <f t="shared" si="6"/>
        <v>8.0263263504294082E-5</v>
      </c>
      <c r="S30" s="152">
        <f t="shared" si="7"/>
        <v>0</v>
      </c>
      <c r="T30" s="151">
        <f t="shared" si="8"/>
        <v>0</v>
      </c>
      <c r="U30" s="1479">
        <f t="shared" si="9"/>
        <v>2.6485054861899356E-4</v>
      </c>
      <c r="V30" s="153">
        <f t="shared" si="10"/>
        <v>2.818432548869607E-4</v>
      </c>
      <c r="W30" s="153">
        <f t="shared" si="11"/>
        <v>2.4008162775343615E-4</v>
      </c>
      <c r="X30" s="153">
        <f t="shared" si="12"/>
        <v>2.6969275771217559E-4</v>
      </c>
      <c r="Y30" s="154">
        <f t="shared" si="13"/>
        <v>2.9063918263319099E-4</v>
      </c>
      <c r="Z30" s="153">
        <f t="shared" si="14"/>
        <v>1.1759172154280339E-4</v>
      </c>
      <c r="AA30" s="154">
        <f t="shared" si="15"/>
        <v>1.1283115945299454E-4</v>
      </c>
      <c r="AB30" s="153">
        <f t="shared" si="16"/>
        <v>0</v>
      </c>
      <c r="AC30" s="155">
        <f t="shared" si="17"/>
        <v>0</v>
      </c>
      <c r="AD30" s="1479">
        <f>AM30/$AM$28</f>
        <v>1.4814814814814815E-2</v>
      </c>
      <c r="AE30" s="153">
        <f>AQ30/$AQ$28</f>
        <v>2.0143884892086329E-2</v>
      </c>
      <c r="AF30" s="153">
        <f>AU30/$AU$28</f>
        <v>1.7937219730941704E-2</v>
      </c>
      <c r="AG30" s="153">
        <f>AY30/$AY$28</f>
        <v>1.9490254872563718E-2</v>
      </c>
      <c r="AH30" s="154">
        <f>BC30/$BC$28</f>
        <v>1.9726858877086494E-2</v>
      </c>
      <c r="AI30" s="152">
        <f>BG30/$BG$28</f>
        <v>8.1566068515497546E-3</v>
      </c>
      <c r="AJ30" s="151">
        <f>BK30/$BK$28</f>
        <v>9.0090090090090089E-3</v>
      </c>
      <c r="AK30" s="152">
        <f>BO30/$BO$28</f>
        <v>0</v>
      </c>
      <c r="AL30" s="156">
        <f>BS30/$BS$28</f>
        <v>0</v>
      </c>
      <c r="AM30" s="1480">
        <f>SUM(CK30,CQ30,CW30,DS30,DY30,EE30,EK30,EQ30,EW30,FE30)</f>
        <v>14</v>
      </c>
      <c r="AN30" s="1481"/>
      <c r="AO30" s="1482">
        <f t="shared" si="72"/>
        <v>0</v>
      </c>
      <c r="AP30" s="1483">
        <f t="shared" si="73"/>
        <v>0</v>
      </c>
      <c r="AQ30" s="1071">
        <f>SUM(CL30,CR30,CX30,DT30,DZ30,EF30,EL30,ER30,EX30,FH30)</f>
        <v>14</v>
      </c>
      <c r="AR30" s="522"/>
      <c r="AS30" s="1287">
        <f t="shared" si="20"/>
        <v>0.16666666666666674</v>
      </c>
      <c r="AT30" s="523">
        <f t="shared" si="21"/>
        <v>2</v>
      </c>
      <c r="AU30" s="1071">
        <f>SUM(CM30,CS30,CY30,DU30,EA30,EG30,EM30,ES30,EY30,FK30)</f>
        <v>12</v>
      </c>
      <c r="AV30" s="522"/>
      <c r="AW30" s="1287">
        <f t="shared" si="22"/>
        <v>-7.6923076923076872E-2</v>
      </c>
      <c r="AX30" s="2071">
        <f t="shared" si="23"/>
        <v>-1</v>
      </c>
      <c r="AY30" s="1336">
        <f>SUM(CN30,CT30,CZ30,DV30,EB30,EH30,EN30,ET30,EZ30,FN30)</f>
        <v>13</v>
      </c>
      <c r="AZ30" s="2092"/>
      <c r="BA30" s="552">
        <f t="shared" si="24"/>
        <v>0</v>
      </c>
      <c r="BB30" s="1333">
        <f t="shared" si="25"/>
        <v>0</v>
      </c>
      <c r="BC30" s="493">
        <f>SUM(CO30,CU30,DA30,DW30,EC30,EI30,EO30,EU30,FA30,FR30)</f>
        <v>13</v>
      </c>
      <c r="BD30" s="157"/>
      <c r="BE30" s="446">
        <f t="shared" si="56"/>
        <v>1.6</v>
      </c>
      <c r="BF30" s="602">
        <f t="shared" si="57"/>
        <v>8</v>
      </c>
      <c r="BG30" s="158">
        <v>5</v>
      </c>
      <c r="BH30" s="159" t="s">
        <v>44</v>
      </c>
      <c r="BI30" s="160">
        <f t="shared" si="58"/>
        <v>0</v>
      </c>
      <c r="BJ30" s="602">
        <f t="shared" si="59"/>
        <v>0</v>
      </c>
      <c r="BK30" s="161">
        <v>5</v>
      </c>
      <c r="BL30" s="159"/>
      <c r="BM30" s="160" t="str">
        <f t="shared" si="60"/>
        <v>-</v>
      </c>
      <c r="BN30" s="1087">
        <f t="shared" si="61"/>
        <v>5</v>
      </c>
      <c r="BO30" s="161">
        <v>0</v>
      </c>
      <c r="BP30" s="159"/>
      <c r="BQ30" s="160" t="str">
        <f t="shared" si="62"/>
        <v>-</v>
      </c>
      <c r="BR30" s="1087">
        <f t="shared" si="63"/>
        <v>0</v>
      </c>
      <c r="BS30" s="161">
        <v>0</v>
      </c>
      <c r="BT30" s="162"/>
      <c r="BU30" s="601">
        <f>CK30+CQ30+CW30</f>
        <v>0</v>
      </c>
      <c r="BV30" s="335" t="str">
        <f t="shared" si="26"/>
        <v>-</v>
      </c>
      <c r="BW30" s="604">
        <f t="shared" si="27"/>
        <v>0</v>
      </c>
      <c r="BX30" s="601">
        <f>CL30+CR30+CX30</f>
        <v>0</v>
      </c>
      <c r="BY30" s="335" t="str">
        <f t="shared" si="28"/>
        <v>-</v>
      </c>
      <c r="BZ30" s="602">
        <f t="shared" si="29"/>
        <v>0</v>
      </c>
      <c r="CA30" s="601">
        <f>CM30+CS30+CY30</f>
        <v>0</v>
      </c>
      <c r="CB30" s="335" t="str">
        <f t="shared" si="30"/>
        <v>-</v>
      </c>
      <c r="CC30" s="602">
        <f t="shared" si="31"/>
        <v>0</v>
      </c>
      <c r="CD30" s="601">
        <f>CN30+CT30+CZ30</f>
        <v>0</v>
      </c>
      <c r="CE30" s="335" t="str">
        <f t="shared" si="32"/>
        <v>-</v>
      </c>
      <c r="CF30" s="602">
        <f t="shared" si="33"/>
        <v>0</v>
      </c>
      <c r="CG30" s="601">
        <f>CO30+CU30+DA30</f>
        <v>0</v>
      </c>
      <c r="CH30" s="335" t="str">
        <f t="shared" si="64"/>
        <v>-</v>
      </c>
      <c r="CI30" s="602">
        <f t="shared" si="74"/>
        <v>0</v>
      </c>
      <c r="CJ30" s="621">
        <f t="shared" si="80"/>
        <v>0</v>
      </c>
      <c r="CK30" s="1487">
        <v>0</v>
      </c>
      <c r="CL30" s="163">
        <v>0</v>
      </c>
      <c r="CM30" s="2056">
        <v>0</v>
      </c>
      <c r="CN30" s="163">
        <v>0</v>
      </c>
      <c r="CO30" s="315">
        <v>0</v>
      </c>
      <c r="CP30" s="542">
        <v>0</v>
      </c>
      <c r="CQ30" s="1487">
        <v>0</v>
      </c>
      <c r="CR30" s="315">
        <v>0</v>
      </c>
      <c r="CS30" s="315">
        <v>0</v>
      </c>
      <c r="CT30" s="315">
        <v>0</v>
      </c>
      <c r="CU30" s="315">
        <v>0</v>
      </c>
      <c r="CV30" s="164">
        <v>0</v>
      </c>
      <c r="CW30" s="1487"/>
      <c r="CX30" s="315"/>
      <c r="CY30" s="315"/>
      <c r="CZ30" s="315"/>
      <c r="DA30" s="315"/>
      <c r="DB30" s="316"/>
      <c r="DC30" s="1484">
        <f>DS30+DY30+EE30+EK30+EQ30+EW30</f>
        <v>14</v>
      </c>
      <c r="DD30" s="1485">
        <f t="shared" si="75"/>
        <v>0</v>
      </c>
      <c r="DE30" s="1486">
        <f t="shared" si="76"/>
        <v>0</v>
      </c>
      <c r="DF30" s="1332">
        <f>DT30+DZ30+EF30+EL30+ER30+EX30</f>
        <v>14</v>
      </c>
      <c r="DG30" s="552">
        <f t="shared" si="40"/>
        <v>0.16666666666666674</v>
      </c>
      <c r="DH30" s="1333">
        <f t="shared" si="41"/>
        <v>2</v>
      </c>
      <c r="DI30" s="1332">
        <f t="shared" si="77"/>
        <v>12</v>
      </c>
      <c r="DJ30" s="552">
        <f t="shared" si="42"/>
        <v>-7.6923076923076872E-2</v>
      </c>
      <c r="DK30" s="1333">
        <f t="shared" si="43"/>
        <v>-1</v>
      </c>
      <c r="DL30" s="1313">
        <f>DV30+EB30+EH30+EN30+ET30+EZ30</f>
        <v>13</v>
      </c>
      <c r="DM30" s="552">
        <f t="shared" si="44"/>
        <v>0</v>
      </c>
      <c r="DN30" s="1355">
        <f t="shared" si="45"/>
        <v>0</v>
      </c>
      <c r="DO30" s="1332">
        <f t="shared" si="81"/>
        <v>13</v>
      </c>
      <c r="DP30" s="552">
        <f t="shared" si="78"/>
        <v>1.6</v>
      </c>
      <c r="DQ30" s="1333">
        <f t="shared" si="79"/>
        <v>8</v>
      </c>
      <c r="DR30" s="440">
        <f>ED30+EJ30+EP30+EV30+FC30+DX30</f>
        <v>5</v>
      </c>
      <c r="DS30" s="1488">
        <v>0</v>
      </c>
      <c r="DT30" s="1169">
        <v>0</v>
      </c>
      <c r="DU30" s="1169">
        <v>0</v>
      </c>
      <c r="DV30" s="1155">
        <v>0</v>
      </c>
      <c r="DW30" s="163">
        <v>6</v>
      </c>
      <c r="DX30" s="1183">
        <v>0</v>
      </c>
      <c r="DY30" s="1488">
        <v>3</v>
      </c>
      <c r="DZ30" s="1232">
        <v>2</v>
      </c>
      <c r="EA30" s="1232">
        <v>2</v>
      </c>
      <c r="EB30" s="315">
        <v>2</v>
      </c>
      <c r="EC30" s="315">
        <v>2</v>
      </c>
      <c r="ED30" s="440">
        <v>3</v>
      </c>
      <c r="EE30" s="1488"/>
      <c r="EF30" s="1232"/>
      <c r="EG30" s="1232"/>
      <c r="EH30" s="315"/>
      <c r="EI30" s="315"/>
      <c r="EJ30" s="1208"/>
      <c r="EK30" s="1488">
        <v>5</v>
      </c>
      <c r="EL30" s="379">
        <v>5</v>
      </c>
      <c r="EM30" s="379">
        <v>5</v>
      </c>
      <c r="EN30" s="1161">
        <v>5</v>
      </c>
      <c r="EO30" s="493">
        <v>5</v>
      </c>
      <c r="EP30" s="1200">
        <v>2</v>
      </c>
      <c r="EQ30" s="1488"/>
      <c r="ER30" s="1232"/>
      <c r="ES30" s="1232"/>
      <c r="ET30" s="315"/>
      <c r="EU30" s="163"/>
      <c r="EV30" s="1249"/>
      <c r="EW30" s="1488">
        <v>6</v>
      </c>
      <c r="EX30" s="379">
        <v>7</v>
      </c>
      <c r="EY30" s="379">
        <v>5</v>
      </c>
      <c r="EZ30" s="379">
        <v>6</v>
      </c>
      <c r="FA30" s="493">
        <v>0</v>
      </c>
      <c r="FB30" s="166"/>
      <c r="FC30" s="356">
        <v>0</v>
      </c>
      <c r="FD30" s="364" t="s">
        <v>44</v>
      </c>
      <c r="FE30" s="1489">
        <v>0</v>
      </c>
      <c r="FF30" s="1514" t="str">
        <f t="shared" si="65"/>
        <v>-</v>
      </c>
      <c r="FG30" s="1515">
        <f t="shared" si="66"/>
        <v>0</v>
      </c>
      <c r="FH30" s="165">
        <v>0</v>
      </c>
      <c r="FI30" s="335" t="str">
        <f t="shared" si="67"/>
        <v>-</v>
      </c>
      <c r="FJ30" s="336">
        <f t="shared" si="68"/>
        <v>0</v>
      </c>
      <c r="FK30" s="165">
        <v>0</v>
      </c>
      <c r="FL30" s="335" t="str">
        <f t="shared" si="49"/>
        <v>-</v>
      </c>
      <c r="FM30" s="336">
        <f t="shared" si="69"/>
        <v>0</v>
      </c>
      <c r="FN30" s="165">
        <v>0</v>
      </c>
      <c r="FO30" s="426"/>
      <c r="FP30" s="335" t="str">
        <f t="shared" si="50"/>
        <v>-</v>
      </c>
      <c r="FQ30" s="336">
        <f t="shared" si="51"/>
        <v>0</v>
      </c>
      <c r="FR30" s="165"/>
      <c r="FS30" s="426"/>
      <c r="FT30" s="335" t="str">
        <f t="shared" si="70"/>
        <v>-</v>
      </c>
      <c r="FU30" s="336">
        <f t="shared" si="71"/>
        <v>0</v>
      </c>
      <c r="FV30" s="401"/>
      <c r="FW30" s="413"/>
      <c r="FX30" s="1491">
        <f>SUM(FY30:GS30)</f>
        <v>14</v>
      </c>
      <c r="FY30" s="1492">
        <v>0</v>
      </c>
      <c r="FZ30" s="1492">
        <v>0</v>
      </c>
      <c r="GA30" s="1493">
        <v>0</v>
      </c>
      <c r="GB30" s="1492">
        <v>0</v>
      </c>
      <c r="GC30" s="1493">
        <v>2</v>
      </c>
      <c r="GD30" s="1492">
        <v>0</v>
      </c>
      <c r="GE30" s="1493">
        <v>1</v>
      </c>
      <c r="GF30" s="1492">
        <v>0</v>
      </c>
      <c r="GG30" s="1493">
        <v>1</v>
      </c>
      <c r="GH30" s="1492">
        <v>0</v>
      </c>
      <c r="GI30" s="1492">
        <v>1</v>
      </c>
      <c r="GJ30" s="1492">
        <v>0</v>
      </c>
      <c r="GK30" s="1492">
        <v>6</v>
      </c>
      <c r="GL30" s="1492">
        <v>0</v>
      </c>
      <c r="GM30" s="1492">
        <v>0</v>
      </c>
      <c r="GN30" s="1492">
        <v>0</v>
      </c>
      <c r="GO30" s="1492">
        <v>0</v>
      </c>
      <c r="GP30" s="1492">
        <v>3</v>
      </c>
      <c r="GQ30" s="1492">
        <v>0</v>
      </c>
      <c r="GR30" s="1492">
        <v>0</v>
      </c>
      <c r="GS30" s="1811">
        <v>0</v>
      </c>
      <c r="GT30" s="165">
        <f>SUM(GU30:HO30)</f>
        <v>14</v>
      </c>
      <c r="GU30" s="491">
        <v>1</v>
      </c>
      <c r="GV30" s="491">
        <v>0</v>
      </c>
      <c r="GW30" s="492">
        <v>0</v>
      </c>
      <c r="GX30" s="491">
        <v>0</v>
      </c>
      <c r="GY30" s="492">
        <v>2</v>
      </c>
      <c r="GZ30" s="491">
        <v>0</v>
      </c>
      <c r="HA30" s="492">
        <v>1</v>
      </c>
      <c r="HB30" s="491">
        <v>0</v>
      </c>
      <c r="HC30" s="492">
        <v>0</v>
      </c>
      <c r="HD30" s="491">
        <v>0</v>
      </c>
      <c r="HE30" s="491">
        <v>1</v>
      </c>
      <c r="HF30" s="491">
        <v>0</v>
      </c>
      <c r="HG30" s="491">
        <v>6</v>
      </c>
      <c r="HH30" s="491">
        <v>0</v>
      </c>
      <c r="HI30" s="491">
        <v>0</v>
      </c>
      <c r="HJ30" s="491">
        <v>0</v>
      </c>
      <c r="HK30" s="491">
        <v>0</v>
      </c>
      <c r="HL30" s="491">
        <v>3</v>
      </c>
      <c r="HM30" s="491">
        <v>0</v>
      </c>
      <c r="HN30" s="491">
        <v>0</v>
      </c>
      <c r="HO30" s="1117">
        <v>0</v>
      </c>
      <c r="HP30" s="165">
        <f>SUM(HQ30:IK30)</f>
        <v>12</v>
      </c>
      <c r="HQ30" s="491">
        <v>0</v>
      </c>
      <c r="HR30" s="491">
        <v>0</v>
      </c>
      <c r="HS30" s="492">
        <v>0</v>
      </c>
      <c r="HT30" s="491">
        <v>0</v>
      </c>
      <c r="HU30" s="492">
        <v>2</v>
      </c>
      <c r="HV30" s="491">
        <v>0</v>
      </c>
      <c r="HW30" s="492">
        <v>1</v>
      </c>
      <c r="HX30" s="491">
        <v>0</v>
      </c>
      <c r="HY30" s="492">
        <v>0</v>
      </c>
      <c r="HZ30" s="491">
        <v>0</v>
      </c>
      <c r="IA30" s="491">
        <v>1</v>
      </c>
      <c r="IB30" s="491">
        <v>0</v>
      </c>
      <c r="IC30" s="491">
        <v>5</v>
      </c>
      <c r="ID30" s="491">
        <v>0</v>
      </c>
      <c r="IE30" s="491">
        <v>0</v>
      </c>
      <c r="IF30" s="491">
        <v>0</v>
      </c>
      <c r="IG30" s="491">
        <v>0</v>
      </c>
      <c r="IH30" s="491">
        <v>3</v>
      </c>
      <c r="II30" s="491">
        <v>0</v>
      </c>
      <c r="IJ30" s="491">
        <v>0</v>
      </c>
      <c r="IK30" s="1117">
        <v>0</v>
      </c>
      <c r="IL30" s="493">
        <f>SUM(IM30:JG30)</f>
        <v>13</v>
      </c>
      <c r="IM30" s="491">
        <v>0</v>
      </c>
      <c r="IN30" s="491">
        <v>0</v>
      </c>
      <c r="IO30" s="492">
        <v>0</v>
      </c>
      <c r="IP30" s="491">
        <v>0</v>
      </c>
      <c r="IQ30" s="492">
        <v>2</v>
      </c>
      <c r="IR30" s="491">
        <v>0</v>
      </c>
      <c r="IS30" s="492">
        <v>1</v>
      </c>
      <c r="IT30" s="491">
        <v>0</v>
      </c>
      <c r="IU30" s="492">
        <v>0</v>
      </c>
      <c r="IV30" s="491">
        <v>0</v>
      </c>
      <c r="IW30" s="491">
        <v>2</v>
      </c>
      <c r="IX30" s="491">
        <v>0</v>
      </c>
      <c r="IY30" s="491">
        <v>5</v>
      </c>
      <c r="IZ30" s="491">
        <v>0</v>
      </c>
      <c r="JA30" s="491">
        <v>0</v>
      </c>
      <c r="JB30" s="491">
        <v>0</v>
      </c>
      <c r="JC30" s="491">
        <v>0</v>
      </c>
      <c r="JD30" s="491">
        <v>3</v>
      </c>
      <c r="JE30" s="491">
        <v>0</v>
      </c>
      <c r="JF30" s="491">
        <v>0</v>
      </c>
      <c r="JG30" s="1996">
        <v>0</v>
      </c>
      <c r="JI30" s="39"/>
    </row>
    <row r="31" spans="1:269" s="27" customFormat="1" ht="20.100000000000001" hidden="1" customHeight="1" outlineLevel="1" x14ac:dyDescent="0.15">
      <c r="A31" s="683" t="s">
        <v>53</v>
      </c>
      <c r="B31" s="76"/>
      <c r="C31" s="77" t="s">
        <v>316</v>
      </c>
      <c r="D31" s="77"/>
      <c r="E31" s="78" t="s">
        <v>313</v>
      </c>
      <c r="F31" s="1443" t="s">
        <v>594</v>
      </c>
      <c r="G31" s="481" t="s">
        <v>52</v>
      </c>
      <c r="H31" s="481" t="s">
        <v>52</v>
      </c>
      <c r="I31" s="481" t="s">
        <v>52</v>
      </c>
      <c r="J31" s="107" t="s">
        <v>52</v>
      </c>
      <c r="K31" s="108" t="s">
        <v>311</v>
      </c>
      <c r="L31" s="1444">
        <f t="shared" si="0"/>
        <v>4.0248374839469882E-3</v>
      </c>
      <c r="M31" s="478">
        <f t="shared" si="1"/>
        <v>4.1214146477304373E-3</v>
      </c>
      <c r="N31" s="478">
        <f t="shared" si="2"/>
        <v>4.0068045382333503E-3</v>
      </c>
      <c r="O31" s="478">
        <f t="shared" si="3"/>
        <v>3.922826768553221E-3</v>
      </c>
      <c r="P31" s="109">
        <f t="shared" si="4"/>
        <v>3.998306599557834E-3</v>
      </c>
      <c r="Q31" s="110">
        <f t="shared" si="5"/>
        <v>3.6355859709153123E-3</v>
      </c>
      <c r="R31" s="111">
        <f t="shared" si="6"/>
        <v>3.1623725820691868E-3</v>
      </c>
      <c r="S31" s="112">
        <f t="shared" si="7"/>
        <v>3.3140305588502056E-3</v>
      </c>
      <c r="T31" s="111">
        <f t="shared" si="8"/>
        <v>3.4372785258681786E-3</v>
      </c>
      <c r="U31" s="1445">
        <f t="shared" si="9"/>
        <v>5.7510404842981457E-3</v>
      </c>
      <c r="V31" s="475">
        <f t="shared" si="10"/>
        <v>5.9589716747528842E-3</v>
      </c>
      <c r="W31" s="475">
        <f t="shared" si="11"/>
        <v>5.7019386591441092E-3</v>
      </c>
      <c r="X31" s="475">
        <f t="shared" si="12"/>
        <v>5.5805655249673257E-3</v>
      </c>
      <c r="Y31" s="114">
        <f t="shared" si="13"/>
        <v>5.7009993516510538E-3</v>
      </c>
      <c r="Z31" s="113">
        <f t="shared" si="14"/>
        <v>5.1975540921919096E-3</v>
      </c>
      <c r="AA31" s="114">
        <f t="shared" si="15"/>
        <v>4.4455476824479846E-3</v>
      </c>
      <c r="AB31" s="113">
        <f t="shared" si="16"/>
        <v>4.7276617980044292E-3</v>
      </c>
      <c r="AC31" s="115">
        <f t="shared" si="17"/>
        <v>4.8888664885842446E-3</v>
      </c>
      <c r="AD31" s="1445">
        <f>AM31/$AM$28</f>
        <v>0.3216931216931217</v>
      </c>
      <c r="AE31" s="475">
        <f>AQ31/$AQ$28</f>
        <v>0.42589928057553955</v>
      </c>
      <c r="AF31" s="475">
        <f>AU31/$AU$28</f>
        <v>0.42600896860986548</v>
      </c>
      <c r="AG31" s="475">
        <f>AY31/$AY$28</f>
        <v>0.4032983508245877</v>
      </c>
      <c r="AH31" s="114">
        <f>BC31/$BC$28</f>
        <v>0.38694992412746587</v>
      </c>
      <c r="AI31" s="112">
        <f>BG31/$BG$28</f>
        <v>0.36052202283849921</v>
      </c>
      <c r="AJ31" s="111">
        <f>BK31/$BK$28</f>
        <v>0.35495495495495494</v>
      </c>
      <c r="AK31" s="112">
        <f>BO31/$BO$28</f>
        <v>0.35250463821892392</v>
      </c>
      <c r="AL31" s="116">
        <f>BS31/$BS$28</f>
        <v>0.35727440147329648</v>
      </c>
      <c r="AM31" s="1446">
        <f>SUM(CK31,CQ31,CW31,DS31,DY31,EE31,EK31,EQ31,EW31,FE31)</f>
        <v>304</v>
      </c>
      <c r="AN31" s="1447"/>
      <c r="AO31" s="1448">
        <f t="shared" si="72"/>
        <v>2.7027027027026973E-2</v>
      </c>
      <c r="AP31" s="1449">
        <f t="shared" si="73"/>
        <v>8</v>
      </c>
      <c r="AQ31" s="1297">
        <f>SUM(CL31,CR31,CX31,DT31,DZ31,EF31,EL31,ER31,EX31,FH31)</f>
        <v>296</v>
      </c>
      <c r="AR31" s="518"/>
      <c r="AS31" s="1285">
        <f t="shared" si="20"/>
        <v>3.8596491228070073E-2</v>
      </c>
      <c r="AT31" s="519">
        <f t="shared" si="21"/>
        <v>11</v>
      </c>
      <c r="AU31" s="1297">
        <f>SUM(CM31,CS31,CY31,DU31,EA31,EG31,EM31,ES31,EY31,FK31)</f>
        <v>285</v>
      </c>
      <c r="AV31" s="518"/>
      <c r="AW31" s="1285">
        <f t="shared" si="22"/>
        <v>5.9479553903345694E-2</v>
      </c>
      <c r="AX31" s="2069">
        <f t="shared" si="23"/>
        <v>16</v>
      </c>
      <c r="AY31" s="2086">
        <f>SUM(CN31,CT31,CZ31,DV31,EB31,EH31,EN31,ET31,EZ31,FN31)</f>
        <v>269</v>
      </c>
      <c r="AZ31" s="2087"/>
      <c r="BA31" s="2088">
        <f t="shared" si="24"/>
        <v>5.4901960784313752E-2</v>
      </c>
      <c r="BB31" s="2089">
        <f t="shared" si="25"/>
        <v>14</v>
      </c>
      <c r="BC31" s="2081">
        <f>SUM(CO31,CU31,DA31,DW31,EC31,EI31,EO31,EU31,FA31,FR31)</f>
        <v>255</v>
      </c>
      <c r="BD31" s="117" t="s">
        <v>44</v>
      </c>
      <c r="BE31" s="444">
        <f t="shared" si="56"/>
        <v>0.15384615384615374</v>
      </c>
      <c r="BF31" s="1073">
        <f t="shared" si="57"/>
        <v>34</v>
      </c>
      <c r="BG31" s="118">
        <v>221</v>
      </c>
      <c r="BH31" s="119" t="s">
        <v>44</v>
      </c>
      <c r="BI31" s="120">
        <f t="shared" si="58"/>
        <v>0.12182741116751261</v>
      </c>
      <c r="BJ31" s="1073">
        <f t="shared" si="59"/>
        <v>24</v>
      </c>
      <c r="BK31" s="121">
        <v>197</v>
      </c>
      <c r="BL31" s="119"/>
      <c r="BM31" s="120">
        <f t="shared" si="60"/>
        <v>3.6842105263157787E-2</v>
      </c>
      <c r="BN31" s="1083">
        <f t="shared" si="61"/>
        <v>7</v>
      </c>
      <c r="BO31" s="121">
        <v>190</v>
      </c>
      <c r="BP31" s="119"/>
      <c r="BQ31" s="120">
        <f t="shared" si="62"/>
        <v>-2.0618556701030966E-2</v>
      </c>
      <c r="BR31" s="1083">
        <f t="shared" si="63"/>
        <v>-4</v>
      </c>
      <c r="BS31" s="121">
        <v>194</v>
      </c>
      <c r="BT31" s="122"/>
      <c r="BU31" s="597">
        <f>CK31+CQ31+CW31</f>
        <v>17</v>
      </c>
      <c r="BV31" s="331">
        <f t="shared" si="26"/>
        <v>6.25E-2</v>
      </c>
      <c r="BW31" s="598">
        <f t="shared" si="27"/>
        <v>1</v>
      </c>
      <c r="BX31" s="597">
        <f>CL31+CR31+CX31</f>
        <v>16</v>
      </c>
      <c r="BY31" s="331">
        <f t="shared" si="28"/>
        <v>6.6666666666666652E-2</v>
      </c>
      <c r="BZ31" s="598">
        <f t="shared" si="29"/>
        <v>1</v>
      </c>
      <c r="CA31" s="597">
        <f>CM31+CS31+CY31</f>
        <v>15</v>
      </c>
      <c r="CB31" s="331">
        <f t="shared" si="30"/>
        <v>0</v>
      </c>
      <c r="CC31" s="598">
        <f t="shared" si="31"/>
        <v>0</v>
      </c>
      <c r="CD31" s="597">
        <f>CN31+CT31+CZ31</f>
        <v>15</v>
      </c>
      <c r="CE31" s="331">
        <f t="shared" si="32"/>
        <v>0</v>
      </c>
      <c r="CF31" s="598">
        <f t="shared" si="33"/>
        <v>0</v>
      </c>
      <c r="CG31" s="597">
        <f>CO31+CU31+DA31</f>
        <v>15</v>
      </c>
      <c r="CH31" s="331">
        <f t="shared" si="64"/>
        <v>7.1428571428571397E-2</v>
      </c>
      <c r="CI31" s="598">
        <f t="shared" si="74"/>
        <v>1</v>
      </c>
      <c r="CJ31" s="619">
        <f t="shared" si="80"/>
        <v>14</v>
      </c>
      <c r="CK31" s="1453">
        <v>7</v>
      </c>
      <c r="CL31" s="123">
        <v>7</v>
      </c>
      <c r="CM31" s="2054">
        <v>6</v>
      </c>
      <c r="CN31" s="123">
        <v>6</v>
      </c>
      <c r="CO31" s="311">
        <v>7</v>
      </c>
      <c r="CP31" s="540">
        <v>7</v>
      </c>
      <c r="CQ31" s="1453">
        <v>10</v>
      </c>
      <c r="CR31" s="311">
        <v>9</v>
      </c>
      <c r="CS31" s="311">
        <v>9</v>
      </c>
      <c r="CT31" s="311">
        <v>9</v>
      </c>
      <c r="CU31" s="311">
        <v>8</v>
      </c>
      <c r="CV31" s="124">
        <v>7</v>
      </c>
      <c r="CW31" s="1453"/>
      <c r="CX31" s="311"/>
      <c r="CY31" s="311"/>
      <c r="CZ31" s="311"/>
      <c r="DA31" s="311"/>
      <c r="DB31" s="312"/>
      <c r="DC31" s="1450">
        <f>DS31+DY31+EE31+EK31+EQ31+EW31</f>
        <v>287</v>
      </c>
      <c r="DD31" s="1451">
        <f t="shared" si="75"/>
        <v>2.4999999999999911E-2</v>
      </c>
      <c r="DE31" s="1452">
        <f t="shared" si="76"/>
        <v>7</v>
      </c>
      <c r="DF31" s="1328">
        <f>DT31+DZ31+EF31+EL31+ER31+EX31</f>
        <v>280</v>
      </c>
      <c r="DG31" s="550">
        <f t="shared" si="40"/>
        <v>3.7037037037036979E-2</v>
      </c>
      <c r="DH31" s="1329">
        <f t="shared" si="41"/>
        <v>10</v>
      </c>
      <c r="DI31" s="1328">
        <f t="shared" si="77"/>
        <v>270</v>
      </c>
      <c r="DJ31" s="550">
        <f t="shared" si="42"/>
        <v>6.2992125984252079E-2</v>
      </c>
      <c r="DK31" s="1329">
        <f t="shared" si="43"/>
        <v>16</v>
      </c>
      <c r="DL31" s="1311">
        <f>DV31+EB31+EH31+EN31+ET31+EZ31</f>
        <v>254</v>
      </c>
      <c r="DM31" s="550">
        <f t="shared" si="44"/>
        <v>5.8333333333333348E-2</v>
      </c>
      <c r="DN31" s="1353">
        <f t="shared" si="45"/>
        <v>14</v>
      </c>
      <c r="DO31" s="1328">
        <f t="shared" si="81"/>
        <v>240</v>
      </c>
      <c r="DP31" s="550">
        <f t="shared" si="78"/>
        <v>0.15942028985507251</v>
      </c>
      <c r="DQ31" s="1329">
        <f t="shared" si="79"/>
        <v>33</v>
      </c>
      <c r="DR31" s="1365">
        <f>ED31+EJ31+EP31+EV31+FC31+DX31</f>
        <v>207</v>
      </c>
      <c r="DS31" s="1454">
        <v>79</v>
      </c>
      <c r="DT31" s="1167">
        <v>76</v>
      </c>
      <c r="DU31" s="1167">
        <v>74</v>
      </c>
      <c r="DV31" s="1153">
        <v>74</v>
      </c>
      <c r="DW31" s="583">
        <v>67</v>
      </c>
      <c r="DX31" s="1181">
        <v>52</v>
      </c>
      <c r="DY31" s="1454">
        <v>30</v>
      </c>
      <c r="DZ31" s="1230">
        <v>25</v>
      </c>
      <c r="EA31" s="1230">
        <v>23</v>
      </c>
      <c r="EB31" s="586">
        <v>21</v>
      </c>
      <c r="EC31" s="586">
        <v>18</v>
      </c>
      <c r="ED31" s="589">
        <v>18</v>
      </c>
      <c r="EE31" s="1454"/>
      <c r="EF31" s="1230"/>
      <c r="EG31" s="1230"/>
      <c r="EH31" s="586"/>
      <c r="EI31" s="586"/>
      <c r="EJ31" s="1192"/>
      <c r="EK31" s="1454">
        <v>175</v>
      </c>
      <c r="EL31" s="578">
        <v>177</v>
      </c>
      <c r="EM31" s="578">
        <v>171</v>
      </c>
      <c r="EN31" s="1163">
        <v>157</v>
      </c>
      <c r="EO31" s="573">
        <v>152</v>
      </c>
      <c r="EP31" s="1198">
        <v>133</v>
      </c>
      <c r="EQ31" s="1454"/>
      <c r="ER31" s="1230"/>
      <c r="ES31" s="1230"/>
      <c r="ET31" s="586"/>
      <c r="EU31" s="583"/>
      <c r="EV31" s="1198"/>
      <c r="EW31" s="1454">
        <v>3</v>
      </c>
      <c r="EX31" s="578">
        <v>2</v>
      </c>
      <c r="EY31" s="578">
        <v>2</v>
      </c>
      <c r="EZ31" s="578">
        <v>2</v>
      </c>
      <c r="FA31" s="573">
        <v>3</v>
      </c>
      <c r="FB31" s="125" t="s">
        <v>44</v>
      </c>
      <c r="FC31" s="354">
        <v>4</v>
      </c>
      <c r="FD31" s="362" t="s">
        <v>44</v>
      </c>
      <c r="FE31" s="1455">
        <v>0</v>
      </c>
      <c r="FF31" s="1451" t="str">
        <f t="shared" si="65"/>
        <v>-</v>
      </c>
      <c r="FG31" s="1456">
        <f t="shared" si="66"/>
        <v>0</v>
      </c>
      <c r="FH31" s="126">
        <v>0</v>
      </c>
      <c r="FI31" s="331" t="str">
        <f t="shared" si="67"/>
        <v>-</v>
      </c>
      <c r="FJ31" s="332">
        <f t="shared" si="68"/>
        <v>0</v>
      </c>
      <c r="FK31" s="126">
        <v>0</v>
      </c>
      <c r="FL31" s="331" t="str">
        <f t="shared" si="49"/>
        <v>-</v>
      </c>
      <c r="FM31" s="332">
        <f t="shared" si="69"/>
        <v>0</v>
      </c>
      <c r="FN31" s="126">
        <v>0</v>
      </c>
      <c r="FO31" s="424"/>
      <c r="FP31" s="331" t="str">
        <f t="shared" si="50"/>
        <v>-</v>
      </c>
      <c r="FQ31" s="332">
        <f t="shared" si="51"/>
        <v>0</v>
      </c>
      <c r="FR31" s="126"/>
      <c r="FS31" s="424"/>
      <c r="FT31" s="331" t="str">
        <f t="shared" si="70"/>
        <v>-</v>
      </c>
      <c r="FU31" s="332">
        <f t="shared" si="71"/>
        <v>0</v>
      </c>
      <c r="FV31" s="399"/>
      <c r="FW31" s="411"/>
      <c r="FX31" s="1457">
        <f>SUM(FY31:GS31)</f>
        <v>304</v>
      </c>
      <c r="FY31" s="1458">
        <v>0</v>
      </c>
      <c r="FZ31" s="1458">
        <v>0</v>
      </c>
      <c r="GA31" s="1459">
        <v>0</v>
      </c>
      <c r="GB31" s="1458">
        <v>1</v>
      </c>
      <c r="GC31" s="1459">
        <v>192</v>
      </c>
      <c r="GD31" s="1458">
        <v>0</v>
      </c>
      <c r="GE31" s="1459">
        <v>3</v>
      </c>
      <c r="GF31" s="1458">
        <v>41</v>
      </c>
      <c r="GG31" s="1459">
        <v>49</v>
      </c>
      <c r="GH31" s="1458">
        <v>1</v>
      </c>
      <c r="GI31" s="1458">
        <v>1</v>
      </c>
      <c r="GJ31" s="1458">
        <v>3</v>
      </c>
      <c r="GK31" s="1458">
        <v>8</v>
      </c>
      <c r="GL31" s="1458">
        <v>3</v>
      </c>
      <c r="GM31" s="1458">
        <v>0</v>
      </c>
      <c r="GN31" s="1458">
        <v>0</v>
      </c>
      <c r="GO31" s="1458">
        <v>0</v>
      </c>
      <c r="GP31" s="1458">
        <v>2</v>
      </c>
      <c r="GQ31" s="1458">
        <v>0</v>
      </c>
      <c r="GR31" s="1458">
        <v>0</v>
      </c>
      <c r="GS31" s="1809">
        <v>0</v>
      </c>
      <c r="GT31" s="678">
        <f>SUM(GU31:HO31)</f>
        <v>296</v>
      </c>
      <c r="GU31" s="487">
        <v>0</v>
      </c>
      <c r="GV31" s="487">
        <v>0</v>
      </c>
      <c r="GW31" s="488">
        <v>0</v>
      </c>
      <c r="GX31" s="487">
        <v>1</v>
      </c>
      <c r="GY31" s="488">
        <v>190</v>
      </c>
      <c r="GZ31" s="487">
        <v>0</v>
      </c>
      <c r="HA31" s="488">
        <v>3</v>
      </c>
      <c r="HB31" s="487">
        <v>39</v>
      </c>
      <c r="HC31" s="488">
        <v>44</v>
      </c>
      <c r="HD31" s="487">
        <v>1</v>
      </c>
      <c r="HE31" s="487">
        <v>1</v>
      </c>
      <c r="HF31" s="487">
        <v>3</v>
      </c>
      <c r="HG31" s="487">
        <v>9</v>
      </c>
      <c r="HH31" s="487">
        <v>3</v>
      </c>
      <c r="HI31" s="487">
        <v>0</v>
      </c>
      <c r="HJ31" s="487">
        <v>0</v>
      </c>
      <c r="HK31" s="487">
        <v>0</v>
      </c>
      <c r="HL31" s="487">
        <v>2</v>
      </c>
      <c r="HM31" s="487">
        <v>0</v>
      </c>
      <c r="HN31" s="487">
        <v>0</v>
      </c>
      <c r="HO31" s="1115">
        <v>0</v>
      </c>
      <c r="HP31" s="678">
        <f>SUM(HQ31:IK31)</f>
        <v>285</v>
      </c>
      <c r="HQ31" s="487">
        <v>0</v>
      </c>
      <c r="HR31" s="487">
        <v>0</v>
      </c>
      <c r="HS31" s="488">
        <v>0</v>
      </c>
      <c r="HT31" s="487">
        <v>1</v>
      </c>
      <c r="HU31" s="488">
        <v>180</v>
      </c>
      <c r="HV31" s="487">
        <v>0</v>
      </c>
      <c r="HW31" s="488">
        <v>3</v>
      </c>
      <c r="HX31" s="487">
        <v>37</v>
      </c>
      <c r="HY31" s="488">
        <v>46</v>
      </c>
      <c r="HZ31" s="487">
        <v>1</v>
      </c>
      <c r="IA31" s="487">
        <v>1</v>
      </c>
      <c r="IB31" s="487">
        <v>3</v>
      </c>
      <c r="IC31" s="487">
        <v>8</v>
      </c>
      <c r="ID31" s="487">
        <v>4</v>
      </c>
      <c r="IE31" s="487">
        <v>0</v>
      </c>
      <c r="IF31" s="487">
        <v>0</v>
      </c>
      <c r="IG31" s="487">
        <v>0</v>
      </c>
      <c r="IH31" s="487">
        <v>1</v>
      </c>
      <c r="II31" s="487">
        <v>0</v>
      </c>
      <c r="IJ31" s="487">
        <v>0</v>
      </c>
      <c r="IK31" s="1115">
        <v>0</v>
      </c>
      <c r="IL31" s="1109">
        <f>SUM(IM31:JG31)</f>
        <v>269</v>
      </c>
      <c r="IM31" s="487">
        <v>0</v>
      </c>
      <c r="IN31" s="487">
        <v>0</v>
      </c>
      <c r="IO31" s="488">
        <v>0</v>
      </c>
      <c r="IP31" s="487">
        <v>1</v>
      </c>
      <c r="IQ31" s="488">
        <v>168</v>
      </c>
      <c r="IR31" s="487">
        <v>0</v>
      </c>
      <c r="IS31" s="488">
        <v>3</v>
      </c>
      <c r="IT31" s="487">
        <v>37</v>
      </c>
      <c r="IU31" s="488">
        <v>42</v>
      </c>
      <c r="IV31" s="487">
        <v>1</v>
      </c>
      <c r="IW31" s="487">
        <v>1</v>
      </c>
      <c r="IX31" s="487">
        <v>3</v>
      </c>
      <c r="IY31" s="487">
        <v>8</v>
      </c>
      <c r="IZ31" s="487">
        <v>4</v>
      </c>
      <c r="JA31" s="487">
        <v>0</v>
      </c>
      <c r="JB31" s="487">
        <v>0</v>
      </c>
      <c r="JC31" s="487">
        <v>0</v>
      </c>
      <c r="JD31" s="487">
        <v>1</v>
      </c>
      <c r="JE31" s="487">
        <v>0</v>
      </c>
      <c r="JF31" s="487">
        <v>0</v>
      </c>
      <c r="JG31" s="1994">
        <v>0</v>
      </c>
      <c r="JI31" s="39"/>
    </row>
    <row r="32" spans="1:269" s="28" customFormat="1" ht="20.100000000000001" customHeight="1" collapsed="1" x14ac:dyDescent="0.15">
      <c r="A32" s="684"/>
      <c r="B32" s="87" t="s">
        <v>3</v>
      </c>
      <c r="C32" s="85"/>
      <c r="D32" s="85"/>
      <c r="E32" s="86" t="s">
        <v>42</v>
      </c>
      <c r="F32" s="1494">
        <v>12</v>
      </c>
      <c r="G32" s="464">
        <v>10</v>
      </c>
      <c r="H32" s="464">
        <v>10</v>
      </c>
      <c r="I32" s="464">
        <v>10</v>
      </c>
      <c r="J32" s="167">
        <v>10</v>
      </c>
      <c r="K32" s="168">
        <v>9</v>
      </c>
      <c r="L32" s="1478">
        <f t="shared" si="0"/>
        <v>1.5609484847281248E-2</v>
      </c>
      <c r="M32" s="150">
        <f t="shared" si="1"/>
        <v>1.6040100250626566E-2</v>
      </c>
      <c r="N32" s="150">
        <f t="shared" si="2"/>
        <v>1.5816333703552701E-2</v>
      </c>
      <c r="O32" s="150">
        <f t="shared" si="3"/>
        <v>1.6216295043238592E-2</v>
      </c>
      <c r="P32" s="149">
        <f t="shared" si="4"/>
        <v>1.7545510136883203E-2</v>
      </c>
      <c r="Q32" s="150">
        <f t="shared" si="5"/>
        <v>1.877015200368494E-2</v>
      </c>
      <c r="R32" s="151">
        <f t="shared" si="6"/>
        <v>1.7657917970944698E-2</v>
      </c>
      <c r="S32" s="152">
        <f t="shared" si="7"/>
        <v>1.7372497034814763E-2</v>
      </c>
      <c r="T32" s="151">
        <f t="shared" si="8"/>
        <v>1.513111268603827E-2</v>
      </c>
      <c r="U32" s="1479">
        <f t="shared" si="9"/>
        <v>2.2304199772985246E-2</v>
      </c>
      <c r="V32" s="153">
        <f t="shared" si="10"/>
        <v>2.3191673544984196E-2</v>
      </c>
      <c r="W32" s="153">
        <f t="shared" si="11"/>
        <v>2.2507652601884642E-2</v>
      </c>
      <c r="X32" s="153">
        <f t="shared" si="12"/>
        <v>2.3069103582764559E-2</v>
      </c>
      <c r="Y32" s="154">
        <f t="shared" si="13"/>
        <v>2.5017326566656978E-2</v>
      </c>
      <c r="Z32" s="153">
        <f t="shared" si="14"/>
        <v>2.6834430856067733E-2</v>
      </c>
      <c r="AA32" s="154">
        <f t="shared" si="15"/>
        <v>2.4822855079658798E-2</v>
      </c>
      <c r="AB32" s="153">
        <f t="shared" si="16"/>
        <v>2.4782900793749535E-2</v>
      </c>
      <c r="AC32" s="155">
        <f t="shared" si="17"/>
        <v>2.1521092686860543E-2</v>
      </c>
      <c r="AD32" s="1479" t="s">
        <v>52</v>
      </c>
      <c r="AE32" s="153" t="s">
        <v>52</v>
      </c>
      <c r="AF32" s="153" t="s">
        <v>52</v>
      </c>
      <c r="AG32" s="153" t="s">
        <v>52</v>
      </c>
      <c r="AH32" s="154" t="s">
        <v>52</v>
      </c>
      <c r="AI32" s="152" t="s">
        <v>52</v>
      </c>
      <c r="AJ32" s="151" t="s">
        <v>52</v>
      </c>
      <c r="AK32" s="152" t="s">
        <v>52</v>
      </c>
      <c r="AL32" s="156" t="s">
        <v>52</v>
      </c>
      <c r="AM32" s="1496">
        <f>SUBTOTAL(9,AM33:AM34)</f>
        <v>1179</v>
      </c>
      <c r="AN32" s="1497"/>
      <c r="AO32" s="1498">
        <f t="shared" si="72"/>
        <v>2.34375E-2</v>
      </c>
      <c r="AP32" s="1499">
        <f t="shared" si="73"/>
        <v>27</v>
      </c>
      <c r="AQ32" s="542">
        <f>SUBTOTAL(9,AQ33:AQ34)</f>
        <v>1152</v>
      </c>
      <c r="AR32" s="524"/>
      <c r="AS32" s="1288">
        <f t="shared" si="20"/>
        <v>2.4000000000000021E-2</v>
      </c>
      <c r="AT32" s="525">
        <f t="shared" si="21"/>
        <v>27</v>
      </c>
      <c r="AU32" s="542">
        <f>SUBTOTAL(9,AU33:AU34)</f>
        <v>1125</v>
      </c>
      <c r="AV32" s="524"/>
      <c r="AW32" s="1288">
        <f t="shared" si="22"/>
        <v>1.1690647482014427E-2</v>
      </c>
      <c r="AX32" s="2072">
        <f t="shared" si="23"/>
        <v>13</v>
      </c>
      <c r="AY32" s="1332">
        <f>SUBTOTAL(9,AY33:AY34)</f>
        <v>1112</v>
      </c>
      <c r="AZ32" s="2093"/>
      <c r="BA32" s="553">
        <f t="shared" si="24"/>
        <v>-6.2555853440572351E-3</v>
      </c>
      <c r="BB32" s="1334">
        <f t="shared" si="25"/>
        <v>-7</v>
      </c>
      <c r="BC32" s="163">
        <f>SUBTOTAL(9,BC33:BC34)</f>
        <v>1119</v>
      </c>
      <c r="BD32" s="157" t="s">
        <v>44</v>
      </c>
      <c r="BE32" s="447">
        <f t="shared" si="56"/>
        <v>-1.9281332164767795E-2</v>
      </c>
      <c r="BF32" s="603">
        <f t="shared" si="57"/>
        <v>-22</v>
      </c>
      <c r="BG32" s="172">
        <f>SUBTOTAL(9,BG33:BG34)</f>
        <v>1141</v>
      </c>
      <c r="BH32" s="159" t="s">
        <v>44</v>
      </c>
      <c r="BI32" s="173">
        <f t="shared" si="58"/>
        <v>3.7272727272727346E-2</v>
      </c>
      <c r="BJ32" s="603">
        <f t="shared" si="59"/>
        <v>41</v>
      </c>
      <c r="BK32" s="174">
        <f>SUBTOTAL(9,BK33:BK34)</f>
        <v>1100</v>
      </c>
      <c r="BL32" s="159"/>
      <c r="BM32" s="173">
        <f t="shared" si="60"/>
        <v>0.10441767068273089</v>
      </c>
      <c r="BN32" s="1086">
        <f t="shared" si="61"/>
        <v>104</v>
      </c>
      <c r="BO32" s="174">
        <f>SUBTOTAL(9,BO33:BO34)</f>
        <v>996</v>
      </c>
      <c r="BP32" s="159" t="s">
        <v>44</v>
      </c>
      <c r="BQ32" s="173">
        <f t="shared" si="62"/>
        <v>0.16627634660421542</v>
      </c>
      <c r="BR32" s="1086">
        <f t="shared" si="63"/>
        <v>142</v>
      </c>
      <c r="BS32" s="174">
        <f>SUBTOTAL(9,BS33:BS34)</f>
        <v>854</v>
      </c>
      <c r="BT32" s="162"/>
      <c r="BU32" s="601">
        <f>SUBTOTAL(9,BU33:BU34)</f>
        <v>119</v>
      </c>
      <c r="BV32" s="337">
        <f t="shared" si="26"/>
        <v>1.7094017094017033E-2</v>
      </c>
      <c r="BW32" s="603">
        <f t="shared" si="27"/>
        <v>2</v>
      </c>
      <c r="BX32" s="601">
        <f>SUBTOTAL(9,BX33:BX34)</f>
        <v>117</v>
      </c>
      <c r="BY32" s="337">
        <f t="shared" si="28"/>
        <v>0.14705882352941169</v>
      </c>
      <c r="BZ32" s="603">
        <f t="shared" si="29"/>
        <v>15</v>
      </c>
      <c r="CA32" s="601">
        <f>SUBTOTAL(9,CA33:CA34)</f>
        <v>102</v>
      </c>
      <c r="CB32" s="337">
        <f t="shared" si="30"/>
        <v>0.15909090909090917</v>
      </c>
      <c r="CC32" s="603">
        <f t="shared" si="31"/>
        <v>14</v>
      </c>
      <c r="CD32" s="601">
        <f>SUBTOTAL(9,CD33:CD34)</f>
        <v>88</v>
      </c>
      <c r="CE32" s="337">
        <f t="shared" si="32"/>
        <v>-3.2967032967032961E-2</v>
      </c>
      <c r="CF32" s="603">
        <f t="shared" si="33"/>
        <v>-3</v>
      </c>
      <c r="CG32" s="601">
        <f>SUBTOTAL(9,CG33:CG34)</f>
        <v>91</v>
      </c>
      <c r="CH32" s="337">
        <f t="shared" si="64"/>
        <v>-8.0808080808080773E-2</v>
      </c>
      <c r="CI32" s="603">
        <f t="shared" si="74"/>
        <v>-8</v>
      </c>
      <c r="CJ32" s="621">
        <f t="shared" ref="CJ32:DI32" si="142">SUBTOTAL(9,CJ33:CJ34)</f>
        <v>99</v>
      </c>
      <c r="CK32" s="1502">
        <f>SUBTOTAL(9,CK33:CK34)</f>
        <v>66</v>
      </c>
      <c r="CL32" s="163">
        <f t="shared" ref="CL32" si="143">SUBTOTAL(9,CL33:CL34)</f>
        <v>62</v>
      </c>
      <c r="CM32" s="2056">
        <f t="shared" si="142"/>
        <v>54</v>
      </c>
      <c r="CN32" s="163">
        <f t="shared" si="142"/>
        <v>39</v>
      </c>
      <c r="CO32" s="315">
        <f t="shared" si="142"/>
        <v>40</v>
      </c>
      <c r="CP32" s="542">
        <f t="shared" si="142"/>
        <v>41</v>
      </c>
      <c r="CQ32" s="1502">
        <f>SUBTOTAL(9,CQ33:CQ34)</f>
        <v>53</v>
      </c>
      <c r="CR32" s="315">
        <f t="shared" ref="CR32" si="144">SUBTOTAL(9,CR33:CR34)</f>
        <v>55</v>
      </c>
      <c r="CS32" s="315">
        <f t="shared" si="142"/>
        <v>48</v>
      </c>
      <c r="CT32" s="315">
        <f t="shared" si="142"/>
        <v>49</v>
      </c>
      <c r="CU32" s="315">
        <f t="shared" si="142"/>
        <v>51</v>
      </c>
      <c r="CV32" s="164">
        <f t="shared" si="142"/>
        <v>58</v>
      </c>
      <c r="CW32" s="1502">
        <f t="shared" ref="CW32:CX32" si="145">SUBTOTAL(9,CW33:CW34)</f>
        <v>0</v>
      </c>
      <c r="CX32" s="315">
        <f t="shared" si="145"/>
        <v>0</v>
      </c>
      <c r="CY32" s="315">
        <f t="shared" si="142"/>
        <v>0</v>
      </c>
      <c r="CZ32" s="315">
        <f t="shared" si="142"/>
        <v>0</v>
      </c>
      <c r="DA32" s="315">
        <f t="shared" si="142"/>
        <v>0</v>
      </c>
      <c r="DB32" s="317">
        <f t="shared" si="142"/>
        <v>0</v>
      </c>
      <c r="DC32" s="1484">
        <f t="shared" si="142"/>
        <v>1054</v>
      </c>
      <c r="DD32" s="1500">
        <f t="shared" si="75"/>
        <v>2.3300970873786353E-2</v>
      </c>
      <c r="DE32" s="1501">
        <f t="shared" si="76"/>
        <v>24</v>
      </c>
      <c r="DF32" s="1332">
        <f t="shared" ref="DF32" si="146">SUBTOTAL(9,DF33:DF34)</f>
        <v>1030</v>
      </c>
      <c r="DG32" s="553">
        <f t="shared" si="40"/>
        <v>9.8039215686274161E-3</v>
      </c>
      <c r="DH32" s="1334">
        <f t="shared" si="41"/>
        <v>10</v>
      </c>
      <c r="DI32" s="1332">
        <f t="shared" si="142"/>
        <v>1020</v>
      </c>
      <c r="DJ32" s="553">
        <f t="shared" si="42"/>
        <v>-3.90625E-3</v>
      </c>
      <c r="DK32" s="1334">
        <f t="shared" si="43"/>
        <v>-4</v>
      </c>
      <c r="DL32" s="1313">
        <f>SUBTOTAL(9,DL33:DL34)</f>
        <v>1024</v>
      </c>
      <c r="DM32" s="553">
        <f t="shared" si="44"/>
        <v>-3.8910505836575737E-3</v>
      </c>
      <c r="DN32" s="1356">
        <f t="shared" si="45"/>
        <v>-4</v>
      </c>
      <c r="DO32" s="1332">
        <f>SUBTOTAL(9,DO33:DO34)</f>
        <v>1028</v>
      </c>
      <c r="DP32" s="553">
        <f t="shared" si="78"/>
        <v>-1.3435700575815779E-2</v>
      </c>
      <c r="DQ32" s="1334">
        <f t="shared" si="79"/>
        <v>-14</v>
      </c>
      <c r="DR32" s="440">
        <f t="shared" ref="DR32:FA32" si="147">SUBTOTAL(9,DR33:DR34)</f>
        <v>1042</v>
      </c>
      <c r="DS32" s="1503">
        <f>SUBTOTAL(9,DS33:DS34)</f>
        <v>492</v>
      </c>
      <c r="DT32" s="1169">
        <f>SUBTOTAL(9,DT33:DT34)</f>
        <v>463</v>
      </c>
      <c r="DU32" s="1169">
        <f>SUBTOTAL(9,DU33:DU34)</f>
        <v>466</v>
      </c>
      <c r="DV32" s="1155">
        <f>SUBTOTAL(9,DV33:DV34)</f>
        <v>493</v>
      </c>
      <c r="DW32" s="163">
        <f t="shared" si="147"/>
        <v>494</v>
      </c>
      <c r="DX32" s="1183">
        <f t="shared" si="147"/>
        <v>505</v>
      </c>
      <c r="DY32" s="1503">
        <f>SUBTOTAL(9,DY33:DY34)</f>
        <v>84</v>
      </c>
      <c r="DZ32" s="1232">
        <f>SUBTOTAL(9,DZ33:DZ34)</f>
        <v>84</v>
      </c>
      <c r="EA32" s="1232">
        <f>SUBTOTAL(9,EA33:EA34)</f>
        <v>78</v>
      </c>
      <c r="EB32" s="315">
        <f>SUBTOTAL(9,EB33:EB34)</f>
        <v>61</v>
      </c>
      <c r="EC32" s="315">
        <f t="shared" si="147"/>
        <v>60</v>
      </c>
      <c r="ED32" s="440">
        <f t="shared" si="147"/>
        <v>61</v>
      </c>
      <c r="EE32" s="1503">
        <f t="shared" ref="EE32:EF32" si="148">SUBTOTAL(9,EE33:EE34)</f>
        <v>0</v>
      </c>
      <c r="EF32" s="1232">
        <f t="shared" si="148"/>
        <v>0</v>
      </c>
      <c r="EG32" s="1232">
        <f t="shared" si="147"/>
        <v>0</v>
      </c>
      <c r="EH32" s="315">
        <f t="shared" si="147"/>
        <v>0</v>
      </c>
      <c r="EI32" s="315">
        <f t="shared" si="147"/>
        <v>0</v>
      </c>
      <c r="EJ32" s="542">
        <f t="shared" si="147"/>
        <v>0</v>
      </c>
      <c r="EK32" s="1503">
        <f>SUBTOTAL(9,EK33:EK34)</f>
        <v>446</v>
      </c>
      <c r="EL32" s="379">
        <f>SUBTOTAL(9,EL33:EL34)</f>
        <v>455</v>
      </c>
      <c r="EM32" s="379">
        <f>SUBTOTAL(9,EM33:EM34)</f>
        <v>448</v>
      </c>
      <c r="EN32" s="1161">
        <f>SUBTOTAL(9,EN33:EN34)</f>
        <v>457</v>
      </c>
      <c r="EO32" s="493">
        <f t="shared" si="147"/>
        <v>457</v>
      </c>
      <c r="EP32" s="1200">
        <f t="shared" si="147"/>
        <v>458</v>
      </c>
      <c r="EQ32" s="1503">
        <f>SUBTOTAL(9,EQ33:EQ34)</f>
        <v>0</v>
      </c>
      <c r="ER32" s="1232">
        <f>SUBTOTAL(9,ER33:ER34)</f>
        <v>0</v>
      </c>
      <c r="ES32" s="1232">
        <f>SUBTOTAL(9,ES33:ES34)</f>
        <v>0</v>
      </c>
      <c r="ET32" s="315">
        <f>SUBTOTAL(9,ET33:ET34)</f>
        <v>0</v>
      </c>
      <c r="EU32" s="163">
        <f t="shared" si="147"/>
        <v>0</v>
      </c>
      <c r="EV32" s="1203">
        <f t="shared" si="147"/>
        <v>0</v>
      </c>
      <c r="EW32" s="1503">
        <f>SUBTOTAL(9,EW33:EW34)</f>
        <v>32</v>
      </c>
      <c r="EX32" s="379">
        <f>SUBTOTAL(9,EX33:EX34)</f>
        <v>28</v>
      </c>
      <c r="EY32" s="379">
        <f>SUBTOTAL(9,EY33:EY34)</f>
        <v>28</v>
      </c>
      <c r="EZ32" s="379">
        <f>SUBTOTAL(9,EZ33:EZ34)</f>
        <v>13</v>
      </c>
      <c r="FA32" s="493">
        <f t="shared" si="147"/>
        <v>17</v>
      </c>
      <c r="FB32" s="163" t="s">
        <v>44</v>
      </c>
      <c r="FC32" s="356">
        <f>SUBTOTAL(9,FC33:FC34)</f>
        <v>18</v>
      </c>
      <c r="FD32" s="364" t="s">
        <v>44</v>
      </c>
      <c r="FE32" s="1491">
        <f>SUBTOTAL(9,FE33:FE34)</f>
        <v>6</v>
      </c>
      <c r="FF32" s="1500">
        <f t="shared" si="65"/>
        <v>0.19999999999999996</v>
      </c>
      <c r="FG32" s="1504">
        <f t="shared" si="66"/>
        <v>1</v>
      </c>
      <c r="FH32" s="165">
        <f>SUBTOTAL(9,FH33:FH34)</f>
        <v>5</v>
      </c>
      <c r="FI32" s="337">
        <f t="shared" si="67"/>
        <v>0.66666666666666674</v>
      </c>
      <c r="FJ32" s="338">
        <f t="shared" si="68"/>
        <v>2</v>
      </c>
      <c r="FK32" s="165">
        <f>SUBTOTAL(9,FK33:FK34)</f>
        <v>3</v>
      </c>
      <c r="FL32" s="337" t="str">
        <f t="shared" si="49"/>
        <v>-</v>
      </c>
      <c r="FM32" s="338">
        <f t="shared" si="69"/>
        <v>3</v>
      </c>
      <c r="FN32" s="165">
        <f>SUBTOTAL(9,FN33:FN34)</f>
        <v>0</v>
      </c>
      <c r="FO32" s="426"/>
      <c r="FP32" s="337" t="str">
        <f t="shared" si="50"/>
        <v>-</v>
      </c>
      <c r="FQ32" s="338">
        <f t="shared" si="51"/>
        <v>0</v>
      </c>
      <c r="FR32" s="165">
        <f>SUBTOTAL(9,FR33:FR34)</f>
        <v>0</v>
      </c>
      <c r="FS32" s="426"/>
      <c r="FT32" s="337" t="str">
        <f t="shared" si="70"/>
        <v>-</v>
      </c>
      <c r="FU32" s="338">
        <f t="shared" si="71"/>
        <v>0</v>
      </c>
      <c r="FV32" s="402">
        <f>SUBTOTAL(9,FV33:FV34)</f>
        <v>0</v>
      </c>
      <c r="FW32" s="413"/>
      <c r="FX32" s="1491">
        <f t="shared" ref="FX32:GR32" si="149">SUBTOTAL(9,FX33:FX34)</f>
        <v>1179</v>
      </c>
      <c r="FY32" s="1505">
        <f>SUBTOTAL(9,FY33:FY34)</f>
        <v>2</v>
      </c>
      <c r="FZ32" s="1505">
        <f t="shared" si="149"/>
        <v>2</v>
      </c>
      <c r="GA32" s="1506">
        <f t="shared" si="149"/>
        <v>0</v>
      </c>
      <c r="GB32" s="1505">
        <f t="shared" si="149"/>
        <v>47</v>
      </c>
      <c r="GC32" s="1506">
        <f t="shared" si="149"/>
        <v>537</v>
      </c>
      <c r="GD32" s="1505">
        <f t="shared" si="149"/>
        <v>5</v>
      </c>
      <c r="GE32" s="1506">
        <f t="shared" si="149"/>
        <v>31</v>
      </c>
      <c r="GF32" s="1505">
        <f t="shared" si="149"/>
        <v>47</v>
      </c>
      <c r="GG32" s="1506">
        <f t="shared" si="149"/>
        <v>361</v>
      </c>
      <c r="GH32" s="1505">
        <f t="shared" si="149"/>
        <v>26</v>
      </c>
      <c r="GI32" s="1505">
        <f t="shared" si="149"/>
        <v>7</v>
      </c>
      <c r="GJ32" s="1505">
        <f t="shared" si="149"/>
        <v>21</v>
      </c>
      <c r="GK32" s="1505">
        <f t="shared" si="149"/>
        <v>23</v>
      </c>
      <c r="GL32" s="1505">
        <f t="shared" si="149"/>
        <v>12</v>
      </c>
      <c r="GM32" s="1505">
        <f t="shared" si="149"/>
        <v>3</v>
      </c>
      <c r="GN32" s="1505">
        <f t="shared" si="149"/>
        <v>4</v>
      </c>
      <c r="GO32" s="1505">
        <f t="shared" si="149"/>
        <v>6</v>
      </c>
      <c r="GP32" s="1505">
        <f t="shared" si="149"/>
        <v>32</v>
      </c>
      <c r="GQ32" s="1505">
        <f t="shared" si="149"/>
        <v>2</v>
      </c>
      <c r="GR32" s="1505">
        <f t="shared" si="149"/>
        <v>3</v>
      </c>
      <c r="GS32" s="1812">
        <f>SUBTOTAL(9,GS33:GS34)</f>
        <v>8</v>
      </c>
      <c r="GT32" s="165">
        <f t="shared" ref="GT32:HO32" si="150">SUBTOTAL(9,GT33:GT34)</f>
        <v>1152</v>
      </c>
      <c r="GU32" s="379">
        <f t="shared" si="150"/>
        <v>2</v>
      </c>
      <c r="GV32" s="379">
        <f t="shared" si="150"/>
        <v>2</v>
      </c>
      <c r="GW32" s="493">
        <f t="shared" si="150"/>
        <v>0</v>
      </c>
      <c r="GX32" s="379">
        <f t="shared" si="150"/>
        <v>47</v>
      </c>
      <c r="GY32" s="493">
        <f t="shared" si="150"/>
        <v>532</v>
      </c>
      <c r="GZ32" s="379">
        <f t="shared" si="150"/>
        <v>4</v>
      </c>
      <c r="HA32" s="493">
        <f t="shared" si="150"/>
        <v>29</v>
      </c>
      <c r="HB32" s="379">
        <f t="shared" si="150"/>
        <v>44</v>
      </c>
      <c r="HC32" s="493">
        <f t="shared" si="150"/>
        <v>350</v>
      </c>
      <c r="HD32" s="379">
        <f t="shared" si="150"/>
        <v>25</v>
      </c>
      <c r="HE32" s="379">
        <f t="shared" si="150"/>
        <v>6</v>
      </c>
      <c r="HF32" s="379">
        <f t="shared" si="150"/>
        <v>17</v>
      </c>
      <c r="HG32" s="379">
        <f t="shared" si="150"/>
        <v>23</v>
      </c>
      <c r="HH32" s="379">
        <f t="shared" si="150"/>
        <v>12</v>
      </c>
      <c r="HI32" s="379">
        <f t="shared" si="150"/>
        <v>3</v>
      </c>
      <c r="HJ32" s="379">
        <f t="shared" si="150"/>
        <v>3</v>
      </c>
      <c r="HK32" s="379">
        <f t="shared" si="150"/>
        <v>5</v>
      </c>
      <c r="HL32" s="379">
        <f t="shared" si="150"/>
        <v>37</v>
      </c>
      <c r="HM32" s="379">
        <f t="shared" si="150"/>
        <v>2</v>
      </c>
      <c r="HN32" s="379">
        <f t="shared" si="150"/>
        <v>3</v>
      </c>
      <c r="HO32" s="622">
        <f t="shared" si="150"/>
        <v>6</v>
      </c>
      <c r="HP32" s="165">
        <f t="shared" ref="HP32" si="151">SUBTOTAL(9,HP33:HP34)</f>
        <v>1125</v>
      </c>
      <c r="HQ32" s="379">
        <f t="shared" ref="HQ32:IK32" si="152">SUBTOTAL(9,HQ33:HQ34)</f>
        <v>2</v>
      </c>
      <c r="HR32" s="379">
        <f t="shared" si="152"/>
        <v>2</v>
      </c>
      <c r="HS32" s="493">
        <f t="shared" si="152"/>
        <v>0</v>
      </c>
      <c r="HT32" s="379">
        <f t="shared" si="152"/>
        <v>49</v>
      </c>
      <c r="HU32" s="493">
        <f t="shared" si="152"/>
        <v>524</v>
      </c>
      <c r="HV32" s="379">
        <f t="shared" si="152"/>
        <v>3</v>
      </c>
      <c r="HW32" s="493">
        <f t="shared" si="152"/>
        <v>23</v>
      </c>
      <c r="HX32" s="379">
        <f t="shared" si="152"/>
        <v>43</v>
      </c>
      <c r="HY32" s="493">
        <f t="shared" si="152"/>
        <v>356</v>
      </c>
      <c r="HZ32" s="379">
        <f t="shared" si="152"/>
        <v>24</v>
      </c>
      <c r="IA32" s="379">
        <f t="shared" si="152"/>
        <v>6</v>
      </c>
      <c r="IB32" s="379">
        <f t="shared" si="152"/>
        <v>16</v>
      </c>
      <c r="IC32" s="379">
        <f t="shared" si="152"/>
        <v>23</v>
      </c>
      <c r="ID32" s="379">
        <f t="shared" si="152"/>
        <v>12</v>
      </c>
      <c r="IE32" s="379">
        <f t="shared" si="152"/>
        <v>3</v>
      </c>
      <c r="IF32" s="379">
        <f t="shared" si="152"/>
        <v>2</v>
      </c>
      <c r="IG32" s="379">
        <f t="shared" si="152"/>
        <v>4</v>
      </c>
      <c r="IH32" s="379">
        <f t="shared" si="152"/>
        <v>27</v>
      </c>
      <c r="II32" s="379">
        <f t="shared" si="152"/>
        <v>1</v>
      </c>
      <c r="IJ32" s="379">
        <f t="shared" si="152"/>
        <v>1</v>
      </c>
      <c r="IK32" s="622">
        <f t="shared" si="152"/>
        <v>4</v>
      </c>
      <c r="IL32" s="493">
        <f t="shared" ref="IL32" si="153">SUBTOTAL(9,IL33:IL34)</f>
        <v>1112</v>
      </c>
      <c r="IM32" s="379">
        <f t="shared" ref="IM32:JG32" si="154">SUBTOTAL(9,IM33:IM34)</f>
        <v>0</v>
      </c>
      <c r="IN32" s="379">
        <f t="shared" si="154"/>
        <v>2</v>
      </c>
      <c r="IO32" s="493">
        <f t="shared" si="154"/>
        <v>0</v>
      </c>
      <c r="IP32" s="379">
        <f t="shared" si="154"/>
        <v>55</v>
      </c>
      <c r="IQ32" s="493">
        <f t="shared" si="154"/>
        <v>525</v>
      </c>
      <c r="IR32" s="379">
        <f t="shared" si="154"/>
        <v>2</v>
      </c>
      <c r="IS32" s="493">
        <f t="shared" si="154"/>
        <v>23</v>
      </c>
      <c r="IT32" s="379">
        <f t="shared" si="154"/>
        <v>40</v>
      </c>
      <c r="IU32" s="493">
        <f t="shared" si="154"/>
        <v>335</v>
      </c>
      <c r="IV32" s="379">
        <f t="shared" si="154"/>
        <v>22</v>
      </c>
      <c r="IW32" s="379">
        <f t="shared" si="154"/>
        <v>6</v>
      </c>
      <c r="IX32" s="379">
        <f t="shared" si="154"/>
        <v>6</v>
      </c>
      <c r="IY32" s="379">
        <f t="shared" si="154"/>
        <v>19</v>
      </c>
      <c r="IZ32" s="379">
        <f t="shared" si="154"/>
        <v>14</v>
      </c>
      <c r="JA32" s="379">
        <f t="shared" si="154"/>
        <v>2</v>
      </c>
      <c r="JB32" s="379">
        <f t="shared" si="154"/>
        <v>0</v>
      </c>
      <c r="JC32" s="379">
        <f t="shared" si="154"/>
        <v>29</v>
      </c>
      <c r="JD32" s="379">
        <f t="shared" si="154"/>
        <v>21</v>
      </c>
      <c r="JE32" s="379">
        <f t="shared" si="154"/>
        <v>1</v>
      </c>
      <c r="JF32" s="379">
        <f t="shared" si="154"/>
        <v>10</v>
      </c>
      <c r="JG32" s="1997">
        <f t="shared" si="154"/>
        <v>0</v>
      </c>
      <c r="JI32" s="39"/>
    </row>
    <row r="33" spans="1:269" s="27" customFormat="1" ht="20.100000000000001" hidden="1" customHeight="1" outlineLevel="1" x14ac:dyDescent="0.15">
      <c r="A33" s="683" t="s">
        <v>53</v>
      </c>
      <c r="B33" s="76"/>
      <c r="C33" s="1149" t="s">
        <v>658</v>
      </c>
      <c r="D33" s="77"/>
      <c r="E33" s="78" t="s">
        <v>313</v>
      </c>
      <c r="F33" s="1443" t="s">
        <v>594</v>
      </c>
      <c r="G33" s="481" t="s">
        <v>52</v>
      </c>
      <c r="H33" s="481" t="s">
        <v>52</v>
      </c>
      <c r="I33" s="481" t="s">
        <v>52</v>
      </c>
      <c r="J33" s="107" t="s">
        <v>52</v>
      </c>
      <c r="K33" s="108" t="s">
        <v>311</v>
      </c>
      <c r="L33" s="1444">
        <f t="shared" si="0"/>
        <v>1.2021554063894295E-2</v>
      </c>
      <c r="M33" s="478">
        <f t="shared" si="1"/>
        <v>1.216931216931217E-2</v>
      </c>
      <c r="N33" s="478">
        <f t="shared" si="2"/>
        <v>1.2006354651408006E-2</v>
      </c>
      <c r="O33" s="478">
        <f t="shared" si="3"/>
        <v>1.2410132267802196E-2</v>
      </c>
      <c r="P33" s="109">
        <f t="shared" si="4"/>
        <v>1.3421766467535318E-2</v>
      </c>
      <c r="Q33" s="110">
        <f t="shared" si="5"/>
        <v>1.4608146344673291E-2</v>
      </c>
      <c r="R33" s="111">
        <f t="shared" si="6"/>
        <v>1.3548438879524841E-2</v>
      </c>
      <c r="S33" s="112">
        <f t="shared" si="7"/>
        <v>1.2837507849019745E-2</v>
      </c>
      <c r="T33" s="111">
        <f t="shared" si="8"/>
        <v>1.0559886605244508E-2</v>
      </c>
      <c r="U33" s="1445">
        <f t="shared" si="9"/>
        <v>1.7177449867574725E-2</v>
      </c>
      <c r="V33" s="475">
        <f t="shared" si="10"/>
        <v>1.7595071769371692E-2</v>
      </c>
      <c r="W33" s="475">
        <f t="shared" si="11"/>
        <v>1.7085809175119541E-2</v>
      </c>
      <c r="X33" s="475">
        <f t="shared" si="12"/>
        <v>1.7654502831773954E-2</v>
      </c>
      <c r="Y33" s="114">
        <f t="shared" si="13"/>
        <v>1.9137472333385499E-2</v>
      </c>
      <c r="Z33" s="113">
        <f t="shared" si="14"/>
        <v>2.0884289746001882E-2</v>
      </c>
      <c r="AA33" s="114">
        <f t="shared" si="15"/>
        <v>1.904589971566548E-2</v>
      </c>
      <c r="AB33" s="113">
        <f t="shared" si="16"/>
        <v>1.8313468859638211E-2</v>
      </c>
      <c r="AC33" s="115">
        <f t="shared" si="17"/>
        <v>1.5019404263897989E-2</v>
      </c>
      <c r="AD33" s="1445">
        <f>AM33/$AM$32</f>
        <v>0.77014418999151824</v>
      </c>
      <c r="AE33" s="475">
        <f>AQ33/$AQ$32</f>
        <v>0.75868055555555558</v>
      </c>
      <c r="AF33" s="475">
        <f>AU33/$AU$32</f>
        <v>0.75911111111111107</v>
      </c>
      <c r="AG33" s="475">
        <f>AY33/$AY$32</f>
        <v>0.76528776978417268</v>
      </c>
      <c r="AH33" s="114">
        <f>BC33/$BC$32</f>
        <v>0.76496872207327971</v>
      </c>
      <c r="AI33" s="112">
        <f>BG33/$BG$32</f>
        <v>0.77826468010517091</v>
      </c>
      <c r="AJ33" s="111">
        <f>BK33/$BK$32</f>
        <v>0.76727272727272722</v>
      </c>
      <c r="AK33" s="112">
        <f>BO33/$BO$32</f>
        <v>0.73895582329317266</v>
      </c>
      <c r="AL33" s="116">
        <f>BS33/$BS$32</f>
        <v>0.69789227166276346</v>
      </c>
      <c r="AM33" s="1446">
        <f>SUM(CK33,CQ33,CW33,DS33,DY33,EE33,EK33,EQ33,EW33,FE33)</f>
        <v>908</v>
      </c>
      <c r="AN33" s="1447"/>
      <c r="AO33" s="1448">
        <f t="shared" si="72"/>
        <v>3.8901601830663601E-2</v>
      </c>
      <c r="AP33" s="1449">
        <f t="shared" si="73"/>
        <v>34</v>
      </c>
      <c r="AQ33" s="1297">
        <f>SUM(CL33,CR33,CX33,DT33,DZ33,EF33,EL33,ER33,EX33,FH33)</f>
        <v>874</v>
      </c>
      <c r="AR33" s="518"/>
      <c r="AS33" s="1285">
        <f t="shared" si="20"/>
        <v>2.3419203747072626E-2</v>
      </c>
      <c r="AT33" s="519">
        <f t="shared" si="21"/>
        <v>20</v>
      </c>
      <c r="AU33" s="1297">
        <f>SUM(CM33,CS33,CY33,DU33,EA33,EG33,EM33,ES33,EY33,FK33)</f>
        <v>854</v>
      </c>
      <c r="AV33" s="518"/>
      <c r="AW33" s="1285">
        <f t="shared" si="22"/>
        <v>3.5252643948295859E-3</v>
      </c>
      <c r="AX33" s="2069">
        <f t="shared" si="23"/>
        <v>3</v>
      </c>
      <c r="AY33" s="2086">
        <f>SUM(CN33,CT33,CZ33,DV33,EB33,EH33,EN33,ET33,EZ33,FN33)</f>
        <v>851</v>
      </c>
      <c r="AZ33" s="2087"/>
      <c r="BA33" s="2088">
        <f t="shared" si="24"/>
        <v>-5.8411214953271173E-3</v>
      </c>
      <c r="BB33" s="2089">
        <f t="shared" si="25"/>
        <v>-5</v>
      </c>
      <c r="BC33" s="2081">
        <f>SUM(CO33,CU33,DA33,DW33,EC33,EI33,EO33,EU33,FA33,FR33)</f>
        <v>856</v>
      </c>
      <c r="BD33" s="117" t="s">
        <v>44</v>
      </c>
      <c r="BE33" s="444">
        <f t="shared" si="56"/>
        <v>-3.6036036036036001E-2</v>
      </c>
      <c r="BF33" s="1073">
        <f t="shared" si="57"/>
        <v>-32</v>
      </c>
      <c r="BG33" s="118">
        <v>888</v>
      </c>
      <c r="BH33" s="119" t="s">
        <v>44</v>
      </c>
      <c r="BI33" s="120">
        <f t="shared" si="58"/>
        <v>5.2132701421800931E-2</v>
      </c>
      <c r="BJ33" s="1073">
        <f t="shared" si="59"/>
        <v>44</v>
      </c>
      <c r="BK33" s="121">
        <v>844</v>
      </c>
      <c r="BL33" s="119"/>
      <c r="BM33" s="120">
        <f t="shared" si="60"/>
        <v>0.14673913043478271</v>
      </c>
      <c r="BN33" s="1083">
        <f t="shared" si="61"/>
        <v>108</v>
      </c>
      <c r="BO33" s="121">
        <v>736</v>
      </c>
      <c r="BP33" s="119"/>
      <c r="BQ33" s="120">
        <f t="shared" si="62"/>
        <v>0.2348993288590604</v>
      </c>
      <c r="BR33" s="1083">
        <f t="shared" si="63"/>
        <v>140</v>
      </c>
      <c r="BS33" s="121">
        <v>596</v>
      </c>
      <c r="BT33" s="122"/>
      <c r="BU33" s="597">
        <f>CK33+CQ33+CW33</f>
        <v>109</v>
      </c>
      <c r="BV33" s="331">
        <f t="shared" si="26"/>
        <v>1.8691588785046731E-2</v>
      </c>
      <c r="BW33" s="598">
        <f t="shared" si="27"/>
        <v>2</v>
      </c>
      <c r="BX33" s="597">
        <f>CL33+CR33+CX33</f>
        <v>107</v>
      </c>
      <c r="BY33" s="331">
        <f t="shared" si="28"/>
        <v>0.12631578947368416</v>
      </c>
      <c r="BZ33" s="598">
        <f t="shared" si="29"/>
        <v>12</v>
      </c>
      <c r="CA33" s="597">
        <f>CM33+CS33+CY33</f>
        <v>95</v>
      </c>
      <c r="CB33" s="331">
        <f t="shared" si="30"/>
        <v>0.17283950617283961</v>
      </c>
      <c r="CC33" s="598">
        <f t="shared" si="31"/>
        <v>14</v>
      </c>
      <c r="CD33" s="597">
        <f>CN33+CT33+CZ33</f>
        <v>81</v>
      </c>
      <c r="CE33" s="331">
        <f t="shared" si="32"/>
        <v>-2.4096385542168641E-2</v>
      </c>
      <c r="CF33" s="598">
        <f t="shared" si="33"/>
        <v>-2</v>
      </c>
      <c r="CG33" s="597">
        <f>CO33+CU33+DA33</f>
        <v>83</v>
      </c>
      <c r="CH33" s="331">
        <f t="shared" si="64"/>
        <v>-8.7912087912087933E-2</v>
      </c>
      <c r="CI33" s="598">
        <f t="shared" si="74"/>
        <v>-8</v>
      </c>
      <c r="CJ33" s="619">
        <f t="shared" si="80"/>
        <v>91</v>
      </c>
      <c r="CK33" s="1453">
        <v>61</v>
      </c>
      <c r="CL33" s="123">
        <v>58</v>
      </c>
      <c r="CM33" s="2054">
        <v>52</v>
      </c>
      <c r="CN33" s="123">
        <v>38</v>
      </c>
      <c r="CO33" s="311">
        <v>39</v>
      </c>
      <c r="CP33" s="540">
        <v>40</v>
      </c>
      <c r="CQ33" s="1453">
        <v>48</v>
      </c>
      <c r="CR33" s="311">
        <v>49</v>
      </c>
      <c r="CS33" s="311">
        <v>43</v>
      </c>
      <c r="CT33" s="311">
        <v>43</v>
      </c>
      <c r="CU33" s="311">
        <v>44</v>
      </c>
      <c r="CV33" s="124">
        <v>51</v>
      </c>
      <c r="CW33" s="1453"/>
      <c r="CX33" s="311"/>
      <c r="CY33" s="311"/>
      <c r="CZ33" s="311"/>
      <c r="DA33" s="311"/>
      <c r="DB33" s="312"/>
      <c r="DC33" s="1450">
        <f>DS33+DY33+EE33+EK33+EQ33+EW33</f>
        <v>793</v>
      </c>
      <c r="DD33" s="1451">
        <f t="shared" si="75"/>
        <v>4.0682414698162805E-2</v>
      </c>
      <c r="DE33" s="1452">
        <f t="shared" si="76"/>
        <v>31</v>
      </c>
      <c r="DF33" s="1328">
        <f>DT33+DZ33+EF33+EL33+ER33+EX33</f>
        <v>762</v>
      </c>
      <c r="DG33" s="550">
        <f t="shared" si="40"/>
        <v>7.9365079365079083E-3</v>
      </c>
      <c r="DH33" s="1329">
        <f t="shared" si="41"/>
        <v>6</v>
      </c>
      <c r="DI33" s="1328">
        <f t="shared" si="77"/>
        <v>756</v>
      </c>
      <c r="DJ33" s="550">
        <f t="shared" si="42"/>
        <v>-1.8181818181818188E-2</v>
      </c>
      <c r="DK33" s="1329">
        <f t="shared" si="43"/>
        <v>-14</v>
      </c>
      <c r="DL33" s="1311">
        <f>DV33+EB33+EH33+EN33+ET33+EZ33</f>
        <v>770</v>
      </c>
      <c r="DM33" s="550">
        <f t="shared" si="44"/>
        <v>-3.8809831824062613E-3</v>
      </c>
      <c r="DN33" s="1353">
        <f t="shared" si="45"/>
        <v>-3</v>
      </c>
      <c r="DO33" s="1328">
        <f t="shared" si="81"/>
        <v>773</v>
      </c>
      <c r="DP33" s="550">
        <f t="shared" si="78"/>
        <v>-3.0112923462986219E-2</v>
      </c>
      <c r="DQ33" s="1329">
        <f t="shared" si="79"/>
        <v>-24</v>
      </c>
      <c r="DR33" s="1365">
        <f>ED33+EJ33+EP33+EV33+FC33+DX33</f>
        <v>797</v>
      </c>
      <c r="DS33" s="1454">
        <v>416</v>
      </c>
      <c r="DT33" s="1167">
        <v>386</v>
      </c>
      <c r="DU33" s="1167">
        <v>393</v>
      </c>
      <c r="DV33" s="1153">
        <v>399</v>
      </c>
      <c r="DW33" s="583">
        <v>397</v>
      </c>
      <c r="DX33" s="1181">
        <v>411</v>
      </c>
      <c r="DY33" s="1454">
        <v>55</v>
      </c>
      <c r="DZ33" s="1230">
        <v>52</v>
      </c>
      <c r="EA33" s="1230">
        <v>49</v>
      </c>
      <c r="EB33" s="586">
        <v>37</v>
      </c>
      <c r="EC33" s="586">
        <v>37</v>
      </c>
      <c r="ED33" s="589">
        <v>38</v>
      </c>
      <c r="EE33" s="1454"/>
      <c r="EF33" s="1230"/>
      <c r="EG33" s="1230"/>
      <c r="EH33" s="586"/>
      <c r="EI33" s="586"/>
      <c r="EJ33" s="1192"/>
      <c r="EK33" s="1454">
        <v>301</v>
      </c>
      <c r="EL33" s="578">
        <v>305</v>
      </c>
      <c r="EM33" s="578">
        <v>298</v>
      </c>
      <c r="EN33" s="1163">
        <v>321</v>
      </c>
      <c r="EO33" s="573">
        <v>322</v>
      </c>
      <c r="EP33" s="1198">
        <v>330</v>
      </c>
      <c r="EQ33" s="1454"/>
      <c r="ER33" s="1230"/>
      <c r="ES33" s="1230"/>
      <c r="ET33" s="586"/>
      <c r="EU33" s="583"/>
      <c r="EV33" s="1198"/>
      <c r="EW33" s="1454">
        <v>21</v>
      </c>
      <c r="EX33" s="578">
        <v>19</v>
      </c>
      <c r="EY33" s="578">
        <v>16</v>
      </c>
      <c r="EZ33" s="578">
        <v>13</v>
      </c>
      <c r="FA33" s="573">
        <v>17</v>
      </c>
      <c r="FB33" s="125" t="s">
        <v>44</v>
      </c>
      <c r="FC33" s="354">
        <v>18</v>
      </c>
      <c r="FD33" s="362" t="s">
        <v>44</v>
      </c>
      <c r="FE33" s="1455">
        <v>6</v>
      </c>
      <c r="FF33" s="1451">
        <f t="shared" si="65"/>
        <v>0.19999999999999996</v>
      </c>
      <c r="FG33" s="1456">
        <f t="shared" si="66"/>
        <v>1</v>
      </c>
      <c r="FH33" s="126">
        <v>5</v>
      </c>
      <c r="FI33" s="331">
        <f t="shared" si="67"/>
        <v>0.66666666666666674</v>
      </c>
      <c r="FJ33" s="332">
        <f t="shared" si="68"/>
        <v>2</v>
      </c>
      <c r="FK33" s="126">
        <v>3</v>
      </c>
      <c r="FL33" s="331" t="str">
        <f t="shared" si="49"/>
        <v>-</v>
      </c>
      <c r="FM33" s="332">
        <f t="shared" si="69"/>
        <v>3</v>
      </c>
      <c r="FN33" s="126">
        <v>0</v>
      </c>
      <c r="FO33" s="424"/>
      <c r="FP33" s="331" t="str">
        <f t="shared" si="50"/>
        <v>-</v>
      </c>
      <c r="FQ33" s="332">
        <f t="shared" si="51"/>
        <v>0</v>
      </c>
      <c r="FR33" s="126"/>
      <c r="FS33" s="424"/>
      <c r="FT33" s="331" t="str">
        <f t="shared" si="70"/>
        <v>-</v>
      </c>
      <c r="FU33" s="332">
        <f t="shared" si="71"/>
        <v>0</v>
      </c>
      <c r="FV33" s="399"/>
      <c r="FW33" s="411"/>
      <c r="FX33" s="1457">
        <f>SUM(FY33:GS33)</f>
        <v>908</v>
      </c>
      <c r="FY33" s="1458">
        <v>0</v>
      </c>
      <c r="FZ33" s="1458">
        <v>2</v>
      </c>
      <c r="GA33" s="1459">
        <v>0</v>
      </c>
      <c r="GB33" s="1458">
        <v>44</v>
      </c>
      <c r="GC33" s="1459">
        <v>363</v>
      </c>
      <c r="GD33" s="1458">
        <v>3</v>
      </c>
      <c r="GE33" s="1459">
        <v>30</v>
      </c>
      <c r="GF33" s="1458">
        <v>34</v>
      </c>
      <c r="GG33" s="1459">
        <v>305</v>
      </c>
      <c r="GH33" s="1458">
        <v>20</v>
      </c>
      <c r="GI33" s="1458">
        <v>7</v>
      </c>
      <c r="GJ33" s="1458">
        <v>15</v>
      </c>
      <c r="GK33" s="1458">
        <v>19</v>
      </c>
      <c r="GL33" s="1458">
        <v>12</v>
      </c>
      <c r="GM33" s="1458">
        <v>1</v>
      </c>
      <c r="GN33" s="1458">
        <v>4</v>
      </c>
      <c r="GO33" s="1458">
        <v>6</v>
      </c>
      <c r="GP33" s="1458">
        <v>30</v>
      </c>
      <c r="GQ33" s="1458">
        <v>2</v>
      </c>
      <c r="GR33" s="1458">
        <v>3</v>
      </c>
      <c r="GS33" s="1809">
        <v>8</v>
      </c>
      <c r="GT33" s="678">
        <f>SUM(GU33:HO33)</f>
        <v>874</v>
      </c>
      <c r="GU33" s="487">
        <v>0</v>
      </c>
      <c r="GV33" s="487">
        <v>2</v>
      </c>
      <c r="GW33" s="488">
        <v>0</v>
      </c>
      <c r="GX33" s="487">
        <v>44</v>
      </c>
      <c r="GY33" s="488">
        <v>351</v>
      </c>
      <c r="GZ33" s="487">
        <v>2</v>
      </c>
      <c r="HA33" s="488">
        <v>28</v>
      </c>
      <c r="HB33" s="487">
        <v>31</v>
      </c>
      <c r="HC33" s="488">
        <v>293</v>
      </c>
      <c r="HD33" s="487">
        <v>19</v>
      </c>
      <c r="HE33" s="487">
        <v>6</v>
      </c>
      <c r="HF33" s="487">
        <v>11</v>
      </c>
      <c r="HG33" s="487">
        <v>19</v>
      </c>
      <c r="HH33" s="487">
        <v>12</v>
      </c>
      <c r="HI33" s="487">
        <v>1</v>
      </c>
      <c r="HJ33" s="487">
        <v>3</v>
      </c>
      <c r="HK33" s="487">
        <v>5</v>
      </c>
      <c r="HL33" s="487">
        <v>36</v>
      </c>
      <c r="HM33" s="487">
        <v>2</v>
      </c>
      <c r="HN33" s="487">
        <v>3</v>
      </c>
      <c r="HO33" s="1115">
        <v>6</v>
      </c>
      <c r="HP33" s="678">
        <f>SUM(HQ33:IK33)</f>
        <v>854</v>
      </c>
      <c r="HQ33" s="487">
        <v>0</v>
      </c>
      <c r="HR33" s="487">
        <v>2</v>
      </c>
      <c r="HS33" s="488">
        <v>0</v>
      </c>
      <c r="HT33" s="487">
        <v>46</v>
      </c>
      <c r="HU33" s="488">
        <v>347</v>
      </c>
      <c r="HV33" s="487">
        <v>1</v>
      </c>
      <c r="HW33" s="488">
        <v>22</v>
      </c>
      <c r="HX33" s="487">
        <v>31</v>
      </c>
      <c r="HY33" s="488">
        <v>301</v>
      </c>
      <c r="HZ33" s="487">
        <v>18</v>
      </c>
      <c r="IA33" s="487">
        <v>6</v>
      </c>
      <c r="IB33" s="487">
        <v>11</v>
      </c>
      <c r="IC33" s="487">
        <v>18</v>
      </c>
      <c r="ID33" s="487">
        <v>12</v>
      </c>
      <c r="IE33" s="487">
        <v>1</v>
      </c>
      <c r="IF33" s="487">
        <v>2</v>
      </c>
      <c r="IG33" s="487">
        <v>4</v>
      </c>
      <c r="IH33" s="487">
        <v>26</v>
      </c>
      <c r="II33" s="487">
        <v>1</v>
      </c>
      <c r="IJ33" s="487">
        <v>1</v>
      </c>
      <c r="IK33" s="1115">
        <v>4</v>
      </c>
      <c r="IL33" s="1109">
        <f>SUM(IM33:JG33)</f>
        <v>851</v>
      </c>
      <c r="IM33" s="487">
        <v>0</v>
      </c>
      <c r="IN33" s="487">
        <v>2</v>
      </c>
      <c r="IO33" s="488">
        <v>0</v>
      </c>
      <c r="IP33" s="487">
        <v>50</v>
      </c>
      <c r="IQ33" s="488">
        <v>346</v>
      </c>
      <c r="IR33" s="487">
        <v>2</v>
      </c>
      <c r="IS33" s="488">
        <v>23</v>
      </c>
      <c r="IT33" s="487">
        <v>30</v>
      </c>
      <c r="IU33" s="488">
        <v>314</v>
      </c>
      <c r="IV33" s="487">
        <v>17</v>
      </c>
      <c r="IW33" s="487">
        <v>6</v>
      </c>
      <c r="IX33" s="487">
        <v>6</v>
      </c>
      <c r="IY33" s="487">
        <v>18</v>
      </c>
      <c r="IZ33" s="487">
        <v>14</v>
      </c>
      <c r="JA33" s="487">
        <v>2</v>
      </c>
      <c r="JB33" s="487">
        <v>0</v>
      </c>
      <c r="JC33" s="487">
        <v>1</v>
      </c>
      <c r="JD33" s="487">
        <v>19</v>
      </c>
      <c r="JE33" s="487">
        <v>1</v>
      </c>
      <c r="JF33" s="487">
        <v>0</v>
      </c>
      <c r="JG33" s="1994">
        <v>0</v>
      </c>
      <c r="JI33" s="39"/>
    </row>
    <row r="34" spans="1:269" s="28" customFormat="1" ht="20.100000000000001" hidden="1" customHeight="1" outlineLevel="1" x14ac:dyDescent="0.15">
      <c r="A34" s="684" t="s">
        <v>53</v>
      </c>
      <c r="B34" s="84"/>
      <c r="C34" s="1150" t="s">
        <v>588</v>
      </c>
      <c r="D34" s="85"/>
      <c r="E34" s="86" t="s">
        <v>252</v>
      </c>
      <c r="F34" s="1477" t="s">
        <v>594</v>
      </c>
      <c r="G34" s="463" t="s">
        <v>52</v>
      </c>
      <c r="H34" s="463" t="s">
        <v>52</v>
      </c>
      <c r="I34" s="463" t="s">
        <v>52</v>
      </c>
      <c r="J34" s="147" t="s">
        <v>52</v>
      </c>
      <c r="K34" s="148" t="s">
        <v>52</v>
      </c>
      <c r="L34" s="1478">
        <f t="shared" si="0"/>
        <v>3.5879307833869539E-3</v>
      </c>
      <c r="M34" s="150">
        <f t="shared" si="1"/>
        <v>3.8707880813143971E-3</v>
      </c>
      <c r="N34" s="150">
        <f t="shared" si="2"/>
        <v>3.809979052144695E-3</v>
      </c>
      <c r="O34" s="150">
        <f t="shared" si="3"/>
        <v>3.8061627754363962E-3</v>
      </c>
      <c r="P34" s="149">
        <f t="shared" si="4"/>
        <v>4.1237436693478844E-3</v>
      </c>
      <c r="Q34" s="150">
        <f t="shared" si="5"/>
        <v>4.1620056590116472E-3</v>
      </c>
      <c r="R34" s="151">
        <f t="shared" si="6"/>
        <v>4.109479091419857E-3</v>
      </c>
      <c r="S34" s="152">
        <f t="shared" si="7"/>
        <v>4.5349891857950188E-3</v>
      </c>
      <c r="T34" s="151">
        <f t="shared" si="8"/>
        <v>4.5712260807937635E-3</v>
      </c>
      <c r="U34" s="1479">
        <f t="shared" si="9"/>
        <v>5.1267499054105182E-3</v>
      </c>
      <c r="V34" s="153">
        <f t="shared" si="10"/>
        <v>5.5966017756125062E-3</v>
      </c>
      <c r="W34" s="153">
        <f t="shared" si="11"/>
        <v>5.4218434267650998E-3</v>
      </c>
      <c r="X34" s="153">
        <f t="shared" si="12"/>
        <v>5.4146007509906025E-3</v>
      </c>
      <c r="Y34" s="154">
        <f t="shared" si="13"/>
        <v>5.8798542332714797E-3</v>
      </c>
      <c r="Z34" s="153">
        <f t="shared" si="14"/>
        <v>5.9501411100658513E-3</v>
      </c>
      <c r="AA34" s="154">
        <f t="shared" si="15"/>
        <v>5.7769553639933201E-3</v>
      </c>
      <c r="AB34" s="153">
        <f t="shared" si="16"/>
        <v>6.4694319341113242E-3</v>
      </c>
      <c r="AC34" s="155">
        <f t="shared" si="17"/>
        <v>6.5016884229625524E-3</v>
      </c>
      <c r="AD34" s="1479">
        <f>AM34/$AM$32</f>
        <v>0.22985581000848176</v>
      </c>
      <c r="AE34" s="153">
        <f>AQ34/$AQ$32</f>
        <v>0.24131944444444445</v>
      </c>
      <c r="AF34" s="153">
        <f>AU34/$AU$32</f>
        <v>0.2408888888888889</v>
      </c>
      <c r="AG34" s="153">
        <f>AY34/$AY$32</f>
        <v>0.23471223021582735</v>
      </c>
      <c r="AH34" s="154">
        <f>BC34/$BC$32</f>
        <v>0.23503127792672029</v>
      </c>
      <c r="AI34" s="152">
        <f>BG34/$BG$32</f>
        <v>0.22173531989482909</v>
      </c>
      <c r="AJ34" s="151">
        <f>BK34/$BK$32</f>
        <v>0.23272727272727273</v>
      </c>
      <c r="AK34" s="152">
        <f>BO34/$BO$32</f>
        <v>0.26104417670682734</v>
      </c>
      <c r="AL34" s="156">
        <f>BS34/$BS$32</f>
        <v>0.30210772833723654</v>
      </c>
      <c r="AM34" s="1480">
        <f>SUM(CK34,CQ34,CW34,DS34,DY34,EE34,EK34,EQ34,EW34,FE34)</f>
        <v>271</v>
      </c>
      <c r="AN34" s="1481"/>
      <c r="AO34" s="1482">
        <f t="shared" si="72"/>
        <v>-2.5179856115107868E-2</v>
      </c>
      <c r="AP34" s="1483">
        <f t="shared" si="73"/>
        <v>-7</v>
      </c>
      <c r="AQ34" s="1071">
        <f>SUM(CL34,CR34,CX34,DT34,DZ34,EF34,EL34,ER34,EX34,FH34)</f>
        <v>278</v>
      </c>
      <c r="AR34" s="522"/>
      <c r="AS34" s="1289">
        <f t="shared" si="20"/>
        <v>2.583025830258312E-2</v>
      </c>
      <c r="AT34" s="526">
        <f t="shared" si="21"/>
        <v>7</v>
      </c>
      <c r="AU34" s="1071">
        <f>SUM(CM34,CS34,CY34,DU34,EA34,EG34,EM34,ES34,EY34,FK34)</f>
        <v>271</v>
      </c>
      <c r="AV34" s="522"/>
      <c r="AW34" s="1289">
        <f t="shared" si="22"/>
        <v>3.8314176245210829E-2</v>
      </c>
      <c r="AX34" s="2073">
        <f t="shared" si="23"/>
        <v>10</v>
      </c>
      <c r="AY34" s="1336">
        <f>SUM(CN34,CT34,CZ34,DV34,EB34,EH34,EN34,ET34,EZ34,FN34)</f>
        <v>261</v>
      </c>
      <c r="AZ34" s="2092"/>
      <c r="BA34" s="554">
        <f t="shared" si="24"/>
        <v>-7.6045627376425395E-3</v>
      </c>
      <c r="BB34" s="1335">
        <f t="shared" si="25"/>
        <v>-2</v>
      </c>
      <c r="BC34" s="493">
        <f>SUM(CO34,CU34,DA34,DW34,EC34,EI34,EO34,EU34,FA34,FR34)</f>
        <v>263</v>
      </c>
      <c r="BD34" s="157"/>
      <c r="BE34" s="448">
        <f t="shared" si="56"/>
        <v>3.9525691699604737E-2</v>
      </c>
      <c r="BF34" s="604">
        <f t="shared" si="57"/>
        <v>10</v>
      </c>
      <c r="BG34" s="158">
        <v>253</v>
      </c>
      <c r="BH34" s="159" t="s">
        <v>44</v>
      </c>
      <c r="BI34" s="160">
        <f t="shared" si="58"/>
        <v>-1.171875E-2</v>
      </c>
      <c r="BJ34" s="604">
        <f t="shared" si="59"/>
        <v>-3</v>
      </c>
      <c r="BK34" s="161">
        <v>256</v>
      </c>
      <c r="BL34" s="159"/>
      <c r="BM34" s="160">
        <f t="shared" si="60"/>
        <v>-1.538461538461533E-2</v>
      </c>
      <c r="BN34" s="1085">
        <f t="shared" si="61"/>
        <v>-4</v>
      </c>
      <c r="BO34" s="161">
        <v>260</v>
      </c>
      <c r="BP34" s="159" t="s">
        <v>44</v>
      </c>
      <c r="BQ34" s="160">
        <f t="shared" si="62"/>
        <v>7.7519379844961378E-3</v>
      </c>
      <c r="BR34" s="1085">
        <f t="shared" si="63"/>
        <v>2</v>
      </c>
      <c r="BS34" s="161">
        <v>258</v>
      </c>
      <c r="BT34" s="162"/>
      <c r="BU34" s="601">
        <f>CK34+CQ34+CW34</f>
        <v>10</v>
      </c>
      <c r="BV34" s="339">
        <f t="shared" si="26"/>
        <v>0</v>
      </c>
      <c r="BW34" s="604">
        <f t="shared" si="27"/>
        <v>0</v>
      </c>
      <c r="BX34" s="601">
        <f>CL34+CR34+CX34</f>
        <v>10</v>
      </c>
      <c r="BY34" s="339">
        <f t="shared" si="28"/>
        <v>0.4285714285714286</v>
      </c>
      <c r="BZ34" s="604">
        <f t="shared" si="29"/>
        <v>3</v>
      </c>
      <c r="CA34" s="601">
        <f>CM34+CS34+CY34</f>
        <v>7</v>
      </c>
      <c r="CB34" s="339">
        <f t="shared" si="30"/>
        <v>0</v>
      </c>
      <c r="CC34" s="604">
        <f t="shared" si="31"/>
        <v>0</v>
      </c>
      <c r="CD34" s="601">
        <f>CN34+CT34+CZ34</f>
        <v>7</v>
      </c>
      <c r="CE34" s="339">
        <f t="shared" si="32"/>
        <v>-0.125</v>
      </c>
      <c r="CF34" s="604">
        <f t="shared" si="33"/>
        <v>-1</v>
      </c>
      <c r="CG34" s="601">
        <f>CO34+CU34+DA34</f>
        <v>8</v>
      </c>
      <c r="CH34" s="339">
        <f t="shared" si="64"/>
        <v>0</v>
      </c>
      <c r="CI34" s="604">
        <f t="shared" si="74"/>
        <v>0</v>
      </c>
      <c r="CJ34" s="621">
        <f t="shared" si="80"/>
        <v>8</v>
      </c>
      <c r="CK34" s="1487">
        <v>5</v>
      </c>
      <c r="CL34" s="163">
        <v>4</v>
      </c>
      <c r="CM34" s="2056">
        <v>2</v>
      </c>
      <c r="CN34" s="163">
        <v>1</v>
      </c>
      <c r="CO34" s="315">
        <v>1</v>
      </c>
      <c r="CP34" s="542">
        <v>1</v>
      </c>
      <c r="CQ34" s="1487">
        <v>5</v>
      </c>
      <c r="CR34" s="315">
        <v>6</v>
      </c>
      <c r="CS34" s="315">
        <v>5</v>
      </c>
      <c r="CT34" s="315">
        <v>6</v>
      </c>
      <c r="CU34" s="315">
        <v>7</v>
      </c>
      <c r="CV34" s="164">
        <v>7</v>
      </c>
      <c r="CW34" s="1487"/>
      <c r="CX34" s="315"/>
      <c r="CY34" s="315"/>
      <c r="CZ34" s="315"/>
      <c r="DA34" s="315"/>
      <c r="DB34" s="316"/>
      <c r="DC34" s="1484">
        <f>DS34+DY34+EE34+EK34+EQ34+EW34</f>
        <v>261</v>
      </c>
      <c r="DD34" s="1485">
        <f t="shared" si="75"/>
        <v>-2.6119402985074647E-2</v>
      </c>
      <c r="DE34" s="1486">
        <f t="shared" si="76"/>
        <v>-7</v>
      </c>
      <c r="DF34" s="1332">
        <f>DT34+DZ34+EF34+EL34+ER34+EX34</f>
        <v>268</v>
      </c>
      <c r="DG34" s="554">
        <f t="shared" si="40"/>
        <v>1.5151515151515138E-2</v>
      </c>
      <c r="DH34" s="1335">
        <f t="shared" si="41"/>
        <v>4</v>
      </c>
      <c r="DI34" s="1332">
        <f t="shared" si="77"/>
        <v>264</v>
      </c>
      <c r="DJ34" s="554">
        <f t="shared" si="42"/>
        <v>3.937007874015741E-2</v>
      </c>
      <c r="DK34" s="1335">
        <f t="shared" si="43"/>
        <v>10</v>
      </c>
      <c r="DL34" s="1313">
        <f>DV34+EB34+EH34+EN34+ET34+EZ34</f>
        <v>254</v>
      </c>
      <c r="DM34" s="554">
        <f t="shared" si="44"/>
        <v>-3.9215686274509665E-3</v>
      </c>
      <c r="DN34" s="1357">
        <f t="shared" si="45"/>
        <v>-1</v>
      </c>
      <c r="DO34" s="1332">
        <f t="shared" si="81"/>
        <v>255</v>
      </c>
      <c r="DP34" s="554">
        <f t="shared" si="78"/>
        <v>4.081632653061229E-2</v>
      </c>
      <c r="DQ34" s="1335">
        <f t="shared" si="79"/>
        <v>10</v>
      </c>
      <c r="DR34" s="440">
        <f>ED34+EJ34+EP34+EV34+FC34+DX34</f>
        <v>245</v>
      </c>
      <c r="DS34" s="1488">
        <v>76</v>
      </c>
      <c r="DT34" s="1169">
        <v>77</v>
      </c>
      <c r="DU34" s="1169">
        <v>73</v>
      </c>
      <c r="DV34" s="1155">
        <v>94</v>
      </c>
      <c r="DW34" s="163">
        <v>97</v>
      </c>
      <c r="DX34" s="1183">
        <v>94</v>
      </c>
      <c r="DY34" s="1488">
        <v>29</v>
      </c>
      <c r="DZ34" s="1232">
        <v>32</v>
      </c>
      <c r="EA34" s="1232">
        <v>29</v>
      </c>
      <c r="EB34" s="315">
        <v>24</v>
      </c>
      <c r="EC34" s="315">
        <v>23</v>
      </c>
      <c r="ED34" s="440">
        <v>23</v>
      </c>
      <c r="EE34" s="1488"/>
      <c r="EF34" s="1232"/>
      <c r="EG34" s="1232"/>
      <c r="EH34" s="315"/>
      <c r="EI34" s="315"/>
      <c r="EJ34" s="1208"/>
      <c r="EK34" s="1488">
        <v>145</v>
      </c>
      <c r="EL34" s="379">
        <v>150</v>
      </c>
      <c r="EM34" s="379">
        <v>150</v>
      </c>
      <c r="EN34" s="1161">
        <v>136</v>
      </c>
      <c r="EO34" s="493">
        <v>135</v>
      </c>
      <c r="EP34" s="1200">
        <v>128</v>
      </c>
      <c r="EQ34" s="1488"/>
      <c r="ER34" s="1232"/>
      <c r="ES34" s="1232"/>
      <c r="ET34" s="315"/>
      <c r="EU34" s="163"/>
      <c r="EV34" s="1249"/>
      <c r="EW34" s="1488">
        <v>11</v>
      </c>
      <c r="EX34" s="379">
        <v>9</v>
      </c>
      <c r="EY34" s="379">
        <v>12</v>
      </c>
      <c r="EZ34" s="379">
        <v>0</v>
      </c>
      <c r="FA34" s="493">
        <v>0</v>
      </c>
      <c r="FB34" s="166"/>
      <c r="FC34" s="356">
        <v>0</v>
      </c>
      <c r="FD34" s="364" t="s">
        <v>44</v>
      </c>
      <c r="FE34" s="1489">
        <v>0</v>
      </c>
      <c r="FF34" s="1485" t="str">
        <f t="shared" si="65"/>
        <v>-</v>
      </c>
      <c r="FG34" s="1490">
        <f t="shared" si="66"/>
        <v>0</v>
      </c>
      <c r="FH34" s="165">
        <v>0</v>
      </c>
      <c r="FI34" s="339" t="str">
        <f t="shared" si="67"/>
        <v>-</v>
      </c>
      <c r="FJ34" s="340">
        <f t="shared" si="68"/>
        <v>0</v>
      </c>
      <c r="FK34" s="165">
        <v>0</v>
      </c>
      <c r="FL34" s="339" t="str">
        <f t="shared" si="49"/>
        <v>-</v>
      </c>
      <c r="FM34" s="340">
        <f t="shared" si="69"/>
        <v>0</v>
      </c>
      <c r="FN34" s="165">
        <v>0</v>
      </c>
      <c r="FO34" s="426"/>
      <c r="FP34" s="339" t="str">
        <f t="shared" si="50"/>
        <v>-</v>
      </c>
      <c r="FQ34" s="340">
        <f t="shared" si="51"/>
        <v>0</v>
      </c>
      <c r="FR34" s="165"/>
      <c r="FS34" s="426"/>
      <c r="FT34" s="339" t="str">
        <f t="shared" si="70"/>
        <v>-</v>
      </c>
      <c r="FU34" s="340">
        <f t="shared" si="71"/>
        <v>0</v>
      </c>
      <c r="FV34" s="401"/>
      <c r="FW34" s="413"/>
      <c r="FX34" s="1491">
        <f>SUM(FY34:GS34)</f>
        <v>271</v>
      </c>
      <c r="FY34" s="1492">
        <v>2</v>
      </c>
      <c r="FZ34" s="1492">
        <v>0</v>
      </c>
      <c r="GA34" s="1493">
        <v>0</v>
      </c>
      <c r="GB34" s="1492">
        <v>3</v>
      </c>
      <c r="GC34" s="1493">
        <v>174</v>
      </c>
      <c r="GD34" s="1492">
        <v>2</v>
      </c>
      <c r="GE34" s="1493">
        <v>1</v>
      </c>
      <c r="GF34" s="1492">
        <v>13</v>
      </c>
      <c r="GG34" s="1493">
        <v>56</v>
      </c>
      <c r="GH34" s="1492">
        <v>6</v>
      </c>
      <c r="GI34" s="1492">
        <v>0</v>
      </c>
      <c r="GJ34" s="1492">
        <v>6</v>
      </c>
      <c r="GK34" s="1492">
        <v>4</v>
      </c>
      <c r="GL34" s="1492">
        <v>0</v>
      </c>
      <c r="GM34" s="1492">
        <v>2</v>
      </c>
      <c r="GN34" s="1492">
        <v>0</v>
      </c>
      <c r="GO34" s="1492">
        <v>0</v>
      </c>
      <c r="GP34" s="1492">
        <v>2</v>
      </c>
      <c r="GQ34" s="1492">
        <v>0</v>
      </c>
      <c r="GR34" s="1492">
        <v>0</v>
      </c>
      <c r="GS34" s="1811">
        <v>0</v>
      </c>
      <c r="GT34" s="165">
        <f>SUM(GU34:HO34)</f>
        <v>278</v>
      </c>
      <c r="GU34" s="491">
        <v>2</v>
      </c>
      <c r="GV34" s="491">
        <v>0</v>
      </c>
      <c r="GW34" s="492">
        <v>0</v>
      </c>
      <c r="GX34" s="491">
        <v>3</v>
      </c>
      <c r="GY34" s="492">
        <v>181</v>
      </c>
      <c r="GZ34" s="491">
        <v>2</v>
      </c>
      <c r="HA34" s="492">
        <v>1</v>
      </c>
      <c r="HB34" s="491">
        <v>13</v>
      </c>
      <c r="HC34" s="492">
        <v>57</v>
      </c>
      <c r="HD34" s="491">
        <v>6</v>
      </c>
      <c r="HE34" s="491">
        <v>0</v>
      </c>
      <c r="HF34" s="491">
        <v>6</v>
      </c>
      <c r="HG34" s="491">
        <v>4</v>
      </c>
      <c r="HH34" s="491">
        <v>0</v>
      </c>
      <c r="HI34" s="491">
        <v>2</v>
      </c>
      <c r="HJ34" s="491">
        <v>0</v>
      </c>
      <c r="HK34" s="491">
        <v>0</v>
      </c>
      <c r="HL34" s="491">
        <v>1</v>
      </c>
      <c r="HM34" s="491">
        <v>0</v>
      </c>
      <c r="HN34" s="491">
        <v>0</v>
      </c>
      <c r="HO34" s="1117">
        <v>0</v>
      </c>
      <c r="HP34" s="165">
        <f>SUM(HQ34:IK34)</f>
        <v>271</v>
      </c>
      <c r="HQ34" s="491">
        <v>2</v>
      </c>
      <c r="HR34" s="491">
        <v>0</v>
      </c>
      <c r="HS34" s="492">
        <v>0</v>
      </c>
      <c r="HT34" s="491">
        <v>3</v>
      </c>
      <c r="HU34" s="492">
        <v>177</v>
      </c>
      <c r="HV34" s="491">
        <v>2</v>
      </c>
      <c r="HW34" s="492">
        <v>1</v>
      </c>
      <c r="HX34" s="491">
        <v>12</v>
      </c>
      <c r="HY34" s="492">
        <v>55</v>
      </c>
      <c r="HZ34" s="491">
        <v>6</v>
      </c>
      <c r="IA34" s="491">
        <v>0</v>
      </c>
      <c r="IB34" s="491">
        <v>5</v>
      </c>
      <c r="IC34" s="491">
        <v>5</v>
      </c>
      <c r="ID34" s="491">
        <v>0</v>
      </c>
      <c r="IE34" s="491">
        <v>2</v>
      </c>
      <c r="IF34" s="491">
        <v>0</v>
      </c>
      <c r="IG34" s="491">
        <v>0</v>
      </c>
      <c r="IH34" s="491">
        <v>1</v>
      </c>
      <c r="II34" s="491">
        <v>0</v>
      </c>
      <c r="IJ34" s="491">
        <v>0</v>
      </c>
      <c r="IK34" s="1117">
        <v>0</v>
      </c>
      <c r="IL34" s="493">
        <f>SUM(IM34:JG34)</f>
        <v>261</v>
      </c>
      <c r="IM34" s="491">
        <v>0</v>
      </c>
      <c r="IN34" s="491">
        <v>0</v>
      </c>
      <c r="IO34" s="492">
        <v>0</v>
      </c>
      <c r="IP34" s="491">
        <v>5</v>
      </c>
      <c r="IQ34" s="492">
        <v>179</v>
      </c>
      <c r="IR34" s="491">
        <v>0</v>
      </c>
      <c r="IS34" s="492">
        <v>0</v>
      </c>
      <c r="IT34" s="491">
        <v>10</v>
      </c>
      <c r="IU34" s="492">
        <v>21</v>
      </c>
      <c r="IV34" s="491">
        <v>5</v>
      </c>
      <c r="IW34" s="491">
        <v>0</v>
      </c>
      <c r="IX34" s="491">
        <v>0</v>
      </c>
      <c r="IY34" s="491">
        <v>1</v>
      </c>
      <c r="IZ34" s="491">
        <v>0</v>
      </c>
      <c r="JA34" s="491">
        <v>0</v>
      </c>
      <c r="JB34" s="491">
        <v>0</v>
      </c>
      <c r="JC34" s="491">
        <v>28</v>
      </c>
      <c r="JD34" s="491">
        <v>2</v>
      </c>
      <c r="JE34" s="491">
        <v>0</v>
      </c>
      <c r="JF34" s="491">
        <v>10</v>
      </c>
      <c r="JG34" s="1996">
        <v>0</v>
      </c>
      <c r="JI34" s="39"/>
    </row>
    <row r="35" spans="1:269" s="27" customFormat="1" ht="20.100000000000001" customHeight="1" collapsed="1" x14ac:dyDescent="0.15">
      <c r="A35" s="683"/>
      <c r="B35" s="179" t="s">
        <v>63</v>
      </c>
      <c r="C35" s="77"/>
      <c r="D35" s="77"/>
      <c r="E35" s="78" t="s">
        <v>313</v>
      </c>
      <c r="F35" s="1507">
        <v>1</v>
      </c>
      <c r="G35" s="481">
        <v>1</v>
      </c>
      <c r="H35" s="481">
        <v>1</v>
      </c>
      <c r="I35" s="481">
        <v>1</v>
      </c>
      <c r="J35" s="107">
        <v>1</v>
      </c>
      <c r="K35" s="108">
        <v>1</v>
      </c>
      <c r="L35" s="1444">
        <f t="shared" si="0"/>
        <v>0.42828772292171424</v>
      </c>
      <c r="M35" s="478">
        <f t="shared" si="1"/>
        <v>0.44991645781119466</v>
      </c>
      <c r="N35" s="478">
        <f t="shared" si="2"/>
        <v>0.46942878432144414</v>
      </c>
      <c r="O35" s="478">
        <f t="shared" si="3"/>
        <v>0.47638283289341288</v>
      </c>
      <c r="P35" s="109">
        <f t="shared" si="4"/>
        <v>0.49643288332784546</v>
      </c>
      <c r="Q35" s="110">
        <f t="shared" si="5"/>
        <v>0.51095610975850492</v>
      </c>
      <c r="R35" s="111">
        <f t="shared" si="6"/>
        <v>0.53647965326270164</v>
      </c>
      <c r="S35" s="112">
        <f t="shared" si="7"/>
        <v>0.52255285006628061</v>
      </c>
      <c r="T35" s="111">
        <f t="shared" si="8"/>
        <v>0.52934089298369946</v>
      </c>
      <c r="U35" s="1445">
        <f t="shared" si="9"/>
        <v>0.61197502837684448</v>
      </c>
      <c r="V35" s="475">
        <f t="shared" si="10"/>
        <v>0.65051436394016871</v>
      </c>
      <c r="W35" s="475">
        <f t="shared" si="11"/>
        <v>0.66802712922393614</v>
      </c>
      <c r="X35" s="475">
        <f t="shared" si="12"/>
        <v>0.67769640893720307</v>
      </c>
      <c r="Y35" s="114">
        <f t="shared" si="13"/>
        <v>0.70784055087303543</v>
      </c>
      <c r="Z35" s="113">
        <f t="shared" si="14"/>
        <v>0.73047977422389465</v>
      </c>
      <c r="AA35" s="114">
        <f t="shared" si="15"/>
        <v>0.75416346978381554</v>
      </c>
      <c r="AB35" s="113">
        <f t="shared" si="16"/>
        <v>0.74545273582323524</v>
      </c>
      <c r="AC35" s="115">
        <f t="shared" si="17"/>
        <v>0.75288543924197371</v>
      </c>
      <c r="AD35" s="1445" t="s">
        <v>52</v>
      </c>
      <c r="AE35" s="475" t="s">
        <v>52</v>
      </c>
      <c r="AF35" s="475" t="s">
        <v>52</v>
      </c>
      <c r="AG35" s="475" t="s">
        <v>52</v>
      </c>
      <c r="AH35" s="114" t="s">
        <v>52</v>
      </c>
      <c r="AI35" s="112" t="s">
        <v>52</v>
      </c>
      <c r="AJ35" s="111" t="s">
        <v>52</v>
      </c>
      <c r="AK35" s="112" t="s">
        <v>52</v>
      </c>
      <c r="AL35" s="116" t="s">
        <v>52</v>
      </c>
      <c r="AM35" s="1446">
        <f>SUBTOTAL(9,AM36:AM43)</f>
        <v>32349</v>
      </c>
      <c r="AN35" s="1447"/>
      <c r="AO35" s="1448">
        <f t="shared" si="72"/>
        <v>1.1141026831307244E-3</v>
      </c>
      <c r="AP35" s="1449">
        <f t="shared" si="73"/>
        <v>36</v>
      </c>
      <c r="AQ35" s="1297">
        <f>SUBTOTAL(9,AQ36:AQ43)</f>
        <v>32313</v>
      </c>
      <c r="AR35" s="518"/>
      <c r="AS35" s="1285">
        <f t="shared" si="20"/>
        <v>-3.2255166217430409E-2</v>
      </c>
      <c r="AT35" s="519">
        <f t="shared" si="21"/>
        <v>-1077</v>
      </c>
      <c r="AU35" s="1297">
        <f>SUBTOTAL(9,AU36:AU43)</f>
        <v>33390</v>
      </c>
      <c r="AV35" s="518"/>
      <c r="AW35" s="1285">
        <f t="shared" si="22"/>
        <v>2.2132427220130424E-2</v>
      </c>
      <c r="AX35" s="2069">
        <f t="shared" si="23"/>
        <v>723</v>
      </c>
      <c r="AY35" s="2086">
        <f>SUBTOTAL(9,AY36:AY43)</f>
        <v>32667</v>
      </c>
      <c r="AZ35" s="2087"/>
      <c r="BA35" s="2088">
        <f t="shared" si="24"/>
        <v>3.1774106945453351E-2</v>
      </c>
      <c r="BB35" s="2089">
        <f t="shared" si="25"/>
        <v>1006</v>
      </c>
      <c r="BC35" s="2081">
        <f>SUBTOTAL(9,BC36:BC43)</f>
        <v>31661</v>
      </c>
      <c r="BD35" s="117" t="s">
        <v>44</v>
      </c>
      <c r="BE35" s="444">
        <f t="shared" si="56"/>
        <v>1.9349645846748142E-2</v>
      </c>
      <c r="BF35" s="1074">
        <f t="shared" si="57"/>
        <v>601</v>
      </c>
      <c r="BG35" s="118">
        <f>SUBTOTAL(9,BG36:BG43)</f>
        <v>31060</v>
      </c>
      <c r="BH35" s="119" t="s">
        <v>44</v>
      </c>
      <c r="BI35" s="120">
        <f t="shared" si="58"/>
        <v>-7.0616397366846217E-2</v>
      </c>
      <c r="BJ35" s="1074">
        <f t="shared" si="59"/>
        <v>-2360</v>
      </c>
      <c r="BK35" s="121">
        <f>SUBTOTAL(9,BK36:BK43)</f>
        <v>33420</v>
      </c>
      <c r="BL35" s="119" t="s">
        <v>44</v>
      </c>
      <c r="BM35" s="120">
        <f t="shared" si="60"/>
        <v>0.11552455021863217</v>
      </c>
      <c r="BN35" s="1083">
        <f t="shared" si="61"/>
        <v>3461</v>
      </c>
      <c r="BO35" s="121">
        <f>SUBTOTAL(9,BO36:BO43)</f>
        <v>29959</v>
      </c>
      <c r="BP35" s="119" t="s">
        <v>44</v>
      </c>
      <c r="BQ35" s="120">
        <f t="shared" si="62"/>
        <v>2.7781496853662713E-3</v>
      </c>
      <c r="BR35" s="1083">
        <f t="shared" si="63"/>
        <v>83</v>
      </c>
      <c r="BS35" s="121">
        <f>SUBTOTAL(9,BS36:BS43)</f>
        <v>29876</v>
      </c>
      <c r="BT35" s="122" t="s">
        <v>44</v>
      </c>
      <c r="BU35" s="597">
        <f>SUBTOTAL(9,BU36:BU43)</f>
        <v>844</v>
      </c>
      <c r="BV35" s="331">
        <f t="shared" si="26"/>
        <v>-7.058823529411784E-3</v>
      </c>
      <c r="BW35" s="598">
        <f t="shared" si="27"/>
        <v>-6</v>
      </c>
      <c r="BX35" s="597">
        <f>SUBTOTAL(9,BX36:BX43)</f>
        <v>850</v>
      </c>
      <c r="BY35" s="1058">
        <f t="shared" si="28"/>
        <v>0.20396600566572243</v>
      </c>
      <c r="BZ35" s="598">
        <f t="shared" si="29"/>
        <v>144</v>
      </c>
      <c r="CA35" s="597">
        <f>SUBTOTAL(9,CA36:CA43)</f>
        <v>706</v>
      </c>
      <c r="CB35" s="1058">
        <f t="shared" si="30"/>
        <v>-3.0219780219780223E-2</v>
      </c>
      <c r="CC35" s="598">
        <f t="shared" si="31"/>
        <v>-22</v>
      </c>
      <c r="CD35" s="597">
        <f>SUBTOTAL(9,CD36:CD43)</f>
        <v>728</v>
      </c>
      <c r="CE35" s="1058">
        <f t="shared" si="32"/>
        <v>727</v>
      </c>
      <c r="CF35" s="598">
        <f t="shared" si="33"/>
        <v>727</v>
      </c>
      <c r="CG35" s="597">
        <f>SUBTOTAL(9,CG36:CG43)</f>
        <v>1</v>
      </c>
      <c r="CH35" s="331">
        <f t="shared" si="64"/>
        <v>-0.98989898989898994</v>
      </c>
      <c r="CI35" s="598">
        <f t="shared" si="74"/>
        <v>-98</v>
      </c>
      <c r="CJ35" s="619">
        <f t="shared" ref="CJ35:DI35" si="155">SUBTOTAL(9,CJ36:CJ43)</f>
        <v>99</v>
      </c>
      <c r="CK35" s="1509">
        <f>SUBTOTAL(9,CK36:CK43)</f>
        <v>245</v>
      </c>
      <c r="CL35" s="123">
        <f t="shared" ref="CL35" si="156">SUBTOTAL(9,CL36:CL43)</f>
        <v>252</v>
      </c>
      <c r="CM35" s="2054">
        <f t="shared" si="155"/>
        <v>251</v>
      </c>
      <c r="CN35" s="123">
        <f t="shared" si="155"/>
        <v>254</v>
      </c>
      <c r="CO35" s="311">
        <f t="shared" si="155"/>
        <v>1</v>
      </c>
      <c r="CP35" s="540">
        <f t="shared" si="155"/>
        <v>40</v>
      </c>
      <c r="CQ35" s="1509">
        <f>SUBTOTAL(9,CQ36:CQ43)</f>
        <v>599</v>
      </c>
      <c r="CR35" s="311">
        <f t="shared" ref="CR35" si="157">SUBTOTAL(9,CR36:CR43)</f>
        <v>598</v>
      </c>
      <c r="CS35" s="311">
        <f t="shared" si="155"/>
        <v>455</v>
      </c>
      <c r="CT35" s="311">
        <f t="shared" si="155"/>
        <v>474</v>
      </c>
      <c r="CU35" s="311">
        <f t="shared" si="155"/>
        <v>0</v>
      </c>
      <c r="CV35" s="124">
        <f t="shared" si="155"/>
        <v>59</v>
      </c>
      <c r="CW35" s="1509">
        <f t="shared" ref="CW35:CX35" si="158">SUBTOTAL(9,CW36:CW43)</f>
        <v>0</v>
      </c>
      <c r="CX35" s="311">
        <f t="shared" si="158"/>
        <v>0</v>
      </c>
      <c r="CY35" s="311">
        <f t="shared" si="155"/>
        <v>0</v>
      </c>
      <c r="CZ35" s="311">
        <f t="shared" si="155"/>
        <v>0</v>
      </c>
      <c r="DA35" s="311">
        <f t="shared" si="155"/>
        <v>0</v>
      </c>
      <c r="DB35" s="376">
        <f t="shared" si="155"/>
        <v>0</v>
      </c>
      <c r="DC35" s="1450">
        <f t="shared" si="155"/>
        <v>2640</v>
      </c>
      <c r="DD35" s="1451">
        <f t="shared" si="75"/>
        <v>-1.6026835631755443E-2</v>
      </c>
      <c r="DE35" s="1452">
        <f t="shared" si="76"/>
        <v>-43</v>
      </c>
      <c r="DF35" s="1328">
        <f t="shared" ref="DF35" si="159">SUBTOTAL(9,DF36:DF43)</f>
        <v>2683</v>
      </c>
      <c r="DG35" s="555">
        <f t="shared" si="40"/>
        <v>0.72207958921694471</v>
      </c>
      <c r="DH35" s="1329">
        <f t="shared" si="41"/>
        <v>1125</v>
      </c>
      <c r="DI35" s="1328">
        <f t="shared" si="155"/>
        <v>1558</v>
      </c>
      <c r="DJ35" s="555">
        <f t="shared" si="42"/>
        <v>-1.7654476670870167E-2</v>
      </c>
      <c r="DK35" s="1329">
        <f t="shared" si="43"/>
        <v>-28</v>
      </c>
      <c r="DL35" s="1311">
        <f>SUBTOTAL(9,DL36:DL43)</f>
        <v>1586</v>
      </c>
      <c r="DM35" s="555">
        <f t="shared" si="44"/>
        <v>1.5580645161290323</v>
      </c>
      <c r="DN35" s="1353">
        <f t="shared" si="45"/>
        <v>966</v>
      </c>
      <c r="DO35" s="1328">
        <f>SUBTOTAL(9,DO36:DO43)</f>
        <v>620</v>
      </c>
      <c r="DP35" s="555">
        <f t="shared" si="78"/>
        <v>-0.97510440089945394</v>
      </c>
      <c r="DQ35" s="1329">
        <f t="shared" si="79"/>
        <v>-24284</v>
      </c>
      <c r="DR35" s="1365">
        <f t="shared" ref="DR35:FA35" si="160">SUBTOTAL(9,DR36:DR43)</f>
        <v>24904</v>
      </c>
      <c r="DS35" s="1510">
        <f>SUBTOTAL(9,DS36:DS43)</f>
        <v>740</v>
      </c>
      <c r="DT35" s="1167">
        <f>SUBTOTAL(9,DT36:DT43)</f>
        <v>761</v>
      </c>
      <c r="DU35" s="1167">
        <f>SUBTOTAL(9,DU36:DU43)</f>
        <v>86</v>
      </c>
      <c r="DV35" s="1153">
        <f>SUBTOTAL(9,DV36:DV43)</f>
        <v>105</v>
      </c>
      <c r="DW35" s="583">
        <f t="shared" si="160"/>
        <v>0</v>
      </c>
      <c r="DX35" s="1181">
        <f t="shared" si="160"/>
        <v>1846</v>
      </c>
      <c r="DY35" s="1510">
        <f>SUBTOTAL(9,DY36:DY43)</f>
        <v>560</v>
      </c>
      <c r="DZ35" s="1230">
        <f>SUBTOTAL(9,DZ36:DZ43)</f>
        <v>544</v>
      </c>
      <c r="EA35" s="1230">
        <f>SUBTOTAL(9,EA36:EA43)</f>
        <v>364</v>
      </c>
      <c r="EB35" s="586">
        <f>SUBTOTAL(9,EB36:EB43)</f>
        <v>365</v>
      </c>
      <c r="EC35" s="586">
        <f t="shared" si="160"/>
        <v>346</v>
      </c>
      <c r="ED35" s="589">
        <f t="shared" si="160"/>
        <v>496</v>
      </c>
      <c r="EE35" s="1510">
        <f t="shared" ref="EE35:EF35" si="161">SUBTOTAL(9,EE36:EE43)</f>
        <v>0</v>
      </c>
      <c r="EF35" s="1230">
        <f t="shared" si="161"/>
        <v>0</v>
      </c>
      <c r="EG35" s="1230">
        <f t="shared" si="160"/>
        <v>0</v>
      </c>
      <c r="EH35" s="586">
        <f t="shared" si="160"/>
        <v>0</v>
      </c>
      <c r="EI35" s="586">
        <f t="shared" si="160"/>
        <v>0</v>
      </c>
      <c r="EJ35" s="1192">
        <f t="shared" si="160"/>
        <v>0</v>
      </c>
      <c r="EK35" s="1510">
        <f>SUBTOTAL(9,EK36:EK43)</f>
        <v>613</v>
      </c>
      <c r="EL35" s="578">
        <f>SUBTOTAL(9,EL36:EL43)</f>
        <v>653</v>
      </c>
      <c r="EM35" s="578">
        <f>SUBTOTAL(9,EM36:EM43)</f>
        <v>429</v>
      </c>
      <c r="EN35" s="1163">
        <f>SUBTOTAL(9,EN36:EN43)</f>
        <v>428</v>
      </c>
      <c r="EO35" s="573">
        <f t="shared" si="160"/>
        <v>273</v>
      </c>
      <c r="EP35" s="1198">
        <f t="shared" si="160"/>
        <v>22432</v>
      </c>
      <c r="EQ35" s="1510">
        <f>SUBTOTAL(9,EQ36:EQ43)</f>
        <v>717</v>
      </c>
      <c r="ER35" s="1230">
        <f>SUBTOTAL(9,ER36:ER43)</f>
        <v>717</v>
      </c>
      <c r="ES35" s="1230">
        <f>SUBTOTAL(9,ES36:ES43)</f>
        <v>673</v>
      </c>
      <c r="ET35" s="586">
        <f>SUBTOTAL(9,ET36:ET43)</f>
        <v>683</v>
      </c>
      <c r="EU35" s="583">
        <f t="shared" si="160"/>
        <v>0</v>
      </c>
      <c r="EV35" s="1198">
        <f t="shared" si="160"/>
        <v>0</v>
      </c>
      <c r="EW35" s="1510">
        <f>SUBTOTAL(9,EW36:EW43)</f>
        <v>10</v>
      </c>
      <c r="EX35" s="578">
        <f>SUBTOTAL(9,EX36:EX43)</f>
        <v>8</v>
      </c>
      <c r="EY35" s="578">
        <f>SUBTOTAL(9,EY36:EY43)</f>
        <v>6</v>
      </c>
      <c r="EZ35" s="578">
        <f>SUBTOTAL(9,EZ36:EZ43)</f>
        <v>5</v>
      </c>
      <c r="FA35" s="573">
        <f t="shared" si="160"/>
        <v>1</v>
      </c>
      <c r="FB35" s="125" t="s">
        <v>44</v>
      </c>
      <c r="FC35" s="354">
        <f>SUBTOTAL(9,FC36:FC43)</f>
        <v>130</v>
      </c>
      <c r="FD35" s="362" t="s">
        <v>44</v>
      </c>
      <c r="FE35" s="1455">
        <f>SUBTOTAL(9,FE36:FE43)</f>
        <v>28865</v>
      </c>
      <c r="FF35" s="1451">
        <f t="shared" si="65"/>
        <v>2.953439888811582E-3</v>
      </c>
      <c r="FG35" s="1456">
        <f t="shared" si="66"/>
        <v>85</v>
      </c>
      <c r="FH35" s="126">
        <f>SUBTOTAL(9,FH36:FH43)</f>
        <v>28780</v>
      </c>
      <c r="FI35" s="331">
        <f t="shared" si="67"/>
        <v>-7.5371072415344131E-2</v>
      </c>
      <c r="FJ35" s="332">
        <f t="shared" si="68"/>
        <v>-2346</v>
      </c>
      <c r="FK35" s="126">
        <f>SUBTOTAL(9,FK36:FK43)</f>
        <v>31126</v>
      </c>
      <c r="FL35" s="331">
        <f t="shared" si="49"/>
        <v>2.5467004908905189E-2</v>
      </c>
      <c r="FM35" s="332">
        <f t="shared" si="69"/>
        <v>773</v>
      </c>
      <c r="FN35" s="126">
        <f>SUBTOTAL(9,FN36:FN43)</f>
        <v>30353</v>
      </c>
      <c r="FO35" s="424"/>
      <c r="FP35" s="331">
        <f t="shared" si="50"/>
        <v>-2.2132731958762863E-2</v>
      </c>
      <c r="FQ35" s="332">
        <f t="shared" si="51"/>
        <v>-687</v>
      </c>
      <c r="FR35" s="126">
        <f>SUBTOTAL(9,FR36:FR43)</f>
        <v>31040</v>
      </c>
      <c r="FS35" s="424" t="s">
        <v>44</v>
      </c>
      <c r="FT35" s="1792">
        <f t="shared" si="70"/>
        <v>4.1246491662539206</v>
      </c>
      <c r="FU35" s="1793">
        <f t="shared" si="71"/>
        <v>24983</v>
      </c>
      <c r="FV35" s="399">
        <f>SUBTOTAL(9,FV36:FV43)</f>
        <v>6057</v>
      </c>
      <c r="FW35" s="411"/>
      <c r="FX35" s="1457">
        <f t="shared" ref="FX35:GR35" si="162">SUBTOTAL(9,FX36:FX43)</f>
        <v>32349</v>
      </c>
      <c r="FY35" s="1512">
        <f>SUBTOTAL(9,FY36:FY43)</f>
        <v>78</v>
      </c>
      <c r="FZ35" s="1512">
        <f t="shared" si="162"/>
        <v>22</v>
      </c>
      <c r="GA35" s="1513">
        <f t="shared" si="162"/>
        <v>13</v>
      </c>
      <c r="GB35" s="1512">
        <f t="shared" si="162"/>
        <v>94</v>
      </c>
      <c r="GC35" s="1513">
        <f t="shared" si="162"/>
        <v>3641</v>
      </c>
      <c r="GD35" s="1512">
        <f t="shared" si="162"/>
        <v>22</v>
      </c>
      <c r="GE35" s="1513">
        <f t="shared" si="162"/>
        <v>223</v>
      </c>
      <c r="GF35" s="1512">
        <f t="shared" si="162"/>
        <v>292</v>
      </c>
      <c r="GG35" s="1513">
        <f t="shared" si="162"/>
        <v>641</v>
      </c>
      <c r="GH35" s="1512">
        <f t="shared" si="162"/>
        <v>169</v>
      </c>
      <c r="GI35" s="1512">
        <f t="shared" si="162"/>
        <v>59</v>
      </c>
      <c r="GJ35" s="1512">
        <f t="shared" si="162"/>
        <v>248</v>
      </c>
      <c r="GK35" s="1512">
        <f t="shared" si="162"/>
        <v>81</v>
      </c>
      <c r="GL35" s="1512">
        <f t="shared" si="162"/>
        <v>120</v>
      </c>
      <c r="GM35" s="1512">
        <f t="shared" si="162"/>
        <v>17</v>
      </c>
      <c r="GN35" s="1512">
        <f t="shared" si="162"/>
        <v>21</v>
      </c>
      <c r="GO35" s="1512">
        <f t="shared" si="162"/>
        <v>120</v>
      </c>
      <c r="GP35" s="1512">
        <f t="shared" si="162"/>
        <v>321</v>
      </c>
      <c r="GQ35" s="1512">
        <f t="shared" si="162"/>
        <v>13</v>
      </c>
      <c r="GR35" s="1512">
        <f t="shared" si="162"/>
        <v>23</v>
      </c>
      <c r="GS35" s="1813">
        <f>SUBTOTAL(9,GS36:GS43)</f>
        <v>26131</v>
      </c>
      <c r="GT35" s="678">
        <f t="shared" ref="GT35:HO35" si="163">SUBTOTAL(9,GT36:GT43)</f>
        <v>32313</v>
      </c>
      <c r="GU35" s="494">
        <f t="shared" si="163"/>
        <v>84</v>
      </c>
      <c r="GV35" s="494">
        <f t="shared" si="163"/>
        <v>24</v>
      </c>
      <c r="GW35" s="495">
        <f t="shared" si="163"/>
        <v>13</v>
      </c>
      <c r="GX35" s="494">
        <f t="shared" si="163"/>
        <v>96</v>
      </c>
      <c r="GY35" s="495">
        <f t="shared" si="163"/>
        <v>3646</v>
      </c>
      <c r="GZ35" s="494">
        <f t="shared" si="163"/>
        <v>20</v>
      </c>
      <c r="HA35" s="495">
        <f t="shared" si="163"/>
        <v>246</v>
      </c>
      <c r="HB35" s="494">
        <f t="shared" si="163"/>
        <v>288</v>
      </c>
      <c r="HC35" s="495">
        <f t="shared" si="163"/>
        <v>626</v>
      </c>
      <c r="HD35" s="494">
        <f t="shared" si="163"/>
        <v>164</v>
      </c>
      <c r="HE35" s="494">
        <f t="shared" si="163"/>
        <v>54</v>
      </c>
      <c r="HF35" s="494">
        <f t="shared" si="163"/>
        <v>242</v>
      </c>
      <c r="HG35" s="494">
        <f t="shared" si="163"/>
        <v>79</v>
      </c>
      <c r="HH35" s="494">
        <f t="shared" si="163"/>
        <v>122</v>
      </c>
      <c r="HI35" s="494">
        <f t="shared" si="163"/>
        <v>17</v>
      </c>
      <c r="HJ35" s="494">
        <f t="shared" si="163"/>
        <v>19</v>
      </c>
      <c r="HK35" s="494">
        <f t="shared" si="163"/>
        <v>119</v>
      </c>
      <c r="HL35" s="494">
        <f t="shared" si="163"/>
        <v>269</v>
      </c>
      <c r="HM35" s="494">
        <f t="shared" si="163"/>
        <v>8</v>
      </c>
      <c r="HN35" s="494">
        <f t="shared" si="163"/>
        <v>29</v>
      </c>
      <c r="HO35" s="1118">
        <f t="shared" si="163"/>
        <v>26148</v>
      </c>
      <c r="HP35" s="678">
        <f t="shared" ref="HP35" si="164">SUBTOTAL(9,HP36:HP43)</f>
        <v>33390</v>
      </c>
      <c r="HQ35" s="494">
        <f t="shared" ref="HQ35:IK35" si="165">SUBTOTAL(9,HQ36:HQ43)</f>
        <v>80</v>
      </c>
      <c r="HR35" s="494">
        <f t="shared" si="165"/>
        <v>18</v>
      </c>
      <c r="HS35" s="495">
        <f t="shared" si="165"/>
        <v>6</v>
      </c>
      <c r="HT35" s="494">
        <f t="shared" si="165"/>
        <v>52</v>
      </c>
      <c r="HU35" s="495">
        <f t="shared" si="165"/>
        <v>1810</v>
      </c>
      <c r="HV35" s="494">
        <f t="shared" si="165"/>
        <v>12</v>
      </c>
      <c r="HW35" s="495">
        <f t="shared" si="165"/>
        <v>150</v>
      </c>
      <c r="HX35" s="494">
        <f t="shared" si="165"/>
        <v>98</v>
      </c>
      <c r="HY35" s="495">
        <f t="shared" si="165"/>
        <v>342</v>
      </c>
      <c r="HZ35" s="494">
        <f t="shared" si="165"/>
        <v>63</v>
      </c>
      <c r="IA35" s="494">
        <f t="shared" si="165"/>
        <v>35</v>
      </c>
      <c r="IB35" s="494">
        <f t="shared" si="165"/>
        <v>122</v>
      </c>
      <c r="IC35" s="494">
        <f t="shared" si="165"/>
        <v>65</v>
      </c>
      <c r="ID35" s="494">
        <f t="shared" si="165"/>
        <v>49</v>
      </c>
      <c r="IE35" s="494">
        <f t="shared" si="165"/>
        <v>13</v>
      </c>
      <c r="IF35" s="494">
        <f t="shared" si="165"/>
        <v>15</v>
      </c>
      <c r="IG35" s="494">
        <f t="shared" si="165"/>
        <v>34</v>
      </c>
      <c r="IH35" s="494">
        <f t="shared" si="165"/>
        <v>116</v>
      </c>
      <c r="II35" s="494">
        <f t="shared" si="165"/>
        <v>7</v>
      </c>
      <c r="IJ35" s="494">
        <f t="shared" si="165"/>
        <v>15</v>
      </c>
      <c r="IK35" s="1118">
        <f t="shared" si="165"/>
        <v>30288</v>
      </c>
      <c r="IL35" s="1109">
        <f t="shared" ref="IL35" si="166">SUBTOTAL(9,IL36:IL43)</f>
        <v>32667</v>
      </c>
      <c r="IM35" s="494">
        <f t="shared" ref="IM35:JG35" si="167">SUBTOTAL(9,IM36:IM43)</f>
        <v>22</v>
      </c>
      <c r="IN35" s="494">
        <f t="shared" si="167"/>
        <v>5</v>
      </c>
      <c r="IO35" s="495">
        <f t="shared" si="167"/>
        <v>1</v>
      </c>
      <c r="IP35" s="494">
        <f t="shared" si="167"/>
        <v>32</v>
      </c>
      <c r="IQ35" s="495">
        <f t="shared" si="167"/>
        <v>430</v>
      </c>
      <c r="IR35" s="494">
        <f t="shared" si="167"/>
        <v>8</v>
      </c>
      <c r="IS35" s="495">
        <f t="shared" si="167"/>
        <v>39</v>
      </c>
      <c r="IT35" s="494">
        <f t="shared" si="167"/>
        <v>69</v>
      </c>
      <c r="IU35" s="495">
        <f t="shared" si="167"/>
        <v>107</v>
      </c>
      <c r="IV35" s="494">
        <f t="shared" si="167"/>
        <v>28</v>
      </c>
      <c r="IW35" s="494">
        <f t="shared" si="167"/>
        <v>17</v>
      </c>
      <c r="IX35" s="494">
        <f t="shared" si="167"/>
        <v>27</v>
      </c>
      <c r="IY35" s="494">
        <f t="shared" si="167"/>
        <v>22</v>
      </c>
      <c r="IZ35" s="494">
        <f t="shared" si="167"/>
        <v>13</v>
      </c>
      <c r="JA35" s="494">
        <f t="shared" si="167"/>
        <v>7</v>
      </c>
      <c r="JB35" s="494">
        <f t="shared" si="167"/>
        <v>10</v>
      </c>
      <c r="JC35" s="494">
        <f t="shared" si="167"/>
        <v>8</v>
      </c>
      <c r="JD35" s="494">
        <f t="shared" si="167"/>
        <v>50</v>
      </c>
      <c r="JE35" s="494">
        <f t="shared" si="167"/>
        <v>4</v>
      </c>
      <c r="JF35" s="494">
        <f t="shared" si="167"/>
        <v>9</v>
      </c>
      <c r="JG35" s="1998">
        <f t="shared" si="167"/>
        <v>31759</v>
      </c>
      <c r="JI35" s="39"/>
    </row>
    <row r="36" spans="1:269" s="28" customFormat="1" ht="20.100000000000001" hidden="1" customHeight="1" outlineLevel="1" x14ac:dyDescent="0.15">
      <c r="A36" s="684" t="s">
        <v>53</v>
      </c>
      <c r="B36" s="84"/>
      <c r="C36" s="85" t="s">
        <v>190</v>
      </c>
      <c r="D36" s="85"/>
      <c r="E36" s="86" t="s">
        <v>42</v>
      </c>
      <c r="F36" s="1477" t="s">
        <v>594</v>
      </c>
      <c r="G36" s="463" t="s">
        <v>52</v>
      </c>
      <c r="H36" s="463" t="s">
        <v>52</v>
      </c>
      <c r="I36" s="463" t="s">
        <v>52</v>
      </c>
      <c r="J36" s="147" t="s">
        <v>52</v>
      </c>
      <c r="K36" s="148" t="s">
        <v>52</v>
      </c>
      <c r="L36" s="1478">
        <f t="shared" si="0"/>
        <v>3.0305437502482425E-2</v>
      </c>
      <c r="M36" s="150">
        <f t="shared" si="1"/>
        <v>3.245614035087719E-2</v>
      </c>
      <c r="N36" s="150">
        <f t="shared" si="2"/>
        <v>3.4683462441479566E-2</v>
      </c>
      <c r="O36" s="150">
        <f t="shared" si="3"/>
        <v>3.6034590873959139E-2</v>
      </c>
      <c r="P36" s="149">
        <f t="shared" si="4"/>
        <v>4.1096319989965033E-2</v>
      </c>
      <c r="Q36" s="150">
        <f t="shared" si="5"/>
        <v>3.8938606303875765E-2</v>
      </c>
      <c r="R36" s="151">
        <f t="shared" si="6"/>
        <v>9.6219600288947743E-2</v>
      </c>
      <c r="S36" s="152">
        <f t="shared" si="7"/>
        <v>9.4414986395032444E-2</v>
      </c>
      <c r="T36" s="151">
        <f t="shared" si="8"/>
        <v>9.5907158043940469E-2</v>
      </c>
      <c r="U36" s="1479">
        <f t="shared" si="9"/>
        <v>4.3303064699205446E-2</v>
      </c>
      <c r="V36" s="153">
        <f t="shared" si="10"/>
        <v>4.6926901938678961E-2</v>
      </c>
      <c r="W36" s="153">
        <f t="shared" si="11"/>
        <v>4.9356781305643922E-2</v>
      </c>
      <c r="X36" s="153">
        <f t="shared" si="12"/>
        <v>5.1262369562060456E-2</v>
      </c>
      <c r="Y36" s="154">
        <f t="shared" si="13"/>
        <v>5.8597330590891818E-2</v>
      </c>
      <c r="Z36" s="153">
        <f t="shared" si="14"/>
        <v>5.5667920978363122E-2</v>
      </c>
      <c r="AA36" s="154">
        <f t="shared" si="15"/>
        <v>0.13526199395224986</v>
      </c>
      <c r="AB36" s="153">
        <f t="shared" si="16"/>
        <v>0.1346885963820946</v>
      </c>
      <c r="AC36" s="155">
        <f t="shared" si="17"/>
        <v>0.13640945516859029</v>
      </c>
      <c r="AD36" s="1479">
        <f t="shared" ref="AD36:AD43" si="168">AM36/$AM$35</f>
        <v>7.0759528888064541E-2</v>
      </c>
      <c r="AE36" s="153">
        <f t="shared" ref="AE36:AE43" si="169">AQ36/$AQ$35</f>
        <v>7.2138148732708199E-2</v>
      </c>
      <c r="AF36" s="153">
        <f t="shared" ref="AF36:AF43" si="170">AU36/$AU$35</f>
        <v>7.3884396525905963E-2</v>
      </c>
      <c r="AG36" s="153">
        <f t="shared" ref="AG36:AG43" si="171">AY36/$AY$35</f>
        <v>7.5642085284844035E-2</v>
      </c>
      <c r="AH36" s="154">
        <f t="shared" ref="AH36:AH43" si="172">BC36/$BC$35</f>
        <v>8.2783234894665367E-2</v>
      </c>
      <c r="AI36" s="152">
        <f t="shared" ref="AI36:AI43" si="173">BG36/$BG$35</f>
        <v>7.6207340631036707E-2</v>
      </c>
      <c r="AJ36" s="151">
        <f t="shared" ref="AJ36:AJ43" si="174">BK36/$BK$35</f>
        <v>0.17935368043087971</v>
      </c>
      <c r="AK36" s="152">
        <f t="shared" ref="AK36:AK43" si="175">BO36/$BO$35</f>
        <v>0.18068026302613571</v>
      </c>
      <c r="AL36" s="156">
        <f t="shared" ref="AL36:AL43" si="176">BS36/$BS$35</f>
        <v>0.18118221984201366</v>
      </c>
      <c r="AM36" s="1480">
        <f t="shared" ref="AM36:AM44" si="177">SUM(CK36,CQ36,CW36,DS36,DY36,EE36,EK36,EQ36,EW36,FE36)</f>
        <v>2289</v>
      </c>
      <c r="AN36" s="1481"/>
      <c r="AO36" s="1482">
        <f t="shared" si="72"/>
        <v>-1.8018018018018056E-2</v>
      </c>
      <c r="AP36" s="1483">
        <f t="shared" si="73"/>
        <v>-42</v>
      </c>
      <c r="AQ36" s="1071">
        <f t="shared" ref="AQ36:AQ44" si="178">SUM(CL36,CR36,CX36,DT36,DZ36,EF36,EL36,ER36,EX36,FH36)</f>
        <v>2331</v>
      </c>
      <c r="AR36" s="522"/>
      <c r="AS36" s="1289">
        <f t="shared" si="20"/>
        <v>-5.5127685447912467E-2</v>
      </c>
      <c r="AT36" s="526">
        <f t="shared" si="21"/>
        <v>-136</v>
      </c>
      <c r="AU36" s="1071">
        <f t="shared" ref="AU36:AU44" si="179">SUM(CM36,CS36,CY36,DU36,EA36,EG36,EM36,ES36,EY36,FK36)</f>
        <v>2467</v>
      </c>
      <c r="AV36" s="522"/>
      <c r="AW36" s="1289">
        <f t="shared" si="22"/>
        <v>-1.6187778227437777E-3</v>
      </c>
      <c r="AX36" s="2073">
        <f t="shared" si="23"/>
        <v>-4</v>
      </c>
      <c r="AY36" s="1336">
        <f t="shared" ref="AY36:AY44" si="180">SUM(CN36,CT36,CZ36,DV36,EB36,EH36,EN36,ET36,EZ36,FN36)</f>
        <v>2471</v>
      </c>
      <c r="AZ36" s="2092"/>
      <c r="BA36" s="554">
        <f t="shared" si="24"/>
        <v>-5.7230064860740226E-2</v>
      </c>
      <c r="BB36" s="1335">
        <f t="shared" si="25"/>
        <v>-150</v>
      </c>
      <c r="BC36" s="493">
        <f t="shared" ref="BC36:BC44" si="181">SUM(CO36,CU36,DA36,DW36,EC36,EI36,EO36,EU36,FA36,FR36)</f>
        <v>2621</v>
      </c>
      <c r="BD36" s="157" t="s">
        <v>44</v>
      </c>
      <c r="BE36" s="448">
        <f t="shared" si="56"/>
        <v>0.10730882974228972</v>
      </c>
      <c r="BF36" s="604">
        <f t="shared" si="57"/>
        <v>254</v>
      </c>
      <c r="BG36" s="172">
        <v>2367</v>
      </c>
      <c r="BH36" s="159"/>
      <c r="BI36" s="160">
        <f t="shared" si="58"/>
        <v>-0.60510510510510507</v>
      </c>
      <c r="BJ36" s="604">
        <f t="shared" si="59"/>
        <v>-3627</v>
      </c>
      <c r="BK36" s="161">
        <v>5994</v>
      </c>
      <c r="BL36" s="159" t="s">
        <v>44</v>
      </c>
      <c r="BM36" s="160">
        <f t="shared" si="60"/>
        <v>0.10733419545538525</v>
      </c>
      <c r="BN36" s="1085">
        <f t="shared" si="61"/>
        <v>581</v>
      </c>
      <c r="BO36" s="161">
        <v>5413</v>
      </c>
      <c r="BP36" s="159"/>
      <c r="BQ36" s="160">
        <f t="shared" si="62"/>
        <v>0</v>
      </c>
      <c r="BR36" s="1085">
        <f t="shared" si="63"/>
        <v>0</v>
      </c>
      <c r="BS36" s="161">
        <v>5413</v>
      </c>
      <c r="BT36" s="162" t="s">
        <v>44</v>
      </c>
      <c r="BU36" s="605">
        <f t="shared" ref="BU36:BU44" si="182">CK36+CQ36+CW36</f>
        <v>165</v>
      </c>
      <c r="BV36" s="339">
        <f t="shared" si="26"/>
        <v>-2.9411764705882359E-2</v>
      </c>
      <c r="BW36" s="604">
        <f t="shared" si="27"/>
        <v>-5</v>
      </c>
      <c r="BX36" s="605">
        <f t="shared" ref="BX36:BX44" si="183">CL36+CR36+CX36</f>
        <v>170</v>
      </c>
      <c r="BY36" s="339" t="str">
        <f t="shared" si="28"/>
        <v>-</v>
      </c>
      <c r="BZ36" s="604">
        <f t="shared" si="29"/>
        <v>170</v>
      </c>
      <c r="CA36" s="605">
        <f t="shared" ref="CA36:CA44" si="184">CM36+CS36+CY36</f>
        <v>0</v>
      </c>
      <c r="CB36" s="339" t="str">
        <f t="shared" si="30"/>
        <v>-</v>
      </c>
      <c r="CC36" s="604">
        <f t="shared" si="31"/>
        <v>0</v>
      </c>
      <c r="CD36" s="605">
        <f t="shared" ref="CD36:CD44" si="185">CN36+CT36+CZ36</f>
        <v>0</v>
      </c>
      <c r="CE36" s="339" t="str">
        <f t="shared" si="32"/>
        <v>-</v>
      </c>
      <c r="CF36" s="604">
        <f t="shared" si="33"/>
        <v>0</v>
      </c>
      <c r="CG36" s="605">
        <f t="shared" ref="CG36:CG44" si="186">CO36+CU36+DA36</f>
        <v>0</v>
      </c>
      <c r="CH36" s="339" t="str">
        <f t="shared" si="64"/>
        <v>-</v>
      </c>
      <c r="CI36" s="604">
        <f t="shared" si="74"/>
        <v>0</v>
      </c>
      <c r="CJ36" s="622">
        <f t="shared" si="80"/>
        <v>0</v>
      </c>
      <c r="CK36" s="1517">
        <v>1</v>
      </c>
      <c r="CL36" s="163">
        <v>0</v>
      </c>
      <c r="CM36" s="2056">
        <v>0</v>
      </c>
      <c r="CN36" s="163">
        <v>0</v>
      </c>
      <c r="CO36" s="315"/>
      <c r="CP36" s="542"/>
      <c r="CQ36" s="1517">
        <v>164</v>
      </c>
      <c r="CR36" s="315">
        <v>170</v>
      </c>
      <c r="CS36" s="315">
        <v>0</v>
      </c>
      <c r="CT36" s="315">
        <v>0</v>
      </c>
      <c r="CU36" s="315"/>
      <c r="CV36" s="164"/>
      <c r="CW36" s="1487"/>
      <c r="CX36" s="315"/>
      <c r="CY36" s="315"/>
      <c r="CZ36" s="315"/>
      <c r="DA36" s="315"/>
      <c r="DB36" s="316"/>
      <c r="DC36" s="1516">
        <f t="shared" ref="DC36:DC42" si="187">DS36+DY36+EE36+EK36+EQ36+EW36</f>
        <v>1046</v>
      </c>
      <c r="DD36" s="1485">
        <f t="shared" si="75"/>
        <v>-6.6476733143400191E-3</v>
      </c>
      <c r="DE36" s="1486">
        <f t="shared" si="76"/>
        <v>-7</v>
      </c>
      <c r="DF36" s="1336">
        <f t="shared" ref="DF36:DF42" si="188">DT36+DZ36+EF36+EL36+ER36+EX36</f>
        <v>1053</v>
      </c>
      <c r="DG36" s="554" t="str">
        <f t="shared" si="40"/>
        <v>-</v>
      </c>
      <c r="DH36" s="1335">
        <f t="shared" si="41"/>
        <v>1053</v>
      </c>
      <c r="DI36" s="1336">
        <f t="shared" si="77"/>
        <v>0</v>
      </c>
      <c r="DJ36" s="554" t="str">
        <f t="shared" si="42"/>
        <v>-</v>
      </c>
      <c r="DK36" s="1335">
        <f t="shared" si="43"/>
        <v>0</v>
      </c>
      <c r="DL36" s="1314">
        <f t="shared" ref="DL36:DL44" si="189">DV36+EB36+EH36+EN36+ET36+EZ36</f>
        <v>0</v>
      </c>
      <c r="DM36" s="554" t="str">
        <f t="shared" si="44"/>
        <v>-</v>
      </c>
      <c r="DN36" s="1357">
        <f t="shared" si="45"/>
        <v>0</v>
      </c>
      <c r="DO36" s="1336">
        <f t="shared" si="81"/>
        <v>0</v>
      </c>
      <c r="DP36" s="554" t="str">
        <f t="shared" si="78"/>
        <v>-</v>
      </c>
      <c r="DQ36" s="1335">
        <f t="shared" si="79"/>
        <v>0</v>
      </c>
      <c r="DR36" s="364">
        <f t="shared" ref="DR36:DR44" si="190">ED36+EJ36+EP36+EV36+FC36+DX36</f>
        <v>0</v>
      </c>
      <c r="DS36" s="1489">
        <v>657</v>
      </c>
      <c r="DT36" s="1169">
        <v>670</v>
      </c>
      <c r="DU36" s="1169">
        <v>0</v>
      </c>
      <c r="DV36" s="1155">
        <v>0</v>
      </c>
      <c r="DW36" s="163"/>
      <c r="DX36" s="1183"/>
      <c r="DY36" s="1489">
        <v>189</v>
      </c>
      <c r="DZ36" s="1232">
        <v>181</v>
      </c>
      <c r="EA36" s="1232">
        <v>0</v>
      </c>
      <c r="EB36" s="315">
        <v>0</v>
      </c>
      <c r="EC36" s="315"/>
      <c r="ED36" s="440"/>
      <c r="EE36" s="1489"/>
      <c r="EF36" s="1232"/>
      <c r="EG36" s="1232"/>
      <c r="EH36" s="315"/>
      <c r="EI36" s="315"/>
      <c r="EJ36" s="1208"/>
      <c r="EK36" s="1489">
        <v>197</v>
      </c>
      <c r="EL36" s="379">
        <v>199</v>
      </c>
      <c r="EM36" s="379">
        <v>0</v>
      </c>
      <c r="EN36" s="1161">
        <v>0</v>
      </c>
      <c r="EO36" s="493"/>
      <c r="EP36" s="1200"/>
      <c r="EQ36" s="1489"/>
      <c r="ER36" s="1232"/>
      <c r="ES36" s="1232"/>
      <c r="ET36" s="315"/>
      <c r="EU36" s="163"/>
      <c r="EV36" s="1249"/>
      <c r="EW36" s="1489">
        <v>3</v>
      </c>
      <c r="EX36" s="379">
        <v>3</v>
      </c>
      <c r="EY36" s="379">
        <v>0</v>
      </c>
      <c r="EZ36" s="379">
        <v>0</v>
      </c>
      <c r="FA36" s="493"/>
      <c r="FB36" s="166"/>
      <c r="FC36" s="356"/>
      <c r="FD36" s="364"/>
      <c r="FE36" s="1489">
        <v>1078</v>
      </c>
      <c r="FF36" s="1485">
        <f t="shared" si="65"/>
        <v>-2.7075812274368283E-2</v>
      </c>
      <c r="FG36" s="1490">
        <f t="shared" si="66"/>
        <v>-30</v>
      </c>
      <c r="FH36" s="165">
        <v>1108</v>
      </c>
      <c r="FI36" s="339">
        <f t="shared" si="67"/>
        <v>-0.55087150385083095</v>
      </c>
      <c r="FJ36" s="340">
        <f t="shared" si="68"/>
        <v>-1359</v>
      </c>
      <c r="FK36" s="165">
        <v>2467</v>
      </c>
      <c r="FL36" s="339">
        <f t="shared" si="49"/>
        <v>-1.6187778227437777E-3</v>
      </c>
      <c r="FM36" s="340">
        <f t="shared" si="69"/>
        <v>-4</v>
      </c>
      <c r="FN36" s="165">
        <v>2471</v>
      </c>
      <c r="FO36" s="426"/>
      <c r="FP36" s="339">
        <f t="shared" si="50"/>
        <v>-5.7230064860740226E-2</v>
      </c>
      <c r="FQ36" s="340">
        <f t="shared" si="51"/>
        <v>-150</v>
      </c>
      <c r="FR36" s="165">
        <v>2621</v>
      </c>
      <c r="FS36" s="426" t="s">
        <v>44</v>
      </c>
      <c r="FT36" s="339">
        <f t="shared" si="70"/>
        <v>0.10730882974228972</v>
      </c>
      <c r="FU36" s="340">
        <f t="shared" si="71"/>
        <v>254</v>
      </c>
      <c r="FV36" s="421">
        <v>2367</v>
      </c>
      <c r="FW36" s="413"/>
      <c r="FX36" s="1491">
        <f t="shared" ref="FX36:FX44" si="191">SUM(FY36:GS36)</f>
        <v>2289</v>
      </c>
      <c r="FY36" s="1492">
        <v>0</v>
      </c>
      <c r="FZ36" s="1492">
        <v>0</v>
      </c>
      <c r="GA36" s="1493">
        <v>8</v>
      </c>
      <c r="GB36" s="1492">
        <v>20</v>
      </c>
      <c r="GC36" s="1493">
        <v>684</v>
      </c>
      <c r="GD36" s="1492">
        <v>4</v>
      </c>
      <c r="GE36" s="1493">
        <v>87</v>
      </c>
      <c r="GF36" s="1492">
        <v>69</v>
      </c>
      <c r="GG36" s="1493">
        <v>116</v>
      </c>
      <c r="GH36" s="1492">
        <v>44</v>
      </c>
      <c r="GI36" s="1492">
        <v>13</v>
      </c>
      <c r="GJ36" s="1492">
        <v>89</v>
      </c>
      <c r="GK36" s="1492">
        <v>17</v>
      </c>
      <c r="GL36" s="1492">
        <v>17</v>
      </c>
      <c r="GM36" s="1492">
        <v>4</v>
      </c>
      <c r="GN36" s="1492">
        <v>6</v>
      </c>
      <c r="GO36" s="1492">
        <v>2</v>
      </c>
      <c r="GP36" s="1492">
        <v>30</v>
      </c>
      <c r="GQ36" s="1492">
        <v>2</v>
      </c>
      <c r="GR36" s="1492">
        <v>0</v>
      </c>
      <c r="GS36" s="1811">
        <v>1077</v>
      </c>
      <c r="GT36" s="165">
        <f t="shared" ref="GT36:GT44" si="192">SUM(GU36:HO36)</f>
        <v>2331</v>
      </c>
      <c r="GU36" s="491">
        <v>0</v>
      </c>
      <c r="GV36" s="491">
        <v>0</v>
      </c>
      <c r="GW36" s="492">
        <v>8</v>
      </c>
      <c r="GX36" s="491">
        <v>21</v>
      </c>
      <c r="GY36" s="492">
        <v>699</v>
      </c>
      <c r="GZ36" s="491">
        <v>4</v>
      </c>
      <c r="HA36" s="492">
        <v>92</v>
      </c>
      <c r="HB36" s="491">
        <v>67</v>
      </c>
      <c r="HC36" s="492">
        <v>116</v>
      </c>
      <c r="HD36" s="491">
        <v>46</v>
      </c>
      <c r="HE36" s="491">
        <v>13</v>
      </c>
      <c r="HF36" s="491">
        <v>92</v>
      </c>
      <c r="HG36" s="491">
        <v>16</v>
      </c>
      <c r="HH36" s="491">
        <v>16</v>
      </c>
      <c r="HI36" s="491">
        <v>4</v>
      </c>
      <c r="HJ36" s="491">
        <v>5</v>
      </c>
      <c r="HK36" s="491">
        <v>1</v>
      </c>
      <c r="HL36" s="491">
        <v>30</v>
      </c>
      <c r="HM36" s="491">
        <v>2</v>
      </c>
      <c r="HN36" s="491">
        <v>0</v>
      </c>
      <c r="HO36" s="1117">
        <v>1099</v>
      </c>
      <c r="HP36" s="165">
        <f t="shared" ref="HP36:HP44" si="193">SUM(HQ36:IK36)</f>
        <v>2467</v>
      </c>
      <c r="HQ36" s="491">
        <v>0</v>
      </c>
      <c r="HR36" s="491">
        <v>0</v>
      </c>
      <c r="HS36" s="492">
        <v>0</v>
      </c>
      <c r="HT36" s="491">
        <v>0</v>
      </c>
      <c r="HU36" s="492">
        <v>0</v>
      </c>
      <c r="HV36" s="491">
        <v>0</v>
      </c>
      <c r="HW36" s="492">
        <v>0</v>
      </c>
      <c r="HX36" s="491">
        <v>0</v>
      </c>
      <c r="HY36" s="492">
        <v>0</v>
      </c>
      <c r="HZ36" s="491">
        <v>0</v>
      </c>
      <c r="IA36" s="491">
        <v>0</v>
      </c>
      <c r="IB36" s="491">
        <v>0</v>
      </c>
      <c r="IC36" s="491">
        <v>0</v>
      </c>
      <c r="ID36" s="491">
        <v>0</v>
      </c>
      <c r="IE36" s="491">
        <v>0</v>
      </c>
      <c r="IF36" s="491">
        <v>0</v>
      </c>
      <c r="IG36" s="491">
        <v>0</v>
      </c>
      <c r="IH36" s="491">
        <v>0</v>
      </c>
      <c r="II36" s="491">
        <v>0</v>
      </c>
      <c r="IJ36" s="491">
        <v>0</v>
      </c>
      <c r="IK36" s="1117">
        <v>2467</v>
      </c>
      <c r="IL36" s="493">
        <f t="shared" ref="IL36:IL44" si="194">SUM(IM36:JG36)</f>
        <v>2471</v>
      </c>
      <c r="IM36" s="491">
        <v>0</v>
      </c>
      <c r="IN36" s="491">
        <v>0</v>
      </c>
      <c r="IO36" s="492">
        <v>0</v>
      </c>
      <c r="IP36" s="491">
        <v>0</v>
      </c>
      <c r="IQ36" s="492">
        <v>0</v>
      </c>
      <c r="IR36" s="491">
        <v>0</v>
      </c>
      <c r="IS36" s="492">
        <v>0</v>
      </c>
      <c r="IT36" s="491">
        <v>0</v>
      </c>
      <c r="IU36" s="492">
        <v>0</v>
      </c>
      <c r="IV36" s="491">
        <v>0</v>
      </c>
      <c r="IW36" s="491">
        <v>0</v>
      </c>
      <c r="IX36" s="491">
        <v>0</v>
      </c>
      <c r="IY36" s="491">
        <v>0</v>
      </c>
      <c r="IZ36" s="491">
        <v>0</v>
      </c>
      <c r="JA36" s="491">
        <v>0</v>
      </c>
      <c r="JB36" s="491">
        <v>0</v>
      </c>
      <c r="JC36" s="491">
        <v>0</v>
      </c>
      <c r="JD36" s="491">
        <v>0</v>
      </c>
      <c r="JE36" s="491">
        <v>0</v>
      </c>
      <c r="JF36" s="491">
        <v>0</v>
      </c>
      <c r="JG36" s="1996">
        <v>2471</v>
      </c>
      <c r="JI36" s="39"/>
    </row>
    <row r="37" spans="1:269" s="27" customFormat="1" ht="20.100000000000001" hidden="1" customHeight="1" outlineLevel="1" x14ac:dyDescent="0.15">
      <c r="A37" s="683" t="s">
        <v>53</v>
      </c>
      <c r="B37" s="76"/>
      <c r="C37" s="77" t="s">
        <v>326</v>
      </c>
      <c r="D37" s="77"/>
      <c r="E37" s="78" t="s">
        <v>313</v>
      </c>
      <c r="F37" s="1443" t="s">
        <v>594</v>
      </c>
      <c r="G37" s="481" t="s">
        <v>52</v>
      </c>
      <c r="H37" s="481" t="s">
        <v>52</v>
      </c>
      <c r="I37" s="481" t="s">
        <v>52</v>
      </c>
      <c r="J37" s="107" t="s">
        <v>52</v>
      </c>
      <c r="K37" s="108" t="s">
        <v>311</v>
      </c>
      <c r="L37" s="1444">
        <f t="shared" si="0"/>
        <v>2.3698878606135228E-2</v>
      </c>
      <c r="M37" s="478">
        <f t="shared" si="1"/>
        <v>2.5355054302422724E-2</v>
      </c>
      <c r="N37" s="478">
        <f t="shared" si="2"/>
        <v>3.017053522473253E-2</v>
      </c>
      <c r="O37" s="478">
        <f t="shared" si="3"/>
        <v>3.1484695142402985E-2</v>
      </c>
      <c r="P37" s="109">
        <f t="shared" si="4"/>
        <v>3.3758251407247128E-2</v>
      </c>
      <c r="Q37" s="110">
        <f t="shared" si="5"/>
        <v>3.5270119102454429E-2</v>
      </c>
      <c r="R37" s="111">
        <f t="shared" si="6"/>
        <v>3.4352676779837867E-2</v>
      </c>
      <c r="S37" s="112">
        <f t="shared" si="7"/>
        <v>3.3994976627363428E-2</v>
      </c>
      <c r="T37" s="111">
        <f t="shared" si="8"/>
        <v>3.4904323175053154E-2</v>
      </c>
      <c r="U37" s="1445">
        <f t="shared" si="9"/>
        <v>3.3863034430571322E-2</v>
      </c>
      <c r="V37" s="475">
        <f t="shared" si="10"/>
        <v>3.6659754796368245E-2</v>
      </c>
      <c r="W37" s="475">
        <f t="shared" si="11"/>
        <v>4.2934597763239504E-2</v>
      </c>
      <c r="X37" s="475">
        <f t="shared" si="12"/>
        <v>4.4789743376968241E-2</v>
      </c>
      <c r="Y37" s="114">
        <f t="shared" si="13"/>
        <v>4.8134320016096938E-2</v>
      </c>
      <c r="Z37" s="113">
        <f t="shared" si="14"/>
        <v>5.0423330197554093E-2</v>
      </c>
      <c r="AA37" s="114">
        <f t="shared" si="15"/>
        <v>4.8291736245881664E-2</v>
      </c>
      <c r="AB37" s="113">
        <f t="shared" si="16"/>
        <v>4.8495857075319115E-2</v>
      </c>
      <c r="AC37" s="115">
        <f t="shared" si="17"/>
        <v>4.9644675167582281E-2</v>
      </c>
      <c r="AD37" s="1445">
        <f t="shared" si="168"/>
        <v>5.5334013416179786E-2</v>
      </c>
      <c r="AE37" s="475">
        <f t="shared" si="169"/>
        <v>5.6355027388357626E-2</v>
      </c>
      <c r="AF37" s="475">
        <f t="shared" si="170"/>
        <v>6.4270739742437855E-2</v>
      </c>
      <c r="AG37" s="475">
        <f t="shared" si="171"/>
        <v>6.609116233507821E-2</v>
      </c>
      <c r="AH37" s="114">
        <f t="shared" si="172"/>
        <v>6.8001642399166173E-2</v>
      </c>
      <c r="AI37" s="112">
        <f t="shared" si="173"/>
        <v>6.9027688345138435E-2</v>
      </c>
      <c r="AJ37" s="111">
        <f t="shared" si="174"/>
        <v>6.4033512866546974E-2</v>
      </c>
      <c r="AK37" s="112">
        <f t="shared" si="175"/>
        <v>6.5055575953803527E-2</v>
      </c>
      <c r="AL37" s="116">
        <f t="shared" si="176"/>
        <v>6.5939215423751502E-2</v>
      </c>
      <c r="AM37" s="1446">
        <f t="shared" si="177"/>
        <v>1790</v>
      </c>
      <c r="AN37" s="1447"/>
      <c r="AO37" s="1448">
        <f t="shared" si="72"/>
        <v>-1.7023613399231197E-2</v>
      </c>
      <c r="AP37" s="1449">
        <f t="shared" si="73"/>
        <v>-31</v>
      </c>
      <c r="AQ37" s="1297">
        <f t="shared" si="178"/>
        <v>1821</v>
      </c>
      <c r="AR37" s="518"/>
      <c r="AS37" s="1285">
        <f t="shared" si="20"/>
        <v>-0.15144454799627216</v>
      </c>
      <c r="AT37" s="519">
        <f t="shared" si="21"/>
        <v>-325</v>
      </c>
      <c r="AU37" s="1297">
        <f t="shared" si="179"/>
        <v>2146</v>
      </c>
      <c r="AV37" s="518"/>
      <c r="AW37" s="1285">
        <f t="shared" si="22"/>
        <v>-6.0213061602594209E-3</v>
      </c>
      <c r="AX37" s="2069">
        <f t="shared" si="23"/>
        <v>-13</v>
      </c>
      <c r="AY37" s="2086">
        <f t="shared" si="180"/>
        <v>2159</v>
      </c>
      <c r="AZ37" s="2087"/>
      <c r="BA37" s="2088">
        <f t="shared" si="24"/>
        <v>2.7868091035763154E-3</v>
      </c>
      <c r="BB37" s="2089">
        <f t="shared" si="25"/>
        <v>6</v>
      </c>
      <c r="BC37" s="2081">
        <f t="shared" si="181"/>
        <v>2153</v>
      </c>
      <c r="BD37" s="117"/>
      <c r="BE37" s="444">
        <f t="shared" si="56"/>
        <v>4.1977611940298143E-3</v>
      </c>
      <c r="BF37" s="1073">
        <f t="shared" si="57"/>
        <v>9</v>
      </c>
      <c r="BG37" s="118">
        <v>2144</v>
      </c>
      <c r="BH37" s="119" t="s">
        <v>44</v>
      </c>
      <c r="BI37" s="120">
        <f t="shared" si="58"/>
        <v>1.8691588785046953E-3</v>
      </c>
      <c r="BJ37" s="1073">
        <f t="shared" si="59"/>
        <v>4</v>
      </c>
      <c r="BK37" s="121">
        <v>2140</v>
      </c>
      <c r="BL37" s="119" t="s">
        <v>44</v>
      </c>
      <c r="BM37" s="120">
        <f t="shared" si="60"/>
        <v>9.7998973832734704E-2</v>
      </c>
      <c r="BN37" s="1083">
        <f t="shared" si="61"/>
        <v>191</v>
      </c>
      <c r="BO37" s="121">
        <v>1949</v>
      </c>
      <c r="BP37" s="119" t="s">
        <v>44</v>
      </c>
      <c r="BQ37" s="120">
        <f t="shared" si="62"/>
        <v>-1.0659898477157315E-2</v>
      </c>
      <c r="BR37" s="1083">
        <f t="shared" si="63"/>
        <v>-21</v>
      </c>
      <c r="BS37" s="121">
        <v>1970</v>
      </c>
      <c r="BT37" s="122" t="s">
        <v>44</v>
      </c>
      <c r="BU37" s="597">
        <f t="shared" si="182"/>
        <v>0</v>
      </c>
      <c r="BV37" s="331" t="str">
        <f t="shared" si="26"/>
        <v>-</v>
      </c>
      <c r="BW37" s="598">
        <f t="shared" si="27"/>
        <v>0</v>
      </c>
      <c r="BX37" s="597">
        <f t="shared" si="183"/>
        <v>0</v>
      </c>
      <c r="BY37" s="331" t="str">
        <f t="shared" si="28"/>
        <v>-</v>
      </c>
      <c r="BZ37" s="598">
        <f t="shared" si="29"/>
        <v>0</v>
      </c>
      <c r="CA37" s="597">
        <f t="shared" si="184"/>
        <v>0</v>
      </c>
      <c r="CB37" s="331" t="str">
        <f t="shared" si="30"/>
        <v>-</v>
      </c>
      <c r="CC37" s="598">
        <f t="shared" si="31"/>
        <v>0</v>
      </c>
      <c r="CD37" s="597">
        <f t="shared" si="185"/>
        <v>0</v>
      </c>
      <c r="CE37" s="331" t="str">
        <f t="shared" si="32"/>
        <v>-</v>
      </c>
      <c r="CF37" s="598">
        <f t="shared" si="33"/>
        <v>0</v>
      </c>
      <c r="CG37" s="597">
        <f t="shared" si="186"/>
        <v>0</v>
      </c>
      <c r="CH37" s="331" t="str">
        <f t="shared" si="64"/>
        <v>-</v>
      </c>
      <c r="CI37" s="598">
        <f t="shared" si="74"/>
        <v>0</v>
      </c>
      <c r="CJ37" s="619">
        <f t="shared" si="80"/>
        <v>0</v>
      </c>
      <c r="CK37" s="1453">
        <v>0</v>
      </c>
      <c r="CL37" s="123">
        <v>0</v>
      </c>
      <c r="CM37" s="2054">
        <v>0</v>
      </c>
      <c r="CN37" s="123">
        <v>0</v>
      </c>
      <c r="CO37" s="311"/>
      <c r="CP37" s="540"/>
      <c r="CQ37" s="1453">
        <v>0</v>
      </c>
      <c r="CR37" s="311">
        <v>0</v>
      </c>
      <c r="CS37" s="311">
        <v>0</v>
      </c>
      <c r="CT37" s="311">
        <v>0</v>
      </c>
      <c r="CU37" s="311"/>
      <c r="CV37" s="124"/>
      <c r="CW37" s="1453"/>
      <c r="CX37" s="311"/>
      <c r="CY37" s="311"/>
      <c r="CZ37" s="311"/>
      <c r="DA37" s="311"/>
      <c r="DB37" s="312"/>
      <c r="DC37" s="1450">
        <f t="shared" si="187"/>
        <v>0</v>
      </c>
      <c r="DD37" s="1451" t="str">
        <f t="shared" si="75"/>
        <v>-</v>
      </c>
      <c r="DE37" s="1452">
        <f t="shared" si="76"/>
        <v>0</v>
      </c>
      <c r="DF37" s="1328">
        <f t="shared" si="188"/>
        <v>0</v>
      </c>
      <c r="DG37" s="550" t="str">
        <f t="shared" si="40"/>
        <v>-</v>
      </c>
      <c r="DH37" s="1329">
        <f t="shared" si="41"/>
        <v>0</v>
      </c>
      <c r="DI37" s="1328">
        <f t="shared" si="77"/>
        <v>0</v>
      </c>
      <c r="DJ37" s="550" t="str">
        <f t="shared" si="42"/>
        <v>-</v>
      </c>
      <c r="DK37" s="1329">
        <f t="shared" si="43"/>
        <v>0</v>
      </c>
      <c r="DL37" s="1311">
        <f t="shared" si="189"/>
        <v>0</v>
      </c>
      <c r="DM37" s="550" t="str">
        <f t="shared" si="44"/>
        <v>-</v>
      </c>
      <c r="DN37" s="1353">
        <f t="shared" si="45"/>
        <v>0</v>
      </c>
      <c r="DO37" s="1328">
        <f t="shared" si="81"/>
        <v>0</v>
      </c>
      <c r="DP37" s="550" t="str">
        <f t="shared" si="78"/>
        <v>-</v>
      </c>
      <c r="DQ37" s="1329">
        <f t="shared" si="79"/>
        <v>0</v>
      </c>
      <c r="DR37" s="1365">
        <f t="shared" si="190"/>
        <v>0</v>
      </c>
      <c r="DS37" s="1454">
        <v>0</v>
      </c>
      <c r="DT37" s="1167">
        <v>0</v>
      </c>
      <c r="DU37" s="1167">
        <v>0</v>
      </c>
      <c r="DV37" s="1153">
        <v>0</v>
      </c>
      <c r="DW37" s="583"/>
      <c r="DX37" s="1181"/>
      <c r="DY37" s="1454">
        <v>0</v>
      </c>
      <c r="DZ37" s="1230">
        <v>0</v>
      </c>
      <c r="EA37" s="1230">
        <v>0</v>
      </c>
      <c r="EB37" s="586">
        <v>0</v>
      </c>
      <c r="EC37" s="586"/>
      <c r="ED37" s="589"/>
      <c r="EE37" s="1454"/>
      <c r="EF37" s="1230"/>
      <c r="EG37" s="1230"/>
      <c r="EH37" s="586"/>
      <c r="EI37" s="586"/>
      <c r="EJ37" s="1192"/>
      <c r="EK37" s="1454">
        <v>0</v>
      </c>
      <c r="EL37" s="578">
        <v>0</v>
      </c>
      <c r="EM37" s="578">
        <v>0</v>
      </c>
      <c r="EN37" s="1163">
        <v>0</v>
      </c>
      <c r="EO37" s="573"/>
      <c r="EP37" s="1198"/>
      <c r="EQ37" s="1454"/>
      <c r="ER37" s="1230"/>
      <c r="ES37" s="1230"/>
      <c r="ET37" s="586"/>
      <c r="EU37" s="583"/>
      <c r="EV37" s="1198"/>
      <c r="EW37" s="1454">
        <v>0</v>
      </c>
      <c r="EX37" s="578">
        <v>0</v>
      </c>
      <c r="EY37" s="578">
        <v>0</v>
      </c>
      <c r="EZ37" s="578">
        <v>0</v>
      </c>
      <c r="FA37" s="573"/>
      <c r="FB37" s="125"/>
      <c r="FC37" s="354"/>
      <c r="FD37" s="362"/>
      <c r="FE37" s="1455">
        <v>1790</v>
      </c>
      <c r="FF37" s="1451">
        <f t="shared" si="65"/>
        <v>-1.7023613399231197E-2</v>
      </c>
      <c r="FG37" s="1456">
        <f t="shared" si="66"/>
        <v>-31</v>
      </c>
      <c r="FH37" s="126">
        <v>1821</v>
      </c>
      <c r="FI37" s="331">
        <f t="shared" si="67"/>
        <v>-0.15144454799627216</v>
      </c>
      <c r="FJ37" s="332">
        <f t="shared" si="68"/>
        <v>-325</v>
      </c>
      <c r="FK37" s="126">
        <v>2146</v>
      </c>
      <c r="FL37" s="331">
        <f t="shared" si="49"/>
        <v>-6.0213061602594209E-3</v>
      </c>
      <c r="FM37" s="332">
        <f t="shared" si="69"/>
        <v>-13</v>
      </c>
      <c r="FN37" s="126">
        <v>2159</v>
      </c>
      <c r="FO37" s="424"/>
      <c r="FP37" s="331">
        <f t="shared" si="50"/>
        <v>2.7868091035763154E-3</v>
      </c>
      <c r="FQ37" s="332">
        <f t="shared" si="51"/>
        <v>6</v>
      </c>
      <c r="FR37" s="126">
        <v>2153</v>
      </c>
      <c r="FS37" s="424"/>
      <c r="FT37" s="331">
        <f t="shared" si="70"/>
        <v>4.1977611940298143E-3</v>
      </c>
      <c r="FU37" s="332">
        <f t="shared" si="71"/>
        <v>9</v>
      </c>
      <c r="FV37" s="399">
        <v>2144</v>
      </c>
      <c r="FW37" s="411"/>
      <c r="FX37" s="1457">
        <f t="shared" si="191"/>
        <v>1790</v>
      </c>
      <c r="FY37" s="1458">
        <v>0</v>
      </c>
      <c r="FZ37" s="1458">
        <v>0</v>
      </c>
      <c r="GA37" s="1459">
        <v>0</v>
      </c>
      <c r="GB37" s="1458">
        <v>0</v>
      </c>
      <c r="GC37" s="1459">
        <v>550</v>
      </c>
      <c r="GD37" s="1458">
        <v>0</v>
      </c>
      <c r="GE37" s="1459">
        <v>2</v>
      </c>
      <c r="GF37" s="1458">
        <v>52</v>
      </c>
      <c r="GG37" s="1459">
        <v>0</v>
      </c>
      <c r="GH37" s="1458">
        <v>16</v>
      </c>
      <c r="GI37" s="1458">
        <v>0</v>
      </c>
      <c r="GJ37" s="1458">
        <v>0</v>
      </c>
      <c r="GK37" s="1458">
        <v>0</v>
      </c>
      <c r="GL37" s="1458">
        <v>0</v>
      </c>
      <c r="GM37" s="1458">
        <v>0</v>
      </c>
      <c r="GN37" s="1458">
        <v>0</v>
      </c>
      <c r="GO37" s="1458">
        <v>0</v>
      </c>
      <c r="GP37" s="1458">
        <v>125</v>
      </c>
      <c r="GQ37" s="1458">
        <v>0</v>
      </c>
      <c r="GR37" s="1458">
        <v>0</v>
      </c>
      <c r="GS37" s="1809">
        <v>1045</v>
      </c>
      <c r="GT37" s="678">
        <f t="shared" si="192"/>
        <v>1821</v>
      </c>
      <c r="GU37" s="487">
        <v>0</v>
      </c>
      <c r="GV37" s="487">
        <v>0</v>
      </c>
      <c r="GW37" s="488">
        <v>0</v>
      </c>
      <c r="GX37" s="487">
        <v>0</v>
      </c>
      <c r="GY37" s="488">
        <v>546</v>
      </c>
      <c r="GZ37" s="487">
        <v>0</v>
      </c>
      <c r="HA37" s="488">
        <v>0</v>
      </c>
      <c r="HB37" s="487">
        <v>52</v>
      </c>
      <c r="HC37" s="488">
        <v>0</v>
      </c>
      <c r="HD37" s="487">
        <v>18</v>
      </c>
      <c r="HE37" s="487">
        <v>0</v>
      </c>
      <c r="HF37" s="487">
        <v>0</v>
      </c>
      <c r="HG37" s="487">
        <v>0</v>
      </c>
      <c r="HH37" s="487">
        <v>0</v>
      </c>
      <c r="HI37" s="487">
        <v>0</v>
      </c>
      <c r="HJ37" s="487">
        <v>0</v>
      </c>
      <c r="HK37" s="487">
        <v>0</v>
      </c>
      <c r="HL37" s="487">
        <v>107</v>
      </c>
      <c r="HM37" s="487">
        <v>0</v>
      </c>
      <c r="HN37" s="487">
        <v>0</v>
      </c>
      <c r="HO37" s="1115">
        <v>1098</v>
      </c>
      <c r="HP37" s="678">
        <f t="shared" si="193"/>
        <v>2146</v>
      </c>
      <c r="HQ37" s="487">
        <v>1</v>
      </c>
      <c r="HR37" s="487">
        <v>0</v>
      </c>
      <c r="HS37" s="488">
        <v>0</v>
      </c>
      <c r="HT37" s="487">
        <v>0</v>
      </c>
      <c r="HU37" s="488">
        <v>23</v>
      </c>
      <c r="HV37" s="487">
        <v>0</v>
      </c>
      <c r="HW37" s="488">
        <v>0</v>
      </c>
      <c r="HX37" s="487">
        <v>0</v>
      </c>
      <c r="HY37" s="488">
        <v>0</v>
      </c>
      <c r="HZ37" s="487">
        <v>0</v>
      </c>
      <c r="IA37" s="487">
        <v>0</v>
      </c>
      <c r="IB37" s="487">
        <v>0</v>
      </c>
      <c r="IC37" s="487">
        <v>1</v>
      </c>
      <c r="ID37" s="487">
        <v>0</v>
      </c>
      <c r="IE37" s="487">
        <v>0</v>
      </c>
      <c r="IF37" s="487">
        <v>0</v>
      </c>
      <c r="IG37" s="487">
        <v>3</v>
      </c>
      <c r="IH37" s="487">
        <v>0</v>
      </c>
      <c r="II37" s="487">
        <v>0</v>
      </c>
      <c r="IJ37" s="487">
        <v>0</v>
      </c>
      <c r="IK37" s="1115">
        <v>2118</v>
      </c>
      <c r="IL37" s="1109">
        <f t="shared" si="194"/>
        <v>2159</v>
      </c>
      <c r="IM37" s="487">
        <v>1</v>
      </c>
      <c r="IN37" s="487">
        <v>0</v>
      </c>
      <c r="IO37" s="488">
        <v>0</v>
      </c>
      <c r="IP37" s="487">
        <v>0</v>
      </c>
      <c r="IQ37" s="488">
        <v>3</v>
      </c>
      <c r="IR37" s="487">
        <v>0</v>
      </c>
      <c r="IS37" s="488">
        <v>0</v>
      </c>
      <c r="IT37" s="487">
        <v>0</v>
      </c>
      <c r="IU37" s="488">
        <v>1</v>
      </c>
      <c r="IV37" s="487">
        <v>1</v>
      </c>
      <c r="IW37" s="487">
        <v>0</v>
      </c>
      <c r="IX37" s="487">
        <v>0</v>
      </c>
      <c r="IY37" s="487">
        <v>1</v>
      </c>
      <c r="IZ37" s="487">
        <v>0</v>
      </c>
      <c r="JA37" s="487">
        <v>0</v>
      </c>
      <c r="JB37" s="487">
        <v>0</v>
      </c>
      <c r="JC37" s="487">
        <v>0</v>
      </c>
      <c r="JD37" s="487">
        <v>0</v>
      </c>
      <c r="JE37" s="487">
        <v>0</v>
      </c>
      <c r="JF37" s="487">
        <v>0</v>
      </c>
      <c r="JG37" s="1994">
        <v>2152</v>
      </c>
      <c r="JI37" s="39"/>
    </row>
    <row r="38" spans="1:269" s="28" customFormat="1" ht="20.100000000000001" hidden="1" customHeight="1" outlineLevel="1" x14ac:dyDescent="0.15">
      <c r="A38" s="684" t="s">
        <v>53</v>
      </c>
      <c r="B38" s="84"/>
      <c r="C38" s="85" t="s">
        <v>191</v>
      </c>
      <c r="D38" s="85"/>
      <c r="E38" s="86" t="s">
        <v>42</v>
      </c>
      <c r="F38" s="1477" t="s">
        <v>594</v>
      </c>
      <c r="G38" s="463" t="s">
        <v>52</v>
      </c>
      <c r="H38" s="463" t="s">
        <v>52</v>
      </c>
      <c r="I38" s="463" t="s">
        <v>52</v>
      </c>
      <c r="J38" s="147" t="s">
        <v>52</v>
      </c>
      <c r="K38" s="148" t="s">
        <v>52</v>
      </c>
      <c r="L38" s="1478">
        <f t="shared" si="0"/>
        <v>0.29597119063695704</v>
      </c>
      <c r="M38" s="150">
        <f t="shared" si="1"/>
        <v>0.3090643274853801</v>
      </c>
      <c r="N38" s="150">
        <f t="shared" si="2"/>
        <v>0.31239016434928091</v>
      </c>
      <c r="O38" s="150">
        <f t="shared" si="3"/>
        <v>0.31806979423388215</v>
      </c>
      <c r="P38" s="149">
        <f t="shared" si="4"/>
        <v>0.33915047744484689</v>
      </c>
      <c r="Q38" s="150">
        <f t="shared" si="5"/>
        <v>0.34715733368427981</v>
      </c>
      <c r="R38" s="151">
        <f t="shared" si="6"/>
        <v>0.31840436632153463</v>
      </c>
      <c r="S38" s="152">
        <f t="shared" si="7"/>
        <v>0.31526895974324987</v>
      </c>
      <c r="T38" s="151">
        <f t="shared" si="8"/>
        <v>0.32025159461374914</v>
      </c>
      <c r="U38" s="1479">
        <f t="shared" si="9"/>
        <v>0.42290957245554295</v>
      </c>
      <c r="V38" s="153">
        <f t="shared" si="10"/>
        <v>0.44686248062327621</v>
      </c>
      <c r="W38" s="153">
        <f t="shared" si="11"/>
        <v>0.44455114739011264</v>
      </c>
      <c r="X38" s="153">
        <f t="shared" si="12"/>
        <v>0.45248221065078936</v>
      </c>
      <c r="Y38" s="154">
        <f t="shared" si="13"/>
        <v>0.48357888618122469</v>
      </c>
      <c r="Z38" s="153">
        <f t="shared" si="14"/>
        <v>0.49630761994355599</v>
      </c>
      <c r="AA38" s="154">
        <f t="shared" si="15"/>
        <v>0.44760120955002936</v>
      </c>
      <c r="AB38" s="153">
        <f t="shared" si="16"/>
        <v>0.44974993157331611</v>
      </c>
      <c r="AC38" s="155">
        <f t="shared" si="17"/>
        <v>0.4554961947482486</v>
      </c>
      <c r="AD38" s="1479">
        <f t="shared" si="168"/>
        <v>0.69105691056910568</v>
      </c>
      <c r="AE38" s="153">
        <f t="shared" si="169"/>
        <v>0.68693714604029343</v>
      </c>
      <c r="AF38" s="153">
        <f t="shared" si="170"/>
        <v>0.66546870320455231</v>
      </c>
      <c r="AG38" s="153">
        <f t="shared" si="171"/>
        <v>0.66767686044019958</v>
      </c>
      <c r="AH38" s="154">
        <f t="shared" si="172"/>
        <v>0.68317488392659742</v>
      </c>
      <c r="AI38" s="152">
        <f t="shared" si="173"/>
        <v>0.67942691564713453</v>
      </c>
      <c r="AJ38" s="151">
        <f t="shared" si="174"/>
        <v>0.59350688210652303</v>
      </c>
      <c r="AK38" s="152">
        <f t="shared" si="175"/>
        <v>0.60332454354284193</v>
      </c>
      <c r="AL38" s="156">
        <f t="shared" si="176"/>
        <v>0.60500066943365916</v>
      </c>
      <c r="AM38" s="1480">
        <f t="shared" si="177"/>
        <v>22355</v>
      </c>
      <c r="AN38" s="1481"/>
      <c r="AO38" s="1482">
        <f t="shared" si="72"/>
        <v>7.1180790196874177E-3</v>
      </c>
      <c r="AP38" s="1483">
        <f t="shared" si="73"/>
        <v>158</v>
      </c>
      <c r="AQ38" s="1071">
        <f t="shared" si="178"/>
        <v>22197</v>
      </c>
      <c r="AR38" s="522"/>
      <c r="AS38" s="1289">
        <f t="shared" si="20"/>
        <v>-1.0351035103510764E-3</v>
      </c>
      <c r="AT38" s="526">
        <f t="shared" si="21"/>
        <v>-23</v>
      </c>
      <c r="AU38" s="1071">
        <f t="shared" si="179"/>
        <v>22220</v>
      </c>
      <c r="AV38" s="522"/>
      <c r="AW38" s="1289">
        <f t="shared" si="22"/>
        <v>1.8752005868598376E-2</v>
      </c>
      <c r="AX38" s="2073">
        <f t="shared" si="23"/>
        <v>409</v>
      </c>
      <c r="AY38" s="1336">
        <f t="shared" si="180"/>
        <v>21811</v>
      </c>
      <c r="AZ38" s="2092"/>
      <c r="BA38" s="554">
        <f t="shared" si="24"/>
        <v>8.3680073971335034E-3</v>
      </c>
      <c r="BB38" s="1335">
        <f t="shared" si="25"/>
        <v>181</v>
      </c>
      <c r="BC38" s="493">
        <f t="shared" si="181"/>
        <v>21630</v>
      </c>
      <c r="BD38" s="157"/>
      <c r="BE38" s="448">
        <f t="shared" si="56"/>
        <v>2.4972752689191191E-2</v>
      </c>
      <c r="BF38" s="604">
        <f t="shared" si="57"/>
        <v>527</v>
      </c>
      <c r="BG38" s="172">
        <v>21103</v>
      </c>
      <c r="BH38" s="159" t="s">
        <v>44</v>
      </c>
      <c r="BI38" s="160">
        <f t="shared" si="58"/>
        <v>6.3927401058734512E-2</v>
      </c>
      <c r="BJ38" s="604">
        <f t="shared" si="59"/>
        <v>1268</v>
      </c>
      <c r="BK38" s="161">
        <v>19835</v>
      </c>
      <c r="BL38" s="159" t="s">
        <v>44</v>
      </c>
      <c r="BM38" s="160">
        <f t="shared" si="60"/>
        <v>9.7372060857538134E-2</v>
      </c>
      <c r="BN38" s="1085">
        <f t="shared" si="61"/>
        <v>1760</v>
      </c>
      <c r="BO38" s="161">
        <v>18075</v>
      </c>
      <c r="BP38" s="159"/>
      <c r="BQ38" s="160">
        <f t="shared" si="62"/>
        <v>0</v>
      </c>
      <c r="BR38" s="1085">
        <f t="shared" si="63"/>
        <v>0</v>
      </c>
      <c r="BS38" s="161">
        <v>18075</v>
      </c>
      <c r="BT38" s="162" t="s">
        <v>44</v>
      </c>
      <c r="BU38" s="605">
        <f t="shared" si="182"/>
        <v>0</v>
      </c>
      <c r="BV38" s="339" t="str">
        <f t="shared" si="26"/>
        <v>-</v>
      </c>
      <c r="BW38" s="604">
        <f t="shared" si="27"/>
        <v>0</v>
      </c>
      <c r="BX38" s="605">
        <f t="shared" si="183"/>
        <v>0</v>
      </c>
      <c r="BY38" s="339" t="str">
        <f t="shared" si="28"/>
        <v>-</v>
      </c>
      <c r="BZ38" s="604">
        <f t="shared" si="29"/>
        <v>0</v>
      </c>
      <c r="CA38" s="605">
        <f t="shared" si="184"/>
        <v>0</v>
      </c>
      <c r="CB38" s="339" t="str">
        <f t="shared" si="30"/>
        <v>-</v>
      </c>
      <c r="CC38" s="604">
        <f t="shared" si="31"/>
        <v>0</v>
      </c>
      <c r="CD38" s="605">
        <f t="shared" si="185"/>
        <v>0</v>
      </c>
      <c r="CE38" s="339" t="str">
        <f t="shared" si="32"/>
        <v>-</v>
      </c>
      <c r="CF38" s="604">
        <f t="shared" si="33"/>
        <v>0</v>
      </c>
      <c r="CG38" s="605">
        <f t="shared" si="186"/>
        <v>0</v>
      </c>
      <c r="CH38" s="339" t="str">
        <f t="shared" si="64"/>
        <v>-</v>
      </c>
      <c r="CI38" s="604">
        <f t="shared" si="74"/>
        <v>0</v>
      </c>
      <c r="CJ38" s="622">
        <f t="shared" si="80"/>
        <v>0</v>
      </c>
      <c r="CK38" s="1517">
        <v>0</v>
      </c>
      <c r="CL38" s="163">
        <v>0</v>
      </c>
      <c r="CM38" s="2056">
        <v>0</v>
      </c>
      <c r="CN38" s="163">
        <v>0</v>
      </c>
      <c r="CO38" s="315"/>
      <c r="CP38" s="542"/>
      <c r="CQ38" s="1517">
        <v>0</v>
      </c>
      <c r="CR38" s="315">
        <v>0</v>
      </c>
      <c r="CS38" s="315">
        <v>0</v>
      </c>
      <c r="CT38" s="315">
        <v>0</v>
      </c>
      <c r="CU38" s="315"/>
      <c r="CV38" s="164"/>
      <c r="CW38" s="1487"/>
      <c r="CX38" s="315"/>
      <c r="CY38" s="315"/>
      <c r="CZ38" s="315"/>
      <c r="DA38" s="315"/>
      <c r="DB38" s="316"/>
      <c r="DC38" s="1516">
        <f t="shared" si="187"/>
        <v>0</v>
      </c>
      <c r="DD38" s="1485" t="str">
        <f t="shared" si="75"/>
        <v>-</v>
      </c>
      <c r="DE38" s="1486">
        <f t="shared" si="76"/>
        <v>0</v>
      </c>
      <c r="DF38" s="1336">
        <f t="shared" si="188"/>
        <v>0</v>
      </c>
      <c r="DG38" s="554" t="str">
        <f t="shared" si="40"/>
        <v>-</v>
      </c>
      <c r="DH38" s="1335">
        <f t="shared" si="41"/>
        <v>0</v>
      </c>
      <c r="DI38" s="1336">
        <f t="shared" si="77"/>
        <v>0</v>
      </c>
      <c r="DJ38" s="554" t="str">
        <f t="shared" si="42"/>
        <v>-</v>
      </c>
      <c r="DK38" s="1335">
        <f t="shared" si="43"/>
        <v>0</v>
      </c>
      <c r="DL38" s="1314">
        <f t="shared" si="189"/>
        <v>0</v>
      </c>
      <c r="DM38" s="554" t="str">
        <f t="shared" si="44"/>
        <v>-</v>
      </c>
      <c r="DN38" s="1357">
        <f t="shared" si="45"/>
        <v>0</v>
      </c>
      <c r="DO38" s="1336">
        <f t="shared" si="81"/>
        <v>0</v>
      </c>
      <c r="DP38" s="554" t="str">
        <f t="shared" si="78"/>
        <v>-</v>
      </c>
      <c r="DQ38" s="1335">
        <f t="shared" si="79"/>
        <v>-21103</v>
      </c>
      <c r="DR38" s="364">
        <f t="shared" si="190"/>
        <v>21103</v>
      </c>
      <c r="DS38" s="1489">
        <v>0</v>
      </c>
      <c r="DT38" s="1169">
        <v>0</v>
      </c>
      <c r="DU38" s="1169">
        <v>0</v>
      </c>
      <c r="DV38" s="1155">
        <v>0</v>
      </c>
      <c r="DW38" s="163"/>
      <c r="DX38" s="1183"/>
      <c r="DY38" s="1489">
        <v>0</v>
      </c>
      <c r="DZ38" s="1232">
        <v>0</v>
      </c>
      <c r="EA38" s="1232">
        <v>0</v>
      </c>
      <c r="EB38" s="315">
        <v>0</v>
      </c>
      <c r="EC38" s="315"/>
      <c r="ED38" s="440"/>
      <c r="EE38" s="1489"/>
      <c r="EF38" s="1232"/>
      <c r="EG38" s="1232"/>
      <c r="EH38" s="315"/>
      <c r="EI38" s="315"/>
      <c r="EJ38" s="1208"/>
      <c r="EK38" s="1489">
        <v>0</v>
      </c>
      <c r="EL38" s="379">
        <v>0</v>
      </c>
      <c r="EM38" s="379">
        <v>0</v>
      </c>
      <c r="EN38" s="1161">
        <v>0</v>
      </c>
      <c r="EO38" s="493"/>
      <c r="EP38" s="1200">
        <v>21103</v>
      </c>
      <c r="EQ38" s="1489"/>
      <c r="ER38" s="1232"/>
      <c r="ES38" s="1232"/>
      <c r="ET38" s="315"/>
      <c r="EU38" s="163"/>
      <c r="EV38" s="1249"/>
      <c r="EW38" s="1489">
        <v>0</v>
      </c>
      <c r="EX38" s="379">
        <v>0</v>
      </c>
      <c r="EY38" s="379">
        <v>0</v>
      </c>
      <c r="EZ38" s="379">
        <v>0</v>
      </c>
      <c r="FA38" s="493"/>
      <c r="FB38" s="166"/>
      <c r="FC38" s="356"/>
      <c r="FD38" s="364"/>
      <c r="FE38" s="1489">
        <v>22355</v>
      </c>
      <c r="FF38" s="1485">
        <f t="shared" si="65"/>
        <v>7.1180790196874177E-3</v>
      </c>
      <c r="FG38" s="1490">
        <f t="shared" si="66"/>
        <v>158</v>
      </c>
      <c r="FH38" s="165">
        <v>22197</v>
      </c>
      <c r="FI38" s="339">
        <f t="shared" si="67"/>
        <v>-1.0351035103510764E-3</v>
      </c>
      <c r="FJ38" s="340">
        <f t="shared" si="68"/>
        <v>-23</v>
      </c>
      <c r="FK38" s="165">
        <v>22220</v>
      </c>
      <c r="FL38" s="339">
        <f t="shared" si="49"/>
        <v>1.8752005868598376E-2</v>
      </c>
      <c r="FM38" s="340">
        <f t="shared" si="69"/>
        <v>409</v>
      </c>
      <c r="FN38" s="165">
        <v>21811</v>
      </c>
      <c r="FO38" s="426"/>
      <c r="FP38" s="339">
        <f t="shared" si="50"/>
        <v>8.3680073971335034E-3</v>
      </c>
      <c r="FQ38" s="340">
        <f t="shared" si="51"/>
        <v>181</v>
      </c>
      <c r="FR38" s="165">
        <v>21630</v>
      </c>
      <c r="FS38" s="426"/>
      <c r="FT38" s="339" t="str">
        <f t="shared" si="70"/>
        <v>-</v>
      </c>
      <c r="FU38" s="1794">
        <f t="shared" si="71"/>
        <v>21630</v>
      </c>
      <c r="FV38" s="401"/>
      <c r="FW38" s="413"/>
      <c r="FX38" s="1491">
        <f t="shared" si="191"/>
        <v>22355</v>
      </c>
      <c r="FY38" s="1492">
        <v>0</v>
      </c>
      <c r="FZ38" s="1492">
        <v>0</v>
      </c>
      <c r="GA38" s="1493">
        <v>1</v>
      </c>
      <c r="GB38" s="1492">
        <v>3</v>
      </c>
      <c r="GC38" s="1493">
        <v>111</v>
      </c>
      <c r="GD38" s="1492">
        <v>0</v>
      </c>
      <c r="GE38" s="1493">
        <v>4</v>
      </c>
      <c r="GF38" s="1492">
        <v>5</v>
      </c>
      <c r="GG38" s="1493">
        <v>7</v>
      </c>
      <c r="GH38" s="1492">
        <v>14</v>
      </c>
      <c r="GI38" s="1492">
        <v>0</v>
      </c>
      <c r="GJ38" s="1492">
        <v>0</v>
      </c>
      <c r="GK38" s="1492">
        <v>3</v>
      </c>
      <c r="GL38" s="1492">
        <v>0</v>
      </c>
      <c r="GM38" s="1492">
        <v>0</v>
      </c>
      <c r="GN38" s="1492">
        <v>0</v>
      </c>
      <c r="GO38" s="1492">
        <v>1</v>
      </c>
      <c r="GP38" s="1492">
        <v>2</v>
      </c>
      <c r="GQ38" s="1492">
        <v>0</v>
      </c>
      <c r="GR38" s="1492">
        <v>0</v>
      </c>
      <c r="GS38" s="1811">
        <v>22204</v>
      </c>
      <c r="GT38" s="165">
        <f t="shared" si="192"/>
        <v>22197</v>
      </c>
      <c r="GU38" s="491">
        <v>0</v>
      </c>
      <c r="GV38" s="491">
        <v>0</v>
      </c>
      <c r="GW38" s="492">
        <v>1</v>
      </c>
      <c r="GX38" s="491">
        <v>3</v>
      </c>
      <c r="GY38" s="492">
        <v>111</v>
      </c>
      <c r="GZ38" s="491">
        <v>0</v>
      </c>
      <c r="HA38" s="492">
        <v>4</v>
      </c>
      <c r="HB38" s="491">
        <v>5</v>
      </c>
      <c r="HC38" s="492">
        <v>7</v>
      </c>
      <c r="HD38" s="491">
        <v>14</v>
      </c>
      <c r="HE38" s="491">
        <v>0</v>
      </c>
      <c r="HF38" s="491">
        <v>0</v>
      </c>
      <c r="HG38" s="491">
        <v>3</v>
      </c>
      <c r="HH38" s="491">
        <v>0</v>
      </c>
      <c r="HI38" s="491">
        <v>0</v>
      </c>
      <c r="HJ38" s="491">
        <v>0</v>
      </c>
      <c r="HK38" s="491">
        <v>1</v>
      </c>
      <c r="HL38" s="491">
        <v>2</v>
      </c>
      <c r="HM38" s="491">
        <v>0</v>
      </c>
      <c r="HN38" s="491">
        <v>0</v>
      </c>
      <c r="HO38" s="1117">
        <v>22046</v>
      </c>
      <c r="HP38" s="165">
        <f t="shared" si="193"/>
        <v>22220</v>
      </c>
      <c r="HQ38" s="491">
        <v>0</v>
      </c>
      <c r="HR38" s="491">
        <v>0</v>
      </c>
      <c r="HS38" s="492">
        <v>1</v>
      </c>
      <c r="HT38" s="491">
        <v>3</v>
      </c>
      <c r="HU38" s="492">
        <v>111</v>
      </c>
      <c r="HV38" s="491">
        <v>0</v>
      </c>
      <c r="HW38" s="492">
        <v>4</v>
      </c>
      <c r="HX38" s="491">
        <v>5</v>
      </c>
      <c r="HY38" s="492">
        <v>7</v>
      </c>
      <c r="HZ38" s="491">
        <v>14</v>
      </c>
      <c r="IA38" s="491">
        <v>0</v>
      </c>
      <c r="IB38" s="491">
        <v>0</v>
      </c>
      <c r="IC38" s="491">
        <v>3</v>
      </c>
      <c r="ID38" s="491">
        <v>0</v>
      </c>
      <c r="IE38" s="491">
        <v>0</v>
      </c>
      <c r="IF38" s="491">
        <v>0</v>
      </c>
      <c r="IG38" s="491">
        <v>1</v>
      </c>
      <c r="IH38" s="491">
        <v>2</v>
      </c>
      <c r="II38" s="491">
        <v>0</v>
      </c>
      <c r="IJ38" s="491">
        <v>0</v>
      </c>
      <c r="IK38" s="1117">
        <v>22069</v>
      </c>
      <c r="IL38" s="493">
        <f t="shared" si="194"/>
        <v>21811</v>
      </c>
      <c r="IM38" s="491">
        <v>0</v>
      </c>
      <c r="IN38" s="491">
        <v>0</v>
      </c>
      <c r="IO38" s="492">
        <v>0</v>
      </c>
      <c r="IP38" s="491">
        <v>0</v>
      </c>
      <c r="IQ38" s="492">
        <v>0</v>
      </c>
      <c r="IR38" s="491">
        <v>0</v>
      </c>
      <c r="IS38" s="492">
        <v>0</v>
      </c>
      <c r="IT38" s="491">
        <v>0</v>
      </c>
      <c r="IU38" s="492">
        <v>0</v>
      </c>
      <c r="IV38" s="491">
        <v>0</v>
      </c>
      <c r="IW38" s="491">
        <v>0</v>
      </c>
      <c r="IX38" s="491">
        <v>0</v>
      </c>
      <c r="IY38" s="491">
        <v>0</v>
      </c>
      <c r="IZ38" s="491">
        <v>0</v>
      </c>
      <c r="JA38" s="491">
        <v>0</v>
      </c>
      <c r="JB38" s="491">
        <v>0</v>
      </c>
      <c r="JC38" s="491">
        <v>0</v>
      </c>
      <c r="JD38" s="491">
        <v>0</v>
      </c>
      <c r="JE38" s="491">
        <v>0</v>
      </c>
      <c r="JF38" s="491">
        <v>0</v>
      </c>
      <c r="JG38" s="1996">
        <v>21811</v>
      </c>
      <c r="JI38" s="39"/>
    </row>
    <row r="39" spans="1:269" s="27" customFormat="1" ht="20.100000000000001" hidden="1" customHeight="1" outlineLevel="1" x14ac:dyDescent="0.15">
      <c r="A39" s="683" t="s">
        <v>53</v>
      </c>
      <c r="B39" s="76"/>
      <c r="C39" s="77" t="s">
        <v>317</v>
      </c>
      <c r="D39" s="77"/>
      <c r="E39" s="78" t="s">
        <v>313</v>
      </c>
      <c r="F39" s="1443" t="s">
        <v>594</v>
      </c>
      <c r="G39" s="481" t="s">
        <v>52</v>
      </c>
      <c r="H39" s="481" t="s">
        <v>52</v>
      </c>
      <c r="I39" s="481" t="s">
        <v>52</v>
      </c>
      <c r="J39" s="107" t="s">
        <v>52</v>
      </c>
      <c r="K39" s="108" t="s">
        <v>311</v>
      </c>
      <c r="L39" s="1444">
        <f t="shared" si="0"/>
        <v>8.8308111901073735E-3</v>
      </c>
      <c r="M39" s="478">
        <f t="shared" si="1"/>
        <v>9.1060985797827895E-3</v>
      </c>
      <c r="N39" s="478">
        <f t="shared" si="2"/>
        <v>8.9415006537417931E-3</v>
      </c>
      <c r="O39" s="478">
        <f t="shared" si="3"/>
        <v>9.2018724570895258E-3</v>
      </c>
      <c r="P39" s="109">
        <f t="shared" si="4"/>
        <v>9.7370525424526084E-3</v>
      </c>
      <c r="Q39" s="110">
        <f t="shared" si="5"/>
        <v>1.0034875304336383E-2</v>
      </c>
      <c r="R39" s="111">
        <f t="shared" si="6"/>
        <v>1.2505016453969018E-2</v>
      </c>
      <c r="S39" s="112">
        <f t="shared" si="7"/>
        <v>1.0465359659526966E-2</v>
      </c>
      <c r="T39" s="111">
        <f t="shared" si="8"/>
        <v>5.7760453579021971E-3</v>
      </c>
      <c r="U39" s="1445">
        <f t="shared" si="9"/>
        <v>1.2618236852062051E-2</v>
      </c>
      <c r="V39" s="475">
        <f t="shared" si="10"/>
        <v>1.3166106335433737E-2</v>
      </c>
      <c r="W39" s="475">
        <f t="shared" si="11"/>
        <v>1.2724326270932116E-2</v>
      </c>
      <c r="X39" s="475">
        <f t="shared" si="12"/>
        <v>1.3090471547414061E-2</v>
      </c>
      <c r="Y39" s="114">
        <f t="shared" si="13"/>
        <v>1.3883610185785508E-2</v>
      </c>
      <c r="Z39" s="113">
        <f t="shared" si="14"/>
        <v>1.4346190028222013E-2</v>
      </c>
      <c r="AA39" s="114">
        <f t="shared" si="15"/>
        <v>1.7579094642776551E-2</v>
      </c>
      <c r="AB39" s="113">
        <f t="shared" si="16"/>
        <v>1.4929458309487671E-2</v>
      </c>
      <c r="AC39" s="115">
        <f t="shared" si="17"/>
        <v>8.2153117282395046E-3</v>
      </c>
      <c r="AD39" s="1445">
        <f t="shared" si="168"/>
        <v>2.0618875390274814E-2</v>
      </c>
      <c r="AE39" s="475">
        <f t="shared" si="169"/>
        <v>2.0239532076873085E-2</v>
      </c>
      <c r="AF39" s="475">
        <f t="shared" si="170"/>
        <v>1.9047619047619049E-2</v>
      </c>
      <c r="AG39" s="475">
        <f t="shared" si="171"/>
        <v>1.9316129427250743E-2</v>
      </c>
      <c r="AH39" s="114">
        <f t="shared" si="172"/>
        <v>1.9614036195950854E-2</v>
      </c>
      <c r="AI39" s="112">
        <f t="shared" si="173"/>
        <v>1.9639407598197038E-2</v>
      </c>
      <c r="AJ39" s="111">
        <f t="shared" si="174"/>
        <v>2.3309395571514062E-2</v>
      </c>
      <c r="AK39" s="112">
        <f t="shared" si="175"/>
        <v>2.002737074001135E-2</v>
      </c>
      <c r="AL39" s="116">
        <f t="shared" si="176"/>
        <v>1.0911768643727407E-2</v>
      </c>
      <c r="AM39" s="1446">
        <f t="shared" si="177"/>
        <v>667</v>
      </c>
      <c r="AN39" s="1447"/>
      <c r="AO39" s="1448">
        <f t="shared" si="72"/>
        <v>1.9877675840978659E-2</v>
      </c>
      <c r="AP39" s="1449">
        <f t="shared" si="73"/>
        <v>13</v>
      </c>
      <c r="AQ39" s="1297">
        <f t="shared" si="178"/>
        <v>654</v>
      </c>
      <c r="AR39" s="518"/>
      <c r="AS39" s="1285">
        <f t="shared" si="20"/>
        <v>2.8301886792452935E-2</v>
      </c>
      <c r="AT39" s="519">
        <f t="shared" si="21"/>
        <v>18</v>
      </c>
      <c r="AU39" s="1297">
        <f t="shared" si="179"/>
        <v>636</v>
      </c>
      <c r="AV39" s="518"/>
      <c r="AW39" s="1285">
        <f t="shared" si="22"/>
        <v>7.923930269413626E-3</v>
      </c>
      <c r="AX39" s="2069">
        <f t="shared" si="23"/>
        <v>5</v>
      </c>
      <c r="AY39" s="2086">
        <f t="shared" si="180"/>
        <v>631</v>
      </c>
      <c r="AZ39" s="2087"/>
      <c r="BA39" s="2088">
        <f t="shared" si="24"/>
        <v>1.6103059581320522E-2</v>
      </c>
      <c r="BB39" s="2089">
        <f t="shared" si="25"/>
        <v>10</v>
      </c>
      <c r="BC39" s="2081">
        <f t="shared" si="181"/>
        <v>621</v>
      </c>
      <c r="BD39" s="117" t="s">
        <v>44</v>
      </c>
      <c r="BE39" s="444">
        <f t="shared" si="56"/>
        <v>1.8032786885245899E-2</v>
      </c>
      <c r="BF39" s="1073">
        <f t="shared" si="57"/>
        <v>11</v>
      </c>
      <c r="BG39" s="118">
        <v>610</v>
      </c>
      <c r="BH39" s="119" t="s">
        <v>44</v>
      </c>
      <c r="BI39" s="120">
        <f t="shared" si="58"/>
        <v>-0.21694480102695768</v>
      </c>
      <c r="BJ39" s="1073">
        <f t="shared" si="59"/>
        <v>-169</v>
      </c>
      <c r="BK39" s="121">
        <v>779</v>
      </c>
      <c r="BL39" s="119"/>
      <c r="BM39" s="120">
        <f t="shared" si="60"/>
        <v>0.29833333333333334</v>
      </c>
      <c r="BN39" s="1083">
        <f t="shared" si="61"/>
        <v>179</v>
      </c>
      <c r="BO39" s="121">
        <v>600</v>
      </c>
      <c r="BP39" s="119"/>
      <c r="BQ39" s="120">
        <f t="shared" si="62"/>
        <v>0.8404907975460123</v>
      </c>
      <c r="BR39" s="1083">
        <f t="shared" si="63"/>
        <v>274</v>
      </c>
      <c r="BS39" s="121">
        <v>326</v>
      </c>
      <c r="BT39" s="122"/>
      <c r="BU39" s="597">
        <f t="shared" si="182"/>
        <v>1</v>
      </c>
      <c r="BV39" s="331">
        <f t="shared" si="26"/>
        <v>0</v>
      </c>
      <c r="BW39" s="598">
        <f t="shared" si="27"/>
        <v>0</v>
      </c>
      <c r="BX39" s="597">
        <f t="shared" si="183"/>
        <v>1</v>
      </c>
      <c r="BY39" s="331">
        <f t="shared" si="28"/>
        <v>0</v>
      </c>
      <c r="BZ39" s="598">
        <f t="shared" si="29"/>
        <v>0</v>
      </c>
      <c r="CA39" s="597">
        <f t="shared" si="184"/>
        <v>1</v>
      </c>
      <c r="CB39" s="331">
        <f t="shared" si="30"/>
        <v>0</v>
      </c>
      <c r="CC39" s="598">
        <f t="shared" si="31"/>
        <v>0</v>
      </c>
      <c r="CD39" s="597">
        <f t="shared" si="185"/>
        <v>1</v>
      </c>
      <c r="CE39" s="331">
        <f t="shared" si="32"/>
        <v>0</v>
      </c>
      <c r="CF39" s="598">
        <f t="shared" si="33"/>
        <v>0</v>
      </c>
      <c r="CG39" s="597">
        <f t="shared" si="186"/>
        <v>1</v>
      </c>
      <c r="CH39" s="331">
        <f t="shared" si="64"/>
        <v>0</v>
      </c>
      <c r="CI39" s="598">
        <f t="shared" si="74"/>
        <v>0</v>
      </c>
      <c r="CJ39" s="619">
        <f t="shared" si="80"/>
        <v>1</v>
      </c>
      <c r="CK39" s="1453">
        <v>1</v>
      </c>
      <c r="CL39" s="123">
        <v>1</v>
      </c>
      <c r="CM39" s="2054">
        <v>1</v>
      </c>
      <c r="CN39" s="123">
        <v>1</v>
      </c>
      <c r="CO39" s="311">
        <v>1</v>
      </c>
      <c r="CP39" s="540">
        <v>1</v>
      </c>
      <c r="CQ39" s="1453">
        <v>0</v>
      </c>
      <c r="CR39" s="311">
        <v>0</v>
      </c>
      <c r="CS39" s="311">
        <v>0</v>
      </c>
      <c r="CT39" s="311">
        <v>0</v>
      </c>
      <c r="CU39" s="311">
        <v>0</v>
      </c>
      <c r="CV39" s="124">
        <v>0</v>
      </c>
      <c r="CW39" s="1453"/>
      <c r="CX39" s="311"/>
      <c r="CY39" s="311"/>
      <c r="CZ39" s="311"/>
      <c r="DA39" s="311"/>
      <c r="DB39" s="312"/>
      <c r="DC39" s="1450">
        <f t="shared" si="187"/>
        <v>627</v>
      </c>
      <c r="DD39" s="1451">
        <f t="shared" si="75"/>
        <v>-3.9816232771822335E-2</v>
      </c>
      <c r="DE39" s="1452">
        <f t="shared" si="76"/>
        <v>-26</v>
      </c>
      <c r="DF39" s="1328">
        <f t="shared" si="188"/>
        <v>653</v>
      </c>
      <c r="DG39" s="550">
        <f t="shared" si="40"/>
        <v>2.8346456692913469E-2</v>
      </c>
      <c r="DH39" s="1329">
        <f t="shared" si="41"/>
        <v>18</v>
      </c>
      <c r="DI39" s="1328">
        <f t="shared" si="77"/>
        <v>635</v>
      </c>
      <c r="DJ39" s="550">
        <f t="shared" si="42"/>
        <v>7.9365079365079083E-3</v>
      </c>
      <c r="DK39" s="1329">
        <f t="shared" si="43"/>
        <v>5</v>
      </c>
      <c r="DL39" s="1311">
        <f t="shared" si="189"/>
        <v>630</v>
      </c>
      <c r="DM39" s="550">
        <f t="shared" si="44"/>
        <v>1.6129032258064502E-2</v>
      </c>
      <c r="DN39" s="1353">
        <f t="shared" si="45"/>
        <v>10</v>
      </c>
      <c r="DO39" s="1328">
        <f t="shared" si="81"/>
        <v>620</v>
      </c>
      <c r="DP39" s="550">
        <f t="shared" si="78"/>
        <v>1.8062397372742289E-2</v>
      </c>
      <c r="DQ39" s="1329">
        <f t="shared" si="79"/>
        <v>11</v>
      </c>
      <c r="DR39" s="1365">
        <f t="shared" si="190"/>
        <v>609</v>
      </c>
      <c r="DS39" s="1454">
        <v>0</v>
      </c>
      <c r="DT39" s="1167">
        <v>0</v>
      </c>
      <c r="DU39" s="1167">
        <v>0</v>
      </c>
      <c r="DV39" s="1153">
        <v>0</v>
      </c>
      <c r="DW39" s="583">
        <v>0</v>
      </c>
      <c r="DX39" s="1181">
        <v>0</v>
      </c>
      <c r="DY39" s="1454">
        <v>335</v>
      </c>
      <c r="DZ39" s="1230">
        <v>338</v>
      </c>
      <c r="EA39" s="1230">
        <v>342</v>
      </c>
      <c r="EB39" s="586">
        <v>346</v>
      </c>
      <c r="EC39" s="586">
        <v>346</v>
      </c>
      <c r="ED39" s="589">
        <v>346</v>
      </c>
      <c r="EE39" s="1454"/>
      <c r="EF39" s="1230"/>
      <c r="EG39" s="1230"/>
      <c r="EH39" s="586"/>
      <c r="EI39" s="586"/>
      <c r="EJ39" s="1192"/>
      <c r="EK39" s="1454">
        <v>291</v>
      </c>
      <c r="EL39" s="578">
        <v>315</v>
      </c>
      <c r="EM39" s="578">
        <v>293</v>
      </c>
      <c r="EN39" s="1163">
        <v>284</v>
      </c>
      <c r="EO39" s="573">
        <v>273</v>
      </c>
      <c r="EP39" s="1198">
        <v>262</v>
      </c>
      <c r="EQ39" s="1454"/>
      <c r="ER39" s="1230"/>
      <c r="ES39" s="1230"/>
      <c r="ET39" s="586"/>
      <c r="EU39" s="583"/>
      <c r="EV39" s="1198"/>
      <c r="EW39" s="1454">
        <v>1</v>
      </c>
      <c r="EX39" s="578">
        <v>0</v>
      </c>
      <c r="EY39" s="578">
        <v>0</v>
      </c>
      <c r="EZ39" s="578">
        <v>0</v>
      </c>
      <c r="FA39" s="573">
        <v>1</v>
      </c>
      <c r="FB39" s="125" t="s">
        <v>44</v>
      </c>
      <c r="FC39" s="354">
        <v>1</v>
      </c>
      <c r="FD39" s="362" t="s">
        <v>44</v>
      </c>
      <c r="FE39" s="1455">
        <v>39</v>
      </c>
      <c r="FF39" s="1451" t="str">
        <f t="shared" si="65"/>
        <v>-</v>
      </c>
      <c r="FG39" s="1456">
        <f t="shared" si="66"/>
        <v>39</v>
      </c>
      <c r="FH39" s="126">
        <v>0</v>
      </c>
      <c r="FI39" s="331" t="str">
        <f t="shared" si="67"/>
        <v>-</v>
      </c>
      <c r="FJ39" s="332">
        <f t="shared" si="68"/>
        <v>0</v>
      </c>
      <c r="FK39" s="126">
        <v>0</v>
      </c>
      <c r="FL39" s="331" t="str">
        <f t="shared" si="49"/>
        <v>-</v>
      </c>
      <c r="FM39" s="332">
        <f t="shared" si="69"/>
        <v>0</v>
      </c>
      <c r="FN39" s="126">
        <v>0</v>
      </c>
      <c r="FO39" s="424"/>
      <c r="FP39" s="331" t="str">
        <f t="shared" si="50"/>
        <v>-</v>
      </c>
      <c r="FQ39" s="332">
        <f t="shared" si="51"/>
        <v>0</v>
      </c>
      <c r="FR39" s="126"/>
      <c r="FS39" s="424"/>
      <c r="FT39" s="331" t="str">
        <f t="shared" si="70"/>
        <v>-</v>
      </c>
      <c r="FU39" s="332">
        <f t="shared" si="71"/>
        <v>0</v>
      </c>
      <c r="FV39" s="399"/>
      <c r="FW39" s="411"/>
      <c r="FX39" s="1457">
        <f t="shared" si="191"/>
        <v>667</v>
      </c>
      <c r="FY39" s="1458">
        <v>47</v>
      </c>
      <c r="FZ39" s="1458">
        <v>0</v>
      </c>
      <c r="GA39" s="1459">
        <v>2</v>
      </c>
      <c r="GB39" s="1458">
        <v>10</v>
      </c>
      <c r="GC39" s="1459">
        <v>371</v>
      </c>
      <c r="GD39" s="1458">
        <v>3</v>
      </c>
      <c r="GE39" s="1459">
        <v>34</v>
      </c>
      <c r="GF39" s="1458">
        <v>13</v>
      </c>
      <c r="GG39" s="1459">
        <v>51</v>
      </c>
      <c r="GH39" s="1458">
        <v>9</v>
      </c>
      <c r="GI39" s="1458">
        <v>6</v>
      </c>
      <c r="GJ39" s="1458">
        <v>21</v>
      </c>
      <c r="GK39" s="1458">
        <v>24</v>
      </c>
      <c r="GL39" s="1458">
        <v>17</v>
      </c>
      <c r="GM39" s="1458">
        <v>2</v>
      </c>
      <c r="GN39" s="1458">
        <v>1</v>
      </c>
      <c r="GO39" s="1458">
        <v>0</v>
      </c>
      <c r="GP39" s="1458">
        <v>31</v>
      </c>
      <c r="GQ39" s="1458">
        <v>0</v>
      </c>
      <c r="GR39" s="1458">
        <v>1</v>
      </c>
      <c r="GS39" s="1809">
        <v>24</v>
      </c>
      <c r="GT39" s="678">
        <f t="shared" si="192"/>
        <v>654</v>
      </c>
      <c r="GU39" s="487">
        <v>47</v>
      </c>
      <c r="GV39" s="487">
        <v>0</v>
      </c>
      <c r="GW39" s="488">
        <v>2</v>
      </c>
      <c r="GX39" s="487">
        <v>11</v>
      </c>
      <c r="GY39" s="488">
        <v>382</v>
      </c>
      <c r="GZ39" s="487">
        <v>3</v>
      </c>
      <c r="HA39" s="488">
        <v>36</v>
      </c>
      <c r="HB39" s="487">
        <v>6</v>
      </c>
      <c r="HC39" s="488">
        <v>49</v>
      </c>
      <c r="HD39" s="487">
        <v>9</v>
      </c>
      <c r="HE39" s="487">
        <v>8</v>
      </c>
      <c r="HF39" s="487">
        <v>21</v>
      </c>
      <c r="HG39" s="487">
        <v>27</v>
      </c>
      <c r="HH39" s="487">
        <v>17</v>
      </c>
      <c r="HI39" s="487">
        <v>3</v>
      </c>
      <c r="HJ39" s="487">
        <v>1</v>
      </c>
      <c r="HK39" s="487">
        <v>0</v>
      </c>
      <c r="HL39" s="487">
        <v>29</v>
      </c>
      <c r="HM39" s="487">
        <v>0</v>
      </c>
      <c r="HN39" s="487">
        <v>0</v>
      </c>
      <c r="HO39" s="1115">
        <v>3</v>
      </c>
      <c r="HP39" s="678">
        <f t="shared" si="193"/>
        <v>636</v>
      </c>
      <c r="HQ39" s="487">
        <v>47</v>
      </c>
      <c r="HR39" s="487">
        <v>0</v>
      </c>
      <c r="HS39" s="488">
        <v>2</v>
      </c>
      <c r="HT39" s="487">
        <v>10</v>
      </c>
      <c r="HU39" s="488">
        <v>378</v>
      </c>
      <c r="HV39" s="487">
        <v>3</v>
      </c>
      <c r="HW39" s="488">
        <v>35</v>
      </c>
      <c r="HX39" s="487">
        <v>5</v>
      </c>
      <c r="HY39" s="488">
        <v>49</v>
      </c>
      <c r="HZ39" s="487">
        <v>9</v>
      </c>
      <c r="IA39" s="487">
        <v>7</v>
      </c>
      <c r="IB39" s="487">
        <v>22</v>
      </c>
      <c r="IC39" s="487">
        <v>27</v>
      </c>
      <c r="ID39" s="487">
        <v>17</v>
      </c>
      <c r="IE39" s="487">
        <v>3</v>
      </c>
      <c r="IF39" s="487">
        <v>1</v>
      </c>
      <c r="IG39" s="487">
        <v>0</v>
      </c>
      <c r="IH39" s="487">
        <v>21</v>
      </c>
      <c r="II39" s="487">
        <v>0</v>
      </c>
      <c r="IJ39" s="487">
        <v>0</v>
      </c>
      <c r="IK39" s="1115">
        <v>0</v>
      </c>
      <c r="IL39" s="1109">
        <f t="shared" si="194"/>
        <v>631</v>
      </c>
      <c r="IM39" s="487">
        <v>0</v>
      </c>
      <c r="IN39" s="487">
        <v>0</v>
      </c>
      <c r="IO39" s="488">
        <v>0</v>
      </c>
      <c r="IP39" s="487">
        <v>0</v>
      </c>
      <c r="IQ39" s="488">
        <v>0</v>
      </c>
      <c r="IR39" s="487">
        <v>0</v>
      </c>
      <c r="IS39" s="488">
        <v>0</v>
      </c>
      <c r="IT39" s="487">
        <v>0</v>
      </c>
      <c r="IU39" s="488">
        <v>0</v>
      </c>
      <c r="IV39" s="487">
        <v>0</v>
      </c>
      <c r="IW39" s="487">
        <v>0</v>
      </c>
      <c r="IX39" s="487">
        <v>0</v>
      </c>
      <c r="IY39" s="487">
        <v>0</v>
      </c>
      <c r="IZ39" s="487">
        <v>0</v>
      </c>
      <c r="JA39" s="487">
        <v>0</v>
      </c>
      <c r="JB39" s="487">
        <v>0</v>
      </c>
      <c r="JC39" s="487">
        <v>0</v>
      </c>
      <c r="JD39" s="487">
        <v>0</v>
      </c>
      <c r="JE39" s="487">
        <v>0</v>
      </c>
      <c r="JF39" s="487">
        <v>0</v>
      </c>
      <c r="JG39" s="1994">
        <v>631</v>
      </c>
      <c r="JI39" s="39"/>
    </row>
    <row r="40" spans="1:269" s="28" customFormat="1" ht="20.100000000000001" hidden="1" customHeight="1" outlineLevel="1" x14ac:dyDescent="0.15">
      <c r="A40" s="684" t="s">
        <v>53</v>
      </c>
      <c r="B40" s="84"/>
      <c r="C40" s="85" t="s">
        <v>192</v>
      </c>
      <c r="D40" s="85"/>
      <c r="E40" s="86" t="s">
        <v>42</v>
      </c>
      <c r="F40" s="1477" t="s">
        <v>594</v>
      </c>
      <c r="G40" s="463" t="s">
        <v>52</v>
      </c>
      <c r="H40" s="463" t="s">
        <v>52</v>
      </c>
      <c r="I40" s="463" t="s">
        <v>52</v>
      </c>
      <c r="J40" s="147" t="s">
        <v>52</v>
      </c>
      <c r="K40" s="148" t="s">
        <v>52</v>
      </c>
      <c r="L40" s="1478">
        <f t="shared" si="0"/>
        <v>4.5544213634136979E-3</v>
      </c>
      <c r="M40" s="150">
        <f t="shared" si="1"/>
        <v>5.0543024227234752E-3</v>
      </c>
      <c r="N40" s="150">
        <f t="shared" si="2"/>
        <v>5.0190498952607234E-3</v>
      </c>
      <c r="O40" s="150">
        <f t="shared" si="3"/>
        <v>5.4977906756303501E-3</v>
      </c>
      <c r="P40" s="149">
        <f t="shared" si="4"/>
        <v>5.4878718033146744E-3</v>
      </c>
      <c r="Q40" s="150">
        <f t="shared" si="5"/>
        <v>6.0209251826018294E-3</v>
      </c>
      <c r="R40" s="151">
        <f t="shared" si="6"/>
        <v>4.6071113251464806E-3</v>
      </c>
      <c r="S40" s="152">
        <f t="shared" si="7"/>
        <v>4.1512593316123635E-3</v>
      </c>
      <c r="T40" s="151">
        <f t="shared" si="8"/>
        <v>3.1892274982282067E-3</v>
      </c>
      <c r="U40" s="1479">
        <f t="shared" si="9"/>
        <v>6.5077563374952704E-3</v>
      </c>
      <c r="V40" s="153">
        <f t="shared" si="10"/>
        <v>7.3077929659976244E-3</v>
      </c>
      <c r="W40" s="153">
        <f t="shared" si="11"/>
        <v>7.1424284256647258E-3</v>
      </c>
      <c r="X40" s="153">
        <f t="shared" si="12"/>
        <v>7.821089973653092E-3</v>
      </c>
      <c r="Y40" s="154">
        <f t="shared" si="13"/>
        <v>7.8249010708936039E-3</v>
      </c>
      <c r="Z40" s="153">
        <f t="shared" si="14"/>
        <v>8.6077140169332073E-3</v>
      </c>
      <c r="AA40" s="154">
        <f t="shared" si="15"/>
        <v>6.4765085526018867E-3</v>
      </c>
      <c r="AB40" s="153">
        <f t="shared" si="16"/>
        <v>5.9220184627634424E-3</v>
      </c>
      <c r="AC40" s="155">
        <f t="shared" si="17"/>
        <v>4.5360616904389899E-3</v>
      </c>
      <c r="AD40" s="1479">
        <f t="shared" si="168"/>
        <v>1.0634022690036786E-2</v>
      </c>
      <c r="AE40" s="153">
        <f t="shared" si="169"/>
        <v>1.1233868721567172E-2</v>
      </c>
      <c r="AF40" s="153">
        <f t="shared" si="170"/>
        <v>1.0691823899371069E-2</v>
      </c>
      <c r="AG40" s="153">
        <f t="shared" si="171"/>
        <v>1.1540698564300364E-2</v>
      </c>
      <c r="AH40" s="154">
        <f t="shared" si="172"/>
        <v>1.1054609772275039E-2</v>
      </c>
      <c r="AI40" s="152">
        <f t="shared" si="173"/>
        <v>1.1783644558918224E-2</v>
      </c>
      <c r="AJ40" s="151">
        <f t="shared" si="174"/>
        <v>8.5876720526630763E-3</v>
      </c>
      <c r="AK40" s="152">
        <f t="shared" si="175"/>
        <v>7.9441903935378345E-3</v>
      </c>
      <c r="AL40" s="156">
        <f t="shared" si="176"/>
        <v>6.0249029321194272E-3</v>
      </c>
      <c r="AM40" s="1480">
        <f t="shared" si="177"/>
        <v>344</v>
      </c>
      <c r="AN40" s="1481"/>
      <c r="AO40" s="1482">
        <f t="shared" si="72"/>
        <v>-5.2341597796143224E-2</v>
      </c>
      <c r="AP40" s="1483">
        <f t="shared" si="73"/>
        <v>-19</v>
      </c>
      <c r="AQ40" s="1071">
        <f t="shared" si="178"/>
        <v>363</v>
      </c>
      <c r="AR40" s="522"/>
      <c r="AS40" s="1289">
        <f t="shared" si="20"/>
        <v>1.6806722689075571E-2</v>
      </c>
      <c r="AT40" s="526">
        <f t="shared" si="21"/>
        <v>6</v>
      </c>
      <c r="AU40" s="1071">
        <f t="shared" si="179"/>
        <v>357</v>
      </c>
      <c r="AV40" s="522"/>
      <c r="AW40" s="1289">
        <f t="shared" si="22"/>
        <v>-5.3050397877984046E-2</v>
      </c>
      <c r="AX40" s="2073">
        <f t="shared" si="23"/>
        <v>-20</v>
      </c>
      <c r="AY40" s="1336">
        <f t="shared" si="180"/>
        <v>377</v>
      </c>
      <c r="AZ40" s="2092"/>
      <c r="BA40" s="554">
        <f t="shared" si="24"/>
        <v>7.714285714285718E-2</v>
      </c>
      <c r="BB40" s="1335">
        <f t="shared" si="25"/>
        <v>27</v>
      </c>
      <c r="BC40" s="493">
        <f t="shared" si="181"/>
        <v>350</v>
      </c>
      <c r="BD40" s="157" t="s">
        <v>44</v>
      </c>
      <c r="BE40" s="448">
        <f t="shared" si="56"/>
        <v>-4.3715846994535568E-2</v>
      </c>
      <c r="BF40" s="604">
        <f t="shared" si="57"/>
        <v>-16</v>
      </c>
      <c r="BG40" s="158">
        <v>366</v>
      </c>
      <c r="BH40" s="159" t="s">
        <v>44</v>
      </c>
      <c r="BI40" s="160">
        <f t="shared" si="58"/>
        <v>0.27526132404181181</v>
      </c>
      <c r="BJ40" s="604">
        <f t="shared" si="59"/>
        <v>79</v>
      </c>
      <c r="BK40" s="161">
        <v>287</v>
      </c>
      <c r="BL40" s="159" t="s">
        <v>44</v>
      </c>
      <c r="BM40" s="160">
        <f t="shared" si="60"/>
        <v>0.20588235294117641</v>
      </c>
      <c r="BN40" s="1085">
        <f t="shared" si="61"/>
        <v>49</v>
      </c>
      <c r="BO40" s="161">
        <v>238</v>
      </c>
      <c r="BP40" s="159" t="s">
        <v>44</v>
      </c>
      <c r="BQ40" s="160">
        <f t="shared" si="62"/>
        <v>0.32222222222222219</v>
      </c>
      <c r="BR40" s="1085">
        <f t="shared" si="63"/>
        <v>58</v>
      </c>
      <c r="BS40" s="161">
        <v>180</v>
      </c>
      <c r="BT40" s="162" t="s">
        <v>44</v>
      </c>
      <c r="BU40" s="601">
        <f t="shared" si="182"/>
        <v>17</v>
      </c>
      <c r="BV40" s="339">
        <f t="shared" si="26"/>
        <v>-0.15000000000000002</v>
      </c>
      <c r="BW40" s="604">
        <f t="shared" si="27"/>
        <v>-3</v>
      </c>
      <c r="BX40" s="601">
        <f t="shared" si="183"/>
        <v>20</v>
      </c>
      <c r="BY40" s="339">
        <f t="shared" si="28"/>
        <v>0</v>
      </c>
      <c r="BZ40" s="604">
        <f t="shared" si="29"/>
        <v>0</v>
      </c>
      <c r="CA40" s="601">
        <f t="shared" si="184"/>
        <v>20</v>
      </c>
      <c r="CB40" s="339">
        <f t="shared" si="30"/>
        <v>-9.0909090909090939E-2</v>
      </c>
      <c r="CC40" s="604">
        <f t="shared" si="31"/>
        <v>-2</v>
      </c>
      <c r="CD40" s="601">
        <f t="shared" si="185"/>
        <v>22</v>
      </c>
      <c r="CE40" s="339" t="str">
        <f t="shared" si="32"/>
        <v>-</v>
      </c>
      <c r="CF40" s="604">
        <f t="shared" si="33"/>
        <v>22</v>
      </c>
      <c r="CG40" s="601">
        <f t="shared" si="186"/>
        <v>0</v>
      </c>
      <c r="CH40" s="339" t="str">
        <f t="shared" si="64"/>
        <v>-</v>
      </c>
      <c r="CI40" s="604">
        <f t="shared" si="74"/>
        <v>0</v>
      </c>
      <c r="CJ40" s="621">
        <f t="shared" si="80"/>
        <v>0</v>
      </c>
      <c r="CK40" s="1487">
        <v>10</v>
      </c>
      <c r="CL40" s="163">
        <v>12</v>
      </c>
      <c r="CM40" s="2056">
        <v>12</v>
      </c>
      <c r="CN40" s="163">
        <v>13</v>
      </c>
      <c r="CO40" s="315"/>
      <c r="CP40" s="542"/>
      <c r="CQ40" s="1487">
        <v>7</v>
      </c>
      <c r="CR40" s="315">
        <v>8</v>
      </c>
      <c r="CS40" s="315">
        <v>8</v>
      </c>
      <c r="CT40" s="315">
        <v>9</v>
      </c>
      <c r="CU40" s="315"/>
      <c r="CV40" s="164"/>
      <c r="CW40" s="1487"/>
      <c r="CX40" s="315"/>
      <c r="CY40" s="315"/>
      <c r="CZ40" s="315"/>
      <c r="DA40" s="315"/>
      <c r="DB40" s="316"/>
      <c r="DC40" s="1484">
        <f t="shared" si="187"/>
        <v>250</v>
      </c>
      <c r="DD40" s="1485">
        <f t="shared" si="75"/>
        <v>-3.8461538461538436E-2</v>
      </c>
      <c r="DE40" s="1486">
        <f t="shared" si="76"/>
        <v>-10</v>
      </c>
      <c r="DF40" s="1332">
        <f t="shared" si="188"/>
        <v>260</v>
      </c>
      <c r="DG40" s="554">
        <f t="shared" si="40"/>
        <v>4.0000000000000036E-2</v>
      </c>
      <c r="DH40" s="1335">
        <f t="shared" si="41"/>
        <v>10</v>
      </c>
      <c r="DI40" s="1332">
        <f t="shared" si="77"/>
        <v>250</v>
      </c>
      <c r="DJ40" s="554">
        <f t="shared" si="42"/>
        <v>-8.4249084249084283E-2</v>
      </c>
      <c r="DK40" s="1335">
        <f t="shared" si="43"/>
        <v>-23</v>
      </c>
      <c r="DL40" s="1313">
        <f t="shared" si="189"/>
        <v>273</v>
      </c>
      <c r="DM40" s="554" t="str">
        <f t="shared" si="44"/>
        <v>-</v>
      </c>
      <c r="DN40" s="1357">
        <f t="shared" si="45"/>
        <v>273</v>
      </c>
      <c r="DO40" s="1332">
        <f t="shared" si="81"/>
        <v>0</v>
      </c>
      <c r="DP40" s="554" t="str">
        <f t="shared" si="78"/>
        <v>-</v>
      </c>
      <c r="DQ40" s="1335">
        <f t="shared" si="79"/>
        <v>0</v>
      </c>
      <c r="DR40" s="440">
        <f t="shared" si="190"/>
        <v>0</v>
      </c>
      <c r="DS40" s="1488">
        <v>83</v>
      </c>
      <c r="DT40" s="1169">
        <v>91</v>
      </c>
      <c r="DU40" s="1169">
        <v>86</v>
      </c>
      <c r="DV40" s="1155">
        <v>105</v>
      </c>
      <c r="DW40" s="163"/>
      <c r="DX40" s="1183"/>
      <c r="DY40" s="1488">
        <v>36</v>
      </c>
      <c r="DZ40" s="1232">
        <v>25</v>
      </c>
      <c r="EA40" s="1232">
        <v>22</v>
      </c>
      <c r="EB40" s="315">
        <v>19</v>
      </c>
      <c r="EC40" s="315"/>
      <c r="ED40" s="440"/>
      <c r="EE40" s="1488"/>
      <c r="EF40" s="1232"/>
      <c r="EG40" s="1232"/>
      <c r="EH40" s="315"/>
      <c r="EI40" s="315"/>
      <c r="EJ40" s="1208"/>
      <c r="EK40" s="1488">
        <v>125</v>
      </c>
      <c r="EL40" s="379">
        <v>139</v>
      </c>
      <c r="EM40" s="379">
        <v>136</v>
      </c>
      <c r="EN40" s="1161">
        <v>144</v>
      </c>
      <c r="EO40" s="493"/>
      <c r="EP40" s="1200"/>
      <c r="EQ40" s="1488"/>
      <c r="ER40" s="1232"/>
      <c r="ES40" s="1232"/>
      <c r="ET40" s="315"/>
      <c r="EU40" s="163"/>
      <c r="EV40" s="1249"/>
      <c r="EW40" s="1488">
        <v>6</v>
      </c>
      <c r="EX40" s="379">
        <v>5</v>
      </c>
      <c r="EY40" s="379">
        <v>6</v>
      </c>
      <c r="EZ40" s="379">
        <v>5</v>
      </c>
      <c r="FA40" s="493"/>
      <c r="FB40" s="166"/>
      <c r="FC40" s="356"/>
      <c r="FD40" s="364"/>
      <c r="FE40" s="1489">
        <v>77</v>
      </c>
      <c r="FF40" s="1485">
        <f t="shared" si="65"/>
        <v>-7.2289156626506035E-2</v>
      </c>
      <c r="FG40" s="1490">
        <f t="shared" si="66"/>
        <v>-6</v>
      </c>
      <c r="FH40" s="165">
        <v>83</v>
      </c>
      <c r="FI40" s="339">
        <f t="shared" si="67"/>
        <v>-4.5977011494252928E-2</v>
      </c>
      <c r="FJ40" s="340">
        <f t="shared" si="68"/>
        <v>-4</v>
      </c>
      <c r="FK40" s="165">
        <v>87</v>
      </c>
      <c r="FL40" s="339">
        <f t="shared" si="49"/>
        <v>6.0975609756097615E-2</v>
      </c>
      <c r="FM40" s="340">
        <f t="shared" si="69"/>
        <v>5</v>
      </c>
      <c r="FN40" s="165">
        <v>82</v>
      </c>
      <c r="FO40" s="426"/>
      <c r="FP40" s="339">
        <f t="shared" si="50"/>
        <v>-0.76571428571428568</v>
      </c>
      <c r="FQ40" s="340">
        <f t="shared" si="51"/>
        <v>-268</v>
      </c>
      <c r="FR40" s="165">
        <v>350</v>
      </c>
      <c r="FS40" s="426" t="s">
        <v>44</v>
      </c>
      <c r="FT40" s="339">
        <f t="shared" si="70"/>
        <v>-4.3715846994535568E-2</v>
      </c>
      <c r="FU40" s="340">
        <f t="shared" si="71"/>
        <v>-16</v>
      </c>
      <c r="FV40" s="401">
        <v>366</v>
      </c>
      <c r="FW40" s="413"/>
      <c r="FX40" s="1491">
        <f t="shared" si="191"/>
        <v>344</v>
      </c>
      <c r="FY40" s="1492">
        <v>7</v>
      </c>
      <c r="FZ40" s="1492">
        <v>0</v>
      </c>
      <c r="GA40" s="1493">
        <v>1</v>
      </c>
      <c r="GB40" s="1492">
        <v>13</v>
      </c>
      <c r="GC40" s="1493">
        <v>140</v>
      </c>
      <c r="GD40" s="1492">
        <v>0</v>
      </c>
      <c r="GE40" s="1493">
        <v>19</v>
      </c>
      <c r="GF40" s="1492">
        <v>15</v>
      </c>
      <c r="GG40" s="1493">
        <v>23</v>
      </c>
      <c r="GH40" s="1492">
        <v>4</v>
      </c>
      <c r="GI40" s="1492">
        <v>8</v>
      </c>
      <c r="GJ40" s="1492">
        <v>23</v>
      </c>
      <c r="GK40" s="1492">
        <v>8</v>
      </c>
      <c r="GL40" s="1492">
        <v>7</v>
      </c>
      <c r="GM40" s="1492">
        <v>3</v>
      </c>
      <c r="GN40" s="1492">
        <v>6</v>
      </c>
      <c r="GO40" s="1492">
        <v>5</v>
      </c>
      <c r="GP40" s="1492">
        <v>14</v>
      </c>
      <c r="GQ40" s="1492">
        <v>0</v>
      </c>
      <c r="GR40" s="1492">
        <v>4</v>
      </c>
      <c r="GS40" s="1811">
        <v>44</v>
      </c>
      <c r="GT40" s="165">
        <f t="shared" si="192"/>
        <v>363</v>
      </c>
      <c r="GU40" s="491">
        <v>14</v>
      </c>
      <c r="GV40" s="491">
        <v>0</v>
      </c>
      <c r="GW40" s="492">
        <v>1</v>
      </c>
      <c r="GX40" s="491">
        <v>14</v>
      </c>
      <c r="GY40" s="492">
        <v>141</v>
      </c>
      <c r="GZ40" s="491">
        <v>1</v>
      </c>
      <c r="HA40" s="492">
        <v>23</v>
      </c>
      <c r="HB40" s="491">
        <v>13</v>
      </c>
      <c r="HC40" s="492">
        <v>19</v>
      </c>
      <c r="HD40" s="491">
        <v>5</v>
      </c>
      <c r="HE40" s="491">
        <v>10</v>
      </c>
      <c r="HF40" s="491">
        <v>24</v>
      </c>
      <c r="HG40" s="491">
        <v>11</v>
      </c>
      <c r="HH40" s="491">
        <v>9</v>
      </c>
      <c r="HI40" s="491">
        <v>3</v>
      </c>
      <c r="HJ40" s="491">
        <v>6</v>
      </c>
      <c r="HK40" s="491">
        <v>4</v>
      </c>
      <c r="HL40" s="491">
        <v>14</v>
      </c>
      <c r="HM40" s="491">
        <v>0</v>
      </c>
      <c r="HN40" s="491">
        <v>4</v>
      </c>
      <c r="HO40" s="1117">
        <v>47</v>
      </c>
      <c r="HP40" s="165">
        <f t="shared" si="193"/>
        <v>357</v>
      </c>
      <c r="HQ40" s="491">
        <v>14</v>
      </c>
      <c r="HR40" s="491">
        <v>0</v>
      </c>
      <c r="HS40" s="492">
        <v>2</v>
      </c>
      <c r="HT40" s="491">
        <v>13</v>
      </c>
      <c r="HU40" s="492">
        <v>138</v>
      </c>
      <c r="HV40" s="491">
        <v>1</v>
      </c>
      <c r="HW40" s="492">
        <v>22</v>
      </c>
      <c r="HX40" s="491">
        <v>14</v>
      </c>
      <c r="HY40" s="492">
        <v>18</v>
      </c>
      <c r="HZ40" s="491">
        <v>5</v>
      </c>
      <c r="IA40" s="491">
        <v>9</v>
      </c>
      <c r="IB40" s="491">
        <v>23</v>
      </c>
      <c r="IC40" s="491">
        <v>11</v>
      </c>
      <c r="ID40" s="491">
        <v>10</v>
      </c>
      <c r="IE40" s="491">
        <v>4</v>
      </c>
      <c r="IF40" s="491">
        <v>6</v>
      </c>
      <c r="IG40" s="491">
        <v>3</v>
      </c>
      <c r="IH40" s="491">
        <v>15</v>
      </c>
      <c r="II40" s="491">
        <v>0</v>
      </c>
      <c r="IJ40" s="491">
        <v>7</v>
      </c>
      <c r="IK40" s="1117">
        <v>42</v>
      </c>
      <c r="IL40" s="493">
        <f t="shared" si="194"/>
        <v>377</v>
      </c>
      <c r="IM40" s="491">
        <v>14</v>
      </c>
      <c r="IN40" s="491">
        <v>0</v>
      </c>
      <c r="IO40" s="492">
        <v>1</v>
      </c>
      <c r="IP40" s="491">
        <v>14</v>
      </c>
      <c r="IQ40" s="492">
        <v>150</v>
      </c>
      <c r="IR40" s="491">
        <v>3</v>
      </c>
      <c r="IS40" s="492">
        <v>25</v>
      </c>
      <c r="IT40" s="491">
        <v>14</v>
      </c>
      <c r="IU40" s="492">
        <v>23</v>
      </c>
      <c r="IV40" s="491">
        <v>7</v>
      </c>
      <c r="IW40" s="491">
        <v>9</v>
      </c>
      <c r="IX40" s="491">
        <v>22</v>
      </c>
      <c r="IY40" s="491">
        <v>13</v>
      </c>
      <c r="IZ40" s="491">
        <v>11</v>
      </c>
      <c r="JA40" s="491">
        <v>4</v>
      </c>
      <c r="JB40" s="491">
        <v>6</v>
      </c>
      <c r="JC40" s="491">
        <v>3</v>
      </c>
      <c r="JD40" s="491">
        <v>12</v>
      </c>
      <c r="JE40" s="491">
        <v>0</v>
      </c>
      <c r="JF40" s="491">
        <v>3</v>
      </c>
      <c r="JG40" s="1996">
        <v>43</v>
      </c>
      <c r="JI40" s="39"/>
    </row>
    <row r="41" spans="1:269" s="27" customFormat="1" ht="20.100000000000001" hidden="1" customHeight="1" outlineLevel="1" x14ac:dyDescent="0.15">
      <c r="A41" s="683" t="s">
        <v>53</v>
      </c>
      <c r="B41" s="76"/>
      <c r="C41" s="77"/>
      <c r="D41" s="77" t="s">
        <v>193</v>
      </c>
      <c r="E41" s="78" t="s">
        <v>313</v>
      </c>
      <c r="F41" s="1443" t="s">
        <v>594</v>
      </c>
      <c r="G41" s="481" t="s">
        <v>52</v>
      </c>
      <c r="H41" s="481" t="s">
        <v>52</v>
      </c>
      <c r="I41" s="481" t="s">
        <v>52</v>
      </c>
      <c r="J41" s="107" t="s">
        <v>52</v>
      </c>
      <c r="K41" s="108" t="s">
        <v>311</v>
      </c>
      <c r="L41" s="1444">
        <f t="shared" si="0"/>
        <v>2.0521375329334974E-2</v>
      </c>
      <c r="M41" s="478">
        <f t="shared" si="1"/>
        <v>2.3210804789752158E-2</v>
      </c>
      <c r="N41" s="478">
        <f t="shared" si="2"/>
        <v>2.3773706926851212E-2</v>
      </c>
      <c r="O41" s="478">
        <f t="shared" si="3"/>
        <v>2.5316086506350897E-2</v>
      </c>
      <c r="P41" s="109">
        <f t="shared" si="4"/>
        <v>2.9023002022672752E-2</v>
      </c>
      <c r="Q41" s="110">
        <f t="shared" si="5"/>
        <v>1.9411725998552346E-2</v>
      </c>
      <c r="R41" s="111">
        <f t="shared" si="6"/>
        <v>1.9969499959868367E-2</v>
      </c>
      <c r="S41" s="112">
        <f t="shared" si="7"/>
        <v>2.0581873997069698E-2</v>
      </c>
      <c r="T41" s="111">
        <f t="shared" si="8"/>
        <v>2.4716513111268604E-2</v>
      </c>
      <c r="U41" s="1445">
        <f t="shared" si="9"/>
        <v>2.9322739311388575E-2</v>
      </c>
      <c r="V41" s="475">
        <f t="shared" si="10"/>
        <v>3.3559478992611677E-2</v>
      </c>
      <c r="W41" s="475">
        <f t="shared" si="11"/>
        <v>3.3831502710921717E-2</v>
      </c>
      <c r="X41" s="475">
        <f t="shared" si="12"/>
        <v>3.6014355952948988E-2</v>
      </c>
      <c r="Y41" s="114">
        <f t="shared" si="13"/>
        <v>4.1382548234925889E-2</v>
      </c>
      <c r="Z41" s="113">
        <f t="shared" si="14"/>
        <v>2.7751646284101598E-2</v>
      </c>
      <c r="AA41" s="114">
        <f t="shared" si="15"/>
        <v>2.8072392471905041E-2</v>
      </c>
      <c r="AB41" s="113">
        <f t="shared" si="16"/>
        <v>2.9361268008659087E-2</v>
      </c>
      <c r="AC41" s="115">
        <f t="shared" si="17"/>
        <v>3.5154478100902171E-2</v>
      </c>
      <c r="AD41" s="1445">
        <f t="shared" si="168"/>
        <v>4.7914927818479704E-2</v>
      </c>
      <c r="AE41" s="475">
        <f t="shared" si="169"/>
        <v>5.1589143688298825E-2</v>
      </c>
      <c r="AF41" s="475">
        <f t="shared" si="170"/>
        <v>5.064390536088649E-2</v>
      </c>
      <c r="AG41" s="475">
        <f t="shared" si="171"/>
        <v>5.3142314874338015E-2</v>
      </c>
      <c r="AH41" s="114">
        <f t="shared" si="172"/>
        <v>5.8463093395660276E-2</v>
      </c>
      <c r="AI41" s="112">
        <f t="shared" si="173"/>
        <v>3.7990985189954925E-2</v>
      </c>
      <c r="AJ41" s="111">
        <f t="shared" si="174"/>
        <v>3.7223219628964695E-2</v>
      </c>
      <c r="AK41" s="112">
        <f t="shared" si="175"/>
        <v>3.9387162455355652E-2</v>
      </c>
      <c r="AL41" s="116">
        <f t="shared" si="176"/>
        <v>4.6692997723925558E-2</v>
      </c>
      <c r="AM41" s="1446">
        <f t="shared" si="177"/>
        <v>1550</v>
      </c>
      <c r="AN41" s="1447"/>
      <c r="AO41" s="1448">
        <f t="shared" si="72"/>
        <v>-7.0185962807438496E-2</v>
      </c>
      <c r="AP41" s="1449">
        <f t="shared" si="73"/>
        <v>-117</v>
      </c>
      <c r="AQ41" s="1297">
        <f t="shared" si="178"/>
        <v>1667</v>
      </c>
      <c r="AR41" s="518"/>
      <c r="AS41" s="1285">
        <f t="shared" si="20"/>
        <v>-1.4192785334121827E-2</v>
      </c>
      <c r="AT41" s="519">
        <f t="shared" si="21"/>
        <v>-24</v>
      </c>
      <c r="AU41" s="1297">
        <f t="shared" si="179"/>
        <v>1691</v>
      </c>
      <c r="AV41" s="518"/>
      <c r="AW41" s="1285">
        <f t="shared" si="22"/>
        <v>-2.5921658986175156E-2</v>
      </c>
      <c r="AX41" s="2069">
        <f t="shared" si="23"/>
        <v>-45</v>
      </c>
      <c r="AY41" s="2086">
        <f t="shared" si="180"/>
        <v>1736</v>
      </c>
      <c r="AZ41" s="2087"/>
      <c r="BA41" s="2088">
        <f t="shared" si="24"/>
        <v>-6.2128579146407348E-2</v>
      </c>
      <c r="BB41" s="2089">
        <f t="shared" si="25"/>
        <v>-115</v>
      </c>
      <c r="BC41" s="2081">
        <f t="shared" si="181"/>
        <v>1851</v>
      </c>
      <c r="BD41" s="117"/>
      <c r="BE41" s="444">
        <f t="shared" si="56"/>
        <v>0.56864406779661025</v>
      </c>
      <c r="BF41" s="1073">
        <f t="shared" si="57"/>
        <v>671</v>
      </c>
      <c r="BG41" s="1046">
        <v>1180</v>
      </c>
      <c r="BH41" s="119"/>
      <c r="BI41" s="120">
        <f t="shared" si="58"/>
        <v>-5.144694533762062E-2</v>
      </c>
      <c r="BJ41" s="1073">
        <f t="shared" si="59"/>
        <v>-64</v>
      </c>
      <c r="BK41" s="121">
        <v>1244</v>
      </c>
      <c r="BL41" s="119" t="s">
        <v>44</v>
      </c>
      <c r="BM41" s="120">
        <f t="shared" si="60"/>
        <v>5.4237288135593253E-2</v>
      </c>
      <c r="BN41" s="1083">
        <f t="shared" si="61"/>
        <v>64</v>
      </c>
      <c r="BO41" s="121">
        <v>1180</v>
      </c>
      <c r="BP41" s="119" t="s">
        <v>44</v>
      </c>
      <c r="BQ41" s="120">
        <f t="shared" si="62"/>
        <v>-0.15412186379928317</v>
      </c>
      <c r="BR41" s="1083">
        <f t="shared" si="63"/>
        <v>-215</v>
      </c>
      <c r="BS41" s="121">
        <v>1395</v>
      </c>
      <c r="BT41" s="122" t="s">
        <v>44</v>
      </c>
      <c r="BU41" s="597">
        <f t="shared" si="182"/>
        <v>0</v>
      </c>
      <c r="BV41" s="331" t="str">
        <f t="shared" si="26"/>
        <v>-</v>
      </c>
      <c r="BW41" s="598">
        <f t="shared" si="27"/>
        <v>0</v>
      </c>
      <c r="BX41" s="597">
        <f t="shared" si="183"/>
        <v>0</v>
      </c>
      <c r="BY41" s="331" t="str">
        <f t="shared" si="28"/>
        <v>-</v>
      </c>
      <c r="BZ41" s="598">
        <f t="shared" si="29"/>
        <v>0</v>
      </c>
      <c r="CA41" s="597">
        <f t="shared" si="184"/>
        <v>0</v>
      </c>
      <c r="CB41" s="331" t="str">
        <f t="shared" si="30"/>
        <v>-</v>
      </c>
      <c r="CC41" s="598">
        <f t="shared" si="31"/>
        <v>0</v>
      </c>
      <c r="CD41" s="597">
        <f t="shared" si="185"/>
        <v>0</v>
      </c>
      <c r="CE41" s="331" t="str">
        <f t="shared" si="32"/>
        <v>-</v>
      </c>
      <c r="CF41" s="598">
        <f t="shared" si="33"/>
        <v>0</v>
      </c>
      <c r="CG41" s="597">
        <f t="shared" si="186"/>
        <v>0</v>
      </c>
      <c r="CH41" s="331" t="str">
        <f t="shared" si="64"/>
        <v>-</v>
      </c>
      <c r="CI41" s="598">
        <f t="shared" si="74"/>
        <v>0</v>
      </c>
      <c r="CJ41" s="619">
        <f t="shared" si="80"/>
        <v>0</v>
      </c>
      <c r="CK41" s="1453">
        <v>0</v>
      </c>
      <c r="CL41" s="123">
        <v>0</v>
      </c>
      <c r="CM41" s="2054">
        <v>0</v>
      </c>
      <c r="CN41" s="123">
        <v>0</v>
      </c>
      <c r="CO41" s="311"/>
      <c r="CP41" s="540"/>
      <c r="CQ41" s="1453">
        <v>0</v>
      </c>
      <c r="CR41" s="311">
        <v>0</v>
      </c>
      <c r="CS41" s="311">
        <v>0</v>
      </c>
      <c r="CT41" s="311">
        <v>0</v>
      </c>
      <c r="CU41" s="311"/>
      <c r="CV41" s="124"/>
      <c r="CW41" s="1453"/>
      <c r="CX41" s="311"/>
      <c r="CY41" s="311"/>
      <c r="CZ41" s="311"/>
      <c r="DA41" s="311"/>
      <c r="DB41" s="312"/>
      <c r="DC41" s="1450">
        <f t="shared" si="187"/>
        <v>0</v>
      </c>
      <c r="DD41" s="1451" t="str">
        <f t="shared" si="75"/>
        <v>-</v>
      </c>
      <c r="DE41" s="1452">
        <f t="shared" si="76"/>
        <v>0</v>
      </c>
      <c r="DF41" s="1328">
        <f t="shared" si="188"/>
        <v>0</v>
      </c>
      <c r="DG41" s="550" t="str">
        <f t="shared" si="40"/>
        <v>-</v>
      </c>
      <c r="DH41" s="1329">
        <f t="shared" si="41"/>
        <v>0</v>
      </c>
      <c r="DI41" s="1328">
        <f t="shared" si="77"/>
        <v>0</v>
      </c>
      <c r="DJ41" s="550" t="str">
        <f t="shared" si="42"/>
        <v>-</v>
      </c>
      <c r="DK41" s="1329">
        <f t="shared" si="43"/>
        <v>0</v>
      </c>
      <c r="DL41" s="1311">
        <f t="shared" si="189"/>
        <v>0</v>
      </c>
      <c r="DM41" s="550" t="str">
        <f t="shared" si="44"/>
        <v>-</v>
      </c>
      <c r="DN41" s="1353">
        <f t="shared" si="45"/>
        <v>0</v>
      </c>
      <c r="DO41" s="1328">
        <f t="shared" si="81"/>
        <v>0</v>
      </c>
      <c r="DP41" s="550" t="str">
        <f t="shared" si="78"/>
        <v>-</v>
      </c>
      <c r="DQ41" s="1329">
        <f t="shared" si="79"/>
        <v>0</v>
      </c>
      <c r="DR41" s="1365">
        <f t="shared" si="190"/>
        <v>0</v>
      </c>
      <c r="DS41" s="1454">
        <v>0</v>
      </c>
      <c r="DT41" s="1167">
        <v>0</v>
      </c>
      <c r="DU41" s="1167">
        <v>0</v>
      </c>
      <c r="DV41" s="1153">
        <v>0</v>
      </c>
      <c r="DW41" s="583"/>
      <c r="DX41" s="1181"/>
      <c r="DY41" s="1454">
        <v>0</v>
      </c>
      <c r="DZ41" s="1230">
        <v>0</v>
      </c>
      <c r="EA41" s="1230">
        <v>0</v>
      </c>
      <c r="EB41" s="586">
        <v>0</v>
      </c>
      <c r="EC41" s="586"/>
      <c r="ED41" s="589"/>
      <c r="EE41" s="1454"/>
      <c r="EF41" s="1230"/>
      <c r="EG41" s="1230"/>
      <c r="EH41" s="586"/>
      <c r="EI41" s="586"/>
      <c r="EJ41" s="1192"/>
      <c r="EK41" s="1454">
        <v>0</v>
      </c>
      <c r="EL41" s="578">
        <v>0</v>
      </c>
      <c r="EM41" s="578">
        <v>0</v>
      </c>
      <c r="EN41" s="1163">
        <v>0</v>
      </c>
      <c r="EO41" s="573"/>
      <c r="EP41" s="1198"/>
      <c r="EQ41" s="1454"/>
      <c r="ER41" s="1230"/>
      <c r="ES41" s="1230"/>
      <c r="ET41" s="586"/>
      <c r="EU41" s="583"/>
      <c r="EV41" s="1198"/>
      <c r="EW41" s="1454">
        <v>0</v>
      </c>
      <c r="EX41" s="578">
        <v>0</v>
      </c>
      <c r="EY41" s="578">
        <v>0</v>
      </c>
      <c r="EZ41" s="578">
        <v>0</v>
      </c>
      <c r="FA41" s="573"/>
      <c r="FB41" s="125"/>
      <c r="FC41" s="354"/>
      <c r="FD41" s="362"/>
      <c r="FE41" s="1455">
        <v>1550</v>
      </c>
      <c r="FF41" s="1451">
        <f t="shared" si="65"/>
        <v>-7.0185962807438496E-2</v>
      </c>
      <c r="FG41" s="1456">
        <f t="shared" si="66"/>
        <v>-117</v>
      </c>
      <c r="FH41" s="126">
        <v>1667</v>
      </c>
      <c r="FI41" s="331">
        <f t="shared" si="67"/>
        <v>-1.4192785334121827E-2</v>
      </c>
      <c r="FJ41" s="332">
        <f t="shared" si="68"/>
        <v>-24</v>
      </c>
      <c r="FK41" s="126">
        <v>1691</v>
      </c>
      <c r="FL41" s="331">
        <f t="shared" si="49"/>
        <v>-2.5921658986175156E-2</v>
      </c>
      <c r="FM41" s="332">
        <f t="shared" si="69"/>
        <v>-45</v>
      </c>
      <c r="FN41" s="126">
        <v>1736</v>
      </c>
      <c r="FO41" s="424"/>
      <c r="FP41" s="331">
        <f t="shared" si="50"/>
        <v>-6.2128579146407348E-2</v>
      </c>
      <c r="FQ41" s="332">
        <f t="shared" si="51"/>
        <v>-115</v>
      </c>
      <c r="FR41" s="126">
        <v>1851</v>
      </c>
      <c r="FS41" s="424"/>
      <c r="FT41" s="331">
        <f t="shared" si="70"/>
        <v>0.56864406779661025</v>
      </c>
      <c r="FU41" s="332">
        <f t="shared" si="71"/>
        <v>671</v>
      </c>
      <c r="FV41" s="422">
        <v>1180</v>
      </c>
      <c r="FW41" s="411"/>
      <c r="FX41" s="1457">
        <f t="shared" si="191"/>
        <v>1550</v>
      </c>
      <c r="FY41" s="1458">
        <v>2</v>
      </c>
      <c r="FZ41" s="1458">
        <v>3</v>
      </c>
      <c r="GA41" s="1459">
        <v>0</v>
      </c>
      <c r="GB41" s="1458">
        <v>17</v>
      </c>
      <c r="GC41" s="1459">
        <v>349</v>
      </c>
      <c r="GD41" s="1458">
        <v>8</v>
      </c>
      <c r="GE41" s="1459">
        <v>69</v>
      </c>
      <c r="GF41" s="1458">
        <v>40</v>
      </c>
      <c r="GG41" s="1459">
        <v>106</v>
      </c>
      <c r="GH41" s="1458">
        <v>18</v>
      </c>
      <c r="GI41" s="1458">
        <v>10</v>
      </c>
      <c r="GJ41" s="1458">
        <v>25</v>
      </c>
      <c r="GK41" s="1458">
        <v>11</v>
      </c>
      <c r="GL41" s="1458">
        <v>3</v>
      </c>
      <c r="GM41" s="1458">
        <v>3</v>
      </c>
      <c r="GN41" s="1458">
        <v>4</v>
      </c>
      <c r="GO41" s="1458">
        <v>14</v>
      </c>
      <c r="GP41" s="1458">
        <v>50</v>
      </c>
      <c r="GQ41" s="1458">
        <v>4</v>
      </c>
      <c r="GR41" s="1458">
        <v>14</v>
      </c>
      <c r="GS41" s="1809">
        <v>800</v>
      </c>
      <c r="GT41" s="678">
        <f t="shared" si="192"/>
        <v>1667</v>
      </c>
      <c r="GU41" s="487">
        <v>2</v>
      </c>
      <c r="GV41" s="487">
        <v>5</v>
      </c>
      <c r="GW41" s="488">
        <v>0</v>
      </c>
      <c r="GX41" s="487">
        <v>18</v>
      </c>
      <c r="GY41" s="488">
        <v>345</v>
      </c>
      <c r="GZ41" s="487">
        <v>7</v>
      </c>
      <c r="HA41" s="488">
        <v>74</v>
      </c>
      <c r="HB41" s="487">
        <v>39</v>
      </c>
      <c r="HC41" s="488">
        <v>114</v>
      </c>
      <c r="HD41" s="487">
        <v>19</v>
      </c>
      <c r="HE41" s="487">
        <v>10</v>
      </c>
      <c r="HF41" s="487">
        <v>25</v>
      </c>
      <c r="HG41" s="487">
        <v>8</v>
      </c>
      <c r="HH41" s="487">
        <v>4</v>
      </c>
      <c r="HI41" s="487">
        <v>3</v>
      </c>
      <c r="HJ41" s="487">
        <v>4</v>
      </c>
      <c r="HK41" s="487">
        <v>14</v>
      </c>
      <c r="HL41" s="487">
        <v>48</v>
      </c>
      <c r="HM41" s="487">
        <v>4</v>
      </c>
      <c r="HN41" s="487">
        <v>25</v>
      </c>
      <c r="HO41" s="1115">
        <v>899</v>
      </c>
      <c r="HP41" s="678">
        <f t="shared" si="193"/>
        <v>1691</v>
      </c>
      <c r="HQ41" s="487">
        <v>1</v>
      </c>
      <c r="HR41" s="487">
        <v>5</v>
      </c>
      <c r="HS41" s="488">
        <v>0</v>
      </c>
      <c r="HT41" s="487">
        <v>16</v>
      </c>
      <c r="HU41" s="488">
        <v>354</v>
      </c>
      <c r="HV41" s="487">
        <v>7</v>
      </c>
      <c r="HW41" s="488">
        <v>78</v>
      </c>
      <c r="HX41" s="487">
        <v>40</v>
      </c>
      <c r="HY41" s="488">
        <v>118</v>
      </c>
      <c r="HZ41" s="487">
        <v>17</v>
      </c>
      <c r="IA41" s="487">
        <v>9</v>
      </c>
      <c r="IB41" s="487">
        <v>20</v>
      </c>
      <c r="IC41" s="487">
        <v>10</v>
      </c>
      <c r="ID41" s="487">
        <v>3</v>
      </c>
      <c r="IE41" s="487">
        <v>3</v>
      </c>
      <c r="IF41" s="487">
        <v>4</v>
      </c>
      <c r="IG41" s="487">
        <v>13</v>
      </c>
      <c r="IH41" s="487">
        <v>53</v>
      </c>
      <c r="II41" s="487">
        <v>4</v>
      </c>
      <c r="IJ41" s="487">
        <v>8</v>
      </c>
      <c r="IK41" s="1115">
        <v>928</v>
      </c>
      <c r="IL41" s="1109">
        <f t="shared" si="194"/>
        <v>1736</v>
      </c>
      <c r="IM41" s="487">
        <v>2</v>
      </c>
      <c r="IN41" s="487">
        <v>5</v>
      </c>
      <c r="IO41" s="488">
        <v>0</v>
      </c>
      <c r="IP41" s="487">
        <v>15</v>
      </c>
      <c r="IQ41" s="488">
        <v>81</v>
      </c>
      <c r="IR41" s="487">
        <v>4</v>
      </c>
      <c r="IS41" s="488">
        <v>7</v>
      </c>
      <c r="IT41" s="487">
        <v>7</v>
      </c>
      <c r="IU41" s="488">
        <v>7</v>
      </c>
      <c r="IV41" s="487">
        <v>13</v>
      </c>
      <c r="IW41" s="487">
        <v>6</v>
      </c>
      <c r="IX41" s="487">
        <v>5</v>
      </c>
      <c r="IY41" s="487">
        <v>4</v>
      </c>
      <c r="IZ41" s="487">
        <v>2</v>
      </c>
      <c r="JA41" s="487">
        <v>3</v>
      </c>
      <c r="JB41" s="487">
        <v>3</v>
      </c>
      <c r="JC41" s="487">
        <v>5</v>
      </c>
      <c r="JD41" s="487">
        <v>10</v>
      </c>
      <c r="JE41" s="487">
        <v>4</v>
      </c>
      <c r="JF41" s="487">
        <v>6</v>
      </c>
      <c r="JG41" s="1994">
        <v>1547</v>
      </c>
      <c r="JI41" s="39"/>
    </row>
    <row r="42" spans="1:269" s="28" customFormat="1" ht="20.100000000000001" hidden="1" customHeight="1" outlineLevel="1" x14ac:dyDescent="0.15">
      <c r="A42" s="684" t="s">
        <v>53</v>
      </c>
      <c r="B42" s="84"/>
      <c r="C42" s="85" t="s">
        <v>194</v>
      </c>
      <c r="D42" s="85"/>
      <c r="E42" s="86" t="s">
        <v>42</v>
      </c>
      <c r="F42" s="1477" t="s">
        <v>594</v>
      </c>
      <c r="G42" s="463" t="s">
        <v>52</v>
      </c>
      <c r="H42" s="463" t="s">
        <v>52</v>
      </c>
      <c r="I42" s="463" t="s">
        <v>52</v>
      </c>
      <c r="J42" s="147" t="s">
        <v>52</v>
      </c>
      <c r="K42" s="148" t="s">
        <v>52</v>
      </c>
      <c r="L42" s="1478">
        <f t="shared" ref="L42:L61" si="195">AM42/$AM$356</f>
        <v>2.5817214124002067E-2</v>
      </c>
      <c r="M42" s="150">
        <f t="shared" ref="M42:M61" si="196">AQ42/$AQ$356</f>
        <v>2.6510721247563353E-2</v>
      </c>
      <c r="N42" s="150">
        <f t="shared" ref="N42:N61" si="197">AU42/$AU$356</f>
        <v>3.5358292679497812E-2</v>
      </c>
      <c r="O42" s="150">
        <f t="shared" ref="O42:O73" si="198">AY42/$AY$356</f>
        <v>3.0536800198328787E-2</v>
      </c>
      <c r="P42" s="149">
        <f t="shared" ref="P42:P73" si="199">BC42/$BC$356</f>
        <v>2.8239020336484941E-2</v>
      </c>
      <c r="Q42" s="150">
        <f t="shared" ref="Q42:Q73" si="200">BG42/$BG$356</f>
        <v>4.3857340264525896E-2</v>
      </c>
      <c r="R42" s="151">
        <f t="shared" ref="R42:R73" si="201">BK42/$BK$356</f>
        <v>4.1014527650694278E-2</v>
      </c>
      <c r="S42" s="152">
        <f t="shared" ref="S42:S73" si="202">BO42/$BO$356</f>
        <v>3.3367055047791812E-2</v>
      </c>
      <c r="T42" s="151">
        <f t="shared" ref="T42:T73" si="203">BS42/$BS$356</f>
        <v>3.4177888022678952E-2</v>
      </c>
      <c r="U42" s="1479">
        <f t="shared" ref="U42:U61" si="204">AM42/$AM$357</f>
        <v>3.6889897843359817E-2</v>
      </c>
      <c r="V42" s="153">
        <f t="shared" ref="V42:V61" si="205">AQ42/$AQ$357</f>
        <v>3.8330682664626657E-2</v>
      </c>
      <c r="W42" s="153">
        <f t="shared" ref="W42:W61" si="206">AU42/$AU$357</f>
        <v>5.0317107816657665E-2</v>
      </c>
      <c r="X42" s="153">
        <f t="shared" ref="X42:X67" si="207">AY42/$AY$357</f>
        <v>4.3441279588407364E-2</v>
      </c>
      <c r="Y42" s="154">
        <f t="shared" ref="Y42:Y67" si="208">BC42/$BC$357</f>
        <v>4.0264705224798227E-2</v>
      </c>
      <c r="Z42" s="153">
        <f t="shared" ref="Z42:Z67" si="209">BG42/$BG$357</f>
        <v>6.2699905926622765E-2</v>
      </c>
      <c r="AA42" s="154">
        <f t="shared" ref="AA42:AA67" si="210">BK42/$BK$357</f>
        <v>5.7656722480480212E-2</v>
      </c>
      <c r="AB42" s="153">
        <f t="shared" ref="AB42:AB67" si="211">BO42/$BO$357</f>
        <v>4.7600089576749854E-2</v>
      </c>
      <c r="AC42" s="155">
        <f t="shared" ref="AC42:AC67" si="212">BS42/$BS$357</f>
        <v>4.8611461115871175E-2</v>
      </c>
      <c r="AD42" s="1479">
        <f t="shared" si="168"/>
        <v>6.0280070481313175E-2</v>
      </c>
      <c r="AE42" s="153">
        <f t="shared" si="169"/>
        <v>5.8923653018908798E-2</v>
      </c>
      <c r="AF42" s="153">
        <f t="shared" si="170"/>
        <v>7.5321952680443241E-2</v>
      </c>
      <c r="AG42" s="153">
        <f t="shared" si="171"/>
        <v>6.4101386720543663E-2</v>
      </c>
      <c r="AH42" s="154">
        <f t="shared" si="172"/>
        <v>5.6883863428192412E-2</v>
      </c>
      <c r="AI42" s="152">
        <f t="shared" si="173"/>
        <v>8.5833869929169346E-2</v>
      </c>
      <c r="AJ42" s="151">
        <f t="shared" si="174"/>
        <v>7.6451226810293232E-2</v>
      </c>
      <c r="AK42" s="152">
        <f t="shared" si="175"/>
        <v>6.3853933709402844E-2</v>
      </c>
      <c r="AL42" s="156">
        <f t="shared" si="176"/>
        <v>6.4566876422546521E-2</v>
      </c>
      <c r="AM42" s="1480">
        <f t="shared" si="177"/>
        <v>1950</v>
      </c>
      <c r="AN42" s="1481"/>
      <c r="AO42" s="1482">
        <f t="shared" si="72"/>
        <v>2.4159663865546133E-2</v>
      </c>
      <c r="AP42" s="1483">
        <f t="shared" si="73"/>
        <v>46</v>
      </c>
      <c r="AQ42" s="1071">
        <f t="shared" si="178"/>
        <v>1904</v>
      </c>
      <c r="AR42" s="522"/>
      <c r="AS42" s="1289">
        <f t="shared" si="20"/>
        <v>-0.2429423459244533</v>
      </c>
      <c r="AT42" s="526">
        <f t="shared" si="21"/>
        <v>-611</v>
      </c>
      <c r="AU42" s="1071">
        <f t="shared" si="179"/>
        <v>2515</v>
      </c>
      <c r="AV42" s="522"/>
      <c r="AW42" s="1289">
        <f t="shared" ref="AW42:AW59" si="213">IFERROR(IF(AU42=0,"-",AU42/AY42-1),"-")</f>
        <v>0.20105062082139447</v>
      </c>
      <c r="AX42" s="2073">
        <f t="shared" ref="AX42:AX59" si="214">AU42-AY42</f>
        <v>421</v>
      </c>
      <c r="AY42" s="1336">
        <f t="shared" si="180"/>
        <v>2094</v>
      </c>
      <c r="AZ42" s="2092"/>
      <c r="BA42" s="554">
        <f t="shared" ref="BA42:BA73" si="215">IFERROR(IF(AY42=0,"-",AY42/BC42-1),"-")</f>
        <v>0.16268739589117165</v>
      </c>
      <c r="BB42" s="1335">
        <f t="shared" ref="BB42:BB73" si="216">AY42-BC42</f>
        <v>293</v>
      </c>
      <c r="BC42" s="493">
        <f t="shared" si="181"/>
        <v>1801</v>
      </c>
      <c r="BD42" s="157"/>
      <c r="BE42" s="448">
        <f t="shared" si="56"/>
        <v>-0.32445611402850716</v>
      </c>
      <c r="BF42" s="604">
        <f t="shared" si="57"/>
        <v>-865</v>
      </c>
      <c r="BG42" s="172">
        <v>2666</v>
      </c>
      <c r="BH42" s="159" t="s">
        <v>44</v>
      </c>
      <c r="BI42" s="160">
        <f t="shared" si="58"/>
        <v>4.3444227005870806E-2</v>
      </c>
      <c r="BJ42" s="604">
        <f t="shared" si="59"/>
        <v>111</v>
      </c>
      <c r="BK42" s="161">
        <v>2555</v>
      </c>
      <c r="BL42" s="159"/>
      <c r="BM42" s="160">
        <f t="shared" si="60"/>
        <v>0.33559853633037107</v>
      </c>
      <c r="BN42" s="1085">
        <f t="shared" si="61"/>
        <v>642</v>
      </c>
      <c r="BO42" s="161">
        <v>1913</v>
      </c>
      <c r="BP42" s="159"/>
      <c r="BQ42" s="160">
        <f t="shared" si="62"/>
        <v>-8.29445308449972E-3</v>
      </c>
      <c r="BR42" s="1085">
        <f t="shared" si="63"/>
        <v>-16</v>
      </c>
      <c r="BS42" s="161">
        <v>1929</v>
      </c>
      <c r="BT42" s="162"/>
      <c r="BU42" s="605">
        <f t="shared" si="182"/>
        <v>0</v>
      </c>
      <c r="BV42" s="339" t="str">
        <f t="shared" ref="BV42:BV73" si="217">IFERROR(IF(BU42=0,"-",BU42/BX42-1),"-")</f>
        <v>-</v>
      </c>
      <c r="BW42" s="604">
        <f t="shared" ref="BW42:BW73" si="218">IF(OR(BU42="-",BX42="-"),"-",BU42-BX42)</f>
        <v>0</v>
      </c>
      <c r="BX42" s="605">
        <f t="shared" si="183"/>
        <v>0</v>
      </c>
      <c r="BY42" s="339" t="str">
        <f t="shared" ref="BY42:BY73" si="219">IFERROR(IF(BX42=0,"-",BX42/CA42-1),"-")</f>
        <v>-</v>
      </c>
      <c r="BZ42" s="604">
        <f t="shared" ref="BZ42:BZ73" si="220">IF(OR(BX42="-",CA42="-"),"-",BX42-CA42)</f>
        <v>0</v>
      </c>
      <c r="CA42" s="605">
        <f t="shared" si="184"/>
        <v>0</v>
      </c>
      <c r="CB42" s="339" t="str">
        <f t="shared" si="30"/>
        <v>-</v>
      </c>
      <c r="CC42" s="604">
        <f t="shared" si="31"/>
        <v>0</v>
      </c>
      <c r="CD42" s="605">
        <f t="shared" si="185"/>
        <v>0</v>
      </c>
      <c r="CE42" s="339" t="str">
        <f t="shared" si="32"/>
        <v>-</v>
      </c>
      <c r="CF42" s="604">
        <f t="shared" si="33"/>
        <v>0</v>
      </c>
      <c r="CG42" s="605">
        <f t="shared" si="186"/>
        <v>0</v>
      </c>
      <c r="CH42" s="339" t="str">
        <f t="shared" si="64"/>
        <v>-</v>
      </c>
      <c r="CI42" s="604">
        <f t="shared" si="74"/>
        <v>-15</v>
      </c>
      <c r="CJ42" s="622">
        <f t="shared" si="80"/>
        <v>15</v>
      </c>
      <c r="CK42" s="1517">
        <v>0</v>
      </c>
      <c r="CL42" s="163">
        <v>0</v>
      </c>
      <c r="CM42" s="2056">
        <v>0</v>
      </c>
      <c r="CN42" s="163">
        <v>0</v>
      </c>
      <c r="CO42" s="315"/>
      <c r="CP42" s="542">
        <v>0</v>
      </c>
      <c r="CQ42" s="1517">
        <v>0</v>
      </c>
      <c r="CR42" s="315">
        <v>0</v>
      </c>
      <c r="CS42" s="315">
        <v>0</v>
      </c>
      <c r="CT42" s="315">
        <v>0</v>
      </c>
      <c r="CU42" s="315"/>
      <c r="CV42" s="164">
        <v>15</v>
      </c>
      <c r="CW42" s="1487"/>
      <c r="CX42" s="315"/>
      <c r="CY42" s="315"/>
      <c r="CZ42" s="315"/>
      <c r="DA42" s="315"/>
      <c r="DB42" s="316"/>
      <c r="DC42" s="1516">
        <f t="shared" si="187"/>
        <v>0</v>
      </c>
      <c r="DD42" s="1485" t="str">
        <f t="shared" si="75"/>
        <v>-</v>
      </c>
      <c r="DE42" s="1486">
        <f t="shared" si="76"/>
        <v>0</v>
      </c>
      <c r="DF42" s="1336">
        <f t="shared" si="188"/>
        <v>0</v>
      </c>
      <c r="DG42" s="554" t="str">
        <f t="shared" si="40"/>
        <v>-</v>
      </c>
      <c r="DH42" s="1335">
        <f t="shared" si="41"/>
        <v>0</v>
      </c>
      <c r="DI42" s="1336">
        <f t="shared" si="77"/>
        <v>0</v>
      </c>
      <c r="DJ42" s="554" t="str">
        <f t="shared" si="42"/>
        <v>-</v>
      </c>
      <c r="DK42" s="1335">
        <f t="shared" si="43"/>
        <v>0</v>
      </c>
      <c r="DL42" s="1314">
        <f t="shared" si="189"/>
        <v>0</v>
      </c>
      <c r="DM42" s="554" t="str">
        <f t="shared" si="44"/>
        <v>-</v>
      </c>
      <c r="DN42" s="1357">
        <f t="shared" si="45"/>
        <v>0</v>
      </c>
      <c r="DO42" s="1336">
        <f t="shared" si="81"/>
        <v>0</v>
      </c>
      <c r="DP42" s="554" t="str">
        <f t="shared" si="78"/>
        <v>-</v>
      </c>
      <c r="DQ42" s="1335">
        <f t="shared" si="79"/>
        <v>-2651</v>
      </c>
      <c r="DR42" s="364">
        <f t="shared" si="190"/>
        <v>2651</v>
      </c>
      <c r="DS42" s="1489">
        <v>0</v>
      </c>
      <c r="DT42" s="1169">
        <v>0</v>
      </c>
      <c r="DU42" s="1169">
        <v>0</v>
      </c>
      <c r="DV42" s="1155">
        <v>0</v>
      </c>
      <c r="DW42" s="163"/>
      <c r="DX42" s="1183">
        <v>1448</v>
      </c>
      <c r="DY42" s="1489">
        <v>0</v>
      </c>
      <c r="DZ42" s="1232">
        <v>0</v>
      </c>
      <c r="EA42" s="1232">
        <v>0</v>
      </c>
      <c r="EB42" s="315">
        <v>0</v>
      </c>
      <c r="EC42" s="315"/>
      <c r="ED42" s="440">
        <v>53</v>
      </c>
      <c r="EE42" s="1489"/>
      <c r="EF42" s="1232"/>
      <c r="EG42" s="1232"/>
      <c r="EH42" s="315"/>
      <c r="EI42" s="315"/>
      <c r="EJ42" s="1208"/>
      <c r="EK42" s="1489">
        <v>0</v>
      </c>
      <c r="EL42" s="379">
        <v>0</v>
      </c>
      <c r="EM42" s="379">
        <v>0</v>
      </c>
      <c r="EN42" s="1161">
        <v>0</v>
      </c>
      <c r="EO42" s="493"/>
      <c r="EP42" s="1200">
        <v>1039</v>
      </c>
      <c r="EQ42" s="1489"/>
      <c r="ER42" s="1232"/>
      <c r="ES42" s="1232"/>
      <c r="ET42" s="315"/>
      <c r="EU42" s="163"/>
      <c r="EV42" s="1249"/>
      <c r="EW42" s="1489">
        <v>0</v>
      </c>
      <c r="EX42" s="379">
        <v>0</v>
      </c>
      <c r="EY42" s="379">
        <v>0</v>
      </c>
      <c r="EZ42" s="379">
        <v>0</v>
      </c>
      <c r="FA42" s="493"/>
      <c r="FB42" s="166"/>
      <c r="FC42" s="356">
        <v>111</v>
      </c>
      <c r="FD42" s="364" t="s">
        <v>44</v>
      </c>
      <c r="FE42" s="1489">
        <v>1950</v>
      </c>
      <c r="FF42" s="1485">
        <f t="shared" si="65"/>
        <v>2.4159663865546133E-2</v>
      </c>
      <c r="FG42" s="1490">
        <f t="shared" si="66"/>
        <v>46</v>
      </c>
      <c r="FH42" s="165">
        <v>1904</v>
      </c>
      <c r="FI42" s="339">
        <f t="shared" si="67"/>
        <v>-0.2429423459244533</v>
      </c>
      <c r="FJ42" s="340">
        <f t="shared" si="68"/>
        <v>-611</v>
      </c>
      <c r="FK42" s="165">
        <v>2515</v>
      </c>
      <c r="FL42" s="339">
        <f t="shared" si="49"/>
        <v>0.20105062082139447</v>
      </c>
      <c r="FM42" s="340">
        <f t="shared" si="69"/>
        <v>421</v>
      </c>
      <c r="FN42" s="165">
        <v>2094</v>
      </c>
      <c r="FO42" s="426"/>
      <c r="FP42" s="339">
        <f t="shared" si="50"/>
        <v>0.16268739589117165</v>
      </c>
      <c r="FQ42" s="340">
        <f t="shared" si="51"/>
        <v>293</v>
      </c>
      <c r="FR42" s="165">
        <v>1801</v>
      </c>
      <c r="FS42" s="426"/>
      <c r="FT42" s="339" t="str">
        <f t="shared" si="70"/>
        <v>-</v>
      </c>
      <c r="FU42" s="340">
        <f t="shared" si="71"/>
        <v>1801</v>
      </c>
      <c r="FV42" s="401"/>
      <c r="FW42" s="413"/>
      <c r="FX42" s="1491">
        <f t="shared" si="191"/>
        <v>1950</v>
      </c>
      <c r="FY42" s="1492">
        <v>22</v>
      </c>
      <c r="FZ42" s="1492">
        <v>19</v>
      </c>
      <c r="GA42" s="1493">
        <v>1</v>
      </c>
      <c r="GB42" s="1492">
        <v>23</v>
      </c>
      <c r="GC42" s="1493">
        <v>1420</v>
      </c>
      <c r="GD42" s="1492">
        <v>5</v>
      </c>
      <c r="GE42" s="1493">
        <v>3</v>
      </c>
      <c r="GF42" s="1492">
        <v>70</v>
      </c>
      <c r="GG42" s="1493">
        <v>136</v>
      </c>
      <c r="GH42" s="1492">
        <v>3</v>
      </c>
      <c r="GI42" s="1492">
        <v>9</v>
      </c>
      <c r="GJ42" s="1492">
        <v>60</v>
      </c>
      <c r="GK42" s="1492">
        <v>6</v>
      </c>
      <c r="GL42" s="1492">
        <v>76</v>
      </c>
      <c r="GM42" s="1492">
        <v>1</v>
      </c>
      <c r="GN42" s="1492">
        <v>1</v>
      </c>
      <c r="GO42" s="1492">
        <v>95</v>
      </c>
      <c r="GP42" s="1492">
        <v>0</v>
      </c>
      <c r="GQ42" s="1492">
        <v>0</v>
      </c>
      <c r="GR42" s="1492">
        <v>0</v>
      </c>
      <c r="GS42" s="1811">
        <v>0</v>
      </c>
      <c r="GT42" s="165">
        <f t="shared" si="192"/>
        <v>1904</v>
      </c>
      <c r="GU42" s="491">
        <v>21</v>
      </c>
      <c r="GV42" s="491">
        <v>19</v>
      </c>
      <c r="GW42" s="492">
        <v>1</v>
      </c>
      <c r="GX42" s="491">
        <v>22</v>
      </c>
      <c r="GY42" s="492">
        <v>1417</v>
      </c>
      <c r="GZ42" s="491">
        <v>5</v>
      </c>
      <c r="HA42" s="492">
        <v>2</v>
      </c>
      <c r="HB42" s="491">
        <v>68</v>
      </c>
      <c r="HC42" s="492">
        <v>107</v>
      </c>
      <c r="HD42" s="491">
        <v>3</v>
      </c>
      <c r="HE42" s="491">
        <v>8</v>
      </c>
      <c r="HF42" s="491">
        <v>53</v>
      </c>
      <c r="HG42" s="491">
        <v>4</v>
      </c>
      <c r="HH42" s="491">
        <v>74</v>
      </c>
      <c r="HI42" s="491">
        <v>1</v>
      </c>
      <c r="HJ42" s="491">
        <v>1</v>
      </c>
      <c r="HK42" s="491">
        <v>98</v>
      </c>
      <c r="HL42" s="491">
        <v>0</v>
      </c>
      <c r="HM42" s="491">
        <v>0</v>
      </c>
      <c r="HN42" s="491">
        <v>0</v>
      </c>
      <c r="HO42" s="1117">
        <v>0</v>
      </c>
      <c r="HP42" s="165">
        <f t="shared" si="193"/>
        <v>2515</v>
      </c>
      <c r="HQ42" s="491">
        <v>17</v>
      </c>
      <c r="HR42" s="491">
        <v>13</v>
      </c>
      <c r="HS42" s="492">
        <v>1</v>
      </c>
      <c r="HT42" s="491">
        <v>7</v>
      </c>
      <c r="HU42" s="492">
        <v>803</v>
      </c>
      <c r="HV42" s="491">
        <v>1</v>
      </c>
      <c r="HW42" s="492">
        <v>1</v>
      </c>
      <c r="HX42" s="491">
        <v>20</v>
      </c>
      <c r="HY42" s="492">
        <v>53</v>
      </c>
      <c r="HZ42" s="491">
        <v>0</v>
      </c>
      <c r="IA42" s="491">
        <v>7</v>
      </c>
      <c r="IB42" s="491">
        <v>41</v>
      </c>
      <c r="IC42" s="491">
        <v>7</v>
      </c>
      <c r="ID42" s="491">
        <v>18</v>
      </c>
      <c r="IE42" s="491">
        <v>0</v>
      </c>
      <c r="IF42" s="491">
        <v>1</v>
      </c>
      <c r="IG42" s="491">
        <v>13</v>
      </c>
      <c r="IH42" s="491">
        <v>0</v>
      </c>
      <c r="II42" s="491">
        <v>0</v>
      </c>
      <c r="IJ42" s="491">
        <v>0</v>
      </c>
      <c r="IK42" s="1117">
        <v>1512</v>
      </c>
      <c r="IL42" s="493">
        <f t="shared" si="194"/>
        <v>2094</v>
      </c>
      <c r="IM42" s="491">
        <v>5</v>
      </c>
      <c r="IN42" s="491">
        <v>0</v>
      </c>
      <c r="IO42" s="492">
        <v>0</v>
      </c>
      <c r="IP42" s="491">
        <v>3</v>
      </c>
      <c r="IQ42" s="492">
        <v>196</v>
      </c>
      <c r="IR42" s="491">
        <v>1</v>
      </c>
      <c r="IS42" s="492">
        <v>7</v>
      </c>
      <c r="IT42" s="491">
        <v>48</v>
      </c>
      <c r="IU42" s="492">
        <v>76</v>
      </c>
      <c r="IV42" s="491">
        <v>7</v>
      </c>
      <c r="IW42" s="491">
        <v>2</v>
      </c>
      <c r="IX42" s="491">
        <v>0</v>
      </c>
      <c r="IY42" s="491">
        <v>4</v>
      </c>
      <c r="IZ42" s="491">
        <v>0</v>
      </c>
      <c r="JA42" s="491">
        <v>0</v>
      </c>
      <c r="JB42" s="491">
        <v>1</v>
      </c>
      <c r="JC42" s="491">
        <v>0</v>
      </c>
      <c r="JD42" s="491">
        <v>28</v>
      </c>
      <c r="JE42" s="491">
        <v>0</v>
      </c>
      <c r="JF42" s="491">
        <v>0</v>
      </c>
      <c r="JG42" s="1996">
        <v>1716</v>
      </c>
      <c r="JI42" s="39"/>
    </row>
    <row r="43" spans="1:269" s="27" customFormat="1" ht="20.100000000000001" hidden="1" customHeight="1" outlineLevel="1" x14ac:dyDescent="0.15">
      <c r="A43" s="683" t="s">
        <v>53</v>
      </c>
      <c r="B43" s="76"/>
      <c r="C43" s="77" t="s">
        <v>318</v>
      </c>
      <c r="D43" s="77"/>
      <c r="E43" s="78" t="s">
        <v>313</v>
      </c>
      <c r="F43" s="1443" t="s">
        <v>594</v>
      </c>
      <c r="G43" s="481" t="s">
        <v>52</v>
      </c>
      <c r="H43" s="481" t="s">
        <v>52</v>
      </c>
      <c r="I43" s="481" t="s">
        <v>52</v>
      </c>
      <c r="J43" s="107" t="s">
        <v>52</v>
      </c>
      <c r="K43" s="108" t="s">
        <v>311</v>
      </c>
      <c r="L43" s="1444">
        <f t="shared" si="195"/>
        <v>1.8588394169281486E-2</v>
      </c>
      <c r="M43" s="478">
        <f t="shared" si="196"/>
        <v>1.9159008632692844E-2</v>
      </c>
      <c r="N43" s="478">
        <f t="shared" si="197"/>
        <v>1.9092072150599614E-2</v>
      </c>
      <c r="O43" s="478">
        <f t="shared" si="198"/>
        <v>2.0241202805769035E-2</v>
      </c>
      <c r="P43" s="109">
        <f t="shared" si="199"/>
        <v>9.9408877808614387E-3</v>
      </c>
      <c r="Q43" s="110">
        <f t="shared" si="200"/>
        <v>1.0265183917878529E-2</v>
      </c>
      <c r="R43" s="111">
        <f t="shared" si="201"/>
        <v>9.4068544827032672E-3</v>
      </c>
      <c r="S43" s="112">
        <f t="shared" si="202"/>
        <v>1.0308379264634061E-2</v>
      </c>
      <c r="T43" s="111">
        <f t="shared" si="203"/>
        <v>1.041814316087881E-2</v>
      </c>
      <c r="U43" s="1445">
        <f t="shared" si="204"/>
        <v>2.6560726447219071E-2</v>
      </c>
      <c r="V43" s="475">
        <f t="shared" si="205"/>
        <v>2.7701165623175567E-2</v>
      </c>
      <c r="W43" s="475">
        <f t="shared" si="206"/>
        <v>2.716923754076386E-2</v>
      </c>
      <c r="X43" s="475">
        <f t="shared" si="207"/>
        <v>2.8794888284961517E-2</v>
      </c>
      <c r="Y43" s="114">
        <f t="shared" si="208"/>
        <v>1.41742493684187E-2</v>
      </c>
      <c r="Z43" s="113">
        <f t="shared" si="209"/>
        <v>1.4675446848541863E-2</v>
      </c>
      <c r="AA43" s="114">
        <f t="shared" si="210"/>
        <v>1.3223811887890961E-2</v>
      </c>
      <c r="AB43" s="113">
        <f t="shared" si="211"/>
        <v>1.4705516434845356E-2</v>
      </c>
      <c r="AC43" s="115">
        <f t="shared" si="212"/>
        <v>1.48178015221007E-2</v>
      </c>
      <c r="AD43" s="1445">
        <f t="shared" si="168"/>
        <v>4.3401650746545485E-2</v>
      </c>
      <c r="AE43" s="475">
        <f t="shared" si="169"/>
        <v>4.2583480332992911E-2</v>
      </c>
      <c r="AF43" s="475">
        <f t="shared" si="170"/>
        <v>4.067085953878407E-2</v>
      </c>
      <c r="AG43" s="475">
        <f t="shared" si="171"/>
        <v>4.2489362353445373E-2</v>
      </c>
      <c r="AH43" s="114">
        <f t="shared" si="172"/>
        <v>2.00246359874925E-2</v>
      </c>
      <c r="AI43" s="112">
        <f t="shared" si="173"/>
        <v>2.009014810045074E-2</v>
      </c>
      <c r="AJ43" s="111">
        <f t="shared" si="174"/>
        <v>1.7534410532615199E-2</v>
      </c>
      <c r="AK43" s="112">
        <f t="shared" si="175"/>
        <v>1.9726960178911179E-2</v>
      </c>
      <c r="AL43" s="116">
        <f t="shared" si="176"/>
        <v>1.9681349578256794E-2</v>
      </c>
      <c r="AM43" s="1446">
        <f t="shared" si="177"/>
        <v>1404</v>
      </c>
      <c r="AN43" s="1447"/>
      <c r="AO43" s="1448">
        <f t="shared" si="72"/>
        <v>2.0348837209302362E-2</v>
      </c>
      <c r="AP43" s="1449">
        <f t="shared" si="73"/>
        <v>28</v>
      </c>
      <c r="AQ43" s="1297">
        <f t="shared" si="178"/>
        <v>1376</v>
      </c>
      <c r="AR43" s="518"/>
      <c r="AS43" s="1285">
        <f t="shared" si="20"/>
        <v>1.3254786450662692E-2</v>
      </c>
      <c r="AT43" s="519">
        <f t="shared" si="21"/>
        <v>18</v>
      </c>
      <c r="AU43" s="1297">
        <f t="shared" si="179"/>
        <v>1358</v>
      </c>
      <c r="AV43" s="518"/>
      <c r="AW43" s="1285">
        <f t="shared" si="213"/>
        <v>-2.1613832853025983E-2</v>
      </c>
      <c r="AX43" s="2069">
        <f t="shared" si="214"/>
        <v>-30</v>
      </c>
      <c r="AY43" s="2086">
        <f t="shared" si="180"/>
        <v>1388</v>
      </c>
      <c r="AZ43" s="2087"/>
      <c r="BA43" s="2088">
        <f t="shared" si="215"/>
        <v>1.189274447949527</v>
      </c>
      <c r="BB43" s="2089">
        <f t="shared" si="216"/>
        <v>754</v>
      </c>
      <c r="BC43" s="2081">
        <f t="shared" si="181"/>
        <v>634</v>
      </c>
      <c r="BD43" s="117"/>
      <c r="BE43" s="444">
        <f t="shared" si="56"/>
        <v>1.6025641025640969E-2</v>
      </c>
      <c r="BF43" s="1073">
        <f t="shared" si="57"/>
        <v>10</v>
      </c>
      <c r="BG43" s="118">
        <v>624</v>
      </c>
      <c r="BH43" s="119" t="s">
        <v>44</v>
      </c>
      <c r="BI43" s="120">
        <f t="shared" si="58"/>
        <v>6.4846416382252636E-2</v>
      </c>
      <c r="BJ43" s="1073">
        <f t="shared" si="59"/>
        <v>38</v>
      </c>
      <c r="BK43" s="121">
        <v>586</v>
      </c>
      <c r="BL43" s="119" t="s">
        <v>44</v>
      </c>
      <c r="BM43" s="120">
        <f t="shared" si="60"/>
        <v>-8.4602368866327771E-3</v>
      </c>
      <c r="BN43" s="1083">
        <f t="shared" si="61"/>
        <v>-5</v>
      </c>
      <c r="BO43" s="121">
        <v>591</v>
      </c>
      <c r="BP43" s="119" t="s">
        <v>44</v>
      </c>
      <c r="BQ43" s="120">
        <f t="shared" si="62"/>
        <v>5.1020408163264808E-3</v>
      </c>
      <c r="BR43" s="1083">
        <f t="shared" si="63"/>
        <v>3</v>
      </c>
      <c r="BS43" s="121">
        <v>588</v>
      </c>
      <c r="BT43" s="122" t="s">
        <v>44</v>
      </c>
      <c r="BU43" s="597">
        <f t="shared" si="182"/>
        <v>661</v>
      </c>
      <c r="BV43" s="331">
        <f t="shared" si="217"/>
        <v>3.0349013657056112E-3</v>
      </c>
      <c r="BW43" s="598">
        <f t="shared" si="218"/>
        <v>2</v>
      </c>
      <c r="BX43" s="597">
        <f t="shared" si="183"/>
        <v>659</v>
      </c>
      <c r="BY43" s="331">
        <f t="shared" si="219"/>
        <v>-3.7956204379562042E-2</v>
      </c>
      <c r="BZ43" s="598">
        <f t="shared" si="220"/>
        <v>-26</v>
      </c>
      <c r="CA43" s="597">
        <f t="shared" si="184"/>
        <v>685</v>
      </c>
      <c r="CB43" s="331">
        <f t="shared" si="30"/>
        <v>-2.8368794326241176E-2</v>
      </c>
      <c r="CC43" s="598">
        <f t="shared" si="31"/>
        <v>-20</v>
      </c>
      <c r="CD43" s="597">
        <f t="shared" si="185"/>
        <v>705</v>
      </c>
      <c r="CE43" s="331" t="str">
        <f t="shared" si="32"/>
        <v>-</v>
      </c>
      <c r="CF43" s="598">
        <f t="shared" si="33"/>
        <v>705</v>
      </c>
      <c r="CG43" s="597">
        <f t="shared" si="186"/>
        <v>0</v>
      </c>
      <c r="CH43" s="331" t="str">
        <f t="shared" si="64"/>
        <v>-</v>
      </c>
      <c r="CI43" s="598">
        <f t="shared" si="74"/>
        <v>-83</v>
      </c>
      <c r="CJ43" s="619">
        <f t="shared" si="80"/>
        <v>83</v>
      </c>
      <c r="CK43" s="1453">
        <v>233</v>
      </c>
      <c r="CL43" s="123">
        <v>239</v>
      </c>
      <c r="CM43" s="2054">
        <v>238</v>
      </c>
      <c r="CN43" s="123">
        <v>240</v>
      </c>
      <c r="CO43" s="311"/>
      <c r="CP43" s="540">
        <v>39</v>
      </c>
      <c r="CQ43" s="1453">
        <v>428</v>
      </c>
      <c r="CR43" s="311">
        <v>420</v>
      </c>
      <c r="CS43" s="311">
        <v>447</v>
      </c>
      <c r="CT43" s="311">
        <v>465</v>
      </c>
      <c r="CU43" s="311"/>
      <c r="CV43" s="124">
        <v>44</v>
      </c>
      <c r="CW43" s="1453"/>
      <c r="CX43" s="311"/>
      <c r="CY43" s="311"/>
      <c r="CZ43" s="311"/>
      <c r="DA43" s="311"/>
      <c r="DB43" s="312"/>
      <c r="DC43" s="1516">
        <f>SUM(DS43,DY43,EE43,EK43,EQ43,EW43)</f>
        <v>717</v>
      </c>
      <c r="DD43" s="1451">
        <f t="shared" si="75"/>
        <v>0</v>
      </c>
      <c r="DE43" s="1452">
        <f t="shared" si="76"/>
        <v>0</v>
      </c>
      <c r="DF43" s="1328">
        <f>SUM(DT43,DZ43,EF43,EL43,ER43,EX43)</f>
        <v>717</v>
      </c>
      <c r="DG43" s="550">
        <f t="shared" si="40"/>
        <v>6.537890044576522E-2</v>
      </c>
      <c r="DH43" s="1329">
        <f t="shared" si="41"/>
        <v>44</v>
      </c>
      <c r="DI43" s="1328">
        <f>SUM(DU43,EA43,EG43,EM43,ES43,EY43)</f>
        <v>673</v>
      </c>
      <c r="DJ43" s="550">
        <f t="shared" si="42"/>
        <v>-1.4641288433382083E-2</v>
      </c>
      <c r="DK43" s="1329">
        <f t="shared" si="43"/>
        <v>-10</v>
      </c>
      <c r="DL43" s="1311">
        <f t="shared" si="189"/>
        <v>683</v>
      </c>
      <c r="DM43" s="550" t="str">
        <f t="shared" si="44"/>
        <v>-</v>
      </c>
      <c r="DN43" s="1353">
        <f t="shared" si="45"/>
        <v>683</v>
      </c>
      <c r="DO43" s="1328">
        <f t="shared" si="81"/>
        <v>0</v>
      </c>
      <c r="DP43" s="550" t="str">
        <f t="shared" si="78"/>
        <v>-</v>
      </c>
      <c r="DQ43" s="1329">
        <f t="shared" si="79"/>
        <v>-541</v>
      </c>
      <c r="DR43" s="1365">
        <f t="shared" si="190"/>
        <v>541</v>
      </c>
      <c r="DS43" s="1518" t="s">
        <v>52</v>
      </c>
      <c r="DT43" s="1167" t="s">
        <v>52</v>
      </c>
      <c r="DU43" s="1167" t="s">
        <v>52</v>
      </c>
      <c r="DV43" s="1153">
        <v>0</v>
      </c>
      <c r="DW43" s="583"/>
      <c r="DX43" s="1181">
        <v>398</v>
      </c>
      <c r="DY43" s="1518" t="s">
        <v>52</v>
      </c>
      <c r="DZ43" s="1230" t="s">
        <v>52</v>
      </c>
      <c r="EA43" s="1230" t="s">
        <v>52</v>
      </c>
      <c r="EB43" s="586">
        <v>0</v>
      </c>
      <c r="EC43" s="586"/>
      <c r="ED43" s="589">
        <v>97</v>
      </c>
      <c r="EE43" s="1454"/>
      <c r="EF43" s="1230"/>
      <c r="EG43" s="1230"/>
      <c r="EH43" s="586"/>
      <c r="EI43" s="586"/>
      <c r="EJ43" s="1192"/>
      <c r="EK43" s="1518" t="s">
        <v>52</v>
      </c>
      <c r="EL43" s="578" t="s">
        <v>52</v>
      </c>
      <c r="EM43" s="578" t="s">
        <v>52</v>
      </c>
      <c r="EN43" s="1163">
        <v>0</v>
      </c>
      <c r="EO43" s="573"/>
      <c r="EP43" s="1198">
        <v>28</v>
      </c>
      <c r="EQ43" s="1454">
        <v>717</v>
      </c>
      <c r="ER43" s="1230">
        <v>717</v>
      </c>
      <c r="ES43" s="1230">
        <v>673</v>
      </c>
      <c r="ET43" s="586">
        <v>683</v>
      </c>
      <c r="EU43" s="583"/>
      <c r="EV43" s="1198"/>
      <c r="EW43" s="1518" t="s">
        <v>52</v>
      </c>
      <c r="EX43" s="578" t="s">
        <v>52</v>
      </c>
      <c r="EY43" s="578" t="s">
        <v>52</v>
      </c>
      <c r="EZ43" s="578">
        <v>0</v>
      </c>
      <c r="FA43" s="573"/>
      <c r="FB43" s="125"/>
      <c r="FC43" s="354">
        <v>18</v>
      </c>
      <c r="FD43" s="362" t="s">
        <v>44</v>
      </c>
      <c r="FE43" s="1455">
        <v>26</v>
      </c>
      <c r="FF43" s="1451" t="str">
        <f t="shared" si="65"/>
        <v>-</v>
      </c>
      <c r="FG43" s="1456">
        <f t="shared" si="66"/>
        <v>26</v>
      </c>
      <c r="FH43" s="126">
        <v>0</v>
      </c>
      <c r="FI43" s="331" t="str">
        <f t="shared" si="67"/>
        <v>-</v>
      </c>
      <c r="FJ43" s="332">
        <f t="shared" si="68"/>
        <v>0</v>
      </c>
      <c r="FK43" s="126">
        <v>0</v>
      </c>
      <c r="FL43" s="331" t="str">
        <f t="shared" si="49"/>
        <v>-</v>
      </c>
      <c r="FM43" s="332">
        <f t="shared" si="69"/>
        <v>0</v>
      </c>
      <c r="FN43" s="126">
        <v>0</v>
      </c>
      <c r="FO43" s="424"/>
      <c r="FP43" s="331" t="str">
        <f t="shared" si="50"/>
        <v>-</v>
      </c>
      <c r="FQ43" s="332">
        <f t="shared" si="51"/>
        <v>-634</v>
      </c>
      <c r="FR43" s="126">
        <v>634</v>
      </c>
      <c r="FS43" s="424"/>
      <c r="FT43" s="331" t="str">
        <f t="shared" si="70"/>
        <v>-</v>
      </c>
      <c r="FU43" s="332">
        <f t="shared" si="71"/>
        <v>634</v>
      </c>
      <c r="FV43" s="399"/>
      <c r="FW43" s="411"/>
      <c r="FX43" s="1457">
        <f t="shared" si="191"/>
        <v>1404</v>
      </c>
      <c r="FY43" s="1458">
        <v>0</v>
      </c>
      <c r="FZ43" s="1458">
        <v>0</v>
      </c>
      <c r="GA43" s="1459">
        <v>0</v>
      </c>
      <c r="GB43" s="1458">
        <v>8</v>
      </c>
      <c r="GC43" s="1459">
        <v>16</v>
      </c>
      <c r="GD43" s="1458">
        <v>2</v>
      </c>
      <c r="GE43" s="1459">
        <v>5</v>
      </c>
      <c r="GF43" s="1458">
        <v>28</v>
      </c>
      <c r="GG43" s="1459">
        <v>202</v>
      </c>
      <c r="GH43" s="1458">
        <v>61</v>
      </c>
      <c r="GI43" s="1458">
        <v>13</v>
      </c>
      <c r="GJ43" s="1458">
        <v>30</v>
      </c>
      <c r="GK43" s="1458">
        <v>12</v>
      </c>
      <c r="GL43" s="1458">
        <v>0</v>
      </c>
      <c r="GM43" s="1458">
        <v>4</v>
      </c>
      <c r="GN43" s="1458">
        <v>3</v>
      </c>
      <c r="GO43" s="1458">
        <v>3</v>
      </c>
      <c r="GP43" s="1458">
        <v>69</v>
      </c>
      <c r="GQ43" s="1458">
        <v>7</v>
      </c>
      <c r="GR43" s="1458">
        <v>4</v>
      </c>
      <c r="GS43" s="1809">
        <v>937</v>
      </c>
      <c r="GT43" s="678">
        <f t="shared" si="192"/>
        <v>1376</v>
      </c>
      <c r="GU43" s="487">
        <v>0</v>
      </c>
      <c r="GV43" s="487">
        <v>0</v>
      </c>
      <c r="GW43" s="488">
        <v>0</v>
      </c>
      <c r="GX43" s="487">
        <v>7</v>
      </c>
      <c r="GY43" s="488">
        <v>5</v>
      </c>
      <c r="GZ43" s="487">
        <v>0</v>
      </c>
      <c r="HA43" s="488">
        <v>15</v>
      </c>
      <c r="HB43" s="487">
        <v>38</v>
      </c>
      <c r="HC43" s="488">
        <v>214</v>
      </c>
      <c r="HD43" s="487">
        <v>50</v>
      </c>
      <c r="HE43" s="487">
        <v>5</v>
      </c>
      <c r="HF43" s="487">
        <v>27</v>
      </c>
      <c r="HG43" s="487">
        <v>10</v>
      </c>
      <c r="HH43" s="487">
        <v>2</v>
      </c>
      <c r="HI43" s="487">
        <v>3</v>
      </c>
      <c r="HJ43" s="487">
        <v>2</v>
      </c>
      <c r="HK43" s="487">
        <v>1</v>
      </c>
      <c r="HL43" s="487">
        <v>39</v>
      </c>
      <c r="HM43" s="487">
        <v>2</v>
      </c>
      <c r="HN43" s="487">
        <v>0</v>
      </c>
      <c r="HO43" s="1115">
        <v>956</v>
      </c>
      <c r="HP43" s="678">
        <f t="shared" si="193"/>
        <v>1358</v>
      </c>
      <c r="HQ43" s="487">
        <v>0</v>
      </c>
      <c r="HR43" s="487">
        <v>0</v>
      </c>
      <c r="HS43" s="488">
        <v>0</v>
      </c>
      <c r="HT43" s="487">
        <v>3</v>
      </c>
      <c r="HU43" s="488">
        <v>3</v>
      </c>
      <c r="HV43" s="487">
        <v>0</v>
      </c>
      <c r="HW43" s="488">
        <v>10</v>
      </c>
      <c r="HX43" s="487">
        <v>14</v>
      </c>
      <c r="HY43" s="488">
        <v>97</v>
      </c>
      <c r="HZ43" s="487">
        <v>18</v>
      </c>
      <c r="IA43" s="487">
        <v>3</v>
      </c>
      <c r="IB43" s="487">
        <v>16</v>
      </c>
      <c r="IC43" s="487">
        <v>6</v>
      </c>
      <c r="ID43" s="487">
        <v>1</v>
      </c>
      <c r="IE43" s="487">
        <v>3</v>
      </c>
      <c r="IF43" s="487">
        <v>3</v>
      </c>
      <c r="IG43" s="487">
        <v>1</v>
      </c>
      <c r="IH43" s="487">
        <v>25</v>
      </c>
      <c r="II43" s="487">
        <v>3</v>
      </c>
      <c r="IJ43" s="487">
        <v>0</v>
      </c>
      <c r="IK43" s="1115">
        <v>1152</v>
      </c>
      <c r="IL43" s="1109">
        <f t="shared" si="194"/>
        <v>1388</v>
      </c>
      <c r="IM43" s="487">
        <v>0</v>
      </c>
      <c r="IN43" s="487">
        <v>0</v>
      </c>
      <c r="IO43" s="488">
        <v>0</v>
      </c>
      <c r="IP43" s="487">
        <v>0</v>
      </c>
      <c r="IQ43" s="488">
        <v>0</v>
      </c>
      <c r="IR43" s="487">
        <v>0</v>
      </c>
      <c r="IS43" s="488">
        <v>0</v>
      </c>
      <c r="IT43" s="487">
        <v>0</v>
      </c>
      <c r="IU43" s="488">
        <v>0</v>
      </c>
      <c r="IV43" s="487">
        <v>0</v>
      </c>
      <c r="IW43" s="487">
        <v>0</v>
      </c>
      <c r="IX43" s="487">
        <v>0</v>
      </c>
      <c r="IY43" s="487">
        <v>0</v>
      </c>
      <c r="IZ43" s="487">
        <v>0</v>
      </c>
      <c r="JA43" s="487">
        <v>0</v>
      </c>
      <c r="JB43" s="487">
        <v>0</v>
      </c>
      <c r="JC43" s="487">
        <v>0</v>
      </c>
      <c r="JD43" s="487">
        <v>0</v>
      </c>
      <c r="JE43" s="487">
        <v>0</v>
      </c>
      <c r="JF43" s="487">
        <v>0</v>
      </c>
      <c r="JG43" s="1994">
        <v>1388</v>
      </c>
      <c r="JI43" s="39"/>
    </row>
    <row r="44" spans="1:269" s="28" customFormat="1" ht="20.100000000000001" customHeight="1" collapsed="1" x14ac:dyDescent="0.15">
      <c r="A44" s="684" t="s">
        <v>53</v>
      </c>
      <c r="B44" s="84" t="s">
        <v>64</v>
      </c>
      <c r="C44" s="85"/>
      <c r="D44" s="85"/>
      <c r="E44" s="86" t="s">
        <v>42</v>
      </c>
      <c r="F44" s="1494">
        <v>59</v>
      </c>
      <c r="G44" s="464">
        <v>61</v>
      </c>
      <c r="H44" s="464">
        <v>61</v>
      </c>
      <c r="I44" s="464">
        <v>51</v>
      </c>
      <c r="J44" s="167">
        <v>51</v>
      </c>
      <c r="K44" s="168">
        <v>46</v>
      </c>
      <c r="L44" s="1478">
        <f t="shared" si="195"/>
        <v>7.0169864029338944E-4</v>
      </c>
      <c r="M44" s="150">
        <f t="shared" si="196"/>
        <v>7.1010860484544693E-4</v>
      </c>
      <c r="N44" s="150">
        <f t="shared" si="197"/>
        <v>6.3265334814210797E-4</v>
      </c>
      <c r="O44" s="150">
        <f t="shared" si="198"/>
        <v>8.4581395009697695E-4</v>
      </c>
      <c r="P44" s="149">
        <f t="shared" si="199"/>
        <v>1.0034965583203977E-3</v>
      </c>
      <c r="Q44" s="150">
        <f t="shared" si="200"/>
        <v>1.2173455287227742E-3</v>
      </c>
      <c r="R44" s="151">
        <f t="shared" si="201"/>
        <v>7.8657998234208206E-4</v>
      </c>
      <c r="S44" s="152">
        <f t="shared" si="202"/>
        <v>8.5467103886136887E-4</v>
      </c>
      <c r="T44" s="151">
        <f t="shared" si="203"/>
        <v>7.6187101346562717E-4</v>
      </c>
      <c r="U44" s="1479">
        <f t="shared" si="204"/>
        <v>1.0026485054861899E-3</v>
      </c>
      <c r="V44" s="153">
        <f t="shared" si="205"/>
        <v>1.0267147142310712E-3</v>
      </c>
      <c r="W44" s="153">
        <f t="shared" si="206"/>
        <v>9.0030610407538559E-4</v>
      </c>
      <c r="X44" s="153">
        <f t="shared" si="207"/>
        <v>1.203244611331245E-3</v>
      </c>
      <c r="Y44" s="154">
        <f t="shared" si="208"/>
        <v>1.4308390529634018E-3</v>
      </c>
      <c r="Z44" s="153">
        <f t="shared" si="209"/>
        <v>1.7403574788334901E-3</v>
      </c>
      <c r="AA44" s="154">
        <f t="shared" si="210"/>
        <v>1.1057453626393465E-3</v>
      </c>
      <c r="AB44" s="153">
        <f t="shared" si="211"/>
        <v>1.2192390952748264E-3</v>
      </c>
      <c r="AC44" s="155">
        <f t="shared" si="212"/>
        <v>1.0836147371604255E-3</v>
      </c>
      <c r="AD44" s="1479" t="s">
        <v>52</v>
      </c>
      <c r="AE44" s="153" t="s">
        <v>52</v>
      </c>
      <c r="AF44" s="153" t="s">
        <v>52</v>
      </c>
      <c r="AG44" s="153" t="s">
        <v>52</v>
      </c>
      <c r="AH44" s="154" t="s">
        <v>52</v>
      </c>
      <c r="AI44" s="152" t="s">
        <v>52</v>
      </c>
      <c r="AJ44" s="151" t="s">
        <v>52</v>
      </c>
      <c r="AK44" s="152" t="s">
        <v>52</v>
      </c>
      <c r="AL44" s="156" t="s">
        <v>52</v>
      </c>
      <c r="AM44" s="1480">
        <f t="shared" si="177"/>
        <v>53</v>
      </c>
      <c r="AN44" s="1481"/>
      <c r="AO44" s="1482">
        <f t="shared" si="72"/>
        <v>3.9215686274509887E-2</v>
      </c>
      <c r="AP44" s="1483">
        <f t="shared" si="73"/>
        <v>2</v>
      </c>
      <c r="AQ44" s="1071">
        <f t="shared" si="178"/>
        <v>51</v>
      </c>
      <c r="AR44" s="522"/>
      <c r="AS44" s="1289">
        <f t="shared" si="20"/>
        <v>0.1333333333333333</v>
      </c>
      <c r="AT44" s="526">
        <f t="shared" si="21"/>
        <v>6</v>
      </c>
      <c r="AU44" s="1071">
        <f t="shared" si="179"/>
        <v>45</v>
      </c>
      <c r="AV44" s="522"/>
      <c r="AW44" s="1289">
        <f t="shared" si="213"/>
        <v>-0.22413793103448276</v>
      </c>
      <c r="AX44" s="2073">
        <f t="shared" si="214"/>
        <v>-13</v>
      </c>
      <c r="AY44" s="1336">
        <f t="shared" si="180"/>
        <v>58</v>
      </c>
      <c r="AZ44" s="2092"/>
      <c r="BA44" s="554">
        <f t="shared" si="215"/>
        <v>-9.375E-2</v>
      </c>
      <c r="BB44" s="1335">
        <f t="shared" si="216"/>
        <v>-6</v>
      </c>
      <c r="BC44" s="493">
        <f t="shared" si="181"/>
        <v>64</v>
      </c>
      <c r="BD44" s="157"/>
      <c r="BE44" s="448">
        <f t="shared" si="56"/>
        <v>-0.13513513513513509</v>
      </c>
      <c r="BF44" s="604">
        <f t="shared" si="57"/>
        <v>-10</v>
      </c>
      <c r="BG44" s="158">
        <v>74</v>
      </c>
      <c r="BH44" s="159" t="s">
        <v>44</v>
      </c>
      <c r="BI44" s="160">
        <f t="shared" si="58"/>
        <v>0.51020408163265296</v>
      </c>
      <c r="BJ44" s="604">
        <f t="shared" si="59"/>
        <v>25</v>
      </c>
      <c r="BK44" s="161">
        <v>49</v>
      </c>
      <c r="BL44" s="159"/>
      <c r="BM44" s="160">
        <f t="shared" si="60"/>
        <v>0</v>
      </c>
      <c r="BN44" s="1085">
        <f t="shared" si="61"/>
        <v>0</v>
      </c>
      <c r="BO44" s="161">
        <v>49</v>
      </c>
      <c r="BP44" s="159"/>
      <c r="BQ44" s="160">
        <f t="shared" si="62"/>
        <v>0.13953488372093026</v>
      </c>
      <c r="BR44" s="1085">
        <f t="shared" si="63"/>
        <v>6</v>
      </c>
      <c r="BS44" s="161">
        <v>43</v>
      </c>
      <c r="BT44" s="162"/>
      <c r="BU44" s="601">
        <f t="shared" si="182"/>
        <v>5</v>
      </c>
      <c r="BV44" s="339">
        <f t="shared" si="217"/>
        <v>0</v>
      </c>
      <c r="BW44" s="604">
        <f t="shared" si="218"/>
        <v>0</v>
      </c>
      <c r="BX44" s="601">
        <f t="shared" si="183"/>
        <v>5</v>
      </c>
      <c r="BY44" s="339">
        <f t="shared" si="219"/>
        <v>-0.2857142857142857</v>
      </c>
      <c r="BZ44" s="604">
        <f t="shared" si="220"/>
        <v>-2</v>
      </c>
      <c r="CA44" s="601">
        <f t="shared" si="184"/>
        <v>7</v>
      </c>
      <c r="CB44" s="339">
        <f t="shared" si="30"/>
        <v>-0.36363636363636365</v>
      </c>
      <c r="CC44" s="604">
        <f t="shared" si="31"/>
        <v>-4</v>
      </c>
      <c r="CD44" s="601">
        <f t="shared" si="185"/>
        <v>11</v>
      </c>
      <c r="CE44" s="339">
        <f t="shared" si="32"/>
        <v>-8.333333333333337E-2</v>
      </c>
      <c r="CF44" s="604">
        <f t="shared" si="33"/>
        <v>-1</v>
      </c>
      <c r="CG44" s="601">
        <f t="shared" si="186"/>
        <v>12</v>
      </c>
      <c r="CH44" s="339">
        <f t="shared" si="64"/>
        <v>-7.6923076923076872E-2</v>
      </c>
      <c r="CI44" s="604">
        <f t="shared" si="74"/>
        <v>-1</v>
      </c>
      <c r="CJ44" s="621">
        <f t="shared" si="80"/>
        <v>13</v>
      </c>
      <c r="CK44" s="1487">
        <v>3</v>
      </c>
      <c r="CL44" s="163">
        <v>1</v>
      </c>
      <c r="CM44" s="2056">
        <v>2</v>
      </c>
      <c r="CN44" s="163">
        <v>3</v>
      </c>
      <c r="CO44" s="315">
        <v>3</v>
      </c>
      <c r="CP44" s="542">
        <v>4</v>
      </c>
      <c r="CQ44" s="1487">
        <v>2</v>
      </c>
      <c r="CR44" s="315">
        <v>4</v>
      </c>
      <c r="CS44" s="315">
        <v>5</v>
      </c>
      <c r="CT44" s="315">
        <v>8</v>
      </c>
      <c r="CU44" s="315">
        <v>9</v>
      </c>
      <c r="CV44" s="164">
        <v>9</v>
      </c>
      <c r="CW44" s="1487"/>
      <c r="CX44" s="315"/>
      <c r="CY44" s="315"/>
      <c r="CZ44" s="315"/>
      <c r="DA44" s="315"/>
      <c r="DB44" s="316"/>
      <c r="DC44" s="1484">
        <f>DS44+DY44+EE44+EK44+EQ44+EW44</f>
        <v>47</v>
      </c>
      <c r="DD44" s="1485">
        <f t="shared" si="75"/>
        <v>2.1739130434782705E-2</v>
      </c>
      <c r="DE44" s="1486">
        <f t="shared" si="76"/>
        <v>1</v>
      </c>
      <c r="DF44" s="1332">
        <f>DT44+DZ44+EF44+EL44+ER44+EX44</f>
        <v>46</v>
      </c>
      <c r="DG44" s="554">
        <f t="shared" si="40"/>
        <v>0.21052631578947367</v>
      </c>
      <c r="DH44" s="1335">
        <f t="shared" si="41"/>
        <v>8</v>
      </c>
      <c r="DI44" s="1332">
        <f t="shared" si="77"/>
        <v>38</v>
      </c>
      <c r="DJ44" s="554">
        <f t="shared" si="42"/>
        <v>-0.19148936170212771</v>
      </c>
      <c r="DK44" s="1335">
        <f t="shared" si="43"/>
        <v>-9</v>
      </c>
      <c r="DL44" s="1313">
        <f t="shared" si="189"/>
        <v>47</v>
      </c>
      <c r="DM44" s="554">
        <f t="shared" si="44"/>
        <v>-9.6153846153846145E-2</v>
      </c>
      <c r="DN44" s="1357">
        <f t="shared" si="45"/>
        <v>-5</v>
      </c>
      <c r="DO44" s="1332">
        <f t="shared" si="81"/>
        <v>52</v>
      </c>
      <c r="DP44" s="554">
        <f t="shared" si="78"/>
        <v>-0.14754098360655743</v>
      </c>
      <c r="DQ44" s="1335">
        <f t="shared" si="79"/>
        <v>-9</v>
      </c>
      <c r="DR44" s="440">
        <f t="shared" si="190"/>
        <v>61</v>
      </c>
      <c r="DS44" s="1488">
        <v>10</v>
      </c>
      <c r="DT44" s="1169">
        <v>3</v>
      </c>
      <c r="DU44" s="1169">
        <v>3</v>
      </c>
      <c r="DV44" s="1155">
        <v>3</v>
      </c>
      <c r="DW44" s="163">
        <v>8</v>
      </c>
      <c r="DX44" s="1183">
        <v>9</v>
      </c>
      <c r="DY44" s="1488">
        <v>0</v>
      </c>
      <c r="DZ44" s="1232">
        <v>6</v>
      </c>
      <c r="EA44" s="1232">
        <v>0</v>
      </c>
      <c r="EB44" s="315">
        <v>0</v>
      </c>
      <c r="EC44" s="315">
        <v>0</v>
      </c>
      <c r="ED44" s="440">
        <v>0</v>
      </c>
      <c r="EE44" s="1488"/>
      <c r="EF44" s="1232"/>
      <c r="EG44" s="1232"/>
      <c r="EH44" s="315"/>
      <c r="EI44" s="315"/>
      <c r="EJ44" s="1208"/>
      <c r="EK44" s="1488">
        <v>6</v>
      </c>
      <c r="EL44" s="379">
        <v>8</v>
      </c>
      <c r="EM44" s="379">
        <v>10</v>
      </c>
      <c r="EN44" s="1161">
        <v>16</v>
      </c>
      <c r="EO44" s="493">
        <v>44</v>
      </c>
      <c r="EP44" s="1200">
        <v>52</v>
      </c>
      <c r="EQ44" s="1488"/>
      <c r="ER44" s="1232"/>
      <c r="ES44" s="1232"/>
      <c r="ET44" s="315"/>
      <c r="EU44" s="163"/>
      <c r="EV44" s="1249"/>
      <c r="EW44" s="1488">
        <v>31</v>
      </c>
      <c r="EX44" s="379">
        <v>29</v>
      </c>
      <c r="EY44" s="379">
        <v>25</v>
      </c>
      <c r="EZ44" s="379">
        <v>28</v>
      </c>
      <c r="FA44" s="493">
        <v>0</v>
      </c>
      <c r="FB44" s="166"/>
      <c r="FC44" s="356">
        <v>0</v>
      </c>
      <c r="FD44" s="364" t="s">
        <v>44</v>
      </c>
      <c r="FE44" s="1489">
        <v>1</v>
      </c>
      <c r="FF44" s="1485" t="str">
        <f t="shared" si="65"/>
        <v>-</v>
      </c>
      <c r="FG44" s="1490">
        <f t="shared" si="66"/>
        <v>1</v>
      </c>
      <c r="FH44" s="165">
        <v>0</v>
      </c>
      <c r="FI44" s="339" t="str">
        <f t="shared" si="67"/>
        <v>-</v>
      </c>
      <c r="FJ44" s="340">
        <f t="shared" si="68"/>
        <v>0</v>
      </c>
      <c r="FK44" s="165">
        <v>0</v>
      </c>
      <c r="FL44" s="339" t="str">
        <f t="shared" si="49"/>
        <v>-</v>
      </c>
      <c r="FM44" s="340">
        <f t="shared" si="69"/>
        <v>0</v>
      </c>
      <c r="FN44" s="165">
        <v>0</v>
      </c>
      <c r="FO44" s="426"/>
      <c r="FP44" s="339" t="str">
        <f t="shared" si="50"/>
        <v>-</v>
      </c>
      <c r="FQ44" s="340">
        <f t="shared" si="51"/>
        <v>0</v>
      </c>
      <c r="FR44" s="165"/>
      <c r="FS44" s="426"/>
      <c r="FT44" s="339" t="str">
        <f t="shared" si="70"/>
        <v>-</v>
      </c>
      <c r="FU44" s="340">
        <f t="shared" si="71"/>
        <v>0</v>
      </c>
      <c r="FV44" s="401"/>
      <c r="FW44" s="413"/>
      <c r="FX44" s="1491">
        <f t="shared" si="191"/>
        <v>53</v>
      </c>
      <c r="FY44" s="1492">
        <v>2</v>
      </c>
      <c r="FZ44" s="1492">
        <v>0</v>
      </c>
      <c r="GA44" s="1493">
        <v>0</v>
      </c>
      <c r="GB44" s="1492">
        <v>3</v>
      </c>
      <c r="GC44" s="1493">
        <v>3</v>
      </c>
      <c r="GD44" s="1492">
        <v>2</v>
      </c>
      <c r="GE44" s="1493">
        <v>1</v>
      </c>
      <c r="GF44" s="1492">
        <v>0</v>
      </c>
      <c r="GG44" s="1493">
        <v>2</v>
      </c>
      <c r="GH44" s="1492">
        <v>0</v>
      </c>
      <c r="GI44" s="1492">
        <v>0</v>
      </c>
      <c r="GJ44" s="1492">
        <v>1</v>
      </c>
      <c r="GK44" s="1492">
        <v>22</v>
      </c>
      <c r="GL44" s="1492">
        <v>0</v>
      </c>
      <c r="GM44" s="1492">
        <v>4</v>
      </c>
      <c r="GN44" s="1492">
        <v>1</v>
      </c>
      <c r="GO44" s="1492">
        <v>6</v>
      </c>
      <c r="GP44" s="1492">
        <v>6</v>
      </c>
      <c r="GQ44" s="1492">
        <v>0</v>
      </c>
      <c r="GR44" s="1492">
        <v>0</v>
      </c>
      <c r="GS44" s="1811">
        <v>0</v>
      </c>
      <c r="GT44" s="165">
        <f t="shared" si="192"/>
        <v>51</v>
      </c>
      <c r="GU44" s="491">
        <v>2</v>
      </c>
      <c r="GV44" s="491">
        <v>0</v>
      </c>
      <c r="GW44" s="492">
        <v>0</v>
      </c>
      <c r="GX44" s="491">
        <v>2</v>
      </c>
      <c r="GY44" s="492">
        <v>4</v>
      </c>
      <c r="GZ44" s="491">
        <v>2</v>
      </c>
      <c r="HA44" s="492">
        <v>2</v>
      </c>
      <c r="HB44" s="491">
        <v>2</v>
      </c>
      <c r="HC44" s="492">
        <v>1</v>
      </c>
      <c r="HD44" s="491">
        <v>0</v>
      </c>
      <c r="HE44" s="491">
        <v>0</v>
      </c>
      <c r="HF44" s="491">
        <v>1</v>
      </c>
      <c r="HG44" s="491">
        <v>18</v>
      </c>
      <c r="HH44" s="491">
        <v>0</v>
      </c>
      <c r="HI44" s="491">
        <v>5</v>
      </c>
      <c r="HJ44" s="491">
        <v>0</v>
      </c>
      <c r="HK44" s="491">
        <v>7</v>
      </c>
      <c r="HL44" s="491">
        <v>5</v>
      </c>
      <c r="HM44" s="491">
        <v>0</v>
      </c>
      <c r="HN44" s="491">
        <v>0</v>
      </c>
      <c r="HO44" s="1117">
        <v>0</v>
      </c>
      <c r="HP44" s="165">
        <f t="shared" si="193"/>
        <v>45</v>
      </c>
      <c r="HQ44" s="491">
        <v>1</v>
      </c>
      <c r="HR44" s="491">
        <v>0</v>
      </c>
      <c r="HS44" s="492">
        <v>0</v>
      </c>
      <c r="HT44" s="491">
        <v>2</v>
      </c>
      <c r="HU44" s="492">
        <v>4</v>
      </c>
      <c r="HV44" s="491">
        <v>2</v>
      </c>
      <c r="HW44" s="492">
        <v>2</v>
      </c>
      <c r="HX44" s="491">
        <v>2</v>
      </c>
      <c r="HY44" s="492">
        <v>1</v>
      </c>
      <c r="HZ44" s="491">
        <v>0</v>
      </c>
      <c r="IA44" s="491">
        <v>0</v>
      </c>
      <c r="IB44" s="491">
        <v>2</v>
      </c>
      <c r="IC44" s="491">
        <v>18</v>
      </c>
      <c r="ID44" s="491">
        <v>0</v>
      </c>
      <c r="IE44" s="491">
        <v>1</v>
      </c>
      <c r="IF44" s="491">
        <v>0</v>
      </c>
      <c r="IG44" s="491">
        <v>8</v>
      </c>
      <c r="IH44" s="491">
        <v>2</v>
      </c>
      <c r="II44" s="491">
        <v>0</v>
      </c>
      <c r="IJ44" s="491">
        <v>0</v>
      </c>
      <c r="IK44" s="1117">
        <v>0</v>
      </c>
      <c r="IL44" s="493">
        <f t="shared" si="194"/>
        <v>58</v>
      </c>
      <c r="IM44" s="491">
        <v>1</v>
      </c>
      <c r="IN44" s="491">
        <v>0</v>
      </c>
      <c r="IO44" s="492">
        <v>0</v>
      </c>
      <c r="IP44" s="491">
        <v>4</v>
      </c>
      <c r="IQ44" s="492">
        <v>9</v>
      </c>
      <c r="IR44" s="491">
        <v>2</v>
      </c>
      <c r="IS44" s="492">
        <v>2</v>
      </c>
      <c r="IT44" s="491">
        <v>3</v>
      </c>
      <c r="IU44" s="492">
        <v>0</v>
      </c>
      <c r="IV44" s="491">
        <v>0</v>
      </c>
      <c r="IW44" s="491">
        <v>0</v>
      </c>
      <c r="IX44" s="491">
        <v>5</v>
      </c>
      <c r="IY44" s="491">
        <v>18</v>
      </c>
      <c r="IZ44" s="491">
        <v>0</v>
      </c>
      <c r="JA44" s="491">
        <v>1</v>
      </c>
      <c r="JB44" s="491">
        <v>0</v>
      </c>
      <c r="JC44" s="491">
        <v>9</v>
      </c>
      <c r="JD44" s="491">
        <v>4</v>
      </c>
      <c r="JE44" s="491">
        <v>0</v>
      </c>
      <c r="JF44" s="491">
        <v>0</v>
      </c>
      <c r="JG44" s="1996">
        <v>0</v>
      </c>
      <c r="JI44" s="39"/>
    </row>
    <row r="45" spans="1:269" s="27" customFormat="1" ht="20.100000000000001" customHeight="1" x14ac:dyDescent="0.15">
      <c r="A45" s="683"/>
      <c r="B45" s="179" t="s">
        <v>65</v>
      </c>
      <c r="C45" s="77"/>
      <c r="D45" s="77"/>
      <c r="E45" s="78" t="s">
        <v>313</v>
      </c>
      <c r="F45" s="1507">
        <v>48</v>
      </c>
      <c r="G45" s="481">
        <v>46</v>
      </c>
      <c r="H45" s="481">
        <v>47</v>
      </c>
      <c r="I45" s="481">
        <v>45</v>
      </c>
      <c r="J45" s="107">
        <v>47</v>
      </c>
      <c r="K45" s="108">
        <v>48</v>
      </c>
      <c r="L45" s="1444">
        <f t="shared" si="195"/>
        <v>1.2312825197600985E-3</v>
      </c>
      <c r="M45" s="478">
        <f t="shared" si="196"/>
        <v>1.2531328320802004E-3</v>
      </c>
      <c r="N45" s="478">
        <f t="shared" si="197"/>
        <v>1.1528349899478413E-3</v>
      </c>
      <c r="O45" s="478">
        <f t="shared" si="198"/>
        <v>1.166639931168244E-3</v>
      </c>
      <c r="P45" s="109">
        <f t="shared" si="199"/>
        <v>1.1446132618342035E-3</v>
      </c>
      <c r="Q45" s="110">
        <f t="shared" si="200"/>
        <v>1.2008949134697637E-3</v>
      </c>
      <c r="R45" s="111">
        <f t="shared" si="201"/>
        <v>1.2200016052652701E-3</v>
      </c>
      <c r="S45" s="112">
        <f t="shared" si="202"/>
        <v>1.2558431591432359E-3</v>
      </c>
      <c r="T45" s="111">
        <f t="shared" si="203"/>
        <v>1.1693834160170092E-3</v>
      </c>
      <c r="U45" s="1445">
        <f t="shared" si="204"/>
        <v>1.7593643586833144E-3</v>
      </c>
      <c r="V45" s="475">
        <f t="shared" si="205"/>
        <v>1.8118494957018903E-3</v>
      </c>
      <c r="W45" s="475">
        <f t="shared" si="206"/>
        <v>1.6405577896484805E-3</v>
      </c>
      <c r="X45" s="475">
        <f t="shared" si="207"/>
        <v>1.6596477397672344E-3</v>
      </c>
      <c r="Y45" s="114">
        <f t="shared" si="208"/>
        <v>1.6320507947863803E-3</v>
      </c>
      <c r="Z45" s="113">
        <f t="shared" si="209"/>
        <v>1.7168391345249293E-3</v>
      </c>
      <c r="AA45" s="114">
        <f t="shared" si="210"/>
        <v>1.715033623685517E-3</v>
      </c>
      <c r="AB45" s="113">
        <f t="shared" si="211"/>
        <v>1.7915349971385204E-3</v>
      </c>
      <c r="AC45" s="115">
        <f t="shared" si="212"/>
        <v>1.6632226198276296E-3</v>
      </c>
      <c r="AD45" s="1445" t="s">
        <v>52</v>
      </c>
      <c r="AE45" s="475" t="s">
        <v>52</v>
      </c>
      <c r="AF45" s="475" t="s">
        <v>52</v>
      </c>
      <c r="AG45" s="475" t="s">
        <v>52</v>
      </c>
      <c r="AH45" s="114" t="s">
        <v>52</v>
      </c>
      <c r="AI45" s="112" t="s">
        <v>52</v>
      </c>
      <c r="AJ45" s="111" t="s">
        <v>52</v>
      </c>
      <c r="AK45" s="112" t="s">
        <v>52</v>
      </c>
      <c r="AL45" s="116" t="s">
        <v>52</v>
      </c>
      <c r="AM45" s="1446">
        <f>SUBTOTAL(9,AM46:AM47)</f>
        <v>93</v>
      </c>
      <c r="AN45" s="1447"/>
      <c r="AO45" s="1448">
        <f t="shared" si="72"/>
        <v>3.3333333333333437E-2</v>
      </c>
      <c r="AP45" s="1449">
        <f t="shared" si="73"/>
        <v>3</v>
      </c>
      <c r="AQ45" s="1297">
        <f>SUBTOTAL(9,AQ46:AQ47)</f>
        <v>90</v>
      </c>
      <c r="AR45" s="518"/>
      <c r="AS45" s="1285">
        <f t="shared" si="20"/>
        <v>9.7560975609756184E-2</v>
      </c>
      <c r="AT45" s="519">
        <f t="shared" si="21"/>
        <v>8</v>
      </c>
      <c r="AU45" s="1297">
        <f>SUBTOTAL(9,AU46:AU47)</f>
        <v>82</v>
      </c>
      <c r="AV45" s="518"/>
      <c r="AW45" s="1285">
        <f t="shared" si="213"/>
        <v>2.4999999999999911E-2</v>
      </c>
      <c r="AX45" s="2069">
        <f t="shared" si="214"/>
        <v>2</v>
      </c>
      <c r="AY45" s="2086">
        <f>SUBTOTAL(9,AY46:AY47)</f>
        <v>80</v>
      </c>
      <c r="AZ45" s="2087"/>
      <c r="BA45" s="2088">
        <f t="shared" si="215"/>
        <v>9.5890410958904049E-2</v>
      </c>
      <c r="BB45" s="2089">
        <f t="shared" si="216"/>
        <v>7</v>
      </c>
      <c r="BC45" s="2081">
        <f>SUBTOTAL(9,BC46:BC47)</f>
        <v>73</v>
      </c>
      <c r="BD45" s="117"/>
      <c r="BE45" s="444">
        <f t="shared" si="56"/>
        <v>0</v>
      </c>
      <c r="BF45" s="1073">
        <f t="shared" si="57"/>
        <v>0</v>
      </c>
      <c r="BG45" s="118">
        <f>SUBTOTAL(9,BG46:BG47)</f>
        <v>73</v>
      </c>
      <c r="BH45" s="119" t="s">
        <v>44</v>
      </c>
      <c r="BI45" s="120">
        <f t="shared" si="58"/>
        <v>-3.9473684210526327E-2</v>
      </c>
      <c r="BJ45" s="1073">
        <f t="shared" si="59"/>
        <v>-3</v>
      </c>
      <c r="BK45" s="121">
        <f>SUBTOTAL(9,BK46:BK47)</f>
        <v>76</v>
      </c>
      <c r="BL45" s="119"/>
      <c r="BM45" s="120">
        <f t="shared" si="60"/>
        <v>5.555555555555558E-2</v>
      </c>
      <c r="BN45" s="1083">
        <f t="shared" si="61"/>
        <v>4</v>
      </c>
      <c r="BO45" s="121">
        <f>SUBTOTAL(9,BO46:BO47)</f>
        <v>72</v>
      </c>
      <c r="BP45" s="119"/>
      <c r="BQ45" s="120">
        <f t="shared" si="62"/>
        <v>9.0909090909090828E-2</v>
      </c>
      <c r="BR45" s="1083">
        <f t="shared" si="63"/>
        <v>6</v>
      </c>
      <c r="BS45" s="121">
        <f>SUBTOTAL(9,BS46:BS47)</f>
        <v>66</v>
      </c>
      <c r="BT45" s="122"/>
      <c r="BU45" s="597">
        <f>SUBTOTAL(9,BU46:BU47)</f>
        <v>36</v>
      </c>
      <c r="BV45" s="331">
        <f t="shared" si="217"/>
        <v>-2.7027027027026973E-2</v>
      </c>
      <c r="BW45" s="598">
        <f t="shared" si="218"/>
        <v>-1</v>
      </c>
      <c r="BX45" s="597">
        <f>SUBTOTAL(9,BX46:BX47)</f>
        <v>37</v>
      </c>
      <c r="BY45" s="331">
        <f t="shared" si="219"/>
        <v>0</v>
      </c>
      <c r="BZ45" s="598">
        <f t="shared" si="220"/>
        <v>0</v>
      </c>
      <c r="CA45" s="597">
        <f>SUBTOTAL(9,CA46:CA47)</f>
        <v>37</v>
      </c>
      <c r="CB45" s="331">
        <f t="shared" si="30"/>
        <v>2.7777777777777679E-2</v>
      </c>
      <c r="CC45" s="598">
        <f t="shared" si="31"/>
        <v>1</v>
      </c>
      <c r="CD45" s="597">
        <f>SUBTOTAL(9,CD46:CD47)</f>
        <v>36</v>
      </c>
      <c r="CE45" s="331">
        <f t="shared" si="32"/>
        <v>9.0909090909090828E-2</v>
      </c>
      <c r="CF45" s="598">
        <f t="shared" si="33"/>
        <v>3</v>
      </c>
      <c r="CG45" s="597">
        <f>SUBTOTAL(9,CG46:CG47)</f>
        <v>33</v>
      </c>
      <c r="CH45" s="331">
        <f t="shared" si="64"/>
        <v>0</v>
      </c>
      <c r="CI45" s="598">
        <f t="shared" si="74"/>
        <v>0</v>
      </c>
      <c r="CJ45" s="619">
        <f t="shared" ref="CJ45:DI45" si="221">SUBTOTAL(9,CJ46:CJ47)</f>
        <v>33</v>
      </c>
      <c r="CK45" s="1509">
        <f>SUBTOTAL(9,CK46:CK47)</f>
        <v>5</v>
      </c>
      <c r="CL45" s="123">
        <f t="shared" ref="CL45" si="222">SUBTOTAL(9,CL46:CL47)</f>
        <v>5</v>
      </c>
      <c r="CM45" s="2054">
        <f t="shared" si="221"/>
        <v>5</v>
      </c>
      <c r="CN45" s="123">
        <f t="shared" si="221"/>
        <v>5</v>
      </c>
      <c r="CO45" s="311">
        <f t="shared" si="221"/>
        <v>5</v>
      </c>
      <c r="CP45" s="540">
        <f t="shared" si="221"/>
        <v>5</v>
      </c>
      <c r="CQ45" s="1509">
        <f>SUBTOTAL(9,CQ46:CQ47)</f>
        <v>31</v>
      </c>
      <c r="CR45" s="311">
        <f t="shared" ref="CR45" si="223">SUBTOTAL(9,CR46:CR47)</f>
        <v>32</v>
      </c>
      <c r="CS45" s="311">
        <f t="shared" si="221"/>
        <v>32</v>
      </c>
      <c r="CT45" s="311">
        <f t="shared" si="221"/>
        <v>31</v>
      </c>
      <c r="CU45" s="311">
        <f t="shared" si="221"/>
        <v>28</v>
      </c>
      <c r="CV45" s="124">
        <f t="shared" si="221"/>
        <v>28</v>
      </c>
      <c r="CW45" s="1509">
        <f t="shared" ref="CW45:CX45" si="224">SUBTOTAL(9,CW46:CW47)</f>
        <v>0</v>
      </c>
      <c r="CX45" s="311">
        <f t="shared" si="224"/>
        <v>0</v>
      </c>
      <c r="CY45" s="311">
        <f t="shared" si="221"/>
        <v>0</v>
      </c>
      <c r="CZ45" s="311">
        <f t="shared" si="221"/>
        <v>0</v>
      </c>
      <c r="DA45" s="311">
        <f t="shared" si="221"/>
        <v>0</v>
      </c>
      <c r="DB45" s="376">
        <f t="shared" si="221"/>
        <v>0</v>
      </c>
      <c r="DC45" s="1450">
        <f t="shared" si="221"/>
        <v>57</v>
      </c>
      <c r="DD45" s="1451">
        <f t="shared" si="75"/>
        <v>7.547169811320753E-2</v>
      </c>
      <c r="DE45" s="1452">
        <f t="shared" si="76"/>
        <v>4</v>
      </c>
      <c r="DF45" s="1328">
        <f t="shared" ref="DF45" si="225">SUBTOTAL(9,DF46:DF47)</f>
        <v>53</v>
      </c>
      <c r="DG45" s="550">
        <f t="shared" si="40"/>
        <v>0.17777777777777781</v>
      </c>
      <c r="DH45" s="1329">
        <f t="shared" si="41"/>
        <v>8</v>
      </c>
      <c r="DI45" s="1328">
        <f t="shared" si="221"/>
        <v>45</v>
      </c>
      <c r="DJ45" s="550">
        <f t="shared" si="42"/>
        <v>2.2727272727272707E-2</v>
      </c>
      <c r="DK45" s="1329">
        <f t="shared" si="43"/>
        <v>1</v>
      </c>
      <c r="DL45" s="1311">
        <f>SUBTOTAL(9,DL46:DL47)</f>
        <v>44</v>
      </c>
      <c r="DM45" s="550">
        <f t="shared" si="44"/>
        <v>0.10000000000000009</v>
      </c>
      <c r="DN45" s="1353">
        <f t="shared" si="45"/>
        <v>4</v>
      </c>
      <c r="DO45" s="1328">
        <f>SUBTOTAL(9,DO46:DO47)</f>
        <v>40</v>
      </c>
      <c r="DP45" s="550">
        <f t="shared" si="78"/>
        <v>0</v>
      </c>
      <c r="DQ45" s="1329">
        <f t="shared" si="79"/>
        <v>0</v>
      </c>
      <c r="DR45" s="1365">
        <f t="shared" ref="DR45:FA45" si="226">SUBTOTAL(9,DR46:DR47)</f>
        <v>40</v>
      </c>
      <c r="DS45" s="1510">
        <f>SUBTOTAL(9,DS46:DS47)</f>
        <v>8</v>
      </c>
      <c r="DT45" s="1167">
        <f>SUBTOTAL(9,DT46:DT47)</f>
        <v>7</v>
      </c>
      <c r="DU45" s="1167">
        <f>SUBTOTAL(9,DU46:DU47)</f>
        <v>6</v>
      </c>
      <c r="DV45" s="1153">
        <f>SUBTOTAL(9,DV46:DV47)</f>
        <v>6</v>
      </c>
      <c r="DW45" s="583">
        <f t="shared" si="226"/>
        <v>6</v>
      </c>
      <c r="DX45" s="1181">
        <f t="shared" si="226"/>
        <v>6</v>
      </c>
      <c r="DY45" s="1510">
        <f>SUBTOTAL(9,DY46:DY47)</f>
        <v>4</v>
      </c>
      <c r="DZ45" s="1230">
        <f>SUBTOTAL(9,DZ46:DZ47)</f>
        <v>4</v>
      </c>
      <c r="EA45" s="1230">
        <f>SUBTOTAL(9,EA46:EA47)</f>
        <v>4</v>
      </c>
      <c r="EB45" s="586">
        <f>SUBTOTAL(9,EB46:EB47)</f>
        <v>3</v>
      </c>
      <c r="EC45" s="586">
        <f t="shared" si="226"/>
        <v>3</v>
      </c>
      <c r="ED45" s="589">
        <f t="shared" si="226"/>
        <v>3</v>
      </c>
      <c r="EE45" s="1510">
        <f t="shared" ref="EE45:EF45" si="227">SUBTOTAL(9,EE46:EE47)</f>
        <v>0</v>
      </c>
      <c r="EF45" s="1230">
        <f t="shared" si="227"/>
        <v>0</v>
      </c>
      <c r="EG45" s="1230">
        <f t="shared" si="226"/>
        <v>0</v>
      </c>
      <c r="EH45" s="586">
        <f t="shared" si="226"/>
        <v>0</v>
      </c>
      <c r="EI45" s="586">
        <f t="shared" si="226"/>
        <v>0</v>
      </c>
      <c r="EJ45" s="1192">
        <f t="shared" si="226"/>
        <v>0</v>
      </c>
      <c r="EK45" s="1510">
        <f>SUBTOTAL(9,EK46:EK47)</f>
        <v>42</v>
      </c>
      <c r="EL45" s="578">
        <f>SUBTOTAL(9,EL46:EL47)</f>
        <v>39</v>
      </c>
      <c r="EM45" s="578">
        <f>SUBTOTAL(9,EM46:EM47)</f>
        <v>32</v>
      </c>
      <c r="EN45" s="1163">
        <f>SUBTOTAL(9,EN46:EN47)</f>
        <v>32</v>
      </c>
      <c r="EO45" s="573">
        <f t="shared" si="226"/>
        <v>28</v>
      </c>
      <c r="EP45" s="1198">
        <f t="shared" si="226"/>
        <v>28</v>
      </c>
      <c r="EQ45" s="1510">
        <f t="shared" ref="EQ45:ER45" si="228">SUBTOTAL(9,EQ46:EQ47)</f>
        <v>0</v>
      </c>
      <c r="ER45" s="1230">
        <f t="shared" si="228"/>
        <v>0</v>
      </c>
      <c r="ES45" s="1230">
        <f t="shared" si="226"/>
        <v>0</v>
      </c>
      <c r="ET45" s="586">
        <f t="shared" si="226"/>
        <v>0</v>
      </c>
      <c r="EU45" s="583">
        <f t="shared" si="226"/>
        <v>0</v>
      </c>
      <c r="EV45" s="1198">
        <f t="shared" si="226"/>
        <v>0</v>
      </c>
      <c r="EW45" s="1510">
        <f>SUBTOTAL(9,EW46:EW47)</f>
        <v>3</v>
      </c>
      <c r="EX45" s="578">
        <f>SUBTOTAL(9,EX46:EX47)</f>
        <v>3</v>
      </c>
      <c r="EY45" s="578">
        <f>SUBTOTAL(9,EY46:EY47)</f>
        <v>3</v>
      </c>
      <c r="EZ45" s="578">
        <f>SUBTOTAL(9,EZ46:EZ47)</f>
        <v>3</v>
      </c>
      <c r="FA45" s="573">
        <f t="shared" si="226"/>
        <v>3</v>
      </c>
      <c r="FB45" s="125" t="s">
        <v>44</v>
      </c>
      <c r="FC45" s="354">
        <f>SUBTOTAL(9,FC46:FC47)</f>
        <v>3</v>
      </c>
      <c r="FD45" s="362" t="s">
        <v>44</v>
      </c>
      <c r="FE45" s="1511">
        <f>SUBTOTAL(9,FE46:FE47)</f>
        <v>0</v>
      </c>
      <c r="FF45" s="1451" t="str">
        <f t="shared" si="65"/>
        <v>-</v>
      </c>
      <c r="FG45" s="1456">
        <f t="shared" si="66"/>
        <v>0</v>
      </c>
      <c r="FH45" s="126">
        <f>SUBTOTAL(9,FH46:FH47)</f>
        <v>0</v>
      </c>
      <c r="FI45" s="331" t="str">
        <f t="shared" si="67"/>
        <v>-</v>
      </c>
      <c r="FJ45" s="332">
        <f t="shared" si="68"/>
        <v>0</v>
      </c>
      <c r="FK45" s="126">
        <f>SUBTOTAL(9,FK46:FK47)</f>
        <v>0</v>
      </c>
      <c r="FL45" s="331" t="str">
        <f t="shared" si="49"/>
        <v>-</v>
      </c>
      <c r="FM45" s="332">
        <f t="shared" si="69"/>
        <v>0</v>
      </c>
      <c r="FN45" s="126">
        <f>SUBTOTAL(9,FN46:FN47)</f>
        <v>0</v>
      </c>
      <c r="FO45" s="424"/>
      <c r="FP45" s="331" t="str">
        <f t="shared" si="50"/>
        <v>-</v>
      </c>
      <c r="FQ45" s="332">
        <f t="shared" si="51"/>
        <v>0</v>
      </c>
      <c r="FR45" s="126">
        <f>SUBTOTAL(9,FR46:FR47)</f>
        <v>0</v>
      </c>
      <c r="FS45" s="424"/>
      <c r="FT45" s="331" t="str">
        <f t="shared" si="70"/>
        <v>-</v>
      </c>
      <c r="FU45" s="332">
        <f t="shared" si="71"/>
        <v>0</v>
      </c>
      <c r="FV45" s="399">
        <f>SUBTOTAL(9,FV46:FV47)</f>
        <v>0</v>
      </c>
      <c r="FW45" s="411"/>
      <c r="FX45" s="1457">
        <f t="shared" ref="FX45:GR45" si="229">SUBTOTAL(9,FX46:FX47)</f>
        <v>93</v>
      </c>
      <c r="FY45" s="1512">
        <f>SUBTOTAL(9,FY46:FY47)</f>
        <v>0</v>
      </c>
      <c r="FZ45" s="1512">
        <f t="shared" si="229"/>
        <v>1</v>
      </c>
      <c r="GA45" s="1513">
        <f t="shared" si="229"/>
        <v>0</v>
      </c>
      <c r="GB45" s="1512">
        <f t="shared" si="229"/>
        <v>4</v>
      </c>
      <c r="GC45" s="1513">
        <f t="shared" si="229"/>
        <v>27</v>
      </c>
      <c r="GD45" s="1512">
        <f t="shared" si="229"/>
        <v>4</v>
      </c>
      <c r="GE45" s="1513">
        <f t="shared" si="229"/>
        <v>6</v>
      </c>
      <c r="GF45" s="1512">
        <f t="shared" si="229"/>
        <v>6</v>
      </c>
      <c r="GG45" s="1513">
        <f t="shared" si="229"/>
        <v>9</v>
      </c>
      <c r="GH45" s="1512">
        <f t="shared" si="229"/>
        <v>3</v>
      </c>
      <c r="GI45" s="1512">
        <f t="shared" si="229"/>
        <v>3</v>
      </c>
      <c r="GJ45" s="1512">
        <f t="shared" si="229"/>
        <v>2</v>
      </c>
      <c r="GK45" s="1512">
        <f t="shared" si="229"/>
        <v>0</v>
      </c>
      <c r="GL45" s="1512">
        <f t="shared" si="229"/>
        <v>1</v>
      </c>
      <c r="GM45" s="1512">
        <f t="shared" si="229"/>
        <v>0</v>
      </c>
      <c r="GN45" s="1512">
        <f t="shared" si="229"/>
        <v>3</v>
      </c>
      <c r="GO45" s="1512">
        <f t="shared" si="229"/>
        <v>0</v>
      </c>
      <c r="GP45" s="1512">
        <f t="shared" si="229"/>
        <v>4</v>
      </c>
      <c r="GQ45" s="1512">
        <f t="shared" si="229"/>
        <v>0</v>
      </c>
      <c r="GR45" s="1512">
        <f t="shared" si="229"/>
        <v>20</v>
      </c>
      <c r="GS45" s="1813">
        <f>SUBTOTAL(9,GS46:GS47)</f>
        <v>0</v>
      </c>
      <c r="GT45" s="678">
        <f t="shared" ref="GT45:HO45" si="230">SUBTOTAL(9,GT46:GT47)</f>
        <v>90</v>
      </c>
      <c r="GU45" s="494">
        <f t="shared" si="230"/>
        <v>0</v>
      </c>
      <c r="GV45" s="494">
        <f t="shared" si="230"/>
        <v>1</v>
      </c>
      <c r="GW45" s="495">
        <f t="shared" si="230"/>
        <v>0</v>
      </c>
      <c r="GX45" s="494">
        <f t="shared" si="230"/>
        <v>3</v>
      </c>
      <c r="GY45" s="495">
        <f t="shared" si="230"/>
        <v>25</v>
      </c>
      <c r="GZ45" s="494">
        <f t="shared" si="230"/>
        <v>4</v>
      </c>
      <c r="HA45" s="495">
        <f t="shared" si="230"/>
        <v>3</v>
      </c>
      <c r="HB45" s="494">
        <f t="shared" si="230"/>
        <v>6</v>
      </c>
      <c r="HC45" s="495">
        <f t="shared" si="230"/>
        <v>3</v>
      </c>
      <c r="HD45" s="494">
        <f t="shared" si="230"/>
        <v>3</v>
      </c>
      <c r="HE45" s="494">
        <f t="shared" si="230"/>
        <v>3</v>
      </c>
      <c r="HF45" s="494">
        <f t="shared" si="230"/>
        <v>2</v>
      </c>
      <c r="HG45" s="494">
        <f t="shared" si="230"/>
        <v>0</v>
      </c>
      <c r="HH45" s="494">
        <f t="shared" si="230"/>
        <v>0</v>
      </c>
      <c r="HI45" s="494">
        <f t="shared" si="230"/>
        <v>0</v>
      </c>
      <c r="HJ45" s="494">
        <f t="shared" si="230"/>
        <v>3</v>
      </c>
      <c r="HK45" s="494">
        <f t="shared" si="230"/>
        <v>0</v>
      </c>
      <c r="HL45" s="494">
        <f t="shared" si="230"/>
        <v>5</v>
      </c>
      <c r="HM45" s="494">
        <f t="shared" si="230"/>
        <v>0</v>
      </c>
      <c r="HN45" s="494">
        <f t="shared" si="230"/>
        <v>29</v>
      </c>
      <c r="HO45" s="1118">
        <f t="shared" si="230"/>
        <v>0</v>
      </c>
      <c r="HP45" s="678">
        <f t="shared" ref="HP45" si="231">SUBTOTAL(9,HP46:HP47)</f>
        <v>82</v>
      </c>
      <c r="HQ45" s="494">
        <f t="shared" ref="HQ45:IK45" si="232">SUBTOTAL(9,HQ46:HQ47)</f>
        <v>0</v>
      </c>
      <c r="HR45" s="494">
        <f t="shared" si="232"/>
        <v>1</v>
      </c>
      <c r="HS45" s="495">
        <f t="shared" si="232"/>
        <v>0</v>
      </c>
      <c r="HT45" s="494">
        <f t="shared" si="232"/>
        <v>3</v>
      </c>
      <c r="HU45" s="495">
        <f t="shared" si="232"/>
        <v>23</v>
      </c>
      <c r="HV45" s="494">
        <f t="shared" si="232"/>
        <v>4</v>
      </c>
      <c r="HW45" s="495">
        <f t="shared" si="232"/>
        <v>3</v>
      </c>
      <c r="HX45" s="494">
        <f t="shared" si="232"/>
        <v>3</v>
      </c>
      <c r="HY45" s="495">
        <f t="shared" si="232"/>
        <v>1</v>
      </c>
      <c r="HZ45" s="494">
        <f t="shared" si="232"/>
        <v>3</v>
      </c>
      <c r="IA45" s="494">
        <f t="shared" si="232"/>
        <v>2</v>
      </c>
      <c r="IB45" s="494">
        <f t="shared" si="232"/>
        <v>3</v>
      </c>
      <c r="IC45" s="494">
        <f t="shared" si="232"/>
        <v>0</v>
      </c>
      <c r="ID45" s="494">
        <f t="shared" si="232"/>
        <v>0</v>
      </c>
      <c r="IE45" s="494">
        <f t="shared" si="232"/>
        <v>0</v>
      </c>
      <c r="IF45" s="494">
        <f t="shared" si="232"/>
        <v>3</v>
      </c>
      <c r="IG45" s="494">
        <f t="shared" si="232"/>
        <v>0</v>
      </c>
      <c r="IH45" s="494">
        <f t="shared" si="232"/>
        <v>3</v>
      </c>
      <c r="II45" s="494">
        <f t="shared" si="232"/>
        <v>0</v>
      </c>
      <c r="IJ45" s="494">
        <f t="shared" si="232"/>
        <v>30</v>
      </c>
      <c r="IK45" s="1118">
        <f t="shared" si="232"/>
        <v>0</v>
      </c>
      <c r="IL45" s="1109">
        <f t="shared" ref="IL45" si="233">SUBTOTAL(9,IL46:IL47)</f>
        <v>80</v>
      </c>
      <c r="IM45" s="494">
        <f t="shared" ref="IM45:JG45" si="234">SUBTOTAL(9,IM46:IM47)</f>
        <v>0</v>
      </c>
      <c r="IN45" s="494">
        <f t="shared" si="234"/>
        <v>1</v>
      </c>
      <c r="IO45" s="495">
        <f t="shared" si="234"/>
        <v>0</v>
      </c>
      <c r="IP45" s="494">
        <f t="shared" si="234"/>
        <v>3</v>
      </c>
      <c r="IQ45" s="495">
        <f t="shared" si="234"/>
        <v>22</v>
      </c>
      <c r="IR45" s="494">
        <f t="shared" si="234"/>
        <v>4</v>
      </c>
      <c r="IS45" s="495">
        <f t="shared" si="234"/>
        <v>2</v>
      </c>
      <c r="IT45" s="494">
        <f t="shared" si="234"/>
        <v>3</v>
      </c>
      <c r="IU45" s="495">
        <f t="shared" si="234"/>
        <v>1</v>
      </c>
      <c r="IV45" s="494">
        <f t="shared" si="234"/>
        <v>3</v>
      </c>
      <c r="IW45" s="494">
        <f t="shared" si="234"/>
        <v>2</v>
      </c>
      <c r="IX45" s="494">
        <f t="shared" si="234"/>
        <v>4</v>
      </c>
      <c r="IY45" s="494">
        <f t="shared" si="234"/>
        <v>0</v>
      </c>
      <c r="IZ45" s="494">
        <f t="shared" si="234"/>
        <v>0</v>
      </c>
      <c r="JA45" s="494">
        <f t="shared" si="234"/>
        <v>0</v>
      </c>
      <c r="JB45" s="494">
        <f t="shared" si="234"/>
        <v>2</v>
      </c>
      <c r="JC45" s="494">
        <f t="shared" si="234"/>
        <v>0</v>
      </c>
      <c r="JD45" s="494">
        <f t="shared" si="234"/>
        <v>3</v>
      </c>
      <c r="JE45" s="494">
        <f t="shared" si="234"/>
        <v>0</v>
      </c>
      <c r="JF45" s="494">
        <f t="shared" si="234"/>
        <v>30</v>
      </c>
      <c r="JG45" s="1998">
        <f t="shared" si="234"/>
        <v>0</v>
      </c>
      <c r="JI45" s="39"/>
    </row>
    <row r="46" spans="1:269" s="28" customFormat="1" ht="20.100000000000001" hidden="1" customHeight="1" outlineLevel="1" x14ac:dyDescent="0.15">
      <c r="A46" s="684" t="s">
        <v>53</v>
      </c>
      <c r="B46" s="84"/>
      <c r="C46" s="85" t="s">
        <v>195</v>
      </c>
      <c r="D46" s="85"/>
      <c r="E46" s="86" t="s">
        <v>42</v>
      </c>
      <c r="F46" s="1477" t="s">
        <v>594</v>
      </c>
      <c r="G46" s="463" t="s">
        <v>52</v>
      </c>
      <c r="H46" s="463" t="s">
        <v>52</v>
      </c>
      <c r="I46" s="463" t="s">
        <v>52</v>
      </c>
      <c r="J46" s="147" t="s">
        <v>52</v>
      </c>
      <c r="K46" s="148" t="s">
        <v>52</v>
      </c>
      <c r="L46" s="1478">
        <f t="shared" si="195"/>
        <v>4.2366710357336724E-4</v>
      </c>
      <c r="M46" s="150">
        <f t="shared" si="196"/>
        <v>4.0378724589250906E-4</v>
      </c>
      <c r="N46" s="150">
        <f t="shared" si="197"/>
        <v>3.795920088852648E-4</v>
      </c>
      <c r="O46" s="150">
        <f t="shared" si="198"/>
        <v>4.0832397590888543E-4</v>
      </c>
      <c r="P46" s="149">
        <f t="shared" si="199"/>
        <v>4.2335011054141778E-4</v>
      </c>
      <c r="Q46" s="150">
        <f t="shared" si="200"/>
        <v>4.6061722708429296E-4</v>
      </c>
      <c r="R46" s="151">
        <f t="shared" si="201"/>
        <v>4.3342162292318804E-4</v>
      </c>
      <c r="S46" s="152">
        <f t="shared" si="202"/>
        <v>4.7094118467871346E-4</v>
      </c>
      <c r="T46" s="151">
        <f t="shared" si="203"/>
        <v>4.2523033309709425E-4</v>
      </c>
      <c r="U46" s="1479">
        <f t="shared" si="204"/>
        <v>6.0537268255769956E-4</v>
      </c>
      <c r="V46" s="153">
        <f t="shared" si="205"/>
        <v>5.838181708372758E-4</v>
      </c>
      <c r="W46" s="153">
        <f t="shared" si="206"/>
        <v>5.4018366244523133E-4</v>
      </c>
      <c r="X46" s="153">
        <f t="shared" si="207"/>
        <v>5.8087670891853209E-4</v>
      </c>
      <c r="Y46" s="154">
        <f t="shared" si="208"/>
        <v>6.0363522546893512E-4</v>
      </c>
      <c r="Z46" s="153">
        <f t="shared" si="209"/>
        <v>6.5851364063969895E-4</v>
      </c>
      <c r="AA46" s="154">
        <f t="shared" si="210"/>
        <v>6.092882610461705E-4</v>
      </c>
      <c r="AB46" s="153">
        <f t="shared" si="211"/>
        <v>6.7182562392694518E-4</v>
      </c>
      <c r="AC46" s="155">
        <f t="shared" si="212"/>
        <v>6.048082253918653E-4</v>
      </c>
      <c r="AD46" s="1479">
        <f>AM46/$AM$45</f>
        <v>0.34408602150537637</v>
      </c>
      <c r="AE46" s="153">
        <f>AQ46/$AQ$45</f>
        <v>0.32222222222222224</v>
      </c>
      <c r="AF46" s="153">
        <f>AU46/$AU$45</f>
        <v>0.32926829268292684</v>
      </c>
      <c r="AG46" s="153">
        <f>AY46/$AY$45</f>
        <v>0.35</v>
      </c>
      <c r="AH46" s="154">
        <f>BC46/$BC$45</f>
        <v>0.36986301369863012</v>
      </c>
      <c r="AI46" s="152">
        <f>BG46/$BG$45</f>
        <v>0.38356164383561642</v>
      </c>
      <c r="AJ46" s="151">
        <f>BK46/$BK$45</f>
        <v>0.35526315789473684</v>
      </c>
      <c r="AK46" s="152">
        <f>BO46/$BO$45</f>
        <v>0.375</v>
      </c>
      <c r="AL46" s="156">
        <f>BS46/$BS$45</f>
        <v>0.36363636363636365</v>
      </c>
      <c r="AM46" s="1480">
        <f>SUM(CK46,CQ46,CW46,DS46,DY46,EE46,EK46,EQ46,EW46,FE46)</f>
        <v>32</v>
      </c>
      <c r="AN46" s="1481"/>
      <c r="AO46" s="1482">
        <f t="shared" si="72"/>
        <v>0.10344827586206895</v>
      </c>
      <c r="AP46" s="1483">
        <f t="shared" si="73"/>
        <v>3</v>
      </c>
      <c r="AQ46" s="1071">
        <f>SUM(CL46,CR46,CX46,DT46,DZ46,EF46,EL46,ER46,EX46,FH46)</f>
        <v>29</v>
      </c>
      <c r="AR46" s="522"/>
      <c r="AS46" s="1289">
        <f t="shared" si="20"/>
        <v>7.4074074074074181E-2</v>
      </c>
      <c r="AT46" s="526">
        <f t="shared" si="21"/>
        <v>2</v>
      </c>
      <c r="AU46" s="1071">
        <f>SUM(CM46,CS46,CY46,DU46,EA46,EG46,EM46,ES46,EY46,FK46)</f>
        <v>27</v>
      </c>
      <c r="AV46" s="522"/>
      <c r="AW46" s="1289">
        <f t="shared" si="213"/>
        <v>-3.5714285714285698E-2</v>
      </c>
      <c r="AX46" s="2073">
        <f t="shared" si="214"/>
        <v>-1</v>
      </c>
      <c r="AY46" s="1336">
        <f>SUM(CN46,CT46,CZ46,DV46,EB46,EH46,EN46,ET46,EZ46,FN46)</f>
        <v>28</v>
      </c>
      <c r="AZ46" s="2092"/>
      <c r="BA46" s="554">
        <f t="shared" si="215"/>
        <v>3.7037037037036979E-2</v>
      </c>
      <c r="BB46" s="1335">
        <f t="shared" si="216"/>
        <v>1</v>
      </c>
      <c r="BC46" s="493">
        <f>SUM(CO46,CU46,DA46,DW46,EC46,EI46,EO46,EU46,FA46,FR46)</f>
        <v>27</v>
      </c>
      <c r="BD46" s="157"/>
      <c r="BE46" s="448">
        <f t="shared" si="56"/>
        <v>-3.5714285714285698E-2</v>
      </c>
      <c r="BF46" s="604">
        <f t="shared" si="57"/>
        <v>-1</v>
      </c>
      <c r="BG46" s="158">
        <v>28</v>
      </c>
      <c r="BH46" s="159" t="s">
        <v>44</v>
      </c>
      <c r="BI46" s="160">
        <f t="shared" si="58"/>
        <v>3.7037037037036979E-2</v>
      </c>
      <c r="BJ46" s="604">
        <f t="shared" si="59"/>
        <v>1</v>
      </c>
      <c r="BK46" s="161">
        <v>27</v>
      </c>
      <c r="BL46" s="159"/>
      <c r="BM46" s="160">
        <f t="shared" si="60"/>
        <v>0</v>
      </c>
      <c r="BN46" s="1085">
        <f t="shared" si="61"/>
        <v>0</v>
      </c>
      <c r="BO46" s="161">
        <v>27</v>
      </c>
      <c r="BP46" s="159"/>
      <c r="BQ46" s="160">
        <f t="shared" si="62"/>
        <v>0.125</v>
      </c>
      <c r="BR46" s="1085">
        <f t="shared" si="63"/>
        <v>3</v>
      </c>
      <c r="BS46" s="161">
        <v>24</v>
      </c>
      <c r="BT46" s="162"/>
      <c r="BU46" s="601">
        <f>CK46+CQ46+CW46</f>
        <v>15</v>
      </c>
      <c r="BV46" s="339">
        <f t="shared" si="217"/>
        <v>0</v>
      </c>
      <c r="BW46" s="604">
        <f t="shared" si="218"/>
        <v>0</v>
      </c>
      <c r="BX46" s="601">
        <f>CL46+CR46+CX46</f>
        <v>15</v>
      </c>
      <c r="BY46" s="339">
        <f t="shared" si="219"/>
        <v>-6.25E-2</v>
      </c>
      <c r="BZ46" s="604">
        <f t="shared" si="220"/>
        <v>-1</v>
      </c>
      <c r="CA46" s="601">
        <f>CM46+CS46+CY46</f>
        <v>16</v>
      </c>
      <c r="CB46" s="339">
        <f t="shared" si="30"/>
        <v>-5.8823529411764719E-2</v>
      </c>
      <c r="CC46" s="604">
        <f t="shared" si="31"/>
        <v>-1</v>
      </c>
      <c r="CD46" s="601">
        <f>CN46+CT46+CZ46</f>
        <v>17</v>
      </c>
      <c r="CE46" s="339">
        <f t="shared" si="32"/>
        <v>6.25E-2</v>
      </c>
      <c r="CF46" s="604">
        <f t="shared" si="33"/>
        <v>1</v>
      </c>
      <c r="CG46" s="601">
        <f>CO46+CU46+DA46</f>
        <v>16</v>
      </c>
      <c r="CH46" s="339">
        <f t="shared" si="64"/>
        <v>-5.8823529411764719E-2</v>
      </c>
      <c r="CI46" s="604">
        <f t="shared" si="74"/>
        <v>-1</v>
      </c>
      <c r="CJ46" s="621">
        <f t="shared" si="80"/>
        <v>17</v>
      </c>
      <c r="CK46" s="1487">
        <v>0</v>
      </c>
      <c r="CL46" s="163">
        <v>0</v>
      </c>
      <c r="CM46" s="2056">
        <v>0</v>
      </c>
      <c r="CN46" s="163">
        <v>0</v>
      </c>
      <c r="CO46" s="315">
        <v>0</v>
      </c>
      <c r="CP46" s="542">
        <v>0</v>
      </c>
      <c r="CQ46" s="1487">
        <v>15</v>
      </c>
      <c r="CR46" s="315">
        <v>15</v>
      </c>
      <c r="CS46" s="315">
        <v>16</v>
      </c>
      <c r="CT46" s="315">
        <v>17</v>
      </c>
      <c r="CU46" s="315">
        <v>16</v>
      </c>
      <c r="CV46" s="164">
        <v>17</v>
      </c>
      <c r="CW46" s="1487"/>
      <c r="CX46" s="315"/>
      <c r="CY46" s="315"/>
      <c r="CZ46" s="315"/>
      <c r="DA46" s="315"/>
      <c r="DB46" s="316"/>
      <c r="DC46" s="1484">
        <f>DS46+DY46+EE46+EK46+EQ46+EW46</f>
        <v>17</v>
      </c>
      <c r="DD46" s="1485">
        <f t="shared" si="75"/>
        <v>0.21428571428571419</v>
      </c>
      <c r="DE46" s="1486">
        <f t="shared" si="76"/>
        <v>3</v>
      </c>
      <c r="DF46" s="1332">
        <f>DT46+DZ46+EF46+EL46+ER46+EX46</f>
        <v>14</v>
      </c>
      <c r="DG46" s="554">
        <f t="shared" si="40"/>
        <v>0.27272727272727271</v>
      </c>
      <c r="DH46" s="1335">
        <f t="shared" si="41"/>
        <v>3</v>
      </c>
      <c r="DI46" s="1332">
        <f t="shared" si="77"/>
        <v>11</v>
      </c>
      <c r="DJ46" s="554">
        <f t="shared" si="42"/>
        <v>0</v>
      </c>
      <c r="DK46" s="1335">
        <f t="shared" si="43"/>
        <v>0</v>
      </c>
      <c r="DL46" s="1313">
        <f>DV46+EB46+EH46+EN46+ET46+EZ46</f>
        <v>11</v>
      </c>
      <c r="DM46" s="554">
        <f t="shared" si="44"/>
        <v>0</v>
      </c>
      <c r="DN46" s="1357">
        <f t="shared" si="45"/>
        <v>0</v>
      </c>
      <c r="DO46" s="1332">
        <f t="shared" si="81"/>
        <v>11</v>
      </c>
      <c r="DP46" s="554">
        <f t="shared" si="78"/>
        <v>0</v>
      </c>
      <c r="DQ46" s="1335">
        <f t="shared" si="79"/>
        <v>0</v>
      </c>
      <c r="DR46" s="440">
        <f>ED46+EJ46+EP46+EV46+FC46+DX46</f>
        <v>11</v>
      </c>
      <c r="DS46" s="1488">
        <v>0</v>
      </c>
      <c r="DT46" s="1169">
        <v>0</v>
      </c>
      <c r="DU46" s="1169">
        <v>0</v>
      </c>
      <c r="DV46" s="1155">
        <v>0</v>
      </c>
      <c r="DW46" s="163">
        <v>0</v>
      </c>
      <c r="DX46" s="1183">
        <v>0</v>
      </c>
      <c r="DY46" s="1488">
        <v>1</v>
      </c>
      <c r="DZ46" s="1232">
        <v>1</v>
      </c>
      <c r="EA46" s="1232">
        <v>1</v>
      </c>
      <c r="EB46" s="315">
        <v>1</v>
      </c>
      <c r="EC46" s="315">
        <v>1</v>
      </c>
      <c r="ED46" s="440">
        <v>1</v>
      </c>
      <c r="EE46" s="1488"/>
      <c r="EF46" s="1232"/>
      <c r="EG46" s="1232"/>
      <c r="EH46" s="315"/>
      <c r="EI46" s="315"/>
      <c r="EJ46" s="1208"/>
      <c r="EK46" s="1488">
        <v>15</v>
      </c>
      <c r="EL46" s="379">
        <v>12</v>
      </c>
      <c r="EM46" s="379">
        <v>9</v>
      </c>
      <c r="EN46" s="1161">
        <v>9</v>
      </c>
      <c r="EO46" s="493">
        <v>9</v>
      </c>
      <c r="EP46" s="1200">
        <v>9</v>
      </c>
      <c r="EQ46" s="1488"/>
      <c r="ER46" s="1232"/>
      <c r="ES46" s="1232"/>
      <c r="ET46" s="315"/>
      <c r="EU46" s="163"/>
      <c r="EV46" s="1249"/>
      <c r="EW46" s="1488">
        <v>1</v>
      </c>
      <c r="EX46" s="379">
        <v>1</v>
      </c>
      <c r="EY46" s="379">
        <v>1</v>
      </c>
      <c r="EZ46" s="379">
        <v>1</v>
      </c>
      <c r="FA46" s="493">
        <v>1</v>
      </c>
      <c r="FB46" s="166"/>
      <c r="FC46" s="356">
        <v>1</v>
      </c>
      <c r="FD46" s="364" t="s">
        <v>44</v>
      </c>
      <c r="FE46" s="1489">
        <v>0</v>
      </c>
      <c r="FF46" s="1485" t="str">
        <f t="shared" si="65"/>
        <v>-</v>
      </c>
      <c r="FG46" s="1490">
        <f t="shared" si="66"/>
        <v>0</v>
      </c>
      <c r="FH46" s="165">
        <v>0</v>
      </c>
      <c r="FI46" s="339" t="str">
        <f t="shared" si="67"/>
        <v>-</v>
      </c>
      <c r="FJ46" s="340">
        <f t="shared" si="68"/>
        <v>0</v>
      </c>
      <c r="FK46" s="165">
        <v>0</v>
      </c>
      <c r="FL46" s="339" t="str">
        <f t="shared" si="49"/>
        <v>-</v>
      </c>
      <c r="FM46" s="340">
        <f t="shared" si="69"/>
        <v>0</v>
      </c>
      <c r="FN46" s="165">
        <v>0</v>
      </c>
      <c r="FO46" s="426"/>
      <c r="FP46" s="339" t="str">
        <f t="shared" si="50"/>
        <v>-</v>
      </c>
      <c r="FQ46" s="340">
        <f t="shared" si="51"/>
        <v>0</v>
      </c>
      <c r="FR46" s="165"/>
      <c r="FS46" s="426"/>
      <c r="FT46" s="339" t="str">
        <f t="shared" si="70"/>
        <v>-</v>
      </c>
      <c r="FU46" s="340">
        <f t="shared" si="71"/>
        <v>0</v>
      </c>
      <c r="FV46" s="401"/>
      <c r="FW46" s="413"/>
      <c r="FX46" s="1491">
        <f>SUM(FY46:GS46)</f>
        <v>32</v>
      </c>
      <c r="FY46" s="1492">
        <v>0</v>
      </c>
      <c r="FZ46" s="1492">
        <v>0</v>
      </c>
      <c r="GA46" s="1493">
        <v>0</v>
      </c>
      <c r="GB46" s="1492">
        <v>3</v>
      </c>
      <c r="GC46" s="1493">
        <v>7</v>
      </c>
      <c r="GD46" s="1492">
        <v>1</v>
      </c>
      <c r="GE46" s="1493">
        <v>6</v>
      </c>
      <c r="GF46" s="1492">
        <v>2</v>
      </c>
      <c r="GG46" s="1493">
        <v>7</v>
      </c>
      <c r="GH46" s="1492">
        <v>0</v>
      </c>
      <c r="GI46" s="1492">
        <v>1</v>
      </c>
      <c r="GJ46" s="1492">
        <v>2</v>
      </c>
      <c r="GK46" s="1492">
        <v>0</v>
      </c>
      <c r="GL46" s="1492">
        <v>1</v>
      </c>
      <c r="GM46" s="1492">
        <v>0</v>
      </c>
      <c r="GN46" s="1492">
        <v>1</v>
      </c>
      <c r="GO46" s="1492">
        <v>0</v>
      </c>
      <c r="GP46" s="1492">
        <v>1</v>
      </c>
      <c r="GQ46" s="1492">
        <v>0</v>
      </c>
      <c r="GR46" s="1492">
        <v>0</v>
      </c>
      <c r="GS46" s="1811">
        <v>0</v>
      </c>
      <c r="GT46" s="165">
        <f>SUM(GU46:HO46)</f>
        <v>29</v>
      </c>
      <c r="GU46" s="491">
        <v>0</v>
      </c>
      <c r="GV46" s="491">
        <v>0</v>
      </c>
      <c r="GW46" s="492">
        <v>0</v>
      </c>
      <c r="GX46" s="491">
        <v>2</v>
      </c>
      <c r="GY46" s="492">
        <v>5</v>
      </c>
      <c r="GZ46" s="491">
        <v>1</v>
      </c>
      <c r="HA46" s="492">
        <v>3</v>
      </c>
      <c r="HB46" s="491">
        <v>2</v>
      </c>
      <c r="HC46" s="492">
        <v>1</v>
      </c>
      <c r="HD46" s="491">
        <v>0</v>
      </c>
      <c r="HE46" s="491">
        <v>1</v>
      </c>
      <c r="HF46" s="491">
        <v>2</v>
      </c>
      <c r="HG46" s="491">
        <v>0</v>
      </c>
      <c r="HH46" s="491">
        <v>0</v>
      </c>
      <c r="HI46" s="491">
        <v>0</v>
      </c>
      <c r="HJ46" s="491">
        <v>1</v>
      </c>
      <c r="HK46" s="491">
        <v>0</v>
      </c>
      <c r="HL46" s="491">
        <v>2</v>
      </c>
      <c r="HM46" s="491">
        <v>0</v>
      </c>
      <c r="HN46" s="491">
        <v>9</v>
      </c>
      <c r="HO46" s="1117">
        <v>0</v>
      </c>
      <c r="HP46" s="165">
        <f>SUM(HQ46:IK46)</f>
        <v>27</v>
      </c>
      <c r="HQ46" s="491">
        <v>0</v>
      </c>
      <c r="HR46" s="491">
        <v>0</v>
      </c>
      <c r="HS46" s="492">
        <v>0</v>
      </c>
      <c r="HT46" s="491">
        <v>2</v>
      </c>
      <c r="HU46" s="492">
        <v>5</v>
      </c>
      <c r="HV46" s="491">
        <v>1</v>
      </c>
      <c r="HW46" s="492">
        <v>3</v>
      </c>
      <c r="HX46" s="491">
        <v>0</v>
      </c>
      <c r="HY46" s="492">
        <v>0</v>
      </c>
      <c r="HZ46" s="491">
        <v>0</v>
      </c>
      <c r="IA46" s="491">
        <v>1</v>
      </c>
      <c r="IB46" s="491">
        <v>2</v>
      </c>
      <c r="IC46" s="491">
        <v>0</v>
      </c>
      <c r="ID46" s="491">
        <v>0</v>
      </c>
      <c r="IE46" s="491">
        <v>0</v>
      </c>
      <c r="IF46" s="491">
        <v>1</v>
      </c>
      <c r="IG46" s="491">
        <v>0</v>
      </c>
      <c r="IH46" s="491">
        <v>2</v>
      </c>
      <c r="II46" s="491">
        <v>0</v>
      </c>
      <c r="IJ46" s="491">
        <v>10</v>
      </c>
      <c r="IK46" s="1117">
        <v>0</v>
      </c>
      <c r="IL46" s="493">
        <f>SUM(IM46:JG46)</f>
        <v>28</v>
      </c>
      <c r="IM46" s="491">
        <v>0</v>
      </c>
      <c r="IN46" s="491">
        <v>0</v>
      </c>
      <c r="IO46" s="492">
        <v>0</v>
      </c>
      <c r="IP46" s="491">
        <v>2</v>
      </c>
      <c r="IQ46" s="492">
        <v>5</v>
      </c>
      <c r="IR46" s="491">
        <v>1</v>
      </c>
      <c r="IS46" s="492">
        <v>2</v>
      </c>
      <c r="IT46" s="491">
        <v>0</v>
      </c>
      <c r="IU46" s="492">
        <v>0</v>
      </c>
      <c r="IV46" s="491">
        <v>0</v>
      </c>
      <c r="IW46" s="491">
        <v>1</v>
      </c>
      <c r="IX46" s="491">
        <v>3</v>
      </c>
      <c r="IY46" s="491">
        <v>0</v>
      </c>
      <c r="IZ46" s="491">
        <v>0</v>
      </c>
      <c r="JA46" s="491">
        <v>0</v>
      </c>
      <c r="JB46" s="491">
        <v>1</v>
      </c>
      <c r="JC46" s="491">
        <v>0</v>
      </c>
      <c r="JD46" s="491">
        <v>2</v>
      </c>
      <c r="JE46" s="491">
        <v>0</v>
      </c>
      <c r="JF46" s="491">
        <v>11</v>
      </c>
      <c r="JG46" s="1996">
        <v>0</v>
      </c>
      <c r="JI46" s="39"/>
    </row>
    <row r="47" spans="1:269" s="27" customFormat="1" ht="20.100000000000001" hidden="1" customHeight="1" outlineLevel="1" x14ac:dyDescent="0.15">
      <c r="A47" s="683" t="s">
        <v>53</v>
      </c>
      <c r="B47" s="76"/>
      <c r="C47" s="77" t="s">
        <v>319</v>
      </c>
      <c r="D47" s="77"/>
      <c r="E47" s="78" t="s">
        <v>313</v>
      </c>
      <c r="F47" s="1443" t="s">
        <v>594</v>
      </c>
      <c r="G47" s="481" t="s">
        <v>52</v>
      </c>
      <c r="H47" s="481" t="s">
        <v>52</v>
      </c>
      <c r="I47" s="481" t="s">
        <v>52</v>
      </c>
      <c r="J47" s="107" t="s">
        <v>52</v>
      </c>
      <c r="K47" s="108" t="s">
        <v>311</v>
      </c>
      <c r="L47" s="1444">
        <f t="shared" si="195"/>
        <v>8.0761541618673126E-4</v>
      </c>
      <c r="M47" s="478">
        <f t="shared" si="196"/>
        <v>8.4934558618769143E-4</v>
      </c>
      <c r="N47" s="478">
        <f t="shared" si="197"/>
        <v>7.7324298106257649E-4</v>
      </c>
      <c r="O47" s="478">
        <f t="shared" si="198"/>
        <v>7.5831595525935867E-4</v>
      </c>
      <c r="P47" s="109">
        <f t="shared" si="199"/>
        <v>7.2126315129278579E-4</v>
      </c>
      <c r="Q47" s="110">
        <f t="shared" si="200"/>
        <v>7.4027768638547083E-4</v>
      </c>
      <c r="R47" s="111">
        <f t="shared" si="201"/>
        <v>7.8657998234208206E-4</v>
      </c>
      <c r="S47" s="112">
        <f t="shared" si="202"/>
        <v>7.8490197446452238E-4</v>
      </c>
      <c r="T47" s="111">
        <f t="shared" si="203"/>
        <v>7.4415308291991497E-4</v>
      </c>
      <c r="U47" s="1445">
        <f t="shared" si="204"/>
        <v>1.1539916761256147E-3</v>
      </c>
      <c r="V47" s="475">
        <f t="shared" si="205"/>
        <v>1.2280313248646147E-3</v>
      </c>
      <c r="W47" s="475">
        <f t="shared" si="206"/>
        <v>1.1003741272032491E-3</v>
      </c>
      <c r="X47" s="475">
        <f t="shared" si="207"/>
        <v>1.0787710308487024E-3</v>
      </c>
      <c r="Y47" s="114">
        <f t="shared" si="208"/>
        <v>1.0284155693174452E-3</v>
      </c>
      <c r="Z47" s="113">
        <f t="shared" si="209"/>
        <v>1.0583254938852304E-3</v>
      </c>
      <c r="AA47" s="114">
        <f t="shared" si="210"/>
        <v>1.1057453626393465E-3</v>
      </c>
      <c r="AB47" s="113">
        <f t="shared" si="211"/>
        <v>1.1197093732115753E-3</v>
      </c>
      <c r="AC47" s="115">
        <f t="shared" si="212"/>
        <v>1.0584143944357644E-3</v>
      </c>
      <c r="AD47" s="1445">
        <f>AM47/$AM$45</f>
        <v>0.65591397849462363</v>
      </c>
      <c r="AE47" s="475">
        <f>AQ47/$AQ$45</f>
        <v>0.67777777777777781</v>
      </c>
      <c r="AF47" s="475">
        <f>AU47/$AU$45</f>
        <v>0.67073170731707321</v>
      </c>
      <c r="AG47" s="475">
        <f>AY47/$AY$45</f>
        <v>0.65</v>
      </c>
      <c r="AH47" s="114">
        <f>BC47/$BC$45</f>
        <v>0.63013698630136983</v>
      </c>
      <c r="AI47" s="112">
        <f>BG47/$BG$45</f>
        <v>0.61643835616438358</v>
      </c>
      <c r="AJ47" s="111">
        <f>BK47/$BK$45</f>
        <v>0.64473684210526316</v>
      </c>
      <c r="AK47" s="112">
        <f>BO47/$BO$45</f>
        <v>0.625</v>
      </c>
      <c r="AL47" s="116">
        <f>BS47/$BS$45</f>
        <v>0.63636363636363635</v>
      </c>
      <c r="AM47" s="1446">
        <f>SUM(CK47,CQ47,CW47,DS47,DY47,EE47,EK47,EQ47,EW47,FE47)</f>
        <v>61</v>
      </c>
      <c r="AN47" s="1447"/>
      <c r="AO47" s="1448">
        <f t="shared" si="72"/>
        <v>0</v>
      </c>
      <c r="AP47" s="1449">
        <f t="shared" si="73"/>
        <v>0</v>
      </c>
      <c r="AQ47" s="1297">
        <f>SUM(CL47,CR47,CX47,DT47,DZ47,EF47,EL47,ER47,EX47,FH47)</f>
        <v>61</v>
      </c>
      <c r="AR47" s="518"/>
      <c r="AS47" s="1285">
        <f t="shared" si="20"/>
        <v>0.10909090909090913</v>
      </c>
      <c r="AT47" s="519">
        <f t="shared" si="21"/>
        <v>6</v>
      </c>
      <c r="AU47" s="1297">
        <f>SUM(CM47,CS47,CY47,DU47,EA47,EG47,EM47,ES47,EY47,FK47)</f>
        <v>55</v>
      </c>
      <c r="AV47" s="518"/>
      <c r="AW47" s="1285">
        <f t="shared" si="213"/>
        <v>5.7692307692307709E-2</v>
      </c>
      <c r="AX47" s="2069">
        <f t="shared" si="214"/>
        <v>3</v>
      </c>
      <c r="AY47" s="2086">
        <f>SUM(CN47,CT47,CZ47,DV47,EB47,EH47,EN47,ET47,EZ47,FN47)</f>
        <v>52</v>
      </c>
      <c r="AZ47" s="2087"/>
      <c r="BA47" s="2088">
        <f t="shared" si="215"/>
        <v>0.13043478260869557</v>
      </c>
      <c r="BB47" s="2089">
        <f t="shared" si="216"/>
        <v>6</v>
      </c>
      <c r="BC47" s="2081">
        <f>SUM(CO47,CU47,DA47,DW47,EC47,EI47,EO47,EU47,FA47,FR47)</f>
        <v>46</v>
      </c>
      <c r="BD47" s="117" t="s">
        <v>44</v>
      </c>
      <c r="BE47" s="444">
        <f t="shared" si="56"/>
        <v>2.2222222222222143E-2</v>
      </c>
      <c r="BF47" s="1073">
        <f t="shared" si="57"/>
        <v>1</v>
      </c>
      <c r="BG47" s="118">
        <v>45</v>
      </c>
      <c r="BH47" s="119" t="s">
        <v>44</v>
      </c>
      <c r="BI47" s="120">
        <f t="shared" si="58"/>
        <v>-8.1632653061224469E-2</v>
      </c>
      <c r="BJ47" s="1073">
        <f t="shared" si="59"/>
        <v>-4</v>
      </c>
      <c r="BK47" s="121">
        <v>49</v>
      </c>
      <c r="BL47" s="119"/>
      <c r="BM47" s="120">
        <f t="shared" si="60"/>
        <v>8.8888888888888795E-2</v>
      </c>
      <c r="BN47" s="1083">
        <f t="shared" si="61"/>
        <v>4</v>
      </c>
      <c r="BO47" s="121">
        <v>45</v>
      </c>
      <c r="BP47" s="119"/>
      <c r="BQ47" s="120">
        <f t="shared" si="62"/>
        <v>7.1428571428571397E-2</v>
      </c>
      <c r="BR47" s="1083">
        <f t="shared" si="63"/>
        <v>3</v>
      </c>
      <c r="BS47" s="121">
        <v>42</v>
      </c>
      <c r="BT47" s="122"/>
      <c r="BU47" s="597">
        <f>CK47+CQ47+CW47</f>
        <v>21</v>
      </c>
      <c r="BV47" s="331">
        <f t="shared" si="217"/>
        <v>-4.5454545454545414E-2</v>
      </c>
      <c r="BW47" s="598">
        <f t="shared" si="218"/>
        <v>-1</v>
      </c>
      <c r="BX47" s="597">
        <f>CL47+CR47+CX47</f>
        <v>22</v>
      </c>
      <c r="BY47" s="331">
        <f t="shared" si="219"/>
        <v>4.7619047619047672E-2</v>
      </c>
      <c r="BZ47" s="598">
        <f t="shared" si="220"/>
        <v>1</v>
      </c>
      <c r="CA47" s="597">
        <f>CM47+CS47+CY47</f>
        <v>21</v>
      </c>
      <c r="CB47" s="331">
        <f t="shared" si="30"/>
        <v>0.10526315789473695</v>
      </c>
      <c r="CC47" s="598">
        <f t="shared" si="31"/>
        <v>2</v>
      </c>
      <c r="CD47" s="597">
        <f>CN47+CT47+CZ47</f>
        <v>19</v>
      </c>
      <c r="CE47" s="331">
        <f t="shared" si="32"/>
        <v>0.11764705882352944</v>
      </c>
      <c r="CF47" s="598">
        <f t="shared" si="33"/>
        <v>2</v>
      </c>
      <c r="CG47" s="597">
        <f>CO47+CU47+DA47</f>
        <v>17</v>
      </c>
      <c r="CH47" s="331">
        <f t="shared" si="64"/>
        <v>6.25E-2</v>
      </c>
      <c r="CI47" s="598">
        <f t="shared" si="74"/>
        <v>1</v>
      </c>
      <c r="CJ47" s="619">
        <f t="shared" si="80"/>
        <v>16</v>
      </c>
      <c r="CK47" s="1453">
        <v>5</v>
      </c>
      <c r="CL47" s="123">
        <v>5</v>
      </c>
      <c r="CM47" s="2054">
        <v>5</v>
      </c>
      <c r="CN47" s="123">
        <v>5</v>
      </c>
      <c r="CO47" s="311">
        <v>5</v>
      </c>
      <c r="CP47" s="540">
        <v>5</v>
      </c>
      <c r="CQ47" s="1453">
        <v>16</v>
      </c>
      <c r="CR47" s="311">
        <v>17</v>
      </c>
      <c r="CS47" s="311">
        <v>16</v>
      </c>
      <c r="CT47" s="311">
        <v>14</v>
      </c>
      <c r="CU47" s="311">
        <v>12</v>
      </c>
      <c r="CV47" s="124">
        <v>11</v>
      </c>
      <c r="CW47" s="1453"/>
      <c r="CX47" s="311"/>
      <c r="CY47" s="311"/>
      <c r="CZ47" s="311"/>
      <c r="DA47" s="311"/>
      <c r="DB47" s="312"/>
      <c r="DC47" s="1450">
        <f>DS47+DY47+EE47+EK47+EQ47+EW47</f>
        <v>40</v>
      </c>
      <c r="DD47" s="1451">
        <f t="shared" si="75"/>
        <v>2.564102564102555E-2</v>
      </c>
      <c r="DE47" s="1452">
        <f t="shared" si="76"/>
        <v>1</v>
      </c>
      <c r="DF47" s="1328">
        <f>DT47+DZ47+EF47+EL47+ER47+EX47</f>
        <v>39</v>
      </c>
      <c r="DG47" s="550">
        <f t="shared" si="40"/>
        <v>0.14705882352941169</v>
      </c>
      <c r="DH47" s="1329">
        <f t="shared" si="41"/>
        <v>5</v>
      </c>
      <c r="DI47" s="1328">
        <f t="shared" si="77"/>
        <v>34</v>
      </c>
      <c r="DJ47" s="550">
        <f t="shared" si="42"/>
        <v>3.0303030303030276E-2</v>
      </c>
      <c r="DK47" s="1329">
        <f t="shared" si="43"/>
        <v>1</v>
      </c>
      <c r="DL47" s="1311">
        <f>DV47+EB47+EH47+EN47+ET47+EZ47</f>
        <v>33</v>
      </c>
      <c r="DM47" s="550">
        <f t="shared" si="44"/>
        <v>0.13793103448275867</v>
      </c>
      <c r="DN47" s="1353">
        <f t="shared" si="45"/>
        <v>4</v>
      </c>
      <c r="DO47" s="1328">
        <f t="shared" si="81"/>
        <v>29</v>
      </c>
      <c r="DP47" s="550">
        <f t="shared" si="78"/>
        <v>0</v>
      </c>
      <c r="DQ47" s="1329">
        <f t="shared" si="79"/>
        <v>0</v>
      </c>
      <c r="DR47" s="1365">
        <f>ED47+EJ47+EP47+EV47+FC47+DX47</f>
        <v>29</v>
      </c>
      <c r="DS47" s="1454">
        <v>8</v>
      </c>
      <c r="DT47" s="1167">
        <v>7</v>
      </c>
      <c r="DU47" s="1167">
        <v>6</v>
      </c>
      <c r="DV47" s="1153">
        <v>6</v>
      </c>
      <c r="DW47" s="583">
        <v>6</v>
      </c>
      <c r="DX47" s="1181">
        <v>6</v>
      </c>
      <c r="DY47" s="1454">
        <v>3</v>
      </c>
      <c r="DZ47" s="1230">
        <v>3</v>
      </c>
      <c r="EA47" s="1230">
        <v>3</v>
      </c>
      <c r="EB47" s="586">
        <v>2</v>
      </c>
      <c r="EC47" s="586">
        <v>2</v>
      </c>
      <c r="ED47" s="589">
        <v>2</v>
      </c>
      <c r="EE47" s="1454"/>
      <c r="EF47" s="1230"/>
      <c r="EG47" s="1230"/>
      <c r="EH47" s="586"/>
      <c r="EI47" s="586"/>
      <c r="EJ47" s="1192"/>
      <c r="EK47" s="1454">
        <v>27</v>
      </c>
      <c r="EL47" s="578">
        <v>27</v>
      </c>
      <c r="EM47" s="578">
        <v>23</v>
      </c>
      <c r="EN47" s="1163">
        <v>23</v>
      </c>
      <c r="EO47" s="573">
        <v>19</v>
      </c>
      <c r="EP47" s="1198">
        <v>19</v>
      </c>
      <c r="EQ47" s="1454"/>
      <c r="ER47" s="1230"/>
      <c r="ES47" s="1230"/>
      <c r="ET47" s="586"/>
      <c r="EU47" s="583"/>
      <c r="EV47" s="1198"/>
      <c r="EW47" s="1454">
        <v>2</v>
      </c>
      <c r="EX47" s="578">
        <v>2</v>
      </c>
      <c r="EY47" s="578">
        <v>2</v>
      </c>
      <c r="EZ47" s="578">
        <v>2</v>
      </c>
      <c r="FA47" s="573">
        <v>2</v>
      </c>
      <c r="FB47" s="125" t="s">
        <v>44</v>
      </c>
      <c r="FC47" s="354">
        <v>2</v>
      </c>
      <c r="FD47" s="362" t="s">
        <v>44</v>
      </c>
      <c r="FE47" s="1455">
        <v>0</v>
      </c>
      <c r="FF47" s="1451" t="str">
        <f t="shared" si="65"/>
        <v>-</v>
      </c>
      <c r="FG47" s="1456">
        <f t="shared" si="66"/>
        <v>0</v>
      </c>
      <c r="FH47" s="126">
        <v>0</v>
      </c>
      <c r="FI47" s="331" t="str">
        <f t="shared" si="67"/>
        <v>-</v>
      </c>
      <c r="FJ47" s="332">
        <f t="shared" si="68"/>
        <v>0</v>
      </c>
      <c r="FK47" s="126">
        <v>0</v>
      </c>
      <c r="FL47" s="331" t="str">
        <f t="shared" si="49"/>
        <v>-</v>
      </c>
      <c r="FM47" s="332">
        <f t="shared" si="69"/>
        <v>0</v>
      </c>
      <c r="FN47" s="126">
        <v>0</v>
      </c>
      <c r="FO47" s="424"/>
      <c r="FP47" s="331" t="str">
        <f t="shared" si="50"/>
        <v>-</v>
      </c>
      <c r="FQ47" s="332">
        <f t="shared" si="51"/>
        <v>0</v>
      </c>
      <c r="FR47" s="126"/>
      <c r="FS47" s="424"/>
      <c r="FT47" s="331" t="str">
        <f t="shared" si="70"/>
        <v>-</v>
      </c>
      <c r="FU47" s="332">
        <f t="shared" si="71"/>
        <v>0</v>
      </c>
      <c r="FV47" s="399"/>
      <c r="FW47" s="411"/>
      <c r="FX47" s="1457">
        <f>SUM(FY47:GS47)</f>
        <v>61</v>
      </c>
      <c r="FY47" s="1458">
        <v>0</v>
      </c>
      <c r="FZ47" s="1458">
        <v>1</v>
      </c>
      <c r="GA47" s="1459">
        <v>0</v>
      </c>
      <c r="GB47" s="1458">
        <v>1</v>
      </c>
      <c r="GC47" s="1459">
        <v>20</v>
      </c>
      <c r="GD47" s="1458">
        <v>3</v>
      </c>
      <c r="GE47" s="1459">
        <v>0</v>
      </c>
      <c r="GF47" s="1458">
        <v>4</v>
      </c>
      <c r="GG47" s="1459">
        <v>2</v>
      </c>
      <c r="GH47" s="1458">
        <v>3</v>
      </c>
      <c r="GI47" s="1458">
        <v>2</v>
      </c>
      <c r="GJ47" s="1458">
        <v>0</v>
      </c>
      <c r="GK47" s="1458">
        <v>0</v>
      </c>
      <c r="GL47" s="1458">
        <v>0</v>
      </c>
      <c r="GM47" s="1458">
        <v>0</v>
      </c>
      <c r="GN47" s="1458">
        <v>2</v>
      </c>
      <c r="GO47" s="1458">
        <v>0</v>
      </c>
      <c r="GP47" s="1458">
        <v>3</v>
      </c>
      <c r="GQ47" s="1458">
        <v>0</v>
      </c>
      <c r="GR47" s="1458">
        <v>20</v>
      </c>
      <c r="GS47" s="1809">
        <v>0</v>
      </c>
      <c r="GT47" s="678">
        <f>SUM(GU47:HO47)</f>
        <v>61</v>
      </c>
      <c r="GU47" s="487">
        <v>0</v>
      </c>
      <c r="GV47" s="487">
        <v>1</v>
      </c>
      <c r="GW47" s="488">
        <v>0</v>
      </c>
      <c r="GX47" s="487">
        <v>1</v>
      </c>
      <c r="GY47" s="488">
        <v>20</v>
      </c>
      <c r="GZ47" s="487">
        <v>3</v>
      </c>
      <c r="HA47" s="488">
        <v>0</v>
      </c>
      <c r="HB47" s="487">
        <v>4</v>
      </c>
      <c r="HC47" s="488">
        <v>2</v>
      </c>
      <c r="HD47" s="487">
        <v>3</v>
      </c>
      <c r="HE47" s="487">
        <v>2</v>
      </c>
      <c r="HF47" s="487">
        <v>0</v>
      </c>
      <c r="HG47" s="487">
        <v>0</v>
      </c>
      <c r="HH47" s="487">
        <v>0</v>
      </c>
      <c r="HI47" s="487">
        <v>0</v>
      </c>
      <c r="HJ47" s="487">
        <v>2</v>
      </c>
      <c r="HK47" s="487">
        <v>0</v>
      </c>
      <c r="HL47" s="487">
        <v>3</v>
      </c>
      <c r="HM47" s="487">
        <v>0</v>
      </c>
      <c r="HN47" s="487">
        <v>20</v>
      </c>
      <c r="HO47" s="1115">
        <v>0</v>
      </c>
      <c r="HP47" s="678">
        <f>SUM(HQ47:IK47)</f>
        <v>55</v>
      </c>
      <c r="HQ47" s="487">
        <v>0</v>
      </c>
      <c r="HR47" s="487">
        <v>1</v>
      </c>
      <c r="HS47" s="488">
        <v>0</v>
      </c>
      <c r="HT47" s="487">
        <v>1</v>
      </c>
      <c r="HU47" s="488">
        <v>18</v>
      </c>
      <c r="HV47" s="487">
        <v>3</v>
      </c>
      <c r="HW47" s="488">
        <v>0</v>
      </c>
      <c r="HX47" s="487">
        <v>3</v>
      </c>
      <c r="HY47" s="488">
        <v>1</v>
      </c>
      <c r="HZ47" s="487">
        <v>3</v>
      </c>
      <c r="IA47" s="487">
        <v>1</v>
      </c>
      <c r="IB47" s="487">
        <v>1</v>
      </c>
      <c r="IC47" s="487">
        <v>0</v>
      </c>
      <c r="ID47" s="487">
        <v>0</v>
      </c>
      <c r="IE47" s="487">
        <v>0</v>
      </c>
      <c r="IF47" s="487">
        <v>2</v>
      </c>
      <c r="IG47" s="487">
        <v>0</v>
      </c>
      <c r="IH47" s="487">
        <v>1</v>
      </c>
      <c r="II47" s="487">
        <v>0</v>
      </c>
      <c r="IJ47" s="487">
        <v>20</v>
      </c>
      <c r="IK47" s="1115">
        <v>0</v>
      </c>
      <c r="IL47" s="1109">
        <f>SUM(IM47:JG47)</f>
        <v>52</v>
      </c>
      <c r="IM47" s="487">
        <v>0</v>
      </c>
      <c r="IN47" s="487">
        <v>1</v>
      </c>
      <c r="IO47" s="488">
        <v>0</v>
      </c>
      <c r="IP47" s="487">
        <v>1</v>
      </c>
      <c r="IQ47" s="488">
        <v>17</v>
      </c>
      <c r="IR47" s="487">
        <v>3</v>
      </c>
      <c r="IS47" s="488">
        <v>0</v>
      </c>
      <c r="IT47" s="487">
        <v>3</v>
      </c>
      <c r="IU47" s="488">
        <v>1</v>
      </c>
      <c r="IV47" s="487">
        <v>3</v>
      </c>
      <c r="IW47" s="487">
        <v>1</v>
      </c>
      <c r="IX47" s="487">
        <v>1</v>
      </c>
      <c r="IY47" s="487">
        <v>0</v>
      </c>
      <c r="IZ47" s="487">
        <v>0</v>
      </c>
      <c r="JA47" s="487">
        <v>0</v>
      </c>
      <c r="JB47" s="487">
        <v>1</v>
      </c>
      <c r="JC47" s="487">
        <v>0</v>
      </c>
      <c r="JD47" s="487">
        <v>1</v>
      </c>
      <c r="JE47" s="487">
        <v>0</v>
      </c>
      <c r="JF47" s="487">
        <v>19</v>
      </c>
      <c r="JG47" s="1994">
        <v>0</v>
      </c>
      <c r="JI47" s="39"/>
    </row>
    <row r="48" spans="1:269" s="28" customFormat="1" ht="20.100000000000001" customHeight="1" collapsed="1" x14ac:dyDescent="0.15">
      <c r="A48" s="684" t="s">
        <v>53</v>
      </c>
      <c r="B48" s="84" t="s">
        <v>66</v>
      </c>
      <c r="C48" s="85"/>
      <c r="D48" s="85"/>
      <c r="E48" s="86" t="s">
        <v>42</v>
      </c>
      <c r="F48" s="1494">
        <v>28</v>
      </c>
      <c r="G48" s="464">
        <v>28</v>
      </c>
      <c r="H48" s="464">
        <v>28</v>
      </c>
      <c r="I48" s="464">
        <v>29</v>
      </c>
      <c r="J48" s="167">
        <v>31</v>
      </c>
      <c r="K48" s="168">
        <v>31</v>
      </c>
      <c r="L48" s="1478">
        <f t="shared" si="195"/>
        <v>3.6938475592802954E-3</v>
      </c>
      <c r="M48" s="150">
        <f t="shared" si="196"/>
        <v>3.7593984962406013E-3</v>
      </c>
      <c r="N48" s="150">
        <f t="shared" si="197"/>
        <v>3.4163280799673831E-3</v>
      </c>
      <c r="O48" s="150">
        <f t="shared" si="198"/>
        <v>3.2228428098522743E-3</v>
      </c>
      <c r="P48" s="149">
        <f t="shared" si="199"/>
        <v>2.8693729714473872E-3</v>
      </c>
      <c r="Q48" s="150">
        <f t="shared" si="200"/>
        <v>2.5498453642166215E-3</v>
      </c>
      <c r="R48" s="151">
        <f t="shared" si="201"/>
        <v>2.102897503812505E-3</v>
      </c>
      <c r="S48" s="152">
        <f t="shared" si="202"/>
        <v>4.290797460406056E-3</v>
      </c>
      <c r="T48" s="151">
        <f t="shared" si="203"/>
        <v>4.1282778171509568E-3</v>
      </c>
      <c r="U48" s="1479">
        <f t="shared" si="204"/>
        <v>5.2780930760499434E-3</v>
      </c>
      <c r="V48" s="153">
        <f t="shared" si="205"/>
        <v>5.435548487105671E-3</v>
      </c>
      <c r="W48" s="153">
        <f t="shared" si="206"/>
        <v>4.8616529620070827E-3</v>
      </c>
      <c r="X48" s="153">
        <f t="shared" si="207"/>
        <v>4.5847768811069847E-3</v>
      </c>
      <c r="Y48" s="154">
        <f t="shared" si="208"/>
        <v>4.0913054170672271E-3</v>
      </c>
      <c r="Z48" s="153">
        <f t="shared" si="209"/>
        <v>3.6453433678269049E-3</v>
      </c>
      <c r="AA48" s="154">
        <f t="shared" si="210"/>
        <v>2.9561763776684569E-3</v>
      </c>
      <c r="AB48" s="153">
        <f t="shared" si="211"/>
        <v>6.121077906889945E-3</v>
      </c>
      <c r="AC48" s="155">
        <f t="shared" si="212"/>
        <v>5.8716798548460259E-3</v>
      </c>
      <c r="AD48" s="1479" t="s">
        <v>52</v>
      </c>
      <c r="AE48" s="153" t="s">
        <v>52</v>
      </c>
      <c r="AF48" s="153" t="s">
        <v>52</v>
      </c>
      <c r="AG48" s="153" t="s">
        <v>52</v>
      </c>
      <c r="AH48" s="154" t="s">
        <v>52</v>
      </c>
      <c r="AI48" s="152" t="s">
        <v>52</v>
      </c>
      <c r="AJ48" s="151" t="s">
        <v>52</v>
      </c>
      <c r="AK48" s="152" t="s">
        <v>52</v>
      </c>
      <c r="AL48" s="156" t="s">
        <v>52</v>
      </c>
      <c r="AM48" s="1480">
        <f>SUM(CK48,CQ48,CW48,DS48,DY48,EE48,EK48,EQ48,EW48,FE48)</f>
        <v>279</v>
      </c>
      <c r="AN48" s="1481"/>
      <c r="AO48" s="1482">
        <f t="shared" si="72"/>
        <v>3.3333333333333437E-2</v>
      </c>
      <c r="AP48" s="1483">
        <f t="shared" si="73"/>
        <v>9</v>
      </c>
      <c r="AQ48" s="1071">
        <f>SUM(CL48,CR48,CX48,DT48,DZ48,EF48,EL48,ER48,EX48,FH48)</f>
        <v>270</v>
      </c>
      <c r="AR48" s="522"/>
      <c r="AS48" s="1289">
        <f t="shared" si="20"/>
        <v>0.11111111111111116</v>
      </c>
      <c r="AT48" s="526">
        <f t="shared" si="21"/>
        <v>27</v>
      </c>
      <c r="AU48" s="1071">
        <f>SUM(CM48,CS48,CY48,DU48,EA48,EG48,EM48,ES48,EY48,FK48)</f>
        <v>243</v>
      </c>
      <c r="AV48" s="522"/>
      <c r="AW48" s="1289">
        <f t="shared" si="213"/>
        <v>9.9547511312217285E-2</v>
      </c>
      <c r="AX48" s="2073">
        <f t="shared" si="214"/>
        <v>22</v>
      </c>
      <c r="AY48" s="1336">
        <f>SUM(CN48,CT48,CZ48,DV48,EB48,EH48,EN48,ET48,EZ48,FN48)</f>
        <v>221</v>
      </c>
      <c r="AZ48" s="2092"/>
      <c r="BA48" s="554">
        <f t="shared" si="215"/>
        <v>0.20765027322404372</v>
      </c>
      <c r="BB48" s="1335">
        <f t="shared" si="216"/>
        <v>38</v>
      </c>
      <c r="BC48" s="493">
        <f>SUM(CO48,CU48,DA48,DW48,EC48,EI48,EO48,EU48,FA48,FR48)</f>
        <v>183</v>
      </c>
      <c r="BD48" s="157"/>
      <c r="BE48" s="448">
        <f t="shared" si="56"/>
        <v>0.1806451612903226</v>
      </c>
      <c r="BF48" s="604">
        <f t="shared" si="57"/>
        <v>28</v>
      </c>
      <c r="BG48" s="158">
        <v>155</v>
      </c>
      <c r="BH48" s="159"/>
      <c r="BI48" s="160">
        <f t="shared" si="58"/>
        <v>0.18320610687022909</v>
      </c>
      <c r="BJ48" s="604">
        <f t="shared" si="59"/>
        <v>24</v>
      </c>
      <c r="BK48" s="161">
        <v>131</v>
      </c>
      <c r="BL48" s="159"/>
      <c r="BM48" s="160">
        <f t="shared" si="60"/>
        <v>-0.46747967479674801</v>
      </c>
      <c r="BN48" s="1085">
        <f t="shared" si="61"/>
        <v>-115</v>
      </c>
      <c r="BO48" s="161">
        <v>246</v>
      </c>
      <c r="BP48" s="159"/>
      <c r="BQ48" s="160">
        <f t="shared" si="62"/>
        <v>5.579399141630903E-2</v>
      </c>
      <c r="BR48" s="1085">
        <f t="shared" si="63"/>
        <v>13</v>
      </c>
      <c r="BS48" s="161">
        <v>233</v>
      </c>
      <c r="BT48" s="162" t="s">
        <v>44</v>
      </c>
      <c r="BU48" s="601">
        <f>CK48+CQ48+CW48</f>
        <v>51</v>
      </c>
      <c r="BV48" s="339">
        <f t="shared" si="217"/>
        <v>-3.7735849056603765E-2</v>
      </c>
      <c r="BW48" s="604">
        <f t="shared" si="218"/>
        <v>-2</v>
      </c>
      <c r="BX48" s="601">
        <f>CL48+CR48+CX48</f>
        <v>53</v>
      </c>
      <c r="BY48" s="339">
        <f t="shared" si="219"/>
        <v>0.70967741935483875</v>
      </c>
      <c r="BZ48" s="604">
        <f t="shared" si="220"/>
        <v>22</v>
      </c>
      <c r="CA48" s="601">
        <f>CM48+CS48+CY48</f>
        <v>31</v>
      </c>
      <c r="CB48" s="339">
        <f t="shared" si="30"/>
        <v>0.10714285714285721</v>
      </c>
      <c r="CC48" s="604">
        <f t="shared" si="31"/>
        <v>3</v>
      </c>
      <c r="CD48" s="601">
        <f>CN48+CT48+CZ48</f>
        <v>28</v>
      </c>
      <c r="CE48" s="339" t="str">
        <f t="shared" si="32"/>
        <v>-</v>
      </c>
      <c r="CF48" s="604">
        <f t="shared" si="33"/>
        <v>28</v>
      </c>
      <c r="CG48" s="601">
        <f>CO48+CU48+DA48</f>
        <v>0</v>
      </c>
      <c r="CH48" s="339" t="str">
        <f t="shared" si="64"/>
        <v>-</v>
      </c>
      <c r="CI48" s="604">
        <f t="shared" si="74"/>
        <v>-32</v>
      </c>
      <c r="CJ48" s="621">
        <f t="shared" si="80"/>
        <v>32</v>
      </c>
      <c r="CK48" s="1487">
        <v>14</v>
      </c>
      <c r="CL48" s="163">
        <v>14</v>
      </c>
      <c r="CM48" s="2056">
        <v>0</v>
      </c>
      <c r="CN48" s="163">
        <v>0</v>
      </c>
      <c r="CO48" s="315"/>
      <c r="CP48" s="542">
        <v>1</v>
      </c>
      <c r="CQ48" s="1487">
        <v>37</v>
      </c>
      <c r="CR48" s="315">
        <v>39</v>
      </c>
      <c r="CS48" s="315">
        <v>31</v>
      </c>
      <c r="CT48" s="315">
        <v>28</v>
      </c>
      <c r="CU48" s="315"/>
      <c r="CV48" s="164">
        <v>31</v>
      </c>
      <c r="CW48" s="1487"/>
      <c r="CX48" s="315"/>
      <c r="CY48" s="315"/>
      <c r="CZ48" s="315"/>
      <c r="DA48" s="315"/>
      <c r="DB48" s="316"/>
      <c r="DC48" s="1484">
        <f>DS48+DY48+EE48+EK48+EQ48+EW48</f>
        <v>151</v>
      </c>
      <c r="DD48" s="1485">
        <f t="shared" si="75"/>
        <v>0</v>
      </c>
      <c r="DE48" s="1486">
        <f t="shared" si="76"/>
        <v>0</v>
      </c>
      <c r="DF48" s="1332">
        <f>DT48+DZ48+EF48+EL48+ER48+EX48</f>
        <v>151</v>
      </c>
      <c r="DG48" s="554">
        <f t="shared" si="40"/>
        <v>6.3380281690140761E-2</v>
      </c>
      <c r="DH48" s="1335">
        <f t="shared" si="41"/>
        <v>9</v>
      </c>
      <c r="DI48" s="1332">
        <f t="shared" si="77"/>
        <v>142</v>
      </c>
      <c r="DJ48" s="554">
        <f t="shared" si="42"/>
        <v>8.3969465648854991E-2</v>
      </c>
      <c r="DK48" s="1335">
        <f t="shared" si="43"/>
        <v>11</v>
      </c>
      <c r="DL48" s="1313">
        <f>DV48+EB48+EH48+EN48+ET48+EZ48</f>
        <v>131</v>
      </c>
      <c r="DM48" s="554" t="str">
        <f t="shared" si="44"/>
        <v>-</v>
      </c>
      <c r="DN48" s="1357">
        <f t="shared" si="45"/>
        <v>131</v>
      </c>
      <c r="DO48" s="1332">
        <f t="shared" si="81"/>
        <v>0</v>
      </c>
      <c r="DP48" s="554" t="str">
        <f t="shared" si="78"/>
        <v>-</v>
      </c>
      <c r="DQ48" s="1335">
        <f t="shared" si="79"/>
        <v>-123</v>
      </c>
      <c r="DR48" s="440">
        <f>ED48+EJ48+EP48+EV48+FC48+DX48</f>
        <v>123</v>
      </c>
      <c r="DS48" s="1488">
        <v>46</v>
      </c>
      <c r="DT48" s="1169">
        <v>46</v>
      </c>
      <c r="DU48" s="1169">
        <v>52</v>
      </c>
      <c r="DV48" s="1155">
        <v>46</v>
      </c>
      <c r="DW48" s="163"/>
      <c r="DX48" s="1183">
        <v>5</v>
      </c>
      <c r="DY48" s="1488">
        <v>13</v>
      </c>
      <c r="DZ48" s="1232">
        <v>13</v>
      </c>
      <c r="EA48" s="1232">
        <v>6</v>
      </c>
      <c r="EB48" s="315">
        <v>6</v>
      </c>
      <c r="EC48" s="315"/>
      <c r="ED48" s="440">
        <v>14</v>
      </c>
      <c r="EE48" s="1488"/>
      <c r="EF48" s="1232"/>
      <c r="EG48" s="1232"/>
      <c r="EH48" s="315"/>
      <c r="EI48" s="315"/>
      <c r="EJ48" s="1208"/>
      <c r="EK48" s="1488">
        <v>82</v>
      </c>
      <c r="EL48" s="379">
        <v>83</v>
      </c>
      <c r="EM48" s="379">
        <v>74</v>
      </c>
      <c r="EN48" s="1161">
        <v>70</v>
      </c>
      <c r="EO48" s="493"/>
      <c r="EP48" s="1200">
        <v>99</v>
      </c>
      <c r="EQ48" s="1488"/>
      <c r="ER48" s="1232"/>
      <c r="ES48" s="1232"/>
      <c r="ET48" s="315"/>
      <c r="EU48" s="163"/>
      <c r="EV48" s="1249"/>
      <c r="EW48" s="1488">
        <v>10</v>
      </c>
      <c r="EX48" s="379">
        <v>9</v>
      </c>
      <c r="EY48" s="379">
        <v>10</v>
      </c>
      <c r="EZ48" s="379">
        <v>9</v>
      </c>
      <c r="FA48" s="493"/>
      <c r="FB48" s="166"/>
      <c r="FC48" s="356">
        <v>5</v>
      </c>
      <c r="FD48" s="364"/>
      <c r="FE48" s="1489">
        <v>77</v>
      </c>
      <c r="FF48" s="1485">
        <f t="shared" si="65"/>
        <v>0.16666666666666674</v>
      </c>
      <c r="FG48" s="1490">
        <f t="shared" si="66"/>
        <v>11</v>
      </c>
      <c r="FH48" s="165">
        <v>66</v>
      </c>
      <c r="FI48" s="339">
        <f t="shared" si="67"/>
        <v>-5.7142857142857162E-2</v>
      </c>
      <c r="FJ48" s="340">
        <f t="shared" si="68"/>
        <v>-4</v>
      </c>
      <c r="FK48" s="165">
        <v>70</v>
      </c>
      <c r="FL48" s="339">
        <f t="shared" si="49"/>
        <v>0.12903225806451624</v>
      </c>
      <c r="FM48" s="340">
        <f t="shared" si="69"/>
        <v>8</v>
      </c>
      <c r="FN48" s="165">
        <v>62</v>
      </c>
      <c r="FO48" s="426"/>
      <c r="FP48" s="339">
        <f t="shared" si="50"/>
        <v>-0.66120218579234979</v>
      </c>
      <c r="FQ48" s="340">
        <f t="shared" si="51"/>
        <v>-121</v>
      </c>
      <c r="FR48" s="165">
        <v>183</v>
      </c>
      <c r="FS48" s="426"/>
      <c r="FT48" s="339" t="str">
        <f t="shared" si="70"/>
        <v>-</v>
      </c>
      <c r="FU48" s="340">
        <f t="shared" si="71"/>
        <v>183</v>
      </c>
      <c r="FV48" s="401"/>
      <c r="FW48" s="413"/>
      <c r="FX48" s="1491">
        <f>SUM(FY48:GS48)</f>
        <v>279</v>
      </c>
      <c r="FY48" s="1492">
        <v>2</v>
      </c>
      <c r="FZ48" s="1492">
        <v>6</v>
      </c>
      <c r="GA48" s="1493">
        <v>1</v>
      </c>
      <c r="GB48" s="1492">
        <v>12</v>
      </c>
      <c r="GC48" s="1493">
        <v>116</v>
      </c>
      <c r="GD48" s="1492">
        <v>8</v>
      </c>
      <c r="GE48" s="1493">
        <v>17</v>
      </c>
      <c r="GF48" s="1492">
        <v>14</v>
      </c>
      <c r="GG48" s="1493">
        <v>33</v>
      </c>
      <c r="GH48" s="1492">
        <v>1</v>
      </c>
      <c r="GI48" s="1492">
        <v>5</v>
      </c>
      <c r="GJ48" s="1492">
        <v>18</v>
      </c>
      <c r="GK48" s="1492">
        <v>4</v>
      </c>
      <c r="GL48" s="1492">
        <v>3</v>
      </c>
      <c r="GM48" s="1492">
        <v>4</v>
      </c>
      <c r="GN48" s="1492">
        <v>6</v>
      </c>
      <c r="GO48" s="1492">
        <v>1</v>
      </c>
      <c r="GP48" s="1492">
        <v>13</v>
      </c>
      <c r="GQ48" s="1492">
        <v>0</v>
      </c>
      <c r="GR48" s="1492">
        <v>3</v>
      </c>
      <c r="GS48" s="1811">
        <v>12</v>
      </c>
      <c r="GT48" s="165">
        <f>SUM(GU48:HO48)</f>
        <v>270</v>
      </c>
      <c r="GU48" s="491">
        <v>2</v>
      </c>
      <c r="GV48" s="491">
        <v>6</v>
      </c>
      <c r="GW48" s="492">
        <v>1</v>
      </c>
      <c r="GX48" s="491">
        <v>10</v>
      </c>
      <c r="GY48" s="492">
        <v>115</v>
      </c>
      <c r="GZ48" s="491">
        <v>8</v>
      </c>
      <c r="HA48" s="492">
        <v>17</v>
      </c>
      <c r="HB48" s="491">
        <v>12</v>
      </c>
      <c r="HC48" s="492">
        <v>34</v>
      </c>
      <c r="HD48" s="491">
        <v>1</v>
      </c>
      <c r="HE48" s="491">
        <v>4</v>
      </c>
      <c r="HF48" s="491">
        <v>18</v>
      </c>
      <c r="HG48" s="491">
        <v>4</v>
      </c>
      <c r="HH48" s="491">
        <v>3</v>
      </c>
      <c r="HI48" s="491">
        <v>3</v>
      </c>
      <c r="HJ48" s="491">
        <v>5</v>
      </c>
      <c r="HK48" s="491">
        <v>1</v>
      </c>
      <c r="HL48" s="491">
        <v>12</v>
      </c>
      <c r="HM48" s="491">
        <v>0</v>
      </c>
      <c r="HN48" s="491">
        <v>3</v>
      </c>
      <c r="HO48" s="1117">
        <v>11</v>
      </c>
      <c r="HP48" s="165">
        <f>SUM(HQ48:IK48)</f>
        <v>243</v>
      </c>
      <c r="HQ48" s="491">
        <v>4</v>
      </c>
      <c r="HR48" s="491">
        <v>4</v>
      </c>
      <c r="HS48" s="492">
        <v>1</v>
      </c>
      <c r="HT48" s="491">
        <v>6</v>
      </c>
      <c r="HU48" s="492">
        <v>104</v>
      </c>
      <c r="HV48" s="491">
        <v>3</v>
      </c>
      <c r="HW48" s="492">
        <v>13</v>
      </c>
      <c r="HX48" s="491">
        <v>10</v>
      </c>
      <c r="HY48" s="492">
        <v>41</v>
      </c>
      <c r="HZ48" s="491">
        <v>1</v>
      </c>
      <c r="IA48" s="491">
        <v>6</v>
      </c>
      <c r="IB48" s="491">
        <v>26</v>
      </c>
      <c r="IC48" s="491">
        <v>5</v>
      </c>
      <c r="ID48" s="491">
        <v>3</v>
      </c>
      <c r="IE48" s="491">
        <v>2</v>
      </c>
      <c r="IF48" s="491">
        <v>3</v>
      </c>
      <c r="IG48" s="491">
        <v>0</v>
      </c>
      <c r="IH48" s="491">
        <v>1</v>
      </c>
      <c r="II48" s="491">
        <v>0</v>
      </c>
      <c r="IJ48" s="491">
        <v>0</v>
      </c>
      <c r="IK48" s="1117">
        <v>10</v>
      </c>
      <c r="IL48" s="493">
        <f>SUM(IM48:JG48)</f>
        <v>221</v>
      </c>
      <c r="IM48" s="491">
        <v>2</v>
      </c>
      <c r="IN48" s="491">
        <v>4</v>
      </c>
      <c r="IO48" s="492">
        <v>1</v>
      </c>
      <c r="IP48" s="491">
        <v>4</v>
      </c>
      <c r="IQ48" s="492">
        <v>95</v>
      </c>
      <c r="IR48" s="491">
        <v>2</v>
      </c>
      <c r="IS48" s="492">
        <v>11</v>
      </c>
      <c r="IT48" s="491">
        <v>10</v>
      </c>
      <c r="IU48" s="492">
        <v>38</v>
      </c>
      <c r="IV48" s="491">
        <v>1</v>
      </c>
      <c r="IW48" s="491">
        <v>6</v>
      </c>
      <c r="IX48" s="491">
        <v>24</v>
      </c>
      <c r="IY48" s="491">
        <v>4</v>
      </c>
      <c r="IZ48" s="491">
        <v>3</v>
      </c>
      <c r="JA48" s="491">
        <v>2</v>
      </c>
      <c r="JB48" s="491">
        <v>3</v>
      </c>
      <c r="JC48" s="491">
        <v>0</v>
      </c>
      <c r="JD48" s="491">
        <v>0</v>
      </c>
      <c r="JE48" s="491">
        <v>0</v>
      </c>
      <c r="JF48" s="491">
        <v>0</v>
      </c>
      <c r="JG48" s="1996">
        <v>11</v>
      </c>
      <c r="JI48" s="39"/>
    </row>
    <row r="49" spans="1:269" s="27" customFormat="1" ht="20.100000000000001" customHeight="1" x14ac:dyDescent="0.15">
      <c r="A49" s="683" t="s">
        <v>53</v>
      </c>
      <c r="B49" s="76" t="s">
        <v>67</v>
      </c>
      <c r="C49" s="77"/>
      <c r="D49" s="77"/>
      <c r="E49" s="78" t="s">
        <v>313</v>
      </c>
      <c r="F49" s="1507">
        <v>117</v>
      </c>
      <c r="G49" s="481">
        <v>112</v>
      </c>
      <c r="H49" s="481">
        <v>117</v>
      </c>
      <c r="I49" s="481">
        <v>122</v>
      </c>
      <c r="J49" s="107">
        <v>123</v>
      </c>
      <c r="K49" s="108">
        <v>113</v>
      </c>
      <c r="L49" s="1444">
        <f t="shared" si="195"/>
        <v>7.9437581920006355E-5</v>
      </c>
      <c r="M49" s="478">
        <f t="shared" si="196"/>
        <v>9.7465886939571147E-5</v>
      </c>
      <c r="N49" s="478">
        <f t="shared" si="197"/>
        <v>8.4353779752281065E-5</v>
      </c>
      <c r="O49" s="478">
        <f t="shared" si="198"/>
        <v>7.2914995698015249E-5</v>
      </c>
      <c r="P49" s="109">
        <f t="shared" si="199"/>
        <v>7.8398168618781065E-5</v>
      </c>
      <c r="Q49" s="110">
        <f t="shared" si="200"/>
        <v>9.8703691518062776E-5</v>
      </c>
      <c r="R49" s="111">
        <f t="shared" si="201"/>
        <v>1.1236856890601172E-4</v>
      </c>
      <c r="S49" s="112">
        <f t="shared" si="202"/>
        <v>1.2209586269448127E-4</v>
      </c>
      <c r="T49" s="111">
        <f t="shared" si="203"/>
        <v>5.3153791637136782E-5</v>
      </c>
      <c r="U49" s="1445">
        <f t="shared" si="204"/>
        <v>1.1350737797956867E-4</v>
      </c>
      <c r="V49" s="475">
        <f t="shared" si="205"/>
        <v>1.4092162744348035E-4</v>
      </c>
      <c r="W49" s="475">
        <f t="shared" si="206"/>
        <v>1.2004081387671808E-4</v>
      </c>
      <c r="X49" s="475">
        <f t="shared" si="207"/>
        <v>1.0372798373545215E-4</v>
      </c>
      <c r="Y49" s="114">
        <f t="shared" si="208"/>
        <v>1.1178430101276576E-4</v>
      </c>
      <c r="Z49" s="113">
        <f t="shared" si="209"/>
        <v>1.4111006585136406E-4</v>
      </c>
      <c r="AA49" s="114">
        <f t="shared" si="210"/>
        <v>1.5796362323419237E-4</v>
      </c>
      <c r="AB49" s="113">
        <f t="shared" si="211"/>
        <v>1.741770136106895E-4</v>
      </c>
      <c r="AC49" s="115">
        <f t="shared" si="212"/>
        <v>7.5601028173983163E-5</v>
      </c>
      <c r="AD49" s="1445" t="s">
        <v>52</v>
      </c>
      <c r="AE49" s="475" t="s">
        <v>52</v>
      </c>
      <c r="AF49" s="475" t="s">
        <v>52</v>
      </c>
      <c r="AG49" s="475" t="s">
        <v>52</v>
      </c>
      <c r="AH49" s="114" t="s">
        <v>52</v>
      </c>
      <c r="AI49" s="112" t="s">
        <v>52</v>
      </c>
      <c r="AJ49" s="111" t="s">
        <v>52</v>
      </c>
      <c r="AK49" s="112" t="s">
        <v>52</v>
      </c>
      <c r="AL49" s="116" t="s">
        <v>52</v>
      </c>
      <c r="AM49" s="1446">
        <f>SUM(CK49,CQ49,CW49,DS49,DY49,EE49,EK49,EQ49,EW49,FE49)</f>
        <v>6</v>
      </c>
      <c r="AN49" s="1447"/>
      <c r="AO49" s="1448">
        <f t="shared" si="72"/>
        <v>-0.1428571428571429</v>
      </c>
      <c r="AP49" s="1449">
        <f t="shared" si="73"/>
        <v>-1</v>
      </c>
      <c r="AQ49" s="1297">
        <f>SUM(CL49,CR49,CX49,DT49,DZ49,EF49,EL49,ER49,EX49,FH49)</f>
        <v>7</v>
      </c>
      <c r="AR49" s="518"/>
      <c r="AS49" s="1285">
        <f t="shared" si="20"/>
        <v>0.16666666666666674</v>
      </c>
      <c r="AT49" s="519">
        <f t="shared" si="21"/>
        <v>1</v>
      </c>
      <c r="AU49" s="1297">
        <f>SUM(CM49,CS49,CY49,DU49,EA49,EG49,EM49,ES49,EY49,FK49)</f>
        <v>6</v>
      </c>
      <c r="AV49" s="518"/>
      <c r="AW49" s="1285">
        <f t="shared" si="213"/>
        <v>0.19999999999999996</v>
      </c>
      <c r="AX49" s="2069">
        <f t="shared" si="214"/>
        <v>1</v>
      </c>
      <c r="AY49" s="2086">
        <f>SUM(CN49,CT49,CZ49,DV49,EB49,EH49,EN49,ET49,EZ49,FN49)</f>
        <v>5</v>
      </c>
      <c r="AZ49" s="2087"/>
      <c r="BA49" s="2088">
        <f t="shared" si="215"/>
        <v>0</v>
      </c>
      <c r="BB49" s="2089">
        <f t="shared" si="216"/>
        <v>0</v>
      </c>
      <c r="BC49" s="2081">
        <f>SUM(CO49,CU49,DA49,DW49,EC49,EI49,EO49,EU49,FA49,FR49)</f>
        <v>5</v>
      </c>
      <c r="BD49" s="117"/>
      <c r="BE49" s="444">
        <f t="shared" si="56"/>
        <v>-0.16666666666666663</v>
      </c>
      <c r="BF49" s="1073">
        <f t="shared" si="57"/>
        <v>-1</v>
      </c>
      <c r="BG49" s="118">
        <v>6</v>
      </c>
      <c r="BH49" s="119" t="s">
        <v>44</v>
      </c>
      <c r="BI49" s="120">
        <f t="shared" si="58"/>
        <v>-0.1428571428571429</v>
      </c>
      <c r="BJ49" s="1073">
        <f t="shared" si="59"/>
        <v>-1</v>
      </c>
      <c r="BK49" s="121">
        <v>7</v>
      </c>
      <c r="BL49" s="119"/>
      <c r="BM49" s="120">
        <f t="shared" si="60"/>
        <v>0</v>
      </c>
      <c r="BN49" s="1083">
        <f t="shared" si="61"/>
        <v>0</v>
      </c>
      <c r="BO49" s="121">
        <v>7</v>
      </c>
      <c r="BP49" s="119"/>
      <c r="BQ49" s="120">
        <f t="shared" si="62"/>
        <v>1.3333333333333335</v>
      </c>
      <c r="BR49" s="1083">
        <f t="shared" si="63"/>
        <v>4</v>
      </c>
      <c r="BS49" s="121">
        <v>3</v>
      </c>
      <c r="BT49" s="122"/>
      <c r="BU49" s="597">
        <f>CK49+CQ49+CW49</f>
        <v>4</v>
      </c>
      <c r="BV49" s="331">
        <f t="shared" si="217"/>
        <v>-0.19999999999999996</v>
      </c>
      <c r="BW49" s="598">
        <f t="shared" si="218"/>
        <v>-1</v>
      </c>
      <c r="BX49" s="597">
        <f>CL49+CR49+CX49</f>
        <v>5</v>
      </c>
      <c r="BY49" s="331">
        <f t="shared" si="219"/>
        <v>0</v>
      </c>
      <c r="BZ49" s="598">
        <f t="shared" si="220"/>
        <v>0</v>
      </c>
      <c r="CA49" s="597">
        <f>CM49+CS49+CY49</f>
        <v>5</v>
      </c>
      <c r="CB49" s="331">
        <f t="shared" si="30"/>
        <v>0.66666666666666674</v>
      </c>
      <c r="CC49" s="598">
        <f t="shared" si="31"/>
        <v>2</v>
      </c>
      <c r="CD49" s="597">
        <f>CN49+CT49+CZ49</f>
        <v>3</v>
      </c>
      <c r="CE49" s="331">
        <f t="shared" si="32"/>
        <v>0</v>
      </c>
      <c r="CF49" s="598">
        <f t="shared" si="33"/>
        <v>0</v>
      </c>
      <c r="CG49" s="597">
        <f>CO49+CU49+DA49</f>
        <v>3</v>
      </c>
      <c r="CH49" s="331">
        <f t="shared" si="64"/>
        <v>0</v>
      </c>
      <c r="CI49" s="598">
        <f t="shared" si="74"/>
        <v>0</v>
      </c>
      <c r="CJ49" s="619">
        <f t="shared" si="80"/>
        <v>3</v>
      </c>
      <c r="CK49" s="1453">
        <v>0</v>
      </c>
      <c r="CL49" s="123">
        <v>1</v>
      </c>
      <c r="CM49" s="2054">
        <v>1</v>
      </c>
      <c r="CN49" s="123">
        <v>0</v>
      </c>
      <c r="CO49" s="311">
        <v>0</v>
      </c>
      <c r="CP49" s="540">
        <v>0</v>
      </c>
      <c r="CQ49" s="1453">
        <v>4</v>
      </c>
      <c r="CR49" s="311">
        <v>4</v>
      </c>
      <c r="CS49" s="311">
        <v>4</v>
      </c>
      <c r="CT49" s="311">
        <v>3</v>
      </c>
      <c r="CU49" s="311">
        <v>3</v>
      </c>
      <c r="CV49" s="124">
        <v>3</v>
      </c>
      <c r="CW49" s="1453"/>
      <c r="CX49" s="311"/>
      <c r="CY49" s="311"/>
      <c r="CZ49" s="311"/>
      <c r="DA49" s="311"/>
      <c r="DB49" s="312"/>
      <c r="DC49" s="1450">
        <f>DS49+DY49+EE49+EK49+EQ49+EW49</f>
        <v>2</v>
      </c>
      <c r="DD49" s="1451">
        <f t="shared" si="75"/>
        <v>1</v>
      </c>
      <c r="DE49" s="1452">
        <f t="shared" si="76"/>
        <v>1</v>
      </c>
      <c r="DF49" s="1328">
        <f>DT49+DZ49+EF49+EL49+ER49+EX49</f>
        <v>1</v>
      </c>
      <c r="DG49" s="550">
        <f t="shared" si="40"/>
        <v>0</v>
      </c>
      <c r="DH49" s="1329">
        <f t="shared" si="41"/>
        <v>0</v>
      </c>
      <c r="DI49" s="1328">
        <f t="shared" si="77"/>
        <v>1</v>
      </c>
      <c r="DJ49" s="550">
        <f t="shared" si="42"/>
        <v>-0.5</v>
      </c>
      <c r="DK49" s="1329">
        <f t="shared" si="43"/>
        <v>-1</v>
      </c>
      <c r="DL49" s="1311">
        <f>DV49+EB49+EH49+EN49+ET49+EZ49</f>
        <v>2</v>
      </c>
      <c r="DM49" s="550">
        <f t="shared" si="44"/>
        <v>0</v>
      </c>
      <c r="DN49" s="1353">
        <f t="shared" si="45"/>
        <v>0</v>
      </c>
      <c r="DO49" s="1328">
        <f t="shared" si="81"/>
        <v>2</v>
      </c>
      <c r="DP49" s="550">
        <f t="shared" si="78"/>
        <v>-0.33333333333333337</v>
      </c>
      <c r="DQ49" s="1329">
        <f t="shared" si="79"/>
        <v>-1</v>
      </c>
      <c r="DR49" s="1365">
        <f>ED49+EJ49+EP49+EV49+FC49+DX49</f>
        <v>3</v>
      </c>
      <c r="DS49" s="1454">
        <v>2</v>
      </c>
      <c r="DT49" s="1167">
        <v>1</v>
      </c>
      <c r="DU49" s="1167">
        <v>1</v>
      </c>
      <c r="DV49" s="1153">
        <v>1</v>
      </c>
      <c r="DW49" s="583">
        <v>1</v>
      </c>
      <c r="DX49" s="1181">
        <v>1</v>
      </c>
      <c r="DY49" s="1454">
        <v>0</v>
      </c>
      <c r="DZ49" s="1230">
        <v>0</v>
      </c>
      <c r="EA49" s="1230">
        <v>0</v>
      </c>
      <c r="EB49" s="586">
        <v>0</v>
      </c>
      <c r="EC49" s="586">
        <v>0</v>
      </c>
      <c r="ED49" s="589">
        <v>0</v>
      </c>
      <c r="EE49" s="1454"/>
      <c r="EF49" s="1230"/>
      <c r="EG49" s="1230"/>
      <c r="EH49" s="586"/>
      <c r="EI49" s="586"/>
      <c r="EJ49" s="1192"/>
      <c r="EK49" s="1454">
        <v>0</v>
      </c>
      <c r="EL49" s="578">
        <v>0</v>
      </c>
      <c r="EM49" s="578">
        <v>0</v>
      </c>
      <c r="EN49" s="1163">
        <v>0</v>
      </c>
      <c r="EO49" s="573">
        <v>0</v>
      </c>
      <c r="EP49" s="1198">
        <v>1</v>
      </c>
      <c r="EQ49" s="1454"/>
      <c r="ER49" s="1230"/>
      <c r="ES49" s="1230"/>
      <c r="ET49" s="586"/>
      <c r="EU49" s="583"/>
      <c r="EV49" s="1198"/>
      <c r="EW49" s="1454">
        <v>0</v>
      </c>
      <c r="EX49" s="578">
        <v>0</v>
      </c>
      <c r="EY49" s="578">
        <v>0</v>
      </c>
      <c r="EZ49" s="578">
        <v>1</v>
      </c>
      <c r="FA49" s="573">
        <v>1</v>
      </c>
      <c r="FB49" s="125"/>
      <c r="FC49" s="354">
        <v>1</v>
      </c>
      <c r="FD49" s="362" t="s">
        <v>44</v>
      </c>
      <c r="FE49" s="1455">
        <v>0</v>
      </c>
      <c r="FF49" s="1451" t="str">
        <f t="shared" si="65"/>
        <v>-</v>
      </c>
      <c r="FG49" s="1456">
        <f t="shared" si="66"/>
        <v>-1</v>
      </c>
      <c r="FH49" s="126">
        <v>1</v>
      </c>
      <c r="FI49" s="331" t="str">
        <f t="shared" si="67"/>
        <v>-</v>
      </c>
      <c r="FJ49" s="332">
        <f t="shared" si="68"/>
        <v>1</v>
      </c>
      <c r="FK49" s="126">
        <v>0</v>
      </c>
      <c r="FL49" s="331" t="str">
        <f t="shared" si="49"/>
        <v>-</v>
      </c>
      <c r="FM49" s="332">
        <f t="shared" si="69"/>
        <v>0</v>
      </c>
      <c r="FN49" s="126">
        <v>0</v>
      </c>
      <c r="FO49" s="424"/>
      <c r="FP49" s="331" t="str">
        <f t="shared" si="50"/>
        <v>-</v>
      </c>
      <c r="FQ49" s="332">
        <f t="shared" si="51"/>
        <v>0</v>
      </c>
      <c r="FR49" s="126"/>
      <c r="FS49" s="424"/>
      <c r="FT49" s="331" t="str">
        <f t="shared" si="70"/>
        <v>-</v>
      </c>
      <c r="FU49" s="332">
        <f t="shared" si="71"/>
        <v>0</v>
      </c>
      <c r="FV49" s="399"/>
      <c r="FW49" s="411"/>
      <c r="FX49" s="1457">
        <f>SUM(FY49:GS49)</f>
        <v>6</v>
      </c>
      <c r="FY49" s="1458">
        <v>2</v>
      </c>
      <c r="FZ49" s="1458">
        <v>0</v>
      </c>
      <c r="GA49" s="1459">
        <v>0</v>
      </c>
      <c r="GB49" s="1458">
        <v>2</v>
      </c>
      <c r="GC49" s="1459">
        <v>0</v>
      </c>
      <c r="GD49" s="1458">
        <v>0</v>
      </c>
      <c r="GE49" s="1459">
        <v>0</v>
      </c>
      <c r="GF49" s="1458">
        <v>0</v>
      </c>
      <c r="GG49" s="1459">
        <v>0</v>
      </c>
      <c r="GH49" s="1458">
        <v>0</v>
      </c>
      <c r="GI49" s="1458">
        <v>0</v>
      </c>
      <c r="GJ49" s="1458">
        <v>2</v>
      </c>
      <c r="GK49" s="1458">
        <v>0</v>
      </c>
      <c r="GL49" s="1458">
        <v>0</v>
      </c>
      <c r="GM49" s="1458">
        <v>0</v>
      </c>
      <c r="GN49" s="1458">
        <v>0</v>
      </c>
      <c r="GO49" s="1458">
        <v>0</v>
      </c>
      <c r="GP49" s="1458">
        <v>0</v>
      </c>
      <c r="GQ49" s="1458">
        <v>0</v>
      </c>
      <c r="GR49" s="1458">
        <v>0</v>
      </c>
      <c r="GS49" s="1809">
        <v>0</v>
      </c>
      <c r="GT49" s="678">
        <f>SUM(GU49:HO49)</f>
        <v>7</v>
      </c>
      <c r="GU49" s="487">
        <v>1</v>
      </c>
      <c r="GV49" s="487">
        <v>0</v>
      </c>
      <c r="GW49" s="488">
        <v>0</v>
      </c>
      <c r="GX49" s="487">
        <v>4</v>
      </c>
      <c r="GY49" s="488">
        <v>0</v>
      </c>
      <c r="GZ49" s="487">
        <v>0</v>
      </c>
      <c r="HA49" s="488">
        <v>0</v>
      </c>
      <c r="HB49" s="487">
        <v>0</v>
      </c>
      <c r="HC49" s="488">
        <v>0</v>
      </c>
      <c r="HD49" s="487">
        <v>0</v>
      </c>
      <c r="HE49" s="487">
        <v>0</v>
      </c>
      <c r="HF49" s="487">
        <v>2</v>
      </c>
      <c r="HG49" s="487">
        <v>0</v>
      </c>
      <c r="HH49" s="487">
        <v>0</v>
      </c>
      <c r="HI49" s="487">
        <v>0</v>
      </c>
      <c r="HJ49" s="487">
        <v>0</v>
      </c>
      <c r="HK49" s="487">
        <v>0</v>
      </c>
      <c r="HL49" s="487">
        <v>0</v>
      </c>
      <c r="HM49" s="487">
        <v>0</v>
      </c>
      <c r="HN49" s="487">
        <v>0</v>
      </c>
      <c r="HO49" s="1115">
        <v>0</v>
      </c>
      <c r="HP49" s="678">
        <f>SUM(HQ49:IK49)</f>
        <v>6</v>
      </c>
      <c r="HQ49" s="487">
        <v>1</v>
      </c>
      <c r="HR49" s="487">
        <v>0</v>
      </c>
      <c r="HS49" s="488">
        <v>0</v>
      </c>
      <c r="HT49" s="487">
        <v>4</v>
      </c>
      <c r="HU49" s="488">
        <v>0</v>
      </c>
      <c r="HV49" s="487">
        <v>0</v>
      </c>
      <c r="HW49" s="488">
        <v>0</v>
      </c>
      <c r="HX49" s="487">
        <v>0</v>
      </c>
      <c r="HY49" s="488">
        <v>0</v>
      </c>
      <c r="HZ49" s="487">
        <v>0</v>
      </c>
      <c r="IA49" s="487">
        <v>0</v>
      </c>
      <c r="IB49" s="487">
        <v>0</v>
      </c>
      <c r="IC49" s="487">
        <v>0</v>
      </c>
      <c r="ID49" s="487">
        <v>0</v>
      </c>
      <c r="IE49" s="487">
        <v>0</v>
      </c>
      <c r="IF49" s="487">
        <v>0</v>
      </c>
      <c r="IG49" s="487">
        <v>0</v>
      </c>
      <c r="IH49" s="487">
        <v>1</v>
      </c>
      <c r="II49" s="487">
        <v>0</v>
      </c>
      <c r="IJ49" s="487">
        <v>0</v>
      </c>
      <c r="IK49" s="1115">
        <v>0</v>
      </c>
      <c r="IL49" s="1109">
        <f>SUM(IM49:JG49)</f>
        <v>5</v>
      </c>
      <c r="IM49" s="487">
        <v>1</v>
      </c>
      <c r="IN49" s="487">
        <v>0</v>
      </c>
      <c r="IO49" s="488">
        <v>0</v>
      </c>
      <c r="IP49" s="487">
        <v>3</v>
      </c>
      <c r="IQ49" s="488">
        <v>0</v>
      </c>
      <c r="IR49" s="487">
        <v>0</v>
      </c>
      <c r="IS49" s="488">
        <v>0</v>
      </c>
      <c r="IT49" s="487">
        <v>0</v>
      </c>
      <c r="IU49" s="488">
        <v>0</v>
      </c>
      <c r="IV49" s="487">
        <v>0</v>
      </c>
      <c r="IW49" s="487">
        <v>0</v>
      </c>
      <c r="IX49" s="487">
        <v>1</v>
      </c>
      <c r="IY49" s="487">
        <v>0</v>
      </c>
      <c r="IZ49" s="487">
        <v>0</v>
      </c>
      <c r="JA49" s="487">
        <v>0</v>
      </c>
      <c r="JB49" s="487">
        <v>0</v>
      </c>
      <c r="JC49" s="487">
        <v>0</v>
      </c>
      <c r="JD49" s="487">
        <v>0</v>
      </c>
      <c r="JE49" s="487">
        <v>0</v>
      </c>
      <c r="JF49" s="487">
        <v>0</v>
      </c>
      <c r="JG49" s="1994">
        <v>0</v>
      </c>
      <c r="JI49" s="39"/>
    </row>
    <row r="50" spans="1:269" s="28" customFormat="1" ht="20.100000000000001" customHeight="1" x14ac:dyDescent="0.15">
      <c r="A50" s="684"/>
      <c r="B50" s="87" t="s">
        <v>68</v>
      </c>
      <c r="C50" s="85"/>
      <c r="D50" s="85"/>
      <c r="E50" s="86" t="s">
        <v>42</v>
      </c>
      <c r="F50" s="1494">
        <v>8</v>
      </c>
      <c r="G50" s="464">
        <v>8</v>
      </c>
      <c r="H50" s="464">
        <v>8</v>
      </c>
      <c r="I50" s="464">
        <v>7</v>
      </c>
      <c r="J50" s="167">
        <v>9</v>
      </c>
      <c r="K50" s="168">
        <v>7</v>
      </c>
      <c r="L50" s="1478">
        <f t="shared" si="195"/>
        <v>1.9885874673974926E-2</v>
      </c>
      <c r="M50" s="150">
        <f t="shared" si="196"/>
        <v>2.0050125313283207E-2</v>
      </c>
      <c r="N50" s="150">
        <f t="shared" si="197"/>
        <v>2.0357378846883829E-2</v>
      </c>
      <c r="O50" s="150">
        <f t="shared" si="198"/>
        <v>2.2180741691336239E-2</v>
      </c>
      <c r="P50" s="149">
        <f t="shared" si="199"/>
        <v>1.975633849193283E-2</v>
      </c>
      <c r="Q50" s="150">
        <f t="shared" si="200"/>
        <v>1.9971046917154702E-2</v>
      </c>
      <c r="R50" s="151">
        <f t="shared" si="201"/>
        <v>1.8797656312705673E-2</v>
      </c>
      <c r="S50" s="152">
        <f t="shared" si="202"/>
        <v>1.875043605665248E-2</v>
      </c>
      <c r="T50" s="151">
        <f t="shared" si="203"/>
        <v>1.6902905740609497E-2</v>
      </c>
      <c r="U50" s="1479">
        <f t="shared" si="204"/>
        <v>2.8414680287552025E-2</v>
      </c>
      <c r="V50" s="153">
        <f t="shared" si="205"/>
        <v>2.8989591931230244E-2</v>
      </c>
      <c r="W50" s="153">
        <f t="shared" si="206"/>
        <v>2.8969849748914631E-2</v>
      </c>
      <c r="X50" s="153">
        <f t="shared" si="207"/>
        <v>3.1554052652324541E-2</v>
      </c>
      <c r="Y50" s="154">
        <f t="shared" si="208"/>
        <v>2.8169643855216975E-2</v>
      </c>
      <c r="Z50" s="153">
        <f t="shared" si="209"/>
        <v>2.8551269990592661E-2</v>
      </c>
      <c r="AA50" s="154">
        <f t="shared" si="210"/>
        <v>2.6425057543891323E-2</v>
      </c>
      <c r="AB50" s="153">
        <f t="shared" si="211"/>
        <v>2.6748612804498743E-2</v>
      </c>
      <c r="AC50" s="155">
        <f t="shared" si="212"/>
        <v>2.4041126959326645E-2</v>
      </c>
      <c r="AD50" s="1479" t="s">
        <v>52</v>
      </c>
      <c r="AE50" s="153" t="s">
        <v>52</v>
      </c>
      <c r="AF50" s="153" t="s">
        <v>52</v>
      </c>
      <c r="AG50" s="153" t="s">
        <v>52</v>
      </c>
      <c r="AH50" s="154" t="s">
        <v>52</v>
      </c>
      <c r="AI50" s="152" t="s">
        <v>52</v>
      </c>
      <c r="AJ50" s="151" t="s">
        <v>52</v>
      </c>
      <c r="AK50" s="152" t="s">
        <v>52</v>
      </c>
      <c r="AL50" s="156" t="s">
        <v>52</v>
      </c>
      <c r="AM50" s="1496">
        <f>SUBTOTAL(9,AM51:AM53)</f>
        <v>1502</v>
      </c>
      <c r="AN50" s="1497"/>
      <c r="AO50" s="1498">
        <f t="shared" si="72"/>
        <v>4.3055555555555625E-2</v>
      </c>
      <c r="AP50" s="1499">
        <f t="shared" si="73"/>
        <v>62</v>
      </c>
      <c r="AQ50" s="542">
        <f>SUBTOTAL(9,AQ51:AQ53)</f>
        <v>1440</v>
      </c>
      <c r="AR50" s="524"/>
      <c r="AS50" s="1288">
        <f t="shared" si="20"/>
        <v>-5.5248618784530246E-3</v>
      </c>
      <c r="AT50" s="525">
        <f t="shared" si="21"/>
        <v>-8</v>
      </c>
      <c r="AU50" s="542">
        <f>SUBTOTAL(9,AU51:AU53)</f>
        <v>1448</v>
      </c>
      <c r="AV50" s="524"/>
      <c r="AW50" s="1288">
        <f t="shared" si="213"/>
        <v>-4.7994740302432559E-2</v>
      </c>
      <c r="AX50" s="2072">
        <f t="shared" si="214"/>
        <v>-73</v>
      </c>
      <c r="AY50" s="1332">
        <f>SUBTOTAL(9,AY51:AY53)</f>
        <v>1521</v>
      </c>
      <c r="AZ50" s="2093"/>
      <c r="BA50" s="553">
        <f t="shared" si="215"/>
        <v>0.20714285714285707</v>
      </c>
      <c r="BB50" s="1334">
        <f t="shared" si="216"/>
        <v>261</v>
      </c>
      <c r="BC50" s="163">
        <f>SUBTOTAL(9,BC51:BC53)</f>
        <v>1260</v>
      </c>
      <c r="BD50" s="157" t="s">
        <v>44</v>
      </c>
      <c r="BE50" s="447">
        <f t="shared" si="56"/>
        <v>3.7891268533772671E-2</v>
      </c>
      <c r="BF50" s="603">
        <f t="shared" si="57"/>
        <v>46</v>
      </c>
      <c r="BG50" s="172">
        <f>SUBTOTAL(9,BG51:BG53)</f>
        <v>1214</v>
      </c>
      <c r="BH50" s="159" t="s">
        <v>44</v>
      </c>
      <c r="BI50" s="173">
        <f t="shared" si="58"/>
        <v>3.67207514944492E-2</v>
      </c>
      <c r="BJ50" s="603">
        <f t="shared" si="59"/>
        <v>43</v>
      </c>
      <c r="BK50" s="174">
        <f>SUBTOTAL(9,BK51:BK53)</f>
        <v>1171</v>
      </c>
      <c r="BL50" s="159"/>
      <c r="BM50" s="173">
        <f t="shared" si="60"/>
        <v>8.9302325581395392E-2</v>
      </c>
      <c r="BN50" s="1086">
        <f t="shared" si="61"/>
        <v>96</v>
      </c>
      <c r="BO50" s="174">
        <f>SUBTOTAL(9,BO51:BO53)</f>
        <v>1075</v>
      </c>
      <c r="BP50" s="159"/>
      <c r="BQ50" s="173">
        <f t="shared" si="62"/>
        <v>0.12683438155136262</v>
      </c>
      <c r="BR50" s="1086">
        <f t="shared" si="63"/>
        <v>121</v>
      </c>
      <c r="BS50" s="174">
        <f>SUBTOTAL(9,BS51:BS53)</f>
        <v>954</v>
      </c>
      <c r="BT50" s="162" t="s">
        <v>44</v>
      </c>
      <c r="BU50" s="601">
        <f>SUBTOTAL(9,BU51:BU53)</f>
        <v>192</v>
      </c>
      <c r="BV50" s="337">
        <f t="shared" si="217"/>
        <v>8.4745762711864403E-2</v>
      </c>
      <c r="BW50" s="603">
        <f t="shared" si="218"/>
        <v>15</v>
      </c>
      <c r="BX50" s="601">
        <f>SUBTOTAL(9,BX51:BX53)</f>
        <v>177</v>
      </c>
      <c r="BY50" s="337">
        <f t="shared" si="219"/>
        <v>0.12738853503184711</v>
      </c>
      <c r="BZ50" s="603">
        <f t="shared" si="220"/>
        <v>20</v>
      </c>
      <c r="CA50" s="601">
        <f>SUBTOTAL(9,CA51:CA53)</f>
        <v>157</v>
      </c>
      <c r="CB50" s="337">
        <f t="shared" si="30"/>
        <v>-6.3291139240506666E-3</v>
      </c>
      <c r="CC50" s="603">
        <f t="shared" si="31"/>
        <v>-1</v>
      </c>
      <c r="CD50" s="601">
        <f>SUBTOTAL(9,CD51:CD53)</f>
        <v>158</v>
      </c>
      <c r="CE50" s="337">
        <f t="shared" si="32"/>
        <v>0.59595959595959602</v>
      </c>
      <c r="CF50" s="603">
        <f t="shared" si="33"/>
        <v>59</v>
      </c>
      <c r="CG50" s="601">
        <f>SUBTOTAL(9,CG51:CG53)</f>
        <v>99</v>
      </c>
      <c r="CH50" s="337">
        <f t="shared" si="64"/>
        <v>-9.9999999999999978E-2</v>
      </c>
      <c r="CI50" s="603">
        <f t="shared" si="74"/>
        <v>-11</v>
      </c>
      <c r="CJ50" s="621">
        <f t="shared" ref="CJ50:DI50" si="235">SUBTOTAL(9,CJ51:CJ53)</f>
        <v>110</v>
      </c>
      <c r="CK50" s="1502">
        <f>SUBTOTAL(9,CK51:CK53)</f>
        <v>106</v>
      </c>
      <c r="CL50" s="163">
        <f t="shared" ref="CL50" si="236">SUBTOTAL(9,CL51:CL53)</f>
        <v>91</v>
      </c>
      <c r="CM50" s="2056">
        <f t="shared" si="235"/>
        <v>80</v>
      </c>
      <c r="CN50" s="163">
        <f t="shared" si="235"/>
        <v>78</v>
      </c>
      <c r="CO50" s="315">
        <f t="shared" si="235"/>
        <v>42</v>
      </c>
      <c r="CP50" s="542">
        <f t="shared" si="235"/>
        <v>50</v>
      </c>
      <c r="CQ50" s="1502">
        <f>SUBTOTAL(9,CQ51:CQ53)</f>
        <v>86</v>
      </c>
      <c r="CR50" s="315">
        <f t="shared" ref="CR50" si="237">SUBTOTAL(9,CR51:CR53)</f>
        <v>86</v>
      </c>
      <c r="CS50" s="315">
        <f t="shared" si="235"/>
        <v>77</v>
      </c>
      <c r="CT50" s="315">
        <f t="shared" si="235"/>
        <v>80</v>
      </c>
      <c r="CU50" s="315">
        <f t="shared" si="235"/>
        <v>57</v>
      </c>
      <c r="CV50" s="164">
        <f t="shared" si="235"/>
        <v>60</v>
      </c>
      <c r="CW50" s="1502">
        <f t="shared" ref="CW50:CX50" si="238">SUBTOTAL(9,CW51:CW53)</f>
        <v>0</v>
      </c>
      <c r="CX50" s="315">
        <f t="shared" si="238"/>
        <v>0</v>
      </c>
      <c r="CY50" s="315">
        <f t="shared" si="235"/>
        <v>0</v>
      </c>
      <c r="CZ50" s="315">
        <f t="shared" si="235"/>
        <v>0</v>
      </c>
      <c r="DA50" s="315">
        <f t="shared" si="235"/>
        <v>0</v>
      </c>
      <c r="DB50" s="317">
        <f t="shared" si="235"/>
        <v>0</v>
      </c>
      <c r="DC50" s="1484">
        <f t="shared" si="235"/>
        <v>1302</v>
      </c>
      <c r="DD50" s="1500">
        <f t="shared" si="75"/>
        <v>6.1990212071778128E-2</v>
      </c>
      <c r="DE50" s="1501">
        <f t="shared" si="76"/>
        <v>76</v>
      </c>
      <c r="DF50" s="1332">
        <f t="shared" ref="DF50" si="239">SUBTOTAL(9,DF51:DF53)</f>
        <v>1226</v>
      </c>
      <c r="DG50" s="553">
        <f t="shared" si="40"/>
        <v>-2.8526148969889031E-2</v>
      </c>
      <c r="DH50" s="1334">
        <f t="shared" si="41"/>
        <v>-36</v>
      </c>
      <c r="DI50" s="1332">
        <f t="shared" si="235"/>
        <v>1262</v>
      </c>
      <c r="DJ50" s="553">
        <f t="shared" si="42"/>
        <v>-6.4492216456634499E-2</v>
      </c>
      <c r="DK50" s="1334">
        <f t="shared" si="43"/>
        <v>-87</v>
      </c>
      <c r="DL50" s="1313">
        <f>SUBTOTAL(9,DL51:DL53)</f>
        <v>1349</v>
      </c>
      <c r="DM50" s="553">
        <f t="shared" si="44"/>
        <v>0.16192937123169671</v>
      </c>
      <c r="DN50" s="1356">
        <f t="shared" si="45"/>
        <v>188</v>
      </c>
      <c r="DO50" s="1332">
        <f>SUBTOTAL(9,DO51:DO53)</f>
        <v>1161</v>
      </c>
      <c r="DP50" s="553">
        <f t="shared" si="78"/>
        <v>5.1630434782608647E-2</v>
      </c>
      <c r="DQ50" s="1334">
        <f t="shared" si="79"/>
        <v>57</v>
      </c>
      <c r="DR50" s="440">
        <f t="shared" ref="DR50:FA50" si="240">SUBTOTAL(9,DR51:DR53)</f>
        <v>1104</v>
      </c>
      <c r="DS50" s="1503">
        <f>SUBTOTAL(9,DS51:DS53)</f>
        <v>478</v>
      </c>
      <c r="DT50" s="1169">
        <f>SUBTOTAL(9,DT51:DT53)</f>
        <v>455</v>
      </c>
      <c r="DU50" s="1169">
        <f>SUBTOTAL(9,DU51:DU53)</f>
        <v>471</v>
      </c>
      <c r="DV50" s="1155">
        <f>SUBTOTAL(9,DV51:DV53)</f>
        <v>512</v>
      </c>
      <c r="DW50" s="163">
        <f t="shared" si="240"/>
        <v>567</v>
      </c>
      <c r="DX50" s="1183">
        <f t="shared" si="240"/>
        <v>463</v>
      </c>
      <c r="DY50" s="1503">
        <f>SUBTOTAL(9,DY51:DY53)</f>
        <v>176</v>
      </c>
      <c r="DZ50" s="1232">
        <f>SUBTOTAL(9,DZ51:DZ53)</f>
        <v>157</v>
      </c>
      <c r="EA50" s="1232">
        <f>SUBTOTAL(9,EA51:EA53)</f>
        <v>156</v>
      </c>
      <c r="EB50" s="315">
        <f>SUBTOTAL(9,EB51:EB53)</f>
        <v>180</v>
      </c>
      <c r="EC50" s="315">
        <f t="shared" si="240"/>
        <v>94</v>
      </c>
      <c r="ED50" s="440">
        <f t="shared" si="240"/>
        <v>120</v>
      </c>
      <c r="EE50" s="1503">
        <f t="shared" ref="EE50:EF50" si="241">SUBTOTAL(9,EE51:EE53)</f>
        <v>0</v>
      </c>
      <c r="EF50" s="1232">
        <f t="shared" si="241"/>
        <v>0</v>
      </c>
      <c r="EG50" s="1232">
        <f t="shared" si="240"/>
        <v>0</v>
      </c>
      <c r="EH50" s="315">
        <f t="shared" si="240"/>
        <v>0</v>
      </c>
      <c r="EI50" s="315">
        <f t="shared" si="240"/>
        <v>0</v>
      </c>
      <c r="EJ50" s="542">
        <f t="shared" si="240"/>
        <v>0</v>
      </c>
      <c r="EK50" s="1503">
        <f>SUBTOTAL(9,EK51:EK53)</f>
        <v>404</v>
      </c>
      <c r="EL50" s="379">
        <f>SUBTOTAL(9,EL51:EL53)</f>
        <v>399</v>
      </c>
      <c r="EM50" s="379">
        <f>SUBTOTAL(9,EM51:EM53)</f>
        <v>414</v>
      </c>
      <c r="EN50" s="1161">
        <f>SUBTOTAL(9,EN51:EN53)</f>
        <v>431</v>
      </c>
      <c r="EO50" s="493">
        <f t="shared" si="240"/>
        <v>310</v>
      </c>
      <c r="EP50" s="1200">
        <f t="shared" si="240"/>
        <v>351</v>
      </c>
      <c r="EQ50" s="1503">
        <f t="shared" ref="EQ50:ER50" si="242">SUBTOTAL(9,EQ51:EQ53)</f>
        <v>0</v>
      </c>
      <c r="ER50" s="1232">
        <f t="shared" si="242"/>
        <v>0</v>
      </c>
      <c r="ES50" s="1232">
        <f t="shared" si="240"/>
        <v>0</v>
      </c>
      <c r="ET50" s="315">
        <f t="shared" si="240"/>
        <v>0</v>
      </c>
      <c r="EU50" s="163">
        <f t="shared" si="240"/>
        <v>0</v>
      </c>
      <c r="EV50" s="1203">
        <f t="shared" si="240"/>
        <v>0</v>
      </c>
      <c r="EW50" s="1503">
        <f>SUBTOTAL(9,EW51:EW53)</f>
        <v>244</v>
      </c>
      <c r="EX50" s="379">
        <f>SUBTOTAL(9,EX51:EX53)</f>
        <v>215</v>
      </c>
      <c r="EY50" s="379">
        <f>SUBTOTAL(9,EY51:EY53)</f>
        <v>221</v>
      </c>
      <c r="EZ50" s="379">
        <f>SUBTOTAL(9,EZ51:EZ53)</f>
        <v>226</v>
      </c>
      <c r="FA50" s="493">
        <f t="shared" si="240"/>
        <v>190</v>
      </c>
      <c r="FB50" s="163" t="s">
        <v>44</v>
      </c>
      <c r="FC50" s="356">
        <f>SUBTOTAL(9,FC51:FC53)</f>
        <v>170</v>
      </c>
      <c r="FD50" s="364" t="s">
        <v>44</v>
      </c>
      <c r="FE50" s="1491">
        <f>SUBTOTAL(9,FE51:FE53)</f>
        <v>8</v>
      </c>
      <c r="FF50" s="1500">
        <f t="shared" si="65"/>
        <v>-0.78378378378378377</v>
      </c>
      <c r="FG50" s="1504">
        <f t="shared" si="66"/>
        <v>-29</v>
      </c>
      <c r="FH50" s="165">
        <f>SUBTOTAL(9,FH51:FH53)</f>
        <v>37</v>
      </c>
      <c r="FI50" s="337">
        <f t="shared" si="67"/>
        <v>0.27586206896551735</v>
      </c>
      <c r="FJ50" s="338">
        <f t="shared" si="68"/>
        <v>8</v>
      </c>
      <c r="FK50" s="165">
        <f>SUBTOTAL(9,FK51:FK53)</f>
        <v>29</v>
      </c>
      <c r="FL50" s="337">
        <f t="shared" si="49"/>
        <v>1.0714285714285716</v>
      </c>
      <c r="FM50" s="338">
        <f t="shared" si="69"/>
        <v>15</v>
      </c>
      <c r="FN50" s="165">
        <f>SUBTOTAL(9,FN51:FN53)</f>
        <v>14</v>
      </c>
      <c r="FO50" s="426"/>
      <c r="FP50" s="337" t="str">
        <f t="shared" si="50"/>
        <v>-</v>
      </c>
      <c r="FQ50" s="338">
        <f t="shared" si="51"/>
        <v>14</v>
      </c>
      <c r="FR50" s="165">
        <f>SUBTOTAL(9,FR51:FR53)</f>
        <v>0</v>
      </c>
      <c r="FS50" s="426"/>
      <c r="FT50" s="339" t="str">
        <f t="shared" si="70"/>
        <v>-</v>
      </c>
      <c r="FU50" s="338">
        <f t="shared" si="71"/>
        <v>0</v>
      </c>
      <c r="FV50" s="402">
        <f>SUBTOTAL(9,FV51:FV53)</f>
        <v>0</v>
      </c>
      <c r="FW50" s="413"/>
      <c r="FX50" s="1491">
        <f t="shared" ref="FX50:GR50" si="243">SUBTOTAL(9,FX51:FX53)</f>
        <v>1502</v>
      </c>
      <c r="FY50" s="1505">
        <f>SUBTOTAL(9,FY51:FY53)</f>
        <v>6</v>
      </c>
      <c r="FZ50" s="1505">
        <f t="shared" si="243"/>
        <v>7</v>
      </c>
      <c r="GA50" s="1506">
        <f t="shared" si="243"/>
        <v>13</v>
      </c>
      <c r="GB50" s="1505">
        <f t="shared" si="243"/>
        <v>69</v>
      </c>
      <c r="GC50" s="1506">
        <f t="shared" si="243"/>
        <v>603</v>
      </c>
      <c r="GD50" s="1505">
        <f t="shared" si="243"/>
        <v>11</v>
      </c>
      <c r="GE50" s="1506">
        <f t="shared" si="243"/>
        <v>58</v>
      </c>
      <c r="GF50" s="1505">
        <f t="shared" si="243"/>
        <v>120</v>
      </c>
      <c r="GG50" s="1506">
        <f t="shared" si="243"/>
        <v>151</v>
      </c>
      <c r="GH50" s="1505">
        <f t="shared" si="243"/>
        <v>24</v>
      </c>
      <c r="GI50" s="1505">
        <f t="shared" si="243"/>
        <v>19</v>
      </c>
      <c r="GJ50" s="1505">
        <f t="shared" si="243"/>
        <v>29</v>
      </c>
      <c r="GK50" s="1505">
        <f t="shared" si="243"/>
        <v>54</v>
      </c>
      <c r="GL50" s="1505">
        <f t="shared" si="243"/>
        <v>35</v>
      </c>
      <c r="GM50" s="1505">
        <f t="shared" si="243"/>
        <v>42</v>
      </c>
      <c r="GN50" s="1505">
        <f t="shared" si="243"/>
        <v>11</v>
      </c>
      <c r="GO50" s="1505">
        <f t="shared" si="243"/>
        <v>20</v>
      </c>
      <c r="GP50" s="1505">
        <f t="shared" si="243"/>
        <v>123</v>
      </c>
      <c r="GQ50" s="1505">
        <f t="shared" si="243"/>
        <v>2</v>
      </c>
      <c r="GR50" s="1505">
        <f t="shared" si="243"/>
        <v>72</v>
      </c>
      <c r="GS50" s="1812">
        <f>SUBTOTAL(9,GS51:GS53)</f>
        <v>33</v>
      </c>
      <c r="GT50" s="165">
        <f t="shared" ref="GT50:HO50" si="244">SUBTOTAL(9,GT51:GT53)</f>
        <v>1440</v>
      </c>
      <c r="GU50" s="379">
        <f t="shared" si="244"/>
        <v>4</v>
      </c>
      <c r="GV50" s="379">
        <f t="shared" si="244"/>
        <v>6</v>
      </c>
      <c r="GW50" s="493">
        <f t="shared" si="244"/>
        <v>14</v>
      </c>
      <c r="GX50" s="379">
        <f t="shared" si="244"/>
        <v>64</v>
      </c>
      <c r="GY50" s="493">
        <f t="shared" si="244"/>
        <v>632</v>
      </c>
      <c r="GZ50" s="379">
        <f t="shared" si="244"/>
        <v>7</v>
      </c>
      <c r="HA50" s="493">
        <f t="shared" si="244"/>
        <v>39</v>
      </c>
      <c r="HB50" s="379">
        <f t="shared" si="244"/>
        <v>110</v>
      </c>
      <c r="HC50" s="493">
        <f t="shared" si="244"/>
        <v>155</v>
      </c>
      <c r="HD50" s="379">
        <f t="shared" si="244"/>
        <v>26</v>
      </c>
      <c r="HE50" s="379">
        <f t="shared" si="244"/>
        <v>19</v>
      </c>
      <c r="HF50" s="379">
        <f t="shared" si="244"/>
        <v>52</v>
      </c>
      <c r="HG50" s="379">
        <f t="shared" si="244"/>
        <v>54</v>
      </c>
      <c r="HH50" s="379">
        <f t="shared" si="244"/>
        <v>37</v>
      </c>
      <c r="HI50" s="379">
        <f t="shared" si="244"/>
        <v>37</v>
      </c>
      <c r="HJ50" s="379">
        <f t="shared" si="244"/>
        <v>7</v>
      </c>
      <c r="HK50" s="379">
        <f t="shared" si="244"/>
        <v>3</v>
      </c>
      <c r="HL50" s="379">
        <f t="shared" si="244"/>
        <v>108</v>
      </c>
      <c r="HM50" s="379">
        <f t="shared" si="244"/>
        <v>2</v>
      </c>
      <c r="HN50" s="379">
        <f t="shared" si="244"/>
        <v>9</v>
      </c>
      <c r="HO50" s="622">
        <f t="shared" si="244"/>
        <v>55</v>
      </c>
      <c r="HP50" s="165">
        <f t="shared" ref="HP50" si="245">SUBTOTAL(9,HP51:HP53)</f>
        <v>1448</v>
      </c>
      <c r="HQ50" s="379">
        <f t="shared" ref="HQ50:IK50" si="246">SUBTOTAL(9,HQ51:HQ53)</f>
        <v>4</v>
      </c>
      <c r="HR50" s="379">
        <f t="shared" si="246"/>
        <v>7</v>
      </c>
      <c r="HS50" s="493">
        <f t="shared" si="246"/>
        <v>13</v>
      </c>
      <c r="HT50" s="379">
        <f t="shared" si="246"/>
        <v>60</v>
      </c>
      <c r="HU50" s="493">
        <f t="shared" si="246"/>
        <v>662</v>
      </c>
      <c r="HV50" s="379">
        <f t="shared" si="246"/>
        <v>7</v>
      </c>
      <c r="HW50" s="493">
        <f t="shared" si="246"/>
        <v>32</v>
      </c>
      <c r="HX50" s="379">
        <f t="shared" si="246"/>
        <v>107</v>
      </c>
      <c r="HY50" s="493">
        <f t="shared" si="246"/>
        <v>156</v>
      </c>
      <c r="HZ50" s="379">
        <f t="shared" si="246"/>
        <v>25</v>
      </c>
      <c r="IA50" s="379">
        <f t="shared" si="246"/>
        <v>15</v>
      </c>
      <c r="IB50" s="379">
        <f t="shared" si="246"/>
        <v>42</v>
      </c>
      <c r="IC50" s="379">
        <f t="shared" si="246"/>
        <v>48</v>
      </c>
      <c r="ID50" s="379">
        <f t="shared" si="246"/>
        <v>36</v>
      </c>
      <c r="IE50" s="379">
        <f t="shared" si="246"/>
        <v>35</v>
      </c>
      <c r="IF50" s="379">
        <f t="shared" si="246"/>
        <v>8</v>
      </c>
      <c r="IG50" s="379">
        <f t="shared" si="246"/>
        <v>4</v>
      </c>
      <c r="IH50" s="379">
        <f t="shared" si="246"/>
        <v>118</v>
      </c>
      <c r="II50" s="379">
        <f t="shared" si="246"/>
        <v>1</v>
      </c>
      <c r="IJ50" s="379">
        <f t="shared" si="246"/>
        <v>7</v>
      </c>
      <c r="IK50" s="622">
        <f t="shared" si="246"/>
        <v>61</v>
      </c>
      <c r="IL50" s="493">
        <f t="shared" ref="IL50" si="247">SUBTOTAL(9,IL51:IL53)</f>
        <v>1521</v>
      </c>
      <c r="IM50" s="379">
        <f t="shared" ref="IM50:JG50" si="248">SUBTOTAL(9,IM51:IM53)</f>
        <v>2</v>
      </c>
      <c r="IN50" s="379">
        <f t="shared" si="248"/>
        <v>2</v>
      </c>
      <c r="IO50" s="493">
        <f t="shared" si="248"/>
        <v>14</v>
      </c>
      <c r="IP50" s="379">
        <f t="shared" si="248"/>
        <v>63</v>
      </c>
      <c r="IQ50" s="493">
        <f t="shared" si="248"/>
        <v>692</v>
      </c>
      <c r="IR50" s="379">
        <f t="shared" si="248"/>
        <v>5</v>
      </c>
      <c r="IS50" s="493">
        <f t="shared" si="248"/>
        <v>29</v>
      </c>
      <c r="IT50" s="379">
        <f t="shared" si="248"/>
        <v>107</v>
      </c>
      <c r="IU50" s="493">
        <f t="shared" si="248"/>
        <v>158</v>
      </c>
      <c r="IV50" s="379">
        <f t="shared" si="248"/>
        <v>29</v>
      </c>
      <c r="IW50" s="379">
        <f t="shared" si="248"/>
        <v>14</v>
      </c>
      <c r="IX50" s="379">
        <f t="shared" si="248"/>
        <v>49</v>
      </c>
      <c r="IY50" s="379">
        <f t="shared" si="248"/>
        <v>47</v>
      </c>
      <c r="IZ50" s="379">
        <f t="shared" si="248"/>
        <v>45</v>
      </c>
      <c r="JA50" s="379">
        <f t="shared" si="248"/>
        <v>32</v>
      </c>
      <c r="JB50" s="379">
        <f t="shared" si="248"/>
        <v>7</v>
      </c>
      <c r="JC50" s="379">
        <f t="shared" si="248"/>
        <v>4</v>
      </c>
      <c r="JD50" s="379">
        <f t="shared" si="248"/>
        <v>121</v>
      </c>
      <c r="JE50" s="379">
        <f t="shared" si="248"/>
        <v>1</v>
      </c>
      <c r="JF50" s="379">
        <f t="shared" si="248"/>
        <v>4</v>
      </c>
      <c r="JG50" s="1997">
        <f t="shared" si="248"/>
        <v>96</v>
      </c>
      <c r="JI50" s="39"/>
    </row>
    <row r="51" spans="1:269" s="27" customFormat="1" ht="20.100000000000001" hidden="1" customHeight="1" outlineLevel="1" x14ac:dyDescent="0.15">
      <c r="A51" s="683" t="s">
        <v>53</v>
      </c>
      <c r="B51" s="76"/>
      <c r="C51" s="77" t="s">
        <v>320</v>
      </c>
      <c r="D51" s="77"/>
      <c r="E51" s="78" t="s">
        <v>313</v>
      </c>
      <c r="F51" s="1443" t="s">
        <v>594</v>
      </c>
      <c r="G51" s="481" t="s">
        <v>52</v>
      </c>
      <c r="H51" s="481" t="s">
        <v>52</v>
      </c>
      <c r="I51" s="481" t="s">
        <v>52</v>
      </c>
      <c r="J51" s="107" t="s">
        <v>52</v>
      </c>
      <c r="K51" s="108" t="s">
        <v>311</v>
      </c>
      <c r="L51" s="1444">
        <f t="shared" si="195"/>
        <v>1.6258225099627967E-2</v>
      </c>
      <c r="M51" s="478">
        <f t="shared" si="196"/>
        <v>1.6569200779727095E-2</v>
      </c>
      <c r="N51" s="478">
        <f t="shared" si="197"/>
        <v>1.7067581436544868E-2</v>
      </c>
      <c r="O51" s="478">
        <f t="shared" si="198"/>
        <v>1.892873288320476E-2</v>
      </c>
      <c r="P51" s="109">
        <f t="shared" si="199"/>
        <v>1.6761528450695392E-2</v>
      </c>
      <c r="Q51" s="110">
        <f t="shared" si="200"/>
        <v>1.6977034941106799E-2</v>
      </c>
      <c r="R51" s="111">
        <f t="shared" si="201"/>
        <v>1.6100810658961393E-2</v>
      </c>
      <c r="S51" s="112">
        <f t="shared" si="202"/>
        <v>1.6360845601060488E-2</v>
      </c>
      <c r="T51" s="111">
        <f t="shared" si="203"/>
        <v>1.4457831325301205E-2</v>
      </c>
      <c r="U51" s="1445">
        <f t="shared" si="204"/>
        <v>2.3231176693151723E-2</v>
      </c>
      <c r="V51" s="475">
        <f t="shared" si="205"/>
        <v>2.3956676665391662E-2</v>
      </c>
      <c r="W51" s="475">
        <f t="shared" si="206"/>
        <v>2.4288258007722625E-2</v>
      </c>
      <c r="X51" s="475">
        <f t="shared" si="207"/>
        <v>2.6927784577723379E-2</v>
      </c>
      <c r="Y51" s="114">
        <f t="shared" si="208"/>
        <v>2.3899483556529322E-2</v>
      </c>
      <c r="Z51" s="113">
        <f t="shared" si="209"/>
        <v>2.4270931326434618E-2</v>
      </c>
      <c r="AA51" s="114">
        <f t="shared" si="210"/>
        <v>2.2633930586270706E-2</v>
      </c>
      <c r="AB51" s="113">
        <f t="shared" si="211"/>
        <v>2.3339719823832393E-2</v>
      </c>
      <c r="AC51" s="115">
        <f t="shared" si="212"/>
        <v>2.056347966332342E-2</v>
      </c>
      <c r="AD51" s="1445">
        <f>AM51/$AM$50</f>
        <v>0.81757656458055927</v>
      </c>
      <c r="AE51" s="475">
        <f>AQ51/$AQ$50</f>
        <v>0.82638888888888884</v>
      </c>
      <c r="AF51" s="475">
        <f>AU51/$AU$50</f>
        <v>0.83839779005524862</v>
      </c>
      <c r="AG51" s="475">
        <f>AY51/$AY$50</f>
        <v>0.85338593030900722</v>
      </c>
      <c r="AH51" s="114">
        <f>BC51/$BC$50</f>
        <v>0.8484126984126984</v>
      </c>
      <c r="AI51" s="112">
        <f>BG51/$BG$50</f>
        <v>0.85008237232289952</v>
      </c>
      <c r="AJ51" s="111">
        <f>BK51/$BK$50</f>
        <v>0.85653287788215204</v>
      </c>
      <c r="AK51" s="112">
        <f>BO51/$BO$50</f>
        <v>0.8725581395348837</v>
      </c>
      <c r="AL51" s="116">
        <f>BS51/$BS$50</f>
        <v>0.85534591194968557</v>
      </c>
      <c r="AM51" s="1446">
        <f>SUM(CK51,CQ51,CW51,DS51,DY51,EE51,EK51,EQ51,EW51,FE51)</f>
        <v>1228</v>
      </c>
      <c r="AN51" s="1447"/>
      <c r="AO51" s="1448">
        <f t="shared" si="72"/>
        <v>3.1932773109243806E-2</v>
      </c>
      <c r="AP51" s="1449">
        <f t="shared" si="73"/>
        <v>38</v>
      </c>
      <c r="AQ51" s="1297">
        <f>SUM(CL51,CR51,CX51,DT51,DZ51,EF51,EL51,ER51,EX51,FH51)</f>
        <v>1190</v>
      </c>
      <c r="AR51" s="518"/>
      <c r="AS51" s="1285">
        <f t="shared" si="20"/>
        <v>-1.9769357495881379E-2</v>
      </c>
      <c r="AT51" s="519">
        <f t="shared" si="21"/>
        <v>-24</v>
      </c>
      <c r="AU51" s="1297">
        <f>SUM(CM51,CS51,CY51,DU51,EA51,EG51,EM51,ES51,EY51,FK51)</f>
        <v>1214</v>
      </c>
      <c r="AV51" s="518"/>
      <c r="AW51" s="1285">
        <f t="shared" si="213"/>
        <v>-6.4714946070878243E-2</v>
      </c>
      <c r="AX51" s="2069">
        <f t="shared" si="214"/>
        <v>-84</v>
      </c>
      <c r="AY51" s="2086">
        <f>SUM(CN51,CT51,CZ51,DV51,EB51,EH51,EN51,ET51,EZ51,FN51)</f>
        <v>1298</v>
      </c>
      <c r="AZ51" s="2087"/>
      <c r="BA51" s="2088">
        <f t="shared" si="215"/>
        <v>0.21421889616463985</v>
      </c>
      <c r="BB51" s="2089">
        <f t="shared" si="216"/>
        <v>229</v>
      </c>
      <c r="BC51" s="2081">
        <f>SUM(CO51,CU51,DA51,DW51,EC51,EI51,EO51,EU51,FA51,FR51)</f>
        <v>1069</v>
      </c>
      <c r="BD51" s="117" t="s">
        <v>44</v>
      </c>
      <c r="BE51" s="444">
        <f t="shared" si="56"/>
        <v>3.5852713178294637E-2</v>
      </c>
      <c r="BF51" s="1073">
        <f t="shared" si="57"/>
        <v>37</v>
      </c>
      <c r="BG51" s="1046">
        <v>1032</v>
      </c>
      <c r="BH51" s="119"/>
      <c r="BI51" s="120">
        <f t="shared" si="58"/>
        <v>2.8913260219342041E-2</v>
      </c>
      <c r="BJ51" s="1073">
        <f t="shared" si="59"/>
        <v>29</v>
      </c>
      <c r="BK51" s="121">
        <v>1003</v>
      </c>
      <c r="BL51" s="119"/>
      <c r="BM51" s="120">
        <f t="shared" si="60"/>
        <v>6.9296375266524546E-2</v>
      </c>
      <c r="BN51" s="1083">
        <f t="shared" si="61"/>
        <v>65</v>
      </c>
      <c r="BO51" s="121">
        <v>938</v>
      </c>
      <c r="BP51" s="119"/>
      <c r="BQ51" s="120">
        <f t="shared" si="62"/>
        <v>0.14950980392156854</v>
      </c>
      <c r="BR51" s="1083">
        <f t="shared" si="63"/>
        <v>122</v>
      </c>
      <c r="BS51" s="121">
        <v>816</v>
      </c>
      <c r="BT51" s="122"/>
      <c r="BU51" s="597">
        <f>CK51+CQ51+CW51</f>
        <v>147</v>
      </c>
      <c r="BV51" s="331">
        <f t="shared" si="217"/>
        <v>2.0833333333333259E-2</v>
      </c>
      <c r="BW51" s="598">
        <f t="shared" si="218"/>
        <v>3</v>
      </c>
      <c r="BX51" s="597">
        <f>CL51+CR51+CX51</f>
        <v>144</v>
      </c>
      <c r="BY51" s="331">
        <f t="shared" si="219"/>
        <v>5.8823529411764719E-2</v>
      </c>
      <c r="BZ51" s="598">
        <f t="shared" si="220"/>
        <v>8</v>
      </c>
      <c r="CA51" s="597">
        <f>CM51+CS51+CY51</f>
        <v>136</v>
      </c>
      <c r="CB51" s="331">
        <f t="shared" si="30"/>
        <v>-8.108108108108103E-2</v>
      </c>
      <c r="CC51" s="598">
        <f t="shared" si="31"/>
        <v>-12</v>
      </c>
      <c r="CD51" s="597">
        <f>CN51+CT51+CZ51</f>
        <v>148</v>
      </c>
      <c r="CE51" s="331">
        <f t="shared" si="32"/>
        <v>0.59139784946236551</v>
      </c>
      <c r="CF51" s="598">
        <f t="shared" si="33"/>
        <v>55</v>
      </c>
      <c r="CG51" s="597">
        <f>CO51+CU51+DA51</f>
        <v>93</v>
      </c>
      <c r="CH51" s="331">
        <f t="shared" si="64"/>
        <v>-7.9207920792079167E-2</v>
      </c>
      <c r="CI51" s="598">
        <f t="shared" si="74"/>
        <v>-8</v>
      </c>
      <c r="CJ51" s="619">
        <f t="shared" si="80"/>
        <v>101</v>
      </c>
      <c r="CK51" s="1453">
        <v>70</v>
      </c>
      <c r="CL51" s="123">
        <v>66</v>
      </c>
      <c r="CM51" s="2054">
        <v>66</v>
      </c>
      <c r="CN51" s="123">
        <v>73</v>
      </c>
      <c r="CO51" s="311">
        <v>39</v>
      </c>
      <c r="CP51" s="540">
        <v>44</v>
      </c>
      <c r="CQ51" s="1453">
        <v>77</v>
      </c>
      <c r="CR51" s="311">
        <v>78</v>
      </c>
      <c r="CS51" s="311">
        <v>70</v>
      </c>
      <c r="CT51" s="311">
        <v>75</v>
      </c>
      <c r="CU51" s="311">
        <v>54</v>
      </c>
      <c r="CV51" s="124">
        <v>57</v>
      </c>
      <c r="CW51" s="1453"/>
      <c r="CX51" s="311"/>
      <c r="CY51" s="311"/>
      <c r="CZ51" s="311"/>
      <c r="DA51" s="311"/>
      <c r="DB51" s="312"/>
      <c r="DC51" s="1450">
        <f>DS51+DY51+EE51+EK51+EQ51+EW51</f>
        <v>1077</v>
      </c>
      <c r="DD51" s="1451">
        <f t="shared" si="75"/>
        <v>3.1609195402298784E-2</v>
      </c>
      <c r="DE51" s="1452">
        <f t="shared" si="76"/>
        <v>33</v>
      </c>
      <c r="DF51" s="1328">
        <f>DT51+DZ51+EF51+EL51+ER51+EX51</f>
        <v>1044</v>
      </c>
      <c r="DG51" s="550">
        <f t="shared" si="40"/>
        <v>-3.153988868274582E-2</v>
      </c>
      <c r="DH51" s="1329">
        <f t="shared" si="41"/>
        <v>-34</v>
      </c>
      <c r="DI51" s="1328">
        <f>DU51+EA51+EG51+EM51+ES51+EY51</f>
        <v>1078</v>
      </c>
      <c r="DJ51" s="550">
        <f t="shared" si="42"/>
        <v>-6.2608695652173862E-2</v>
      </c>
      <c r="DK51" s="1329">
        <f t="shared" si="43"/>
        <v>-72</v>
      </c>
      <c r="DL51" s="1311">
        <f>DV51+EB51+EH51+EN51+ET51+EZ51</f>
        <v>1150</v>
      </c>
      <c r="DM51" s="550">
        <f t="shared" si="44"/>
        <v>0.17827868852459017</v>
      </c>
      <c r="DN51" s="1353">
        <f t="shared" si="45"/>
        <v>174</v>
      </c>
      <c r="DO51" s="1328">
        <f t="shared" si="81"/>
        <v>976</v>
      </c>
      <c r="DP51" s="550">
        <f t="shared" si="78"/>
        <v>4.8335123523093548E-2</v>
      </c>
      <c r="DQ51" s="1329">
        <f t="shared" si="79"/>
        <v>45</v>
      </c>
      <c r="DR51" s="1365">
        <f>ED51+EJ51+EP51+EV51+FC51+DX51</f>
        <v>931</v>
      </c>
      <c r="DS51" s="1454">
        <v>413</v>
      </c>
      <c r="DT51" s="1167">
        <v>402</v>
      </c>
      <c r="DU51" s="1167">
        <v>410</v>
      </c>
      <c r="DV51" s="1153">
        <v>441</v>
      </c>
      <c r="DW51" s="583">
        <v>482</v>
      </c>
      <c r="DX51" s="1181">
        <v>379</v>
      </c>
      <c r="DY51" s="1454">
        <v>141</v>
      </c>
      <c r="DZ51" s="1230">
        <v>132</v>
      </c>
      <c r="EA51" s="1230">
        <v>132</v>
      </c>
      <c r="EB51" s="586">
        <v>147</v>
      </c>
      <c r="EC51" s="586">
        <v>65</v>
      </c>
      <c r="ED51" s="589">
        <v>95</v>
      </c>
      <c r="EE51" s="1454"/>
      <c r="EF51" s="1230"/>
      <c r="EG51" s="1230"/>
      <c r="EH51" s="586"/>
      <c r="EI51" s="586"/>
      <c r="EJ51" s="1192"/>
      <c r="EK51" s="1454">
        <v>333</v>
      </c>
      <c r="EL51" s="578">
        <v>346</v>
      </c>
      <c r="EM51" s="578">
        <v>358</v>
      </c>
      <c r="EN51" s="1163">
        <v>376</v>
      </c>
      <c r="EO51" s="573">
        <v>276</v>
      </c>
      <c r="EP51" s="1198">
        <v>317</v>
      </c>
      <c r="EQ51" s="1454"/>
      <c r="ER51" s="1230"/>
      <c r="ES51" s="1230"/>
      <c r="ET51" s="586"/>
      <c r="EU51" s="583"/>
      <c r="EV51" s="1198"/>
      <c r="EW51" s="1454">
        <v>190</v>
      </c>
      <c r="EX51" s="578">
        <v>164</v>
      </c>
      <c r="EY51" s="578">
        <v>178</v>
      </c>
      <c r="EZ51" s="578">
        <v>186</v>
      </c>
      <c r="FA51" s="573">
        <v>153</v>
      </c>
      <c r="FB51" s="125" t="s">
        <v>44</v>
      </c>
      <c r="FC51" s="354">
        <v>140</v>
      </c>
      <c r="FD51" s="362"/>
      <c r="FE51" s="1455">
        <v>4</v>
      </c>
      <c r="FF51" s="1451">
        <f t="shared" si="65"/>
        <v>1</v>
      </c>
      <c r="FG51" s="1456">
        <f t="shared" si="66"/>
        <v>2</v>
      </c>
      <c r="FH51" s="126">
        <v>2</v>
      </c>
      <c r="FI51" s="331" t="str">
        <f t="shared" si="67"/>
        <v>-</v>
      </c>
      <c r="FJ51" s="332">
        <f t="shared" si="68"/>
        <v>2</v>
      </c>
      <c r="FK51" s="126">
        <v>0</v>
      </c>
      <c r="FL51" s="331" t="str">
        <f t="shared" si="49"/>
        <v>-</v>
      </c>
      <c r="FM51" s="332">
        <f t="shared" si="69"/>
        <v>0</v>
      </c>
      <c r="FN51" s="126">
        <v>0</v>
      </c>
      <c r="FO51" s="424"/>
      <c r="FP51" s="331" t="str">
        <f t="shared" si="50"/>
        <v>-</v>
      </c>
      <c r="FQ51" s="332">
        <f t="shared" si="51"/>
        <v>0</v>
      </c>
      <c r="FR51" s="126"/>
      <c r="FS51" s="424"/>
      <c r="FT51" s="331" t="str">
        <f t="shared" si="70"/>
        <v>-</v>
      </c>
      <c r="FU51" s="332">
        <f t="shared" si="71"/>
        <v>0</v>
      </c>
      <c r="FV51" s="399"/>
      <c r="FW51" s="411"/>
      <c r="FX51" s="1457">
        <f>SUM(FY51:GS51)</f>
        <v>1228</v>
      </c>
      <c r="FY51" s="1458">
        <v>2</v>
      </c>
      <c r="FZ51" s="1458">
        <v>1</v>
      </c>
      <c r="GA51" s="1459">
        <v>7</v>
      </c>
      <c r="GB51" s="1458">
        <v>63</v>
      </c>
      <c r="GC51" s="1459">
        <v>482</v>
      </c>
      <c r="GD51" s="1458">
        <v>7</v>
      </c>
      <c r="GE51" s="1459">
        <v>41</v>
      </c>
      <c r="GF51" s="1458">
        <v>109</v>
      </c>
      <c r="GG51" s="1459">
        <v>147</v>
      </c>
      <c r="GH51" s="1458">
        <v>22</v>
      </c>
      <c r="GI51" s="1458">
        <v>17</v>
      </c>
      <c r="GJ51" s="1458">
        <v>24</v>
      </c>
      <c r="GK51" s="1458">
        <v>33</v>
      </c>
      <c r="GL51" s="1458">
        <v>34</v>
      </c>
      <c r="GM51" s="1458">
        <v>21</v>
      </c>
      <c r="GN51" s="1458">
        <v>10</v>
      </c>
      <c r="GO51" s="1458">
        <v>18</v>
      </c>
      <c r="GP51" s="1458">
        <v>98</v>
      </c>
      <c r="GQ51" s="1458">
        <v>1</v>
      </c>
      <c r="GR51" s="1458">
        <v>62</v>
      </c>
      <c r="GS51" s="1809">
        <v>29</v>
      </c>
      <c r="GT51" s="678">
        <f>SUM(GU51:HO51)</f>
        <v>1190</v>
      </c>
      <c r="GU51" s="487">
        <v>2</v>
      </c>
      <c r="GV51" s="487">
        <v>1</v>
      </c>
      <c r="GW51" s="488">
        <v>9</v>
      </c>
      <c r="GX51" s="487">
        <v>61</v>
      </c>
      <c r="GY51" s="488">
        <v>520</v>
      </c>
      <c r="GZ51" s="487">
        <v>4</v>
      </c>
      <c r="HA51" s="488">
        <v>23</v>
      </c>
      <c r="HB51" s="487">
        <v>99</v>
      </c>
      <c r="HC51" s="488">
        <v>148</v>
      </c>
      <c r="HD51" s="487">
        <v>24</v>
      </c>
      <c r="HE51" s="487">
        <v>15</v>
      </c>
      <c r="HF51" s="487">
        <v>45</v>
      </c>
      <c r="HG51" s="487">
        <v>33</v>
      </c>
      <c r="HH51" s="487">
        <v>36</v>
      </c>
      <c r="HI51" s="487">
        <v>22</v>
      </c>
      <c r="HJ51" s="487">
        <v>6</v>
      </c>
      <c r="HK51" s="487">
        <v>1</v>
      </c>
      <c r="HL51" s="487">
        <v>87</v>
      </c>
      <c r="HM51" s="487">
        <v>1</v>
      </c>
      <c r="HN51" s="487">
        <v>1</v>
      </c>
      <c r="HO51" s="1115">
        <v>52</v>
      </c>
      <c r="HP51" s="678">
        <f>SUM(HQ51:IK51)</f>
        <v>1214</v>
      </c>
      <c r="HQ51" s="487">
        <v>2</v>
      </c>
      <c r="HR51" s="487">
        <v>2</v>
      </c>
      <c r="HS51" s="488">
        <v>9</v>
      </c>
      <c r="HT51" s="487">
        <v>57</v>
      </c>
      <c r="HU51" s="488">
        <v>552</v>
      </c>
      <c r="HV51" s="487">
        <v>4</v>
      </c>
      <c r="HW51" s="488">
        <v>20</v>
      </c>
      <c r="HX51" s="487">
        <v>98</v>
      </c>
      <c r="HY51" s="488">
        <v>148</v>
      </c>
      <c r="HZ51" s="487">
        <v>23</v>
      </c>
      <c r="IA51" s="487">
        <v>11</v>
      </c>
      <c r="IB51" s="487">
        <v>38</v>
      </c>
      <c r="IC51" s="487">
        <v>34</v>
      </c>
      <c r="ID51" s="487">
        <v>35</v>
      </c>
      <c r="IE51" s="487">
        <v>24</v>
      </c>
      <c r="IF51" s="487">
        <v>7</v>
      </c>
      <c r="IG51" s="487">
        <v>0</v>
      </c>
      <c r="IH51" s="487">
        <v>92</v>
      </c>
      <c r="II51" s="487">
        <v>1</v>
      </c>
      <c r="IJ51" s="487">
        <v>0</v>
      </c>
      <c r="IK51" s="1115">
        <v>57</v>
      </c>
      <c r="IL51" s="1109">
        <f>SUM(IM51:JG51)</f>
        <v>1298</v>
      </c>
      <c r="IM51" s="487">
        <v>2</v>
      </c>
      <c r="IN51" s="487">
        <v>2</v>
      </c>
      <c r="IO51" s="488">
        <v>12</v>
      </c>
      <c r="IP51" s="487">
        <v>62</v>
      </c>
      <c r="IQ51" s="488">
        <v>597</v>
      </c>
      <c r="IR51" s="487">
        <v>5</v>
      </c>
      <c r="IS51" s="488">
        <v>20</v>
      </c>
      <c r="IT51" s="487">
        <v>101</v>
      </c>
      <c r="IU51" s="488">
        <v>152</v>
      </c>
      <c r="IV51" s="487">
        <v>27</v>
      </c>
      <c r="IW51" s="487">
        <v>10</v>
      </c>
      <c r="IX51" s="487">
        <v>44</v>
      </c>
      <c r="IY51" s="487">
        <v>30</v>
      </c>
      <c r="IZ51" s="487">
        <v>45</v>
      </c>
      <c r="JA51" s="487">
        <v>23</v>
      </c>
      <c r="JB51" s="487">
        <v>7</v>
      </c>
      <c r="JC51" s="487">
        <v>0</v>
      </c>
      <c r="JD51" s="487">
        <v>96</v>
      </c>
      <c r="JE51" s="487">
        <v>1</v>
      </c>
      <c r="JF51" s="487">
        <v>0</v>
      </c>
      <c r="JG51" s="1994">
        <v>62</v>
      </c>
      <c r="JI51" s="39"/>
    </row>
    <row r="52" spans="1:269" s="28" customFormat="1" ht="20.100000000000001" hidden="1" customHeight="1" outlineLevel="1" x14ac:dyDescent="0.15">
      <c r="A52" s="684" t="s">
        <v>53</v>
      </c>
      <c r="B52" s="84"/>
      <c r="C52" s="85"/>
      <c r="D52" s="85" t="s">
        <v>196</v>
      </c>
      <c r="E52" s="86" t="s">
        <v>42</v>
      </c>
      <c r="F52" s="1477" t="s">
        <v>594</v>
      </c>
      <c r="G52" s="463" t="s">
        <v>52</v>
      </c>
      <c r="H52" s="463" t="s">
        <v>52</v>
      </c>
      <c r="I52" s="463" t="s">
        <v>52</v>
      </c>
      <c r="J52" s="147" t="s">
        <v>52</v>
      </c>
      <c r="K52" s="148" t="s">
        <v>52</v>
      </c>
      <c r="L52" s="1478">
        <f t="shared" si="195"/>
        <v>3.1775032768002541E-3</v>
      </c>
      <c r="M52" s="150">
        <f t="shared" si="196"/>
        <v>3.0214424951267057E-3</v>
      </c>
      <c r="N52" s="150">
        <f t="shared" si="197"/>
        <v>2.8258516217014159E-3</v>
      </c>
      <c r="O52" s="150">
        <f t="shared" si="198"/>
        <v>2.7707698365245798E-3</v>
      </c>
      <c r="P52" s="149">
        <f t="shared" si="199"/>
        <v>2.7125766342098248E-3</v>
      </c>
      <c r="Q52" s="150">
        <f t="shared" si="200"/>
        <v>2.6814502862407053E-3</v>
      </c>
      <c r="R52" s="151">
        <f t="shared" si="201"/>
        <v>2.4078979051288226E-3</v>
      </c>
      <c r="S52" s="152">
        <f t="shared" si="202"/>
        <v>2.1802832624014511E-3</v>
      </c>
      <c r="T52" s="151">
        <f t="shared" si="203"/>
        <v>2.2501771793054571E-3</v>
      </c>
      <c r="U52" s="1479">
        <f t="shared" si="204"/>
        <v>4.5402951191827468E-3</v>
      </c>
      <c r="V52" s="153">
        <f t="shared" si="205"/>
        <v>4.3685704507478908E-3</v>
      </c>
      <c r="W52" s="153">
        <f t="shared" si="206"/>
        <v>4.0213672648700561E-3</v>
      </c>
      <c r="X52" s="153">
        <f t="shared" si="207"/>
        <v>3.941663381947182E-3</v>
      </c>
      <c r="Y52" s="154">
        <f t="shared" si="208"/>
        <v>3.8677368150416957E-3</v>
      </c>
      <c r="Z52" s="153">
        <f t="shared" si="209"/>
        <v>3.8334901222953906E-3</v>
      </c>
      <c r="AA52" s="154">
        <f t="shared" si="210"/>
        <v>3.3849347835898363E-3</v>
      </c>
      <c r="AB52" s="153">
        <f t="shared" si="211"/>
        <v>3.1103038144765982E-3</v>
      </c>
      <c r="AC52" s="155">
        <f t="shared" si="212"/>
        <v>3.200443526031954E-3</v>
      </c>
      <c r="AD52" s="1479">
        <f>AM52/$AM$50</f>
        <v>0.15978695073235685</v>
      </c>
      <c r="AE52" s="153">
        <f>AQ52/$AQ$50</f>
        <v>0.15069444444444444</v>
      </c>
      <c r="AF52" s="153">
        <f>AU52/$AU$50</f>
        <v>0.13881215469613259</v>
      </c>
      <c r="AG52" s="153">
        <f>AY52/$AY$50</f>
        <v>0.12491781722550953</v>
      </c>
      <c r="AH52" s="154">
        <f>BC52/$BC$50</f>
        <v>0.13730158730158731</v>
      </c>
      <c r="AI52" s="152">
        <f>BG52/$BG$50</f>
        <v>0.13426688632619441</v>
      </c>
      <c r="AJ52" s="151">
        <f>BK52/$BK$50</f>
        <v>0.12809564474807855</v>
      </c>
      <c r="AK52" s="152">
        <f>BO52/$BO$50</f>
        <v>0.11627906976744186</v>
      </c>
      <c r="AL52" s="156">
        <f>BS52/$BS$50</f>
        <v>0.1331236897274633</v>
      </c>
      <c r="AM52" s="1480">
        <f>SUM(CK52,CQ52,CW52,DS52,DY52,EE52,EK52,EQ52,EW52,FE52)</f>
        <v>240</v>
      </c>
      <c r="AN52" s="1481"/>
      <c r="AO52" s="1482">
        <f t="shared" si="72"/>
        <v>0.10599078341013835</v>
      </c>
      <c r="AP52" s="1483">
        <f t="shared" si="73"/>
        <v>23</v>
      </c>
      <c r="AQ52" s="1071">
        <f>SUM(CL52,CR52,CX52,DT52,DZ52,EF52,EL52,ER52,EX52,FH52)</f>
        <v>217</v>
      </c>
      <c r="AR52" s="522"/>
      <c r="AS52" s="1289">
        <f t="shared" si="20"/>
        <v>7.9601990049751326E-2</v>
      </c>
      <c r="AT52" s="526">
        <f t="shared" si="21"/>
        <v>16</v>
      </c>
      <c r="AU52" s="1071">
        <f>SUM(CM52,CS52,CY52,DU52,EA52,EG52,EM52,ES52,EY52,FK52)</f>
        <v>201</v>
      </c>
      <c r="AV52" s="522"/>
      <c r="AW52" s="1289">
        <f t="shared" si="213"/>
        <v>5.7894736842105221E-2</v>
      </c>
      <c r="AX52" s="2073">
        <f t="shared" si="214"/>
        <v>11</v>
      </c>
      <c r="AY52" s="1336">
        <f>SUM(CN52,CT52,CZ52,DV52,EB52,EH52,EN52,ET52,EZ52,FN52)</f>
        <v>190</v>
      </c>
      <c r="AZ52" s="2092"/>
      <c r="BA52" s="554">
        <f t="shared" si="215"/>
        <v>9.8265895953757232E-2</v>
      </c>
      <c r="BB52" s="1335">
        <f t="shared" si="216"/>
        <v>17</v>
      </c>
      <c r="BC52" s="493">
        <f>SUM(CO52,CU52,DA52,DW52,EC52,EI52,EO52,EU52,FA52,FR52)</f>
        <v>173</v>
      </c>
      <c r="BD52" s="157" t="s">
        <v>44</v>
      </c>
      <c r="BE52" s="448">
        <f t="shared" si="56"/>
        <v>6.1349693251533832E-2</v>
      </c>
      <c r="BF52" s="604">
        <f t="shared" si="57"/>
        <v>10</v>
      </c>
      <c r="BG52" s="158">
        <v>163</v>
      </c>
      <c r="BH52" s="159"/>
      <c r="BI52" s="160">
        <f t="shared" si="58"/>
        <v>8.666666666666667E-2</v>
      </c>
      <c r="BJ52" s="604">
        <f t="shared" si="59"/>
        <v>13</v>
      </c>
      <c r="BK52" s="161">
        <v>150</v>
      </c>
      <c r="BL52" s="159"/>
      <c r="BM52" s="160">
        <f t="shared" si="60"/>
        <v>0.19999999999999996</v>
      </c>
      <c r="BN52" s="1085">
        <f t="shared" si="61"/>
        <v>25</v>
      </c>
      <c r="BO52" s="161">
        <v>125</v>
      </c>
      <c r="BP52" s="159"/>
      <c r="BQ52" s="160">
        <f t="shared" si="62"/>
        <v>-1.5748031496062964E-2</v>
      </c>
      <c r="BR52" s="1085">
        <f t="shared" si="63"/>
        <v>-2</v>
      </c>
      <c r="BS52" s="161">
        <v>127</v>
      </c>
      <c r="BT52" s="162"/>
      <c r="BU52" s="601">
        <f>CK52+CQ52+CW52</f>
        <v>45</v>
      </c>
      <c r="BV52" s="339">
        <f t="shared" si="217"/>
        <v>0.36363636363636354</v>
      </c>
      <c r="BW52" s="604">
        <f t="shared" si="218"/>
        <v>12</v>
      </c>
      <c r="BX52" s="601">
        <f>CL52+CR52+CX52</f>
        <v>33</v>
      </c>
      <c r="BY52" s="339">
        <f t="shared" si="219"/>
        <v>0.5714285714285714</v>
      </c>
      <c r="BZ52" s="604">
        <f t="shared" si="220"/>
        <v>12</v>
      </c>
      <c r="CA52" s="601">
        <f>CM52+CS52+CY52</f>
        <v>21</v>
      </c>
      <c r="CB52" s="339">
        <f t="shared" si="30"/>
        <v>1.1000000000000001</v>
      </c>
      <c r="CC52" s="604">
        <f t="shared" si="31"/>
        <v>11</v>
      </c>
      <c r="CD52" s="601">
        <f>CN52+CT52+CZ52</f>
        <v>10</v>
      </c>
      <c r="CE52" s="339">
        <f t="shared" si="32"/>
        <v>0.66666666666666674</v>
      </c>
      <c r="CF52" s="604">
        <f t="shared" si="33"/>
        <v>4</v>
      </c>
      <c r="CG52" s="601">
        <f>CO52+CU52+DA52</f>
        <v>6</v>
      </c>
      <c r="CH52" s="339">
        <f t="shared" si="64"/>
        <v>-0.25</v>
      </c>
      <c r="CI52" s="604">
        <f t="shared" si="74"/>
        <v>-2</v>
      </c>
      <c r="CJ52" s="621">
        <f t="shared" si="80"/>
        <v>8</v>
      </c>
      <c r="CK52" s="1487">
        <v>36</v>
      </c>
      <c r="CL52" s="163">
        <v>25</v>
      </c>
      <c r="CM52" s="2056">
        <v>14</v>
      </c>
      <c r="CN52" s="163">
        <v>5</v>
      </c>
      <c r="CO52" s="315">
        <v>3</v>
      </c>
      <c r="CP52" s="542">
        <v>5</v>
      </c>
      <c r="CQ52" s="1487">
        <v>9</v>
      </c>
      <c r="CR52" s="315">
        <v>8</v>
      </c>
      <c r="CS52" s="315">
        <v>7</v>
      </c>
      <c r="CT52" s="315">
        <v>5</v>
      </c>
      <c r="CU52" s="315">
        <v>3</v>
      </c>
      <c r="CV52" s="164">
        <v>3</v>
      </c>
      <c r="CW52" s="1487"/>
      <c r="CX52" s="315"/>
      <c r="CY52" s="315"/>
      <c r="CZ52" s="315"/>
      <c r="DA52" s="315"/>
      <c r="DB52" s="316"/>
      <c r="DC52" s="1484">
        <f>DS52+DY52+EE52+EK52+EQ52+EW52</f>
        <v>191</v>
      </c>
      <c r="DD52" s="1485">
        <f t="shared" si="75"/>
        <v>0.28187919463087252</v>
      </c>
      <c r="DE52" s="1486">
        <f t="shared" si="76"/>
        <v>42</v>
      </c>
      <c r="DF52" s="1332">
        <f>DT52+DZ52+EF52+EL52+ER52+EX52</f>
        <v>149</v>
      </c>
      <c r="DG52" s="554">
        <f t="shared" si="40"/>
        <v>-1.3245033112582738E-2</v>
      </c>
      <c r="DH52" s="1335">
        <f t="shared" si="41"/>
        <v>-2</v>
      </c>
      <c r="DI52" s="1332">
        <f t="shared" si="77"/>
        <v>151</v>
      </c>
      <c r="DJ52" s="554">
        <f t="shared" si="42"/>
        <v>-9.0361445783132543E-2</v>
      </c>
      <c r="DK52" s="1335">
        <f t="shared" si="43"/>
        <v>-15</v>
      </c>
      <c r="DL52" s="1313">
        <f>DV52+EB52+EH52+EN52+ET52+EZ52</f>
        <v>166</v>
      </c>
      <c r="DM52" s="554">
        <f t="shared" si="44"/>
        <v>-5.9880239520958556E-3</v>
      </c>
      <c r="DN52" s="1357">
        <f t="shared" si="45"/>
        <v>-1</v>
      </c>
      <c r="DO52" s="1332">
        <f t="shared" si="81"/>
        <v>167</v>
      </c>
      <c r="DP52" s="554">
        <f t="shared" si="78"/>
        <v>7.7419354838709653E-2</v>
      </c>
      <c r="DQ52" s="1335">
        <f t="shared" si="79"/>
        <v>12</v>
      </c>
      <c r="DR52" s="440">
        <f>ED52+EJ52+EP52+EV52+FC52+DX52</f>
        <v>155</v>
      </c>
      <c r="DS52" s="1488">
        <v>60</v>
      </c>
      <c r="DT52" s="1169">
        <v>48</v>
      </c>
      <c r="DU52" s="1169">
        <v>56</v>
      </c>
      <c r="DV52" s="1155">
        <v>66</v>
      </c>
      <c r="DW52" s="163">
        <v>80</v>
      </c>
      <c r="DX52" s="1183">
        <v>79</v>
      </c>
      <c r="DY52" s="1488">
        <v>31</v>
      </c>
      <c r="DZ52" s="1232">
        <v>21</v>
      </c>
      <c r="EA52" s="1232">
        <v>20</v>
      </c>
      <c r="EB52" s="315">
        <v>29</v>
      </c>
      <c r="EC52" s="315">
        <v>25</v>
      </c>
      <c r="ED52" s="440">
        <v>21</v>
      </c>
      <c r="EE52" s="1488"/>
      <c r="EF52" s="1232"/>
      <c r="EG52" s="1232"/>
      <c r="EH52" s="315"/>
      <c r="EI52" s="315"/>
      <c r="EJ52" s="1208"/>
      <c r="EK52" s="1488">
        <v>47</v>
      </c>
      <c r="EL52" s="379">
        <v>30</v>
      </c>
      <c r="EM52" s="379">
        <v>33</v>
      </c>
      <c r="EN52" s="1161">
        <v>32</v>
      </c>
      <c r="EO52" s="493">
        <v>26</v>
      </c>
      <c r="EP52" s="1200">
        <v>26</v>
      </c>
      <c r="EQ52" s="1488"/>
      <c r="ER52" s="1232"/>
      <c r="ES52" s="1232"/>
      <c r="ET52" s="315"/>
      <c r="EU52" s="163"/>
      <c r="EV52" s="1249"/>
      <c r="EW52" s="1488">
        <v>53</v>
      </c>
      <c r="EX52" s="379">
        <v>50</v>
      </c>
      <c r="EY52" s="379">
        <v>42</v>
      </c>
      <c r="EZ52" s="379">
        <v>39</v>
      </c>
      <c r="FA52" s="493">
        <v>36</v>
      </c>
      <c r="FB52" s="166" t="s">
        <v>44</v>
      </c>
      <c r="FC52" s="356">
        <v>29</v>
      </c>
      <c r="FD52" s="364"/>
      <c r="FE52" s="1489">
        <v>4</v>
      </c>
      <c r="FF52" s="1485">
        <f t="shared" si="65"/>
        <v>-0.88571428571428568</v>
      </c>
      <c r="FG52" s="1490">
        <f t="shared" si="66"/>
        <v>-31</v>
      </c>
      <c r="FH52" s="165">
        <v>35</v>
      </c>
      <c r="FI52" s="339">
        <f t="shared" si="67"/>
        <v>0.2068965517241379</v>
      </c>
      <c r="FJ52" s="340">
        <f t="shared" si="68"/>
        <v>6</v>
      </c>
      <c r="FK52" s="165">
        <v>29</v>
      </c>
      <c r="FL52" s="339">
        <f t="shared" si="49"/>
        <v>1.0714285714285716</v>
      </c>
      <c r="FM52" s="340">
        <f t="shared" si="69"/>
        <v>15</v>
      </c>
      <c r="FN52" s="165">
        <v>14</v>
      </c>
      <c r="FO52" s="426"/>
      <c r="FP52" s="339" t="str">
        <f t="shared" si="50"/>
        <v>-</v>
      </c>
      <c r="FQ52" s="340">
        <f t="shared" si="51"/>
        <v>14</v>
      </c>
      <c r="FR52" s="165"/>
      <c r="FS52" s="426"/>
      <c r="FT52" s="339" t="str">
        <f t="shared" si="70"/>
        <v>-</v>
      </c>
      <c r="FU52" s="340">
        <f t="shared" si="71"/>
        <v>0</v>
      </c>
      <c r="FV52" s="401"/>
      <c r="FW52" s="413"/>
      <c r="FX52" s="1491">
        <f>SUM(FY52:GS52)</f>
        <v>240</v>
      </c>
      <c r="FY52" s="1492">
        <v>2</v>
      </c>
      <c r="FZ52" s="1492">
        <v>1</v>
      </c>
      <c r="GA52" s="1493">
        <v>3</v>
      </c>
      <c r="GB52" s="1492">
        <v>5</v>
      </c>
      <c r="GC52" s="1493">
        <v>110</v>
      </c>
      <c r="GD52" s="1492">
        <v>0</v>
      </c>
      <c r="GE52" s="1493">
        <v>17</v>
      </c>
      <c r="GF52" s="1492">
        <v>9</v>
      </c>
      <c r="GG52" s="1493">
        <v>2</v>
      </c>
      <c r="GH52" s="1492">
        <v>2</v>
      </c>
      <c r="GI52" s="1492">
        <v>2</v>
      </c>
      <c r="GJ52" s="1492">
        <v>5</v>
      </c>
      <c r="GK52" s="1492">
        <v>21</v>
      </c>
      <c r="GL52" s="1492">
        <v>1</v>
      </c>
      <c r="GM52" s="1492">
        <v>21</v>
      </c>
      <c r="GN52" s="1492">
        <v>1</v>
      </c>
      <c r="GO52" s="1492">
        <v>2</v>
      </c>
      <c r="GP52" s="1492">
        <v>25</v>
      </c>
      <c r="GQ52" s="1492">
        <v>1</v>
      </c>
      <c r="GR52" s="1492">
        <v>9</v>
      </c>
      <c r="GS52" s="1811">
        <v>1</v>
      </c>
      <c r="GT52" s="165">
        <f>SUM(GU52:HO52)</f>
        <v>217</v>
      </c>
      <c r="GU52" s="491">
        <v>0</v>
      </c>
      <c r="GV52" s="491">
        <v>0</v>
      </c>
      <c r="GW52" s="492">
        <v>2</v>
      </c>
      <c r="GX52" s="491">
        <v>2</v>
      </c>
      <c r="GY52" s="492">
        <v>101</v>
      </c>
      <c r="GZ52" s="491">
        <v>0</v>
      </c>
      <c r="HA52" s="492">
        <v>16</v>
      </c>
      <c r="HB52" s="491">
        <v>9</v>
      </c>
      <c r="HC52" s="492">
        <v>5</v>
      </c>
      <c r="HD52" s="491">
        <v>2</v>
      </c>
      <c r="HE52" s="491">
        <v>4</v>
      </c>
      <c r="HF52" s="491">
        <v>7</v>
      </c>
      <c r="HG52" s="491">
        <v>21</v>
      </c>
      <c r="HH52" s="491">
        <v>1</v>
      </c>
      <c r="HI52" s="491">
        <v>15</v>
      </c>
      <c r="HJ52" s="491">
        <v>1</v>
      </c>
      <c r="HK52" s="491">
        <v>2</v>
      </c>
      <c r="HL52" s="491">
        <v>21</v>
      </c>
      <c r="HM52" s="491">
        <v>1</v>
      </c>
      <c r="HN52" s="491">
        <v>7</v>
      </c>
      <c r="HO52" s="1117">
        <v>0</v>
      </c>
      <c r="HP52" s="165">
        <f>SUM(HQ52:IK52)</f>
        <v>201</v>
      </c>
      <c r="HQ52" s="491">
        <v>0</v>
      </c>
      <c r="HR52" s="491">
        <v>0</v>
      </c>
      <c r="HS52" s="492">
        <v>1</v>
      </c>
      <c r="HT52" s="491">
        <v>2</v>
      </c>
      <c r="HU52" s="492">
        <v>99</v>
      </c>
      <c r="HV52" s="491">
        <v>0</v>
      </c>
      <c r="HW52" s="492">
        <v>12</v>
      </c>
      <c r="HX52" s="491">
        <v>7</v>
      </c>
      <c r="HY52" s="492">
        <v>6</v>
      </c>
      <c r="HZ52" s="491">
        <v>2</v>
      </c>
      <c r="IA52" s="491">
        <v>4</v>
      </c>
      <c r="IB52" s="491">
        <v>4</v>
      </c>
      <c r="IC52" s="491">
        <v>14</v>
      </c>
      <c r="ID52" s="491">
        <v>1</v>
      </c>
      <c r="IE52" s="491">
        <v>11</v>
      </c>
      <c r="IF52" s="491">
        <v>1</v>
      </c>
      <c r="IG52" s="491">
        <v>4</v>
      </c>
      <c r="IH52" s="491">
        <v>26</v>
      </c>
      <c r="II52" s="491">
        <v>0</v>
      </c>
      <c r="IJ52" s="491">
        <v>6</v>
      </c>
      <c r="IK52" s="1117">
        <v>1</v>
      </c>
      <c r="IL52" s="493">
        <f>SUM(IM52:JG52)</f>
        <v>190</v>
      </c>
      <c r="IM52" s="491">
        <v>0</v>
      </c>
      <c r="IN52" s="491">
        <v>0</v>
      </c>
      <c r="IO52" s="492">
        <v>2</v>
      </c>
      <c r="IP52" s="491">
        <v>1</v>
      </c>
      <c r="IQ52" s="492">
        <v>95</v>
      </c>
      <c r="IR52" s="491">
        <v>0</v>
      </c>
      <c r="IS52" s="492">
        <v>9</v>
      </c>
      <c r="IT52" s="491">
        <v>6</v>
      </c>
      <c r="IU52" s="492">
        <v>6</v>
      </c>
      <c r="IV52" s="491">
        <v>2</v>
      </c>
      <c r="IW52" s="491">
        <v>4</v>
      </c>
      <c r="IX52" s="491">
        <v>5</v>
      </c>
      <c r="IY52" s="491">
        <v>17</v>
      </c>
      <c r="IZ52" s="491">
        <v>0</v>
      </c>
      <c r="JA52" s="491">
        <v>9</v>
      </c>
      <c r="JB52" s="491">
        <v>0</v>
      </c>
      <c r="JC52" s="491">
        <v>4</v>
      </c>
      <c r="JD52" s="491">
        <v>25</v>
      </c>
      <c r="JE52" s="491">
        <v>0</v>
      </c>
      <c r="JF52" s="491">
        <v>4</v>
      </c>
      <c r="JG52" s="1996">
        <v>1</v>
      </c>
      <c r="JI52" s="39"/>
    </row>
    <row r="53" spans="1:269" s="27" customFormat="1" ht="20.100000000000001" hidden="1" customHeight="1" outlineLevel="1" x14ac:dyDescent="0.15">
      <c r="A53" s="683" t="s">
        <v>53</v>
      </c>
      <c r="B53" s="76"/>
      <c r="C53" s="77"/>
      <c r="D53" s="77" t="s">
        <v>197</v>
      </c>
      <c r="E53" s="78" t="s">
        <v>313</v>
      </c>
      <c r="F53" s="1443" t="s">
        <v>594</v>
      </c>
      <c r="G53" s="481" t="s">
        <v>52</v>
      </c>
      <c r="H53" s="481" t="s">
        <v>52</v>
      </c>
      <c r="I53" s="481" t="s">
        <v>52</v>
      </c>
      <c r="J53" s="107" t="s">
        <v>52</v>
      </c>
      <c r="K53" s="108" t="s">
        <v>311</v>
      </c>
      <c r="L53" s="1444">
        <f t="shared" si="195"/>
        <v>4.5014629754670267E-4</v>
      </c>
      <c r="M53" s="478">
        <f t="shared" si="196"/>
        <v>4.5948203842940684E-4</v>
      </c>
      <c r="N53" s="478">
        <f t="shared" si="197"/>
        <v>4.6394578863754584E-4</v>
      </c>
      <c r="O53" s="478">
        <f t="shared" si="198"/>
        <v>4.8123897160690066E-4</v>
      </c>
      <c r="P53" s="109">
        <f t="shared" si="199"/>
        <v>2.8223340702761182E-4</v>
      </c>
      <c r="Q53" s="110">
        <f t="shared" si="200"/>
        <v>3.1256168980719877E-4</v>
      </c>
      <c r="R53" s="111">
        <f t="shared" si="201"/>
        <v>2.889477486154587E-4</v>
      </c>
      <c r="S53" s="112">
        <f t="shared" si="202"/>
        <v>2.0930719319053932E-4</v>
      </c>
      <c r="T53" s="111">
        <f t="shared" si="203"/>
        <v>1.9489723600283487E-4</v>
      </c>
      <c r="U53" s="1445">
        <f t="shared" si="204"/>
        <v>6.4320847521755578E-4</v>
      </c>
      <c r="V53" s="475">
        <f t="shared" si="205"/>
        <v>6.6434481509069316E-4</v>
      </c>
      <c r="W53" s="475">
        <f t="shared" si="206"/>
        <v>6.6022447632194949E-4</v>
      </c>
      <c r="X53" s="475">
        <f t="shared" si="207"/>
        <v>6.846046926539842E-4</v>
      </c>
      <c r="Y53" s="114">
        <f t="shared" si="208"/>
        <v>4.0242348364595679E-4</v>
      </c>
      <c r="Z53" s="113">
        <f t="shared" si="209"/>
        <v>4.4684854186265285E-4</v>
      </c>
      <c r="AA53" s="114">
        <f t="shared" si="210"/>
        <v>4.0619217403078034E-4</v>
      </c>
      <c r="AB53" s="113">
        <f t="shared" si="211"/>
        <v>2.985891661897534E-4</v>
      </c>
      <c r="AC53" s="115">
        <f t="shared" si="212"/>
        <v>2.7720376997127159E-4</v>
      </c>
      <c r="AD53" s="1445">
        <f>AM53/$AM$50</f>
        <v>2.2636484687083888E-2</v>
      </c>
      <c r="AE53" s="475">
        <f>AQ53/$AQ$50</f>
        <v>2.2916666666666665E-2</v>
      </c>
      <c r="AF53" s="475">
        <f>AU53/$AU$50</f>
        <v>2.2790055248618785E-2</v>
      </c>
      <c r="AG53" s="475">
        <f>AY53/$AY$50</f>
        <v>2.1696252465483234E-2</v>
      </c>
      <c r="AH53" s="114">
        <f>BC53/$BC$50</f>
        <v>1.4285714285714285E-2</v>
      </c>
      <c r="AI53" s="112">
        <f>BG53/$BG$50</f>
        <v>1.5650741350906095E-2</v>
      </c>
      <c r="AJ53" s="111">
        <f>BK53/$BK$50</f>
        <v>1.5371477369769428E-2</v>
      </c>
      <c r="AK53" s="112">
        <f>BO53/$BO$50</f>
        <v>1.1162790697674419E-2</v>
      </c>
      <c r="AL53" s="116">
        <f>BS53/$BS$50</f>
        <v>1.1530398322851153E-2</v>
      </c>
      <c r="AM53" s="1446">
        <f>SUM(CK53,CQ53,CW53,DS53,DY53,EE53,EK53,EQ53,EW53,FE53)</f>
        <v>34</v>
      </c>
      <c r="AN53" s="1447"/>
      <c r="AO53" s="1448">
        <f t="shared" si="72"/>
        <v>3.0303030303030276E-2</v>
      </c>
      <c r="AP53" s="1449">
        <f t="shared" si="73"/>
        <v>1</v>
      </c>
      <c r="AQ53" s="1297">
        <f>SUM(CL53,CR53,CX53,DT53,DZ53,EF53,EL53,ER53,EX53,FH53)</f>
        <v>33</v>
      </c>
      <c r="AR53" s="518"/>
      <c r="AS53" s="1285">
        <f t="shared" si="20"/>
        <v>0</v>
      </c>
      <c r="AT53" s="519">
        <f t="shared" si="21"/>
        <v>0</v>
      </c>
      <c r="AU53" s="1297">
        <f>SUM(CM53,CS53,CY53,DU53,EA53,EG53,EM53,ES53,EY53,FK53)</f>
        <v>33</v>
      </c>
      <c r="AV53" s="518"/>
      <c r="AW53" s="1285">
        <f t="shared" si="213"/>
        <v>0</v>
      </c>
      <c r="AX53" s="2069">
        <f t="shared" si="214"/>
        <v>0</v>
      </c>
      <c r="AY53" s="2086">
        <f>SUM(CN53,CT53,CZ53,DV53,EB53,EH53,EN53,ET53,EZ53,FN53)</f>
        <v>33</v>
      </c>
      <c r="AZ53" s="2087"/>
      <c r="BA53" s="2088">
        <f t="shared" si="215"/>
        <v>0.83333333333333326</v>
      </c>
      <c r="BB53" s="2089">
        <f t="shared" si="216"/>
        <v>15</v>
      </c>
      <c r="BC53" s="2081">
        <f>SUM(CO53,CU53,DA53,DW53,EC53,EI53,EO53,EU53,FA53,FR53)</f>
        <v>18</v>
      </c>
      <c r="BD53" s="117"/>
      <c r="BE53" s="444">
        <f t="shared" si="56"/>
        <v>-5.2631578947368474E-2</v>
      </c>
      <c r="BF53" s="1073">
        <f t="shared" si="57"/>
        <v>-1</v>
      </c>
      <c r="BG53" s="118">
        <v>19</v>
      </c>
      <c r="BH53" s="119" t="s">
        <v>44</v>
      </c>
      <c r="BI53" s="120">
        <f t="shared" si="58"/>
        <v>5.555555555555558E-2</v>
      </c>
      <c r="BJ53" s="1073">
        <f t="shared" si="59"/>
        <v>1</v>
      </c>
      <c r="BK53" s="121">
        <v>18</v>
      </c>
      <c r="BL53" s="119"/>
      <c r="BM53" s="120">
        <f t="shared" si="60"/>
        <v>0.5</v>
      </c>
      <c r="BN53" s="1083">
        <f t="shared" si="61"/>
        <v>6</v>
      </c>
      <c r="BO53" s="121">
        <v>12</v>
      </c>
      <c r="BP53" s="119"/>
      <c r="BQ53" s="120">
        <f t="shared" si="62"/>
        <v>9.0909090909090828E-2</v>
      </c>
      <c r="BR53" s="1083">
        <f t="shared" si="63"/>
        <v>1</v>
      </c>
      <c r="BS53" s="121">
        <v>11</v>
      </c>
      <c r="BT53" s="122" t="s">
        <v>44</v>
      </c>
      <c r="BU53" s="597">
        <f>CK53+CQ53+CW53</f>
        <v>0</v>
      </c>
      <c r="BV53" s="331" t="str">
        <f t="shared" si="217"/>
        <v>-</v>
      </c>
      <c r="BW53" s="598">
        <f t="shared" si="218"/>
        <v>0</v>
      </c>
      <c r="BX53" s="597">
        <f>CL53+CR53+CX53</f>
        <v>0</v>
      </c>
      <c r="BY53" s="331" t="str">
        <f t="shared" si="219"/>
        <v>-</v>
      </c>
      <c r="BZ53" s="598">
        <f t="shared" si="220"/>
        <v>0</v>
      </c>
      <c r="CA53" s="597">
        <f>CM53+CS53+CY53</f>
        <v>0</v>
      </c>
      <c r="CB53" s="331" t="str">
        <f t="shared" si="30"/>
        <v>-</v>
      </c>
      <c r="CC53" s="598">
        <f t="shared" si="31"/>
        <v>0</v>
      </c>
      <c r="CD53" s="597">
        <f>CN53+CT53+CZ53</f>
        <v>0</v>
      </c>
      <c r="CE53" s="331" t="str">
        <f t="shared" si="32"/>
        <v>-</v>
      </c>
      <c r="CF53" s="598">
        <f t="shared" si="33"/>
        <v>0</v>
      </c>
      <c r="CG53" s="597">
        <f>CO53+CU53+DA53</f>
        <v>0</v>
      </c>
      <c r="CH53" s="331" t="str">
        <f t="shared" si="64"/>
        <v>-</v>
      </c>
      <c r="CI53" s="598">
        <f t="shared" si="74"/>
        <v>-1</v>
      </c>
      <c r="CJ53" s="619">
        <f t="shared" si="80"/>
        <v>1</v>
      </c>
      <c r="CK53" s="1453">
        <v>0</v>
      </c>
      <c r="CL53" s="123">
        <v>0</v>
      </c>
      <c r="CM53" s="2054">
        <v>0</v>
      </c>
      <c r="CN53" s="123">
        <v>0</v>
      </c>
      <c r="CO53" s="311">
        <v>0</v>
      </c>
      <c r="CP53" s="540">
        <v>1</v>
      </c>
      <c r="CQ53" s="1453">
        <v>0</v>
      </c>
      <c r="CR53" s="311">
        <v>0</v>
      </c>
      <c r="CS53" s="311">
        <v>0</v>
      </c>
      <c r="CT53" s="311">
        <v>0</v>
      </c>
      <c r="CU53" s="311">
        <v>0</v>
      </c>
      <c r="CV53" s="124">
        <v>0</v>
      </c>
      <c r="CW53" s="1453"/>
      <c r="CX53" s="311"/>
      <c r="CY53" s="311"/>
      <c r="CZ53" s="311"/>
      <c r="DA53" s="311"/>
      <c r="DB53" s="312"/>
      <c r="DC53" s="1450">
        <f>DS53+DY53+EE53+EK53+EQ53+EW53</f>
        <v>34</v>
      </c>
      <c r="DD53" s="1451">
        <f t="shared" si="75"/>
        <v>3.0303030303030276E-2</v>
      </c>
      <c r="DE53" s="1452">
        <f t="shared" si="76"/>
        <v>1</v>
      </c>
      <c r="DF53" s="1328">
        <f>DT53+DZ53+EF53+EL53+ER53+EX53</f>
        <v>33</v>
      </c>
      <c r="DG53" s="550">
        <f t="shared" si="40"/>
        <v>0</v>
      </c>
      <c r="DH53" s="1329">
        <f t="shared" si="41"/>
        <v>0</v>
      </c>
      <c r="DI53" s="1328">
        <f t="shared" si="77"/>
        <v>33</v>
      </c>
      <c r="DJ53" s="550">
        <f t="shared" si="42"/>
        <v>0</v>
      </c>
      <c r="DK53" s="1329">
        <f t="shared" si="43"/>
        <v>0</v>
      </c>
      <c r="DL53" s="1311">
        <f>DV53+EB53+EH53+EN53+ET53+EZ53</f>
        <v>33</v>
      </c>
      <c r="DM53" s="550">
        <f t="shared" si="44"/>
        <v>0.83333333333333326</v>
      </c>
      <c r="DN53" s="1353">
        <f t="shared" si="45"/>
        <v>15</v>
      </c>
      <c r="DO53" s="1328">
        <f t="shared" si="81"/>
        <v>18</v>
      </c>
      <c r="DP53" s="550">
        <f t="shared" si="78"/>
        <v>0</v>
      </c>
      <c r="DQ53" s="1329">
        <f t="shared" si="79"/>
        <v>0</v>
      </c>
      <c r="DR53" s="1365">
        <f>ED53+EJ53+EP53+EV53+FC53+DX53</f>
        <v>18</v>
      </c>
      <c r="DS53" s="1454">
        <v>5</v>
      </c>
      <c r="DT53" s="1167">
        <v>5</v>
      </c>
      <c r="DU53" s="1167">
        <v>5</v>
      </c>
      <c r="DV53" s="1153">
        <v>5</v>
      </c>
      <c r="DW53" s="583">
        <v>5</v>
      </c>
      <c r="DX53" s="1181">
        <v>5</v>
      </c>
      <c r="DY53" s="1454">
        <v>4</v>
      </c>
      <c r="DZ53" s="1230">
        <v>4</v>
      </c>
      <c r="EA53" s="1230">
        <v>4</v>
      </c>
      <c r="EB53" s="586">
        <v>4</v>
      </c>
      <c r="EC53" s="586">
        <v>4</v>
      </c>
      <c r="ED53" s="589">
        <v>4</v>
      </c>
      <c r="EE53" s="1454"/>
      <c r="EF53" s="1230"/>
      <c r="EG53" s="1230"/>
      <c r="EH53" s="586"/>
      <c r="EI53" s="586"/>
      <c r="EJ53" s="1192"/>
      <c r="EK53" s="1454">
        <v>24</v>
      </c>
      <c r="EL53" s="578">
        <v>23</v>
      </c>
      <c r="EM53" s="578">
        <v>23</v>
      </c>
      <c r="EN53" s="1163">
        <v>23</v>
      </c>
      <c r="EO53" s="573">
        <v>8</v>
      </c>
      <c r="EP53" s="1198">
        <v>8</v>
      </c>
      <c r="EQ53" s="1454"/>
      <c r="ER53" s="1230"/>
      <c r="ES53" s="1230"/>
      <c r="ET53" s="586"/>
      <c r="EU53" s="583"/>
      <c r="EV53" s="1198"/>
      <c r="EW53" s="1454">
        <v>1</v>
      </c>
      <c r="EX53" s="578">
        <v>1</v>
      </c>
      <c r="EY53" s="578">
        <v>1</v>
      </c>
      <c r="EZ53" s="578">
        <v>1</v>
      </c>
      <c r="FA53" s="573">
        <v>1</v>
      </c>
      <c r="FB53" s="125"/>
      <c r="FC53" s="354">
        <v>1</v>
      </c>
      <c r="FD53" s="362" t="s">
        <v>44</v>
      </c>
      <c r="FE53" s="1455">
        <v>0</v>
      </c>
      <c r="FF53" s="1451" t="str">
        <f t="shared" si="65"/>
        <v>-</v>
      </c>
      <c r="FG53" s="1456">
        <f t="shared" si="66"/>
        <v>0</v>
      </c>
      <c r="FH53" s="126">
        <v>0</v>
      </c>
      <c r="FI53" s="331" t="str">
        <f t="shared" si="67"/>
        <v>-</v>
      </c>
      <c r="FJ53" s="332">
        <f t="shared" si="68"/>
        <v>0</v>
      </c>
      <c r="FK53" s="126">
        <v>0</v>
      </c>
      <c r="FL53" s="331" t="str">
        <f t="shared" si="49"/>
        <v>-</v>
      </c>
      <c r="FM53" s="332">
        <f t="shared" si="69"/>
        <v>0</v>
      </c>
      <c r="FN53" s="126">
        <v>0</v>
      </c>
      <c r="FO53" s="424"/>
      <c r="FP53" s="331" t="str">
        <f t="shared" si="50"/>
        <v>-</v>
      </c>
      <c r="FQ53" s="332">
        <f t="shared" si="51"/>
        <v>0</v>
      </c>
      <c r="FR53" s="126"/>
      <c r="FS53" s="424"/>
      <c r="FT53" s="331" t="str">
        <f t="shared" si="70"/>
        <v>-</v>
      </c>
      <c r="FU53" s="332">
        <f t="shared" si="71"/>
        <v>0</v>
      </c>
      <c r="FV53" s="399"/>
      <c r="FW53" s="411"/>
      <c r="FX53" s="1457">
        <f>SUM(FY53:GS53)</f>
        <v>34</v>
      </c>
      <c r="FY53" s="1458">
        <v>2</v>
      </c>
      <c r="FZ53" s="1458">
        <v>5</v>
      </c>
      <c r="GA53" s="1459">
        <v>3</v>
      </c>
      <c r="GB53" s="1458">
        <v>1</v>
      </c>
      <c r="GC53" s="1459">
        <v>11</v>
      </c>
      <c r="GD53" s="1458">
        <v>4</v>
      </c>
      <c r="GE53" s="1459">
        <v>0</v>
      </c>
      <c r="GF53" s="1458">
        <v>2</v>
      </c>
      <c r="GG53" s="1459">
        <v>2</v>
      </c>
      <c r="GH53" s="1458">
        <v>0</v>
      </c>
      <c r="GI53" s="1458">
        <v>0</v>
      </c>
      <c r="GJ53" s="1458">
        <v>0</v>
      </c>
      <c r="GK53" s="1458">
        <v>0</v>
      </c>
      <c r="GL53" s="1458">
        <v>0</v>
      </c>
      <c r="GM53" s="1458">
        <v>0</v>
      </c>
      <c r="GN53" s="1458">
        <v>0</v>
      </c>
      <c r="GO53" s="1458">
        <v>0</v>
      </c>
      <c r="GP53" s="1458">
        <v>0</v>
      </c>
      <c r="GQ53" s="1458">
        <v>0</v>
      </c>
      <c r="GR53" s="1458">
        <v>1</v>
      </c>
      <c r="GS53" s="1809">
        <v>3</v>
      </c>
      <c r="GT53" s="678">
        <f>SUM(GU53:HO53)</f>
        <v>33</v>
      </c>
      <c r="GU53" s="487">
        <v>2</v>
      </c>
      <c r="GV53" s="487">
        <v>5</v>
      </c>
      <c r="GW53" s="488">
        <v>3</v>
      </c>
      <c r="GX53" s="487">
        <v>1</v>
      </c>
      <c r="GY53" s="488">
        <v>11</v>
      </c>
      <c r="GZ53" s="487">
        <v>3</v>
      </c>
      <c r="HA53" s="488">
        <v>0</v>
      </c>
      <c r="HB53" s="487">
        <v>2</v>
      </c>
      <c r="HC53" s="488">
        <v>2</v>
      </c>
      <c r="HD53" s="487">
        <v>0</v>
      </c>
      <c r="HE53" s="487">
        <v>0</v>
      </c>
      <c r="HF53" s="487">
        <v>0</v>
      </c>
      <c r="HG53" s="487">
        <v>0</v>
      </c>
      <c r="HH53" s="487">
        <v>0</v>
      </c>
      <c r="HI53" s="487">
        <v>0</v>
      </c>
      <c r="HJ53" s="487">
        <v>0</v>
      </c>
      <c r="HK53" s="487">
        <v>0</v>
      </c>
      <c r="HL53" s="487">
        <v>0</v>
      </c>
      <c r="HM53" s="487">
        <v>0</v>
      </c>
      <c r="HN53" s="487">
        <v>1</v>
      </c>
      <c r="HO53" s="1115">
        <v>3</v>
      </c>
      <c r="HP53" s="678">
        <f>SUM(HQ53:IK53)</f>
        <v>33</v>
      </c>
      <c r="HQ53" s="487">
        <v>2</v>
      </c>
      <c r="HR53" s="487">
        <v>5</v>
      </c>
      <c r="HS53" s="488">
        <v>3</v>
      </c>
      <c r="HT53" s="487">
        <v>1</v>
      </c>
      <c r="HU53" s="488">
        <v>11</v>
      </c>
      <c r="HV53" s="487">
        <v>3</v>
      </c>
      <c r="HW53" s="488">
        <v>0</v>
      </c>
      <c r="HX53" s="487">
        <v>2</v>
      </c>
      <c r="HY53" s="488">
        <v>2</v>
      </c>
      <c r="HZ53" s="487">
        <v>0</v>
      </c>
      <c r="IA53" s="487">
        <v>0</v>
      </c>
      <c r="IB53" s="487">
        <v>0</v>
      </c>
      <c r="IC53" s="487">
        <v>0</v>
      </c>
      <c r="ID53" s="487">
        <v>0</v>
      </c>
      <c r="IE53" s="487">
        <v>0</v>
      </c>
      <c r="IF53" s="487">
        <v>0</v>
      </c>
      <c r="IG53" s="487">
        <v>0</v>
      </c>
      <c r="IH53" s="487">
        <v>0</v>
      </c>
      <c r="II53" s="487">
        <v>0</v>
      </c>
      <c r="IJ53" s="487">
        <v>1</v>
      </c>
      <c r="IK53" s="1115">
        <v>3</v>
      </c>
      <c r="IL53" s="1109">
        <f>SUM(IM53:JG53)</f>
        <v>33</v>
      </c>
      <c r="IM53" s="487">
        <v>0</v>
      </c>
      <c r="IN53" s="487">
        <v>0</v>
      </c>
      <c r="IO53" s="488">
        <v>0</v>
      </c>
      <c r="IP53" s="487">
        <v>0</v>
      </c>
      <c r="IQ53" s="488">
        <v>0</v>
      </c>
      <c r="IR53" s="487">
        <v>0</v>
      </c>
      <c r="IS53" s="488">
        <v>0</v>
      </c>
      <c r="IT53" s="487">
        <v>0</v>
      </c>
      <c r="IU53" s="488">
        <v>0</v>
      </c>
      <c r="IV53" s="487">
        <v>0</v>
      </c>
      <c r="IW53" s="487">
        <v>0</v>
      </c>
      <c r="IX53" s="487">
        <v>0</v>
      </c>
      <c r="IY53" s="487">
        <v>0</v>
      </c>
      <c r="IZ53" s="487">
        <v>0</v>
      </c>
      <c r="JA53" s="487">
        <v>0</v>
      </c>
      <c r="JB53" s="487">
        <v>0</v>
      </c>
      <c r="JC53" s="487">
        <v>0</v>
      </c>
      <c r="JD53" s="487">
        <v>0</v>
      </c>
      <c r="JE53" s="487">
        <v>0</v>
      </c>
      <c r="JF53" s="487">
        <v>0</v>
      </c>
      <c r="JG53" s="1994">
        <v>33</v>
      </c>
      <c r="JI53" s="39"/>
    </row>
    <row r="54" spans="1:269" s="28" customFormat="1" ht="20.100000000000001" customHeight="1" collapsed="1" x14ac:dyDescent="0.15">
      <c r="A54" s="684" t="s">
        <v>53</v>
      </c>
      <c r="B54" s="84" t="s">
        <v>69</v>
      </c>
      <c r="C54" s="85"/>
      <c r="D54" s="85"/>
      <c r="E54" s="86" t="s">
        <v>42</v>
      </c>
      <c r="F54" s="1494">
        <v>148</v>
      </c>
      <c r="G54" s="464">
        <v>146</v>
      </c>
      <c r="H54" s="464">
        <v>144</v>
      </c>
      <c r="I54" s="464">
        <v>149</v>
      </c>
      <c r="J54" s="167">
        <v>161</v>
      </c>
      <c r="K54" s="168">
        <v>146</v>
      </c>
      <c r="L54" s="1478">
        <f t="shared" si="195"/>
        <v>2.6479193973335453E-5</v>
      </c>
      <c r="M54" s="150">
        <f t="shared" si="196"/>
        <v>2.7847396268448901E-5</v>
      </c>
      <c r="N54" s="150">
        <f t="shared" si="197"/>
        <v>2.8117926584093688E-5</v>
      </c>
      <c r="O54" s="150">
        <f t="shared" si="198"/>
        <v>1.4582999139603051E-5</v>
      </c>
      <c r="P54" s="149">
        <f t="shared" si="199"/>
        <v>1.5679633723756214E-5</v>
      </c>
      <c r="Q54" s="150">
        <f t="shared" si="200"/>
        <v>1.6450615253010462E-5</v>
      </c>
      <c r="R54" s="151">
        <f t="shared" si="201"/>
        <v>0</v>
      </c>
      <c r="S54" s="152">
        <f t="shared" si="202"/>
        <v>0</v>
      </c>
      <c r="T54" s="151">
        <f t="shared" si="203"/>
        <v>0</v>
      </c>
      <c r="U54" s="1479">
        <f t="shared" si="204"/>
        <v>3.7835792659856222E-5</v>
      </c>
      <c r="V54" s="153">
        <f t="shared" si="205"/>
        <v>4.0263322126708673E-5</v>
      </c>
      <c r="W54" s="153">
        <f t="shared" si="206"/>
        <v>4.0013604625572697E-5</v>
      </c>
      <c r="X54" s="153">
        <f t="shared" si="207"/>
        <v>2.0745596747090431E-5</v>
      </c>
      <c r="Y54" s="154">
        <f t="shared" si="208"/>
        <v>2.2356860202553154E-5</v>
      </c>
      <c r="Z54" s="153">
        <f t="shared" si="209"/>
        <v>2.3518344308560677E-5</v>
      </c>
      <c r="AA54" s="154">
        <f t="shared" si="210"/>
        <v>0</v>
      </c>
      <c r="AB54" s="153">
        <f t="shared" si="211"/>
        <v>0</v>
      </c>
      <c r="AC54" s="155">
        <f t="shared" si="212"/>
        <v>0</v>
      </c>
      <c r="AD54" s="1479" t="s">
        <v>52</v>
      </c>
      <c r="AE54" s="153" t="s">
        <v>52</v>
      </c>
      <c r="AF54" s="153" t="s">
        <v>52</v>
      </c>
      <c r="AG54" s="153" t="s">
        <v>52</v>
      </c>
      <c r="AH54" s="154" t="s">
        <v>52</v>
      </c>
      <c r="AI54" s="152" t="s">
        <v>52</v>
      </c>
      <c r="AJ54" s="151" t="s">
        <v>52</v>
      </c>
      <c r="AK54" s="152" t="s">
        <v>52</v>
      </c>
      <c r="AL54" s="156" t="s">
        <v>52</v>
      </c>
      <c r="AM54" s="1480">
        <f>SUM(CK54,CQ54,CW54,DS54,DY54,EE54,EK54,EQ54,EW54,FE54)</f>
        <v>2</v>
      </c>
      <c r="AN54" s="1481"/>
      <c r="AO54" s="1482">
        <f t="shared" si="72"/>
        <v>0</v>
      </c>
      <c r="AP54" s="1483">
        <f t="shared" si="73"/>
        <v>0</v>
      </c>
      <c r="AQ54" s="1071">
        <f>SUM(CL54,CR54,CX54,DT54,DZ54,EF54,EL54,ER54,EX54,FH54)</f>
        <v>2</v>
      </c>
      <c r="AR54" s="522"/>
      <c r="AS54" s="1289">
        <f t="shared" si="20"/>
        <v>0</v>
      </c>
      <c r="AT54" s="526">
        <f t="shared" si="21"/>
        <v>0</v>
      </c>
      <c r="AU54" s="1071">
        <f>SUM(CM54,CS54,CY54,DU54,EA54,EG54,EM54,ES54,EY54,FK54)</f>
        <v>2</v>
      </c>
      <c r="AV54" s="522"/>
      <c r="AW54" s="1289">
        <f t="shared" si="213"/>
        <v>1</v>
      </c>
      <c r="AX54" s="2073">
        <f t="shared" si="214"/>
        <v>1</v>
      </c>
      <c r="AY54" s="1336">
        <f>SUM(CN54,CT54,CZ54,DV54,EB54,EH54,EN54,ET54,EZ54,FN54)</f>
        <v>1</v>
      </c>
      <c r="AZ54" s="2092"/>
      <c r="BA54" s="554">
        <f t="shared" si="215"/>
        <v>0</v>
      </c>
      <c r="BB54" s="1335">
        <f t="shared" si="216"/>
        <v>0</v>
      </c>
      <c r="BC54" s="493">
        <f>SUM(CO54,CU54,DA54,DW54,EC54,EI54,EO54,EU54,FA54,FR54)</f>
        <v>1</v>
      </c>
      <c r="BD54" s="157"/>
      <c r="BE54" s="448">
        <f t="shared" si="56"/>
        <v>0</v>
      </c>
      <c r="BF54" s="604">
        <f t="shared" si="57"/>
        <v>0</v>
      </c>
      <c r="BG54" s="158">
        <v>1</v>
      </c>
      <c r="BH54" s="159" t="s">
        <v>44</v>
      </c>
      <c r="BI54" s="160" t="str">
        <f t="shared" si="58"/>
        <v>-</v>
      </c>
      <c r="BJ54" s="604">
        <f t="shared" si="59"/>
        <v>1</v>
      </c>
      <c r="BK54" s="161">
        <v>0</v>
      </c>
      <c r="BL54" s="159"/>
      <c r="BM54" s="160" t="str">
        <f t="shared" si="60"/>
        <v>-</v>
      </c>
      <c r="BN54" s="1085">
        <f t="shared" si="61"/>
        <v>0</v>
      </c>
      <c r="BO54" s="161">
        <v>0</v>
      </c>
      <c r="BP54" s="159"/>
      <c r="BQ54" s="160" t="str">
        <f t="shared" si="62"/>
        <v>-</v>
      </c>
      <c r="BR54" s="1085">
        <f t="shared" si="63"/>
        <v>0</v>
      </c>
      <c r="BS54" s="161">
        <v>0</v>
      </c>
      <c r="BT54" s="162"/>
      <c r="BU54" s="601">
        <f>CK54+CQ54+CW54</f>
        <v>0</v>
      </c>
      <c r="BV54" s="339" t="str">
        <f t="shared" si="217"/>
        <v>-</v>
      </c>
      <c r="BW54" s="604">
        <f t="shared" si="218"/>
        <v>0</v>
      </c>
      <c r="BX54" s="601">
        <f>CL54+CR54+CX54</f>
        <v>0</v>
      </c>
      <c r="BY54" s="339" t="str">
        <f t="shared" si="219"/>
        <v>-</v>
      </c>
      <c r="BZ54" s="604">
        <f t="shared" si="220"/>
        <v>0</v>
      </c>
      <c r="CA54" s="601">
        <f>CM54+CS54+CY54</f>
        <v>0</v>
      </c>
      <c r="CB54" s="339" t="str">
        <f t="shared" si="30"/>
        <v>-</v>
      </c>
      <c r="CC54" s="604">
        <f t="shared" si="31"/>
        <v>0</v>
      </c>
      <c r="CD54" s="601">
        <f>CN54+CT54+CZ54</f>
        <v>0</v>
      </c>
      <c r="CE54" s="339" t="str">
        <f t="shared" si="32"/>
        <v>-</v>
      </c>
      <c r="CF54" s="604">
        <f t="shared" si="33"/>
        <v>0</v>
      </c>
      <c r="CG54" s="601">
        <f>CO54+CU54+DA54</f>
        <v>0</v>
      </c>
      <c r="CH54" s="339" t="str">
        <f t="shared" si="64"/>
        <v>-</v>
      </c>
      <c r="CI54" s="604">
        <f t="shared" si="74"/>
        <v>0</v>
      </c>
      <c r="CJ54" s="621">
        <f t="shared" si="80"/>
        <v>0</v>
      </c>
      <c r="CK54" s="1487">
        <v>0</v>
      </c>
      <c r="CL54" s="163">
        <v>0</v>
      </c>
      <c r="CM54" s="2056">
        <v>0</v>
      </c>
      <c r="CN54" s="163">
        <v>0</v>
      </c>
      <c r="CO54" s="315">
        <v>0</v>
      </c>
      <c r="CP54" s="542">
        <v>0</v>
      </c>
      <c r="CQ54" s="1487">
        <v>0</v>
      </c>
      <c r="CR54" s="315">
        <v>0</v>
      </c>
      <c r="CS54" s="315">
        <v>0</v>
      </c>
      <c r="CT54" s="315">
        <v>0</v>
      </c>
      <c r="CU54" s="315">
        <v>0</v>
      </c>
      <c r="CV54" s="164">
        <v>0</v>
      </c>
      <c r="CW54" s="1487"/>
      <c r="CX54" s="315"/>
      <c r="CY54" s="315"/>
      <c r="CZ54" s="315"/>
      <c r="DA54" s="315"/>
      <c r="DB54" s="316"/>
      <c r="DC54" s="1484">
        <f>DS54+DY54+EE54+EK54+EQ54+EW54</f>
        <v>2</v>
      </c>
      <c r="DD54" s="1485">
        <f t="shared" si="75"/>
        <v>0</v>
      </c>
      <c r="DE54" s="1486">
        <f t="shared" si="76"/>
        <v>0</v>
      </c>
      <c r="DF54" s="1332">
        <f>DT54+DZ54+EF54+EL54+ER54+EX54</f>
        <v>2</v>
      </c>
      <c r="DG54" s="554">
        <f t="shared" si="40"/>
        <v>0</v>
      </c>
      <c r="DH54" s="1335">
        <f t="shared" si="41"/>
        <v>0</v>
      </c>
      <c r="DI54" s="1332">
        <f t="shared" si="77"/>
        <v>2</v>
      </c>
      <c r="DJ54" s="554">
        <f t="shared" si="42"/>
        <v>1</v>
      </c>
      <c r="DK54" s="1335">
        <f t="shared" si="43"/>
        <v>1</v>
      </c>
      <c r="DL54" s="1313">
        <f>DV54+EB54+EH54+EN54+ET54+EZ54</f>
        <v>1</v>
      </c>
      <c r="DM54" s="554">
        <f t="shared" si="44"/>
        <v>0</v>
      </c>
      <c r="DN54" s="1357">
        <f t="shared" si="45"/>
        <v>0</v>
      </c>
      <c r="DO54" s="1332">
        <f t="shared" si="81"/>
        <v>1</v>
      </c>
      <c r="DP54" s="554">
        <f t="shared" si="78"/>
        <v>0</v>
      </c>
      <c r="DQ54" s="1335">
        <f t="shared" si="79"/>
        <v>0</v>
      </c>
      <c r="DR54" s="440">
        <f>ED54+EJ54+EP54+EV54+FC54+DX54</f>
        <v>1</v>
      </c>
      <c r="DS54" s="1488">
        <v>0</v>
      </c>
      <c r="DT54" s="1169">
        <v>0</v>
      </c>
      <c r="DU54" s="1169">
        <v>0</v>
      </c>
      <c r="DV54" s="1155">
        <v>0</v>
      </c>
      <c r="DW54" s="163">
        <v>0</v>
      </c>
      <c r="DX54" s="1183">
        <v>0</v>
      </c>
      <c r="DY54" s="1488">
        <v>0</v>
      </c>
      <c r="DZ54" s="1232">
        <v>0</v>
      </c>
      <c r="EA54" s="1232">
        <v>0</v>
      </c>
      <c r="EB54" s="315">
        <v>0</v>
      </c>
      <c r="EC54" s="315">
        <v>0</v>
      </c>
      <c r="ED54" s="440">
        <v>0</v>
      </c>
      <c r="EE54" s="1488"/>
      <c r="EF54" s="1232"/>
      <c r="EG54" s="1232"/>
      <c r="EH54" s="315"/>
      <c r="EI54" s="315"/>
      <c r="EJ54" s="1208"/>
      <c r="EK54" s="1488">
        <v>2</v>
      </c>
      <c r="EL54" s="379">
        <v>2</v>
      </c>
      <c r="EM54" s="379">
        <v>2</v>
      </c>
      <c r="EN54" s="1161">
        <v>1</v>
      </c>
      <c r="EO54" s="493">
        <v>1</v>
      </c>
      <c r="EP54" s="1200">
        <v>1</v>
      </c>
      <c r="EQ54" s="1488"/>
      <c r="ER54" s="1232"/>
      <c r="ES54" s="1232"/>
      <c r="ET54" s="315"/>
      <c r="EU54" s="163">
        <v>0</v>
      </c>
      <c r="EV54" s="1249"/>
      <c r="EW54" s="1488">
        <v>0</v>
      </c>
      <c r="EX54" s="379">
        <v>0</v>
      </c>
      <c r="EY54" s="379">
        <v>0</v>
      </c>
      <c r="EZ54" s="379">
        <v>0</v>
      </c>
      <c r="FA54" s="493">
        <v>0</v>
      </c>
      <c r="FB54" s="166"/>
      <c r="FC54" s="356">
        <v>0</v>
      </c>
      <c r="FD54" s="364" t="s">
        <v>44</v>
      </c>
      <c r="FE54" s="1489">
        <v>0</v>
      </c>
      <c r="FF54" s="1485" t="str">
        <f t="shared" si="65"/>
        <v>-</v>
      </c>
      <c r="FG54" s="1490">
        <f t="shared" si="66"/>
        <v>0</v>
      </c>
      <c r="FH54" s="165">
        <v>0</v>
      </c>
      <c r="FI54" s="339" t="str">
        <f t="shared" si="67"/>
        <v>-</v>
      </c>
      <c r="FJ54" s="340">
        <f t="shared" si="68"/>
        <v>0</v>
      </c>
      <c r="FK54" s="165">
        <v>0</v>
      </c>
      <c r="FL54" s="339" t="str">
        <f t="shared" si="49"/>
        <v>-</v>
      </c>
      <c r="FM54" s="340">
        <f t="shared" si="69"/>
        <v>0</v>
      </c>
      <c r="FN54" s="165">
        <v>0</v>
      </c>
      <c r="FO54" s="426"/>
      <c r="FP54" s="339" t="str">
        <f t="shared" si="50"/>
        <v>-</v>
      </c>
      <c r="FQ54" s="340">
        <f t="shared" si="51"/>
        <v>0</v>
      </c>
      <c r="FR54" s="165"/>
      <c r="FS54" s="426"/>
      <c r="FT54" s="339" t="str">
        <f t="shared" si="70"/>
        <v>-</v>
      </c>
      <c r="FU54" s="340">
        <f t="shared" si="71"/>
        <v>0</v>
      </c>
      <c r="FV54" s="401"/>
      <c r="FW54" s="413"/>
      <c r="FX54" s="1491">
        <f>SUM(FY54:GS54)</f>
        <v>2</v>
      </c>
      <c r="FY54" s="1492">
        <v>0</v>
      </c>
      <c r="FZ54" s="1492">
        <v>0</v>
      </c>
      <c r="GA54" s="1493">
        <v>0</v>
      </c>
      <c r="GB54" s="1492">
        <v>0</v>
      </c>
      <c r="GC54" s="1493">
        <v>2</v>
      </c>
      <c r="GD54" s="1492">
        <v>0</v>
      </c>
      <c r="GE54" s="1493">
        <v>0</v>
      </c>
      <c r="GF54" s="1492">
        <v>0</v>
      </c>
      <c r="GG54" s="1493">
        <v>0</v>
      </c>
      <c r="GH54" s="1492">
        <v>0</v>
      </c>
      <c r="GI54" s="1492">
        <v>0</v>
      </c>
      <c r="GJ54" s="1492">
        <v>0</v>
      </c>
      <c r="GK54" s="1492">
        <v>0</v>
      </c>
      <c r="GL54" s="1492">
        <v>0</v>
      </c>
      <c r="GM54" s="1492">
        <v>0</v>
      </c>
      <c r="GN54" s="1492">
        <v>0</v>
      </c>
      <c r="GO54" s="1492">
        <v>0</v>
      </c>
      <c r="GP54" s="1492">
        <v>0</v>
      </c>
      <c r="GQ54" s="1492">
        <v>0</v>
      </c>
      <c r="GR54" s="1492">
        <v>0</v>
      </c>
      <c r="GS54" s="1811">
        <v>0</v>
      </c>
      <c r="GT54" s="165">
        <f>SUM(GU54:HO54)</f>
        <v>2</v>
      </c>
      <c r="GU54" s="491">
        <v>0</v>
      </c>
      <c r="GV54" s="491">
        <v>0</v>
      </c>
      <c r="GW54" s="492">
        <v>0</v>
      </c>
      <c r="GX54" s="491">
        <v>0</v>
      </c>
      <c r="GY54" s="492">
        <v>2</v>
      </c>
      <c r="GZ54" s="491">
        <v>0</v>
      </c>
      <c r="HA54" s="492">
        <v>0</v>
      </c>
      <c r="HB54" s="491">
        <v>0</v>
      </c>
      <c r="HC54" s="492">
        <v>0</v>
      </c>
      <c r="HD54" s="491">
        <v>0</v>
      </c>
      <c r="HE54" s="491">
        <v>0</v>
      </c>
      <c r="HF54" s="491">
        <v>0</v>
      </c>
      <c r="HG54" s="491">
        <v>0</v>
      </c>
      <c r="HH54" s="491">
        <v>0</v>
      </c>
      <c r="HI54" s="491">
        <v>0</v>
      </c>
      <c r="HJ54" s="491">
        <v>0</v>
      </c>
      <c r="HK54" s="491">
        <v>0</v>
      </c>
      <c r="HL54" s="491">
        <v>0</v>
      </c>
      <c r="HM54" s="491">
        <v>0</v>
      </c>
      <c r="HN54" s="491">
        <v>0</v>
      </c>
      <c r="HO54" s="1117">
        <v>0</v>
      </c>
      <c r="HP54" s="165">
        <f>SUM(HQ54:IK54)</f>
        <v>2</v>
      </c>
      <c r="HQ54" s="491">
        <v>0</v>
      </c>
      <c r="HR54" s="491">
        <v>0</v>
      </c>
      <c r="HS54" s="492">
        <v>0</v>
      </c>
      <c r="HT54" s="491">
        <v>0</v>
      </c>
      <c r="HU54" s="492">
        <v>2</v>
      </c>
      <c r="HV54" s="491">
        <v>0</v>
      </c>
      <c r="HW54" s="492">
        <v>0</v>
      </c>
      <c r="HX54" s="491">
        <v>0</v>
      </c>
      <c r="HY54" s="492">
        <v>0</v>
      </c>
      <c r="HZ54" s="491">
        <v>0</v>
      </c>
      <c r="IA54" s="491">
        <v>0</v>
      </c>
      <c r="IB54" s="491">
        <v>0</v>
      </c>
      <c r="IC54" s="491">
        <v>0</v>
      </c>
      <c r="ID54" s="491">
        <v>0</v>
      </c>
      <c r="IE54" s="491">
        <v>0</v>
      </c>
      <c r="IF54" s="491">
        <v>0</v>
      </c>
      <c r="IG54" s="491">
        <v>0</v>
      </c>
      <c r="IH54" s="491">
        <v>0</v>
      </c>
      <c r="II54" s="491">
        <v>0</v>
      </c>
      <c r="IJ54" s="491">
        <v>0</v>
      </c>
      <c r="IK54" s="1117">
        <v>0</v>
      </c>
      <c r="IL54" s="493">
        <f>SUM(IM54:JG54)</f>
        <v>1</v>
      </c>
      <c r="IM54" s="491">
        <v>0</v>
      </c>
      <c r="IN54" s="491">
        <v>0</v>
      </c>
      <c r="IO54" s="492">
        <v>0</v>
      </c>
      <c r="IP54" s="491">
        <v>0</v>
      </c>
      <c r="IQ54" s="492">
        <v>1</v>
      </c>
      <c r="IR54" s="491">
        <v>0</v>
      </c>
      <c r="IS54" s="492">
        <v>0</v>
      </c>
      <c r="IT54" s="491">
        <v>0</v>
      </c>
      <c r="IU54" s="492">
        <v>0</v>
      </c>
      <c r="IV54" s="491">
        <v>0</v>
      </c>
      <c r="IW54" s="491">
        <v>0</v>
      </c>
      <c r="IX54" s="491">
        <v>0</v>
      </c>
      <c r="IY54" s="491">
        <v>0</v>
      </c>
      <c r="IZ54" s="491">
        <v>0</v>
      </c>
      <c r="JA54" s="491">
        <v>0</v>
      </c>
      <c r="JB54" s="491">
        <v>0</v>
      </c>
      <c r="JC54" s="491">
        <v>0</v>
      </c>
      <c r="JD54" s="491">
        <v>0</v>
      </c>
      <c r="JE54" s="491">
        <v>0</v>
      </c>
      <c r="JF54" s="491">
        <v>0</v>
      </c>
      <c r="JG54" s="1996">
        <v>0</v>
      </c>
      <c r="JI54" s="39"/>
    </row>
    <row r="55" spans="1:269" s="27" customFormat="1" ht="20.100000000000001" customHeight="1" x14ac:dyDescent="0.15">
      <c r="A55" s="683" t="s">
        <v>53</v>
      </c>
      <c r="B55" s="76" t="s">
        <v>70</v>
      </c>
      <c r="C55" s="77"/>
      <c r="D55" s="77"/>
      <c r="E55" s="78" t="s">
        <v>322</v>
      </c>
      <c r="F55" s="1507">
        <v>96</v>
      </c>
      <c r="G55" s="481">
        <v>96</v>
      </c>
      <c r="H55" s="481">
        <v>94</v>
      </c>
      <c r="I55" s="481">
        <v>102</v>
      </c>
      <c r="J55" s="107">
        <v>100</v>
      </c>
      <c r="K55" s="108">
        <v>102</v>
      </c>
      <c r="L55" s="1444">
        <f t="shared" si="195"/>
        <v>1.9859395480001588E-4</v>
      </c>
      <c r="M55" s="478">
        <f t="shared" si="196"/>
        <v>1.8100807574491785E-4</v>
      </c>
      <c r="N55" s="478">
        <f t="shared" si="197"/>
        <v>1.8276652279660899E-4</v>
      </c>
      <c r="O55" s="478">
        <f t="shared" si="198"/>
        <v>1.458299913960305E-4</v>
      </c>
      <c r="P55" s="109">
        <f t="shared" si="199"/>
        <v>1.4111670351380591E-4</v>
      </c>
      <c r="Q55" s="110">
        <f t="shared" si="200"/>
        <v>1.3160492202408369E-4</v>
      </c>
      <c r="R55" s="111">
        <f t="shared" si="201"/>
        <v>1.2842122160687053E-4</v>
      </c>
      <c r="S55" s="112">
        <f t="shared" si="202"/>
        <v>1.3953812879369286E-4</v>
      </c>
      <c r="T55" s="111">
        <f t="shared" si="203"/>
        <v>1.4174344436569808E-4</v>
      </c>
      <c r="U55" s="1445">
        <f t="shared" si="204"/>
        <v>2.8376844494892167E-4</v>
      </c>
      <c r="V55" s="475">
        <f t="shared" si="205"/>
        <v>2.6171159382360636E-4</v>
      </c>
      <c r="W55" s="475">
        <f t="shared" si="206"/>
        <v>2.600884300662225E-4</v>
      </c>
      <c r="X55" s="475">
        <f t="shared" si="207"/>
        <v>2.074559674709043E-4</v>
      </c>
      <c r="Y55" s="114">
        <f t="shared" si="208"/>
        <v>2.0121174182297839E-4</v>
      </c>
      <c r="Z55" s="113">
        <f t="shared" si="209"/>
        <v>1.8814675446848542E-4</v>
      </c>
      <c r="AA55" s="114">
        <f t="shared" si="210"/>
        <v>1.8052985512479125E-4</v>
      </c>
      <c r="AB55" s="113">
        <f t="shared" si="211"/>
        <v>1.9905944412650228E-4</v>
      </c>
      <c r="AC55" s="115">
        <f t="shared" si="212"/>
        <v>2.0160274179728844E-4</v>
      </c>
      <c r="AD55" s="1445" t="s">
        <v>52</v>
      </c>
      <c r="AE55" s="475" t="s">
        <v>52</v>
      </c>
      <c r="AF55" s="475" t="s">
        <v>52</v>
      </c>
      <c r="AG55" s="475" t="s">
        <v>52</v>
      </c>
      <c r="AH55" s="114" t="s">
        <v>52</v>
      </c>
      <c r="AI55" s="112" t="s">
        <v>52</v>
      </c>
      <c r="AJ55" s="111" t="s">
        <v>52</v>
      </c>
      <c r="AK55" s="112" t="s">
        <v>52</v>
      </c>
      <c r="AL55" s="116" t="s">
        <v>52</v>
      </c>
      <c r="AM55" s="1446">
        <f>SUM(CK55,CQ55,CW55,DS55,DY55,EE55,EK55,EQ55,EW55,FE55)</f>
        <v>15</v>
      </c>
      <c r="AN55" s="1447"/>
      <c r="AO55" s="1448">
        <f t="shared" si="72"/>
        <v>0.15384615384615374</v>
      </c>
      <c r="AP55" s="1449">
        <f t="shared" si="73"/>
        <v>2</v>
      </c>
      <c r="AQ55" s="1297">
        <f>SUM(CL55,CR55,CX55,DT55,DZ55,EF55,EL55,ER55,EX55,FH55)</f>
        <v>13</v>
      </c>
      <c r="AR55" s="518"/>
      <c r="AS55" s="1285">
        <f t="shared" si="20"/>
        <v>0</v>
      </c>
      <c r="AT55" s="519">
        <f t="shared" si="21"/>
        <v>0</v>
      </c>
      <c r="AU55" s="1297">
        <f>SUM(CM55,CS55,CY55,DU55,EA55,EG55,EM55,ES55,EY55,FK55)</f>
        <v>13</v>
      </c>
      <c r="AV55" s="518"/>
      <c r="AW55" s="1285">
        <f t="shared" si="213"/>
        <v>0.30000000000000004</v>
      </c>
      <c r="AX55" s="2069">
        <f t="shared" si="214"/>
        <v>3</v>
      </c>
      <c r="AY55" s="2086">
        <f>SUM(CN55,CT55,CZ55,DV55,EB55,EH55,EN55,ET55,EZ55,FN55)</f>
        <v>10</v>
      </c>
      <c r="AZ55" s="2087"/>
      <c r="BA55" s="2088">
        <f t="shared" si="215"/>
        <v>0.11111111111111116</v>
      </c>
      <c r="BB55" s="2089">
        <f t="shared" si="216"/>
        <v>1</v>
      </c>
      <c r="BC55" s="2081">
        <f>SUM(CO55,CU55,DA55,DW55,EC55,EI55,EO55,EU55,FA55,FR55)</f>
        <v>9</v>
      </c>
      <c r="BD55" s="117" t="s">
        <v>44</v>
      </c>
      <c r="BE55" s="444">
        <f t="shared" si="56"/>
        <v>0.125</v>
      </c>
      <c r="BF55" s="1073">
        <f t="shared" si="57"/>
        <v>1</v>
      </c>
      <c r="BG55" s="118">
        <v>8</v>
      </c>
      <c r="BH55" s="119" t="s">
        <v>44</v>
      </c>
      <c r="BI55" s="120">
        <f t="shared" si="58"/>
        <v>0</v>
      </c>
      <c r="BJ55" s="1073">
        <f t="shared" si="59"/>
        <v>0</v>
      </c>
      <c r="BK55" s="121">
        <v>8</v>
      </c>
      <c r="BL55" s="119"/>
      <c r="BM55" s="120">
        <f t="shared" si="60"/>
        <v>0</v>
      </c>
      <c r="BN55" s="1083">
        <f t="shared" si="61"/>
        <v>0</v>
      </c>
      <c r="BO55" s="121">
        <v>8</v>
      </c>
      <c r="BP55" s="119"/>
      <c r="BQ55" s="120">
        <f t="shared" si="62"/>
        <v>0</v>
      </c>
      <c r="BR55" s="1083">
        <f t="shared" si="63"/>
        <v>0</v>
      </c>
      <c r="BS55" s="121">
        <v>8</v>
      </c>
      <c r="BT55" s="122"/>
      <c r="BU55" s="597">
        <f>CK55+CQ55+CW55</f>
        <v>4</v>
      </c>
      <c r="BV55" s="331">
        <f t="shared" si="217"/>
        <v>0</v>
      </c>
      <c r="BW55" s="598">
        <f t="shared" si="218"/>
        <v>0</v>
      </c>
      <c r="BX55" s="597">
        <f>CL55+CR55+CX55</f>
        <v>4</v>
      </c>
      <c r="BY55" s="331">
        <f t="shared" si="219"/>
        <v>0</v>
      </c>
      <c r="BZ55" s="598">
        <f t="shared" si="220"/>
        <v>0</v>
      </c>
      <c r="CA55" s="597">
        <f>CM55+CS55+CY55</f>
        <v>4</v>
      </c>
      <c r="CB55" s="331">
        <f t="shared" si="30"/>
        <v>0</v>
      </c>
      <c r="CC55" s="598">
        <f t="shared" si="31"/>
        <v>0</v>
      </c>
      <c r="CD55" s="597">
        <f>CN55+CT55+CZ55</f>
        <v>4</v>
      </c>
      <c r="CE55" s="331">
        <f t="shared" si="32"/>
        <v>1</v>
      </c>
      <c r="CF55" s="598">
        <f t="shared" si="33"/>
        <v>2</v>
      </c>
      <c r="CG55" s="597">
        <f>CO55+CU55+DA55</f>
        <v>2</v>
      </c>
      <c r="CH55" s="331">
        <f t="shared" si="64"/>
        <v>0</v>
      </c>
      <c r="CI55" s="598">
        <f t="shared" si="74"/>
        <v>0</v>
      </c>
      <c r="CJ55" s="619">
        <f t="shared" si="80"/>
        <v>2</v>
      </c>
      <c r="CK55" s="1453">
        <v>1</v>
      </c>
      <c r="CL55" s="123">
        <v>1</v>
      </c>
      <c r="CM55" s="2054">
        <v>1</v>
      </c>
      <c r="CN55" s="123">
        <v>1</v>
      </c>
      <c r="CO55" s="311">
        <v>1</v>
      </c>
      <c r="CP55" s="540">
        <v>1</v>
      </c>
      <c r="CQ55" s="1453">
        <v>3</v>
      </c>
      <c r="CR55" s="311">
        <v>3</v>
      </c>
      <c r="CS55" s="311">
        <v>3</v>
      </c>
      <c r="CT55" s="311">
        <v>3</v>
      </c>
      <c r="CU55" s="311">
        <v>1</v>
      </c>
      <c r="CV55" s="124">
        <v>1</v>
      </c>
      <c r="CW55" s="1453"/>
      <c r="CX55" s="311"/>
      <c r="CY55" s="311"/>
      <c r="CZ55" s="311"/>
      <c r="DA55" s="311"/>
      <c r="DB55" s="312"/>
      <c r="DC55" s="1450">
        <f>DS55+DY55+EE55+EK55+EQ55+EW55</f>
        <v>10</v>
      </c>
      <c r="DD55" s="1451">
        <f t="shared" si="75"/>
        <v>0.25</v>
      </c>
      <c r="DE55" s="1452">
        <f t="shared" si="76"/>
        <v>2</v>
      </c>
      <c r="DF55" s="1328">
        <f>DT55+DZ55+EF55+EL55+ER55+EX55</f>
        <v>8</v>
      </c>
      <c r="DG55" s="550">
        <f t="shared" si="40"/>
        <v>0</v>
      </c>
      <c r="DH55" s="1329">
        <f t="shared" si="41"/>
        <v>0</v>
      </c>
      <c r="DI55" s="1328">
        <f t="shared" si="77"/>
        <v>8</v>
      </c>
      <c r="DJ55" s="550">
        <f t="shared" si="42"/>
        <v>0.33333333333333326</v>
      </c>
      <c r="DK55" s="1329">
        <f t="shared" si="43"/>
        <v>2</v>
      </c>
      <c r="DL55" s="1311">
        <f>DV55+EB55+EH55+EN55+ET55+EZ55</f>
        <v>6</v>
      </c>
      <c r="DM55" s="550">
        <f t="shared" si="44"/>
        <v>-0.1428571428571429</v>
      </c>
      <c r="DN55" s="1353">
        <f t="shared" si="45"/>
        <v>-1</v>
      </c>
      <c r="DO55" s="1328">
        <f t="shared" si="81"/>
        <v>7</v>
      </c>
      <c r="DP55" s="550">
        <f t="shared" si="78"/>
        <v>0.16666666666666674</v>
      </c>
      <c r="DQ55" s="1329">
        <f t="shared" si="79"/>
        <v>1</v>
      </c>
      <c r="DR55" s="1365">
        <f>ED55+EJ55+EP55+EV55+FC55+DX55</f>
        <v>6</v>
      </c>
      <c r="DS55" s="1454">
        <v>2</v>
      </c>
      <c r="DT55" s="1167">
        <v>1</v>
      </c>
      <c r="DU55" s="1167">
        <v>1</v>
      </c>
      <c r="DV55" s="1153">
        <v>0</v>
      </c>
      <c r="DW55" s="583">
        <v>0</v>
      </c>
      <c r="DX55" s="1181">
        <v>0</v>
      </c>
      <c r="DY55" s="1454">
        <v>0</v>
      </c>
      <c r="DZ55" s="1230">
        <v>0</v>
      </c>
      <c r="EA55" s="1230">
        <v>0</v>
      </c>
      <c r="EB55" s="586">
        <v>0</v>
      </c>
      <c r="EC55" s="586">
        <v>0</v>
      </c>
      <c r="ED55" s="589">
        <v>0</v>
      </c>
      <c r="EE55" s="1454"/>
      <c r="EF55" s="1230"/>
      <c r="EG55" s="1230"/>
      <c r="EH55" s="586"/>
      <c r="EI55" s="586"/>
      <c r="EJ55" s="1192"/>
      <c r="EK55" s="1454">
        <v>5</v>
      </c>
      <c r="EL55" s="578">
        <v>5</v>
      </c>
      <c r="EM55" s="578">
        <v>5</v>
      </c>
      <c r="EN55" s="1163">
        <v>4</v>
      </c>
      <c r="EO55" s="573">
        <v>4</v>
      </c>
      <c r="EP55" s="1198">
        <v>3</v>
      </c>
      <c r="EQ55" s="1454"/>
      <c r="ER55" s="1230"/>
      <c r="ES55" s="1230"/>
      <c r="ET55" s="586"/>
      <c r="EU55" s="583"/>
      <c r="EV55" s="1198"/>
      <c r="EW55" s="1454">
        <v>3</v>
      </c>
      <c r="EX55" s="578">
        <v>2</v>
      </c>
      <c r="EY55" s="578">
        <v>2</v>
      </c>
      <c r="EZ55" s="578">
        <v>2</v>
      </c>
      <c r="FA55" s="573">
        <v>3</v>
      </c>
      <c r="FB55" s="125" t="s">
        <v>44</v>
      </c>
      <c r="FC55" s="354">
        <v>3</v>
      </c>
      <c r="FD55" s="362" t="s">
        <v>44</v>
      </c>
      <c r="FE55" s="1455">
        <v>1</v>
      </c>
      <c r="FF55" s="1451">
        <f t="shared" si="65"/>
        <v>0</v>
      </c>
      <c r="FG55" s="1456">
        <f t="shared" si="66"/>
        <v>0</v>
      </c>
      <c r="FH55" s="126">
        <v>1</v>
      </c>
      <c r="FI55" s="331">
        <f t="shared" si="67"/>
        <v>0</v>
      </c>
      <c r="FJ55" s="332">
        <f t="shared" si="68"/>
        <v>0</v>
      </c>
      <c r="FK55" s="126">
        <v>1</v>
      </c>
      <c r="FL55" s="331" t="str">
        <f t="shared" si="49"/>
        <v>-</v>
      </c>
      <c r="FM55" s="332">
        <f t="shared" si="69"/>
        <v>1</v>
      </c>
      <c r="FN55" s="126">
        <v>0</v>
      </c>
      <c r="FO55" s="424"/>
      <c r="FP55" s="331" t="str">
        <f t="shared" si="50"/>
        <v>-</v>
      </c>
      <c r="FQ55" s="332">
        <f t="shared" si="51"/>
        <v>0</v>
      </c>
      <c r="FR55" s="126"/>
      <c r="FS55" s="424"/>
      <c r="FT55" s="331" t="str">
        <f t="shared" si="70"/>
        <v>-</v>
      </c>
      <c r="FU55" s="332">
        <f t="shared" si="71"/>
        <v>0</v>
      </c>
      <c r="FV55" s="399"/>
      <c r="FW55" s="411"/>
      <c r="FX55" s="1457">
        <f>SUM(FY55:GS55)</f>
        <v>15</v>
      </c>
      <c r="FY55" s="1458">
        <v>0</v>
      </c>
      <c r="FZ55" s="1458">
        <v>0</v>
      </c>
      <c r="GA55" s="1459">
        <v>1</v>
      </c>
      <c r="GB55" s="1458">
        <v>1</v>
      </c>
      <c r="GC55" s="1459">
        <v>8</v>
      </c>
      <c r="GD55" s="1458">
        <v>0</v>
      </c>
      <c r="GE55" s="1459">
        <v>0</v>
      </c>
      <c r="GF55" s="1458">
        <v>0</v>
      </c>
      <c r="GG55" s="1459">
        <v>3</v>
      </c>
      <c r="GH55" s="1458">
        <v>0</v>
      </c>
      <c r="GI55" s="1458">
        <v>0</v>
      </c>
      <c r="GJ55" s="1458">
        <v>0</v>
      </c>
      <c r="GK55" s="1458">
        <v>0</v>
      </c>
      <c r="GL55" s="1458">
        <v>1</v>
      </c>
      <c r="GM55" s="1458">
        <v>0</v>
      </c>
      <c r="GN55" s="1458">
        <v>0</v>
      </c>
      <c r="GO55" s="1458">
        <v>0</v>
      </c>
      <c r="GP55" s="1458">
        <v>1</v>
      </c>
      <c r="GQ55" s="1458">
        <v>0</v>
      </c>
      <c r="GR55" s="1458">
        <v>0</v>
      </c>
      <c r="GS55" s="1809">
        <v>0</v>
      </c>
      <c r="GT55" s="678">
        <f>SUM(GU55:HO55)</f>
        <v>13</v>
      </c>
      <c r="GU55" s="487">
        <v>0</v>
      </c>
      <c r="GV55" s="487">
        <v>0</v>
      </c>
      <c r="GW55" s="488">
        <v>1</v>
      </c>
      <c r="GX55" s="487">
        <v>1</v>
      </c>
      <c r="GY55" s="488">
        <v>7</v>
      </c>
      <c r="GZ55" s="487">
        <v>0</v>
      </c>
      <c r="HA55" s="488">
        <v>0</v>
      </c>
      <c r="HB55" s="487">
        <v>0</v>
      </c>
      <c r="HC55" s="488">
        <v>2</v>
      </c>
      <c r="HD55" s="487">
        <v>0</v>
      </c>
      <c r="HE55" s="487">
        <v>0</v>
      </c>
      <c r="HF55" s="487">
        <v>0</v>
      </c>
      <c r="HG55" s="487">
        <v>0</v>
      </c>
      <c r="HH55" s="487">
        <v>1</v>
      </c>
      <c r="HI55" s="487">
        <v>0</v>
      </c>
      <c r="HJ55" s="487">
        <v>0</v>
      </c>
      <c r="HK55" s="487">
        <v>0</v>
      </c>
      <c r="HL55" s="487">
        <v>1</v>
      </c>
      <c r="HM55" s="487">
        <v>0</v>
      </c>
      <c r="HN55" s="487">
        <v>0</v>
      </c>
      <c r="HO55" s="1115">
        <v>0</v>
      </c>
      <c r="HP55" s="678">
        <f>SUM(HQ55:IK55)</f>
        <v>13</v>
      </c>
      <c r="HQ55" s="487">
        <v>0</v>
      </c>
      <c r="HR55" s="487">
        <v>0</v>
      </c>
      <c r="HS55" s="488">
        <v>1</v>
      </c>
      <c r="HT55" s="487">
        <v>1</v>
      </c>
      <c r="HU55" s="488">
        <v>7</v>
      </c>
      <c r="HV55" s="487">
        <v>0</v>
      </c>
      <c r="HW55" s="488">
        <v>0</v>
      </c>
      <c r="HX55" s="487">
        <v>0</v>
      </c>
      <c r="HY55" s="488">
        <v>2</v>
      </c>
      <c r="HZ55" s="487">
        <v>0</v>
      </c>
      <c r="IA55" s="487">
        <v>0</v>
      </c>
      <c r="IB55" s="487">
        <v>0</v>
      </c>
      <c r="IC55" s="487">
        <v>0</v>
      </c>
      <c r="ID55" s="487">
        <v>1</v>
      </c>
      <c r="IE55" s="487">
        <v>0</v>
      </c>
      <c r="IF55" s="487">
        <v>0</v>
      </c>
      <c r="IG55" s="487">
        <v>0</v>
      </c>
      <c r="IH55" s="487">
        <v>1</v>
      </c>
      <c r="II55" s="487">
        <v>0</v>
      </c>
      <c r="IJ55" s="487">
        <v>0</v>
      </c>
      <c r="IK55" s="1115">
        <v>0</v>
      </c>
      <c r="IL55" s="1109">
        <f>SUM(IM55:JG55)</f>
        <v>10</v>
      </c>
      <c r="IM55" s="487">
        <v>0</v>
      </c>
      <c r="IN55" s="487">
        <v>0</v>
      </c>
      <c r="IO55" s="488">
        <v>1</v>
      </c>
      <c r="IP55" s="487">
        <v>1</v>
      </c>
      <c r="IQ55" s="488">
        <v>4</v>
      </c>
      <c r="IR55" s="487">
        <v>0</v>
      </c>
      <c r="IS55" s="488">
        <v>0</v>
      </c>
      <c r="IT55" s="487">
        <v>0</v>
      </c>
      <c r="IU55" s="488">
        <v>2</v>
      </c>
      <c r="IV55" s="487">
        <v>0</v>
      </c>
      <c r="IW55" s="487">
        <v>0</v>
      </c>
      <c r="IX55" s="487">
        <v>0</v>
      </c>
      <c r="IY55" s="487">
        <v>0</v>
      </c>
      <c r="IZ55" s="487">
        <v>1</v>
      </c>
      <c r="JA55" s="487">
        <v>0</v>
      </c>
      <c r="JB55" s="487">
        <v>0</v>
      </c>
      <c r="JC55" s="487">
        <v>0</v>
      </c>
      <c r="JD55" s="487">
        <v>1</v>
      </c>
      <c r="JE55" s="487">
        <v>0</v>
      </c>
      <c r="JF55" s="487">
        <v>0</v>
      </c>
      <c r="JG55" s="1994">
        <v>0</v>
      </c>
      <c r="JI55" s="39"/>
    </row>
    <row r="56" spans="1:269" s="28" customFormat="1" ht="20.100000000000001" customHeight="1" x14ac:dyDescent="0.15">
      <c r="A56" s="684"/>
      <c r="B56" s="87" t="s">
        <v>71</v>
      </c>
      <c r="C56" s="85"/>
      <c r="D56" s="85"/>
      <c r="E56" s="86" t="s">
        <v>42</v>
      </c>
      <c r="F56" s="1494">
        <v>6</v>
      </c>
      <c r="G56" s="464">
        <v>7</v>
      </c>
      <c r="H56" s="464">
        <v>7</v>
      </c>
      <c r="I56" s="464">
        <v>8</v>
      </c>
      <c r="J56" s="167">
        <v>8</v>
      </c>
      <c r="K56" s="168">
        <v>8</v>
      </c>
      <c r="L56" s="1478">
        <f t="shared" si="195"/>
        <v>2.4043108127788589E-2</v>
      </c>
      <c r="M56" s="150">
        <f t="shared" si="196"/>
        <v>2.3489278752436647E-2</v>
      </c>
      <c r="N56" s="150">
        <f t="shared" si="197"/>
        <v>2.2185044074849919E-2</v>
      </c>
      <c r="O56" s="150">
        <f t="shared" si="198"/>
        <v>2.117451475070363E-2</v>
      </c>
      <c r="P56" s="149">
        <f t="shared" si="199"/>
        <v>2.0524640544396882E-2</v>
      </c>
      <c r="Q56" s="150">
        <f t="shared" si="200"/>
        <v>1.992169507139567E-2</v>
      </c>
      <c r="R56" s="151">
        <f t="shared" si="201"/>
        <v>1.7352917569628382E-2</v>
      </c>
      <c r="S56" s="152">
        <f t="shared" si="202"/>
        <v>1.7110863043326589E-2</v>
      </c>
      <c r="T56" s="151">
        <f t="shared" si="203"/>
        <v>1.6796598157335224E-2</v>
      </c>
      <c r="U56" s="1479">
        <f t="shared" si="204"/>
        <v>3.435489973514945E-2</v>
      </c>
      <c r="V56" s="153">
        <f t="shared" si="205"/>
        <v>3.3962112213878765E-2</v>
      </c>
      <c r="W56" s="153">
        <f t="shared" si="206"/>
        <v>3.157073404957686E-2</v>
      </c>
      <c r="X56" s="153">
        <f t="shared" si="207"/>
        <v>3.0122606476775303E-2</v>
      </c>
      <c r="Y56" s="154">
        <f t="shared" si="208"/>
        <v>2.9265130005142078E-2</v>
      </c>
      <c r="Z56" s="153">
        <f t="shared" si="209"/>
        <v>2.8480714957666981E-2</v>
      </c>
      <c r="AA56" s="154">
        <f t="shared" si="210"/>
        <v>2.4394096673737421E-2</v>
      </c>
      <c r="AB56" s="153">
        <f t="shared" si="211"/>
        <v>2.4409664336012341E-2</v>
      </c>
      <c r="AC56" s="155">
        <f t="shared" si="212"/>
        <v>2.3889924902978681E-2</v>
      </c>
      <c r="AD56" s="1479" t="s">
        <v>52</v>
      </c>
      <c r="AE56" s="153" t="s">
        <v>52</v>
      </c>
      <c r="AF56" s="153" t="s">
        <v>52</v>
      </c>
      <c r="AG56" s="153" t="s">
        <v>52</v>
      </c>
      <c r="AH56" s="154" t="s">
        <v>52</v>
      </c>
      <c r="AI56" s="152" t="s">
        <v>52</v>
      </c>
      <c r="AJ56" s="151" t="s">
        <v>52</v>
      </c>
      <c r="AK56" s="152" t="s">
        <v>52</v>
      </c>
      <c r="AL56" s="156" t="s">
        <v>52</v>
      </c>
      <c r="AM56" s="1496">
        <f>SUBTOTAL(9,AM57:AM58)</f>
        <v>1816</v>
      </c>
      <c r="AN56" s="1497"/>
      <c r="AO56" s="1498">
        <f t="shared" si="72"/>
        <v>7.6467101363366874E-2</v>
      </c>
      <c r="AP56" s="1499">
        <f t="shared" si="73"/>
        <v>129</v>
      </c>
      <c r="AQ56" s="542">
        <f>SUBTOTAL(9,AQ57:AQ58)</f>
        <v>1687</v>
      </c>
      <c r="AR56" s="524"/>
      <c r="AS56" s="1288">
        <f t="shared" si="20"/>
        <v>6.9074778200253428E-2</v>
      </c>
      <c r="AT56" s="525">
        <f t="shared" si="21"/>
        <v>109</v>
      </c>
      <c r="AU56" s="542">
        <f>SUBTOTAL(9,AU57:AU58)</f>
        <v>1578</v>
      </c>
      <c r="AV56" s="524"/>
      <c r="AW56" s="1288">
        <f t="shared" si="213"/>
        <v>8.6776859504132275E-2</v>
      </c>
      <c r="AX56" s="2072">
        <f t="shared" si="214"/>
        <v>126</v>
      </c>
      <c r="AY56" s="1332">
        <f>SUBTOTAL(9,AY57:AY58)</f>
        <v>1452</v>
      </c>
      <c r="AZ56" s="2093"/>
      <c r="BA56" s="553">
        <f t="shared" si="215"/>
        <v>0.10924369747899165</v>
      </c>
      <c r="BB56" s="1334">
        <f t="shared" si="216"/>
        <v>143</v>
      </c>
      <c r="BC56" s="163">
        <f>SUBTOTAL(9,BC57:BC58)</f>
        <v>1309</v>
      </c>
      <c r="BD56" s="157" t="s">
        <v>44</v>
      </c>
      <c r="BE56" s="447">
        <f t="shared" si="56"/>
        <v>8.092485549132955E-2</v>
      </c>
      <c r="BF56" s="603">
        <f t="shared" si="57"/>
        <v>98</v>
      </c>
      <c r="BG56" s="172">
        <f>SUBTOTAL(9,BG57:BG58)</f>
        <v>1211</v>
      </c>
      <c r="BH56" s="159" t="s">
        <v>44</v>
      </c>
      <c r="BI56" s="173">
        <f t="shared" si="58"/>
        <v>0.120259019426457</v>
      </c>
      <c r="BJ56" s="603">
        <f t="shared" si="59"/>
        <v>130</v>
      </c>
      <c r="BK56" s="174">
        <f>SUBTOTAL(9,BK57:BK58)</f>
        <v>1081</v>
      </c>
      <c r="BL56" s="159"/>
      <c r="BM56" s="173">
        <f t="shared" si="60"/>
        <v>0.10193679918450571</v>
      </c>
      <c r="BN56" s="1086">
        <f t="shared" si="61"/>
        <v>100</v>
      </c>
      <c r="BO56" s="174">
        <f>SUBTOTAL(9,BO57:BO58)</f>
        <v>981</v>
      </c>
      <c r="BP56" s="159"/>
      <c r="BQ56" s="173">
        <f t="shared" si="62"/>
        <v>3.4810126582278444E-2</v>
      </c>
      <c r="BR56" s="1086">
        <f t="shared" si="63"/>
        <v>33</v>
      </c>
      <c r="BS56" s="174">
        <f>SUBTOTAL(9,BS57:BS58)</f>
        <v>948</v>
      </c>
      <c r="BT56" s="162"/>
      <c r="BU56" s="601">
        <f>SUBTOTAL(9,BU57:BU58)</f>
        <v>323</v>
      </c>
      <c r="BV56" s="337">
        <f t="shared" si="217"/>
        <v>0.13732394366197176</v>
      </c>
      <c r="BW56" s="603">
        <f t="shared" si="218"/>
        <v>39</v>
      </c>
      <c r="BX56" s="601">
        <f>SUBTOTAL(9,BX57:BX58)</f>
        <v>284</v>
      </c>
      <c r="BY56" s="337">
        <f t="shared" si="219"/>
        <v>5.1851851851851816E-2</v>
      </c>
      <c r="BZ56" s="603">
        <f t="shared" si="220"/>
        <v>14</v>
      </c>
      <c r="CA56" s="601">
        <f>SUBTOTAL(9,CA57:CA58)</f>
        <v>270</v>
      </c>
      <c r="CB56" s="337">
        <f t="shared" si="30"/>
        <v>5.8823529411764719E-2</v>
      </c>
      <c r="CC56" s="603">
        <f t="shared" si="31"/>
        <v>15</v>
      </c>
      <c r="CD56" s="601">
        <f>SUBTOTAL(9,CD57:CD58)</f>
        <v>255</v>
      </c>
      <c r="CE56" s="337">
        <f t="shared" si="32"/>
        <v>5.3719008264462742E-2</v>
      </c>
      <c r="CF56" s="603">
        <f t="shared" si="33"/>
        <v>13</v>
      </c>
      <c r="CG56" s="601">
        <f>SUBTOTAL(9,CG57:CG58)</f>
        <v>242</v>
      </c>
      <c r="CH56" s="337">
        <f t="shared" si="64"/>
        <v>5.2173913043478182E-2</v>
      </c>
      <c r="CI56" s="603">
        <f t="shared" si="74"/>
        <v>12</v>
      </c>
      <c r="CJ56" s="621">
        <f t="shared" ref="CJ56:DI56" si="249">SUBTOTAL(9,CJ57:CJ58)</f>
        <v>230</v>
      </c>
      <c r="CK56" s="1502">
        <f>SUBTOTAL(9,CK57:CK58)</f>
        <v>61</v>
      </c>
      <c r="CL56" s="163">
        <f t="shared" ref="CL56" si="250">SUBTOTAL(9,CL57:CL58)</f>
        <v>36</v>
      </c>
      <c r="CM56" s="2056">
        <f t="shared" si="249"/>
        <v>31</v>
      </c>
      <c r="CN56" s="163">
        <f t="shared" si="249"/>
        <v>27</v>
      </c>
      <c r="CO56" s="315">
        <f t="shared" si="249"/>
        <v>28</v>
      </c>
      <c r="CP56" s="542">
        <f t="shared" si="249"/>
        <v>27</v>
      </c>
      <c r="CQ56" s="1502">
        <f>SUBTOTAL(9,CQ57:CQ58)</f>
        <v>262</v>
      </c>
      <c r="CR56" s="315">
        <f t="shared" ref="CR56" si="251">SUBTOTAL(9,CR57:CR58)</f>
        <v>248</v>
      </c>
      <c r="CS56" s="315">
        <f t="shared" si="249"/>
        <v>239</v>
      </c>
      <c r="CT56" s="315">
        <f t="shared" si="249"/>
        <v>228</v>
      </c>
      <c r="CU56" s="315">
        <f t="shared" si="249"/>
        <v>214</v>
      </c>
      <c r="CV56" s="164">
        <f t="shared" si="249"/>
        <v>203</v>
      </c>
      <c r="CW56" s="1502">
        <f t="shared" ref="CW56:CX56" si="252">SUBTOTAL(9,CW57:CW58)</f>
        <v>0</v>
      </c>
      <c r="CX56" s="315">
        <f t="shared" si="252"/>
        <v>0</v>
      </c>
      <c r="CY56" s="315">
        <f t="shared" si="249"/>
        <v>0</v>
      </c>
      <c r="CZ56" s="315">
        <f t="shared" si="249"/>
        <v>0</v>
      </c>
      <c r="DA56" s="315">
        <f t="shared" si="249"/>
        <v>0</v>
      </c>
      <c r="DB56" s="317">
        <f t="shared" si="249"/>
        <v>0</v>
      </c>
      <c r="DC56" s="1484">
        <f t="shared" si="249"/>
        <v>1474</v>
      </c>
      <c r="DD56" s="1500">
        <f t="shared" si="75"/>
        <v>6.5798987707881507E-2</v>
      </c>
      <c r="DE56" s="1501">
        <f t="shared" si="76"/>
        <v>91</v>
      </c>
      <c r="DF56" s="1332">
        <f t="shared" ref="DF56" si="253">SUBTOTAL(9,DF57:DF58)</f>
        <v>1383</v>
      </c>
      <c r="DG56" s="553">
        <f t="shared" si="40"/>
        <v>7.6264591439688667E-2</v>
      </c>
      <c r="DH56" s="1334">
        <f t="shared" si="41"/>
        <v>98</v>
      </c>
      <c r="DI56" s="1332">
        <f t="shared" si="249"/>
        <v>1285</v>
      </c>
      <c r="DJ56" s="553">
        <f t="shared" si="42"/>
        <v>7.6214405360133908E-2</v>
      </c>
      <c r="DK56" s="1334">
        <f t="shared" si="43"/>
        <v>91</v>
      </c>
      <c r="DL56" s="1313">
        <f>SUBTOTAL(9,DL57:DL58)</f>
        <v>1194</v>
      </c>
      <c r="DM56" s="553">
        <f t="shared" si="44"/>
        <v>0.11902530459231486</v>
      </c>
      <c r="DN56" s="1356">
        <f t="shared" si="45"/>
        <v>127</v>
      </c>
      <c r="DO56" s="1332">
        <f>SUBTOTAL(9,DO57:DO58)</f>
        <v>1067</v>
      </c>
      <c r="DP56" s="553">
        <f t="shared" si="78"/>
        <v>8.7665647298674765E-2</v>
      </c>
      <c r="DQ56" s="1334">
        <f t="shared" si="79"/>
        <v>86</v>
      </c>
      <c r="DR56" s="440">
        <f t="shared" ref="DR56:FA56" si="254">SUBTOTAL(9,DR57:DR58)</f>
        <v>981</v>
      </c>
      <c r="DS56" s="1503">
        <f>SUBTOTAL(9,DS57:DS58)</f>
        <v>821</v>
      </c>
      <c r="DT56" s="1169">
        <f>SUBTOTAL(9,DT57:DT58)</f>
        <v>758</v>
      </c>
      <c r="DU56" s="1169">
        <f>SUBTOTAL(9,DU57:DU58)</f>
        <v>698</v>
      </c>
      <c r="DV56" s="1155">
        <f>SUBTOTAL(9,DV57:DV58)</f>
        <v>626</v>
      </c>
      <c r="DW56" s="163">
        <f t="shared" si="254"/>
        <v>542</v>
      </c>
      <c r="DX56" s="1183">
        <f t="shared" si="254"/>
        <v>460</v>
      </c>
      <c r="DY56" s="1503">
        <f>SUBTOTAL(9,DY57:DY58)</f>
        <v>298</v>
      </c>
      <c r="DZ56" s="1232">
        <f>SUBTOTAL(9,DZ57:DZ58)</f>
        <v>307</v>
      </c>
      <c r="EA56" s="1232">
        <f>SUBTOTAL(9,EA57:EA58)</f>
        <v>299</v>
      </c>
      <c r="EB56" s="315">
        <f>SUBTOTAL(9,EB57:EB58)</f>
        <v>277</v>
      </c>
      <c r="EC56" s="315">
        <f t="shared" si="254"/>
        <v>259</v>
      </c>
      <c r="ED56" s="440">
        <f t="shared" si="254"/>
        <v>280</v>
      </c>
      <c r="EE56" s="1503">
        <f t="shared" ref="EE56:EF56" si="255">SUBTOTAL(9,EE57:EE58)</f>
        <v>0</v>
      </c>
      <c r="EF56" s="1232">
        <f t="shared" si="255"/>
        <v>0</v>
      </c>
      <c r="EG56" s="1232">
        <f t="shared" si="254"/>
        <v>0</v>
      </c>
      <c r="EH56" s="315">
        <f t="shared" si="254"/>
        <v>0</v>
      </c>
      <c r="EI56" s="315">
        <f t="shared" si="254"/>
        <v>0</v>
      </c>
      <c r="EJ56" s="542">
        <f t="shared" si="254"/>
        <v>0</v>
      </c>
      <c r="EK56" s="1503">
        <f>SUBTOTAL(9,EK57:EK58)</f>
        <v>296</v>
      </c>
      <c r="EL56" s="379">
        <f>SUBTOTAL(9,EL57:EL58)</f>
        <v>267</v>
      </c>
      <c r="EM56" s="379">
        <f>SUBTOTAL(9,EM57:EM58)</f>
        <v>249</v>
      </c>
      <c r="EN56" s="1161">
        <f>SUBTOTAL(9,EN57:EN58)</f>
        <v>239</v>
      </c>
      <c r="EO56" s="493">
        <f t="shared" si="254"/>
        <v>214</v>
      </c>
      <c r="EP56" s="1200">
        <f t="shared" si="254"/>
        <v>189</v>
      </c>
      <c r="EQ56" s="1503">
        <f t="shared" ref="EQ56:ER56" si="256">SUBTOTAL(9,EQ57:EQ58)</f>
        <v>0</v>
      </c>
      <c r="ER56" s="1232">
        <f t="shared" si="256"/>
        <v>0</v>
      </c>
      <c r="ES56" s="1232">
        <f t="shared" si="254"/>
        <v>0</v>
      </c>
      <c r="ET56" s="315">
        <f t="shared" si="254"/>
        <v>0</v>
      </c>
      <c r="EU56" s="163">
        <f t="shared" si="254"/>
        <v>0</v>
      </c>
      <c r="EV56" s="1203">
        <f t="shared" si="254"/>
        <v>0</v>
      </c>
      <c r="EW56" s="1503">
        <f>SUBTOTAL(9,EW57:EW58)</f>
        <v>59</v>
      </c>
      <c r="EX56" s="379">
        <f>SUBTOTAL(9,EX57:EX58)</f>
        <v>51</v>
      </c>
      <c r="EY56" s="379">
        <f>SUBTOTAL(9,EY57:EY58)</f>
        <v>39</v>
      </c>
      <c r="EZ56" s="379">
        <f>SUBTOTAL(9,EZ57:EZ58)</f>
        <v>52</v>
      </c>
      <c r="FA56" s="493">
        <f t="shared" si="254"/>
        <v>52</v>
      </c>
      <c r="FB56" s="163" t="s">
        <v>44</v>
      </c>
      <c r="FC56" s="356">
        <f>SUBTOTAL(9,FC57:FC58)</f>
        <v>52</v>
      </c>
      <c r="FD56" s="364" t="s">
        <v>44</v>
      </c>
      <c r="FE56" s="1491">
        <f>SUBTOTAL(9,FE57:FE58)</f>
        <v>19</v>
      </c>
      <c r="FF56" s="1500">
        <f t="shared" si="65"/>
        <v>-5.0000000000000044E-2</v>
      </c>
      <c r="FG56" s="1504">
        <f t="shared" si="66"/>
        <v>-1</v>
      </c>
      <c r="FH56" s="165">
        <f>SUBTOTAL(9,FH57:FH58)</f>
        <v>20</v>
      </c>
      <c r="FI56" s="337">
        <f t="shared" si="67"/>
        <v>-0.13043478260869568</v>
      </c>
      <c r="FJ56" s="338">
        <f t="shared" si="68"/>
        <v>-3</v>
      </c>
      <c r="FK56" s="165">
        <f>SUBTOTAL(9,FK57:FK58)</f>
        <v>23</v>
      </c>
      <c r="FL56" s="337">
        <f t="shared" si="49"/>
        <v>6.666666666666667</v>
      </c>
      <c r="FM56" s="338">
        <f t="shared" si="69"/>
        <v>20</v>
      </c>
      <c r="FN56" s="165">
        <f>SUBTOTAL(9,FN57:FN58)</f>
        <v>3</v>
      </c>
      <c r="FO56" s="426"/>
      <c r="FP56" s="337" t="str">
        <f t="shared" si="50"/>
        <v>-</v>
      </c>
      <c r="FQ56" s="338">
        <f t="shared" si="51"/>
        <v>3</v>
      </c>
      <c r="FR56" s="165">
        <f>SUBTOTAL(9,FR57:FR58)</f>
        <v>0</v>
      </c>
      <c r="FS56" s="426"/>
      <c r="FT56" s="339" t="str">
        <f t="shared" si="70"/>
        <v>-</v>
      </c>
      <c r="FU56" s="338">
        <f t="shared" si="71"/>
        <v>0</v>
      </c>
      <c r="FV56" s="402">
        <f>SUBTOTAL(9,FV57:FV58)</f>
        <v>0</v>
      </c>
      <c r="FW56" s="413"/>
      <c r="FX56" s="1491">
        <f t="shared" ref="FX56:GR56" si="257">SUBTOTAL(9,FX57:FX58)</f>
        <v>1816</v>
      </c>
      <c r="FY56" s="1505">
        <f>SUBTOTAL(9,FY57:FY58)</f>
        <v>7</v>
      </c>
      <c r="FZ56" s="1505">
        <f t="shared" si="257"/>
        <v>3</v>
      </c>
      <c r="GA56" s="1506">
        <f t="shared" si="257"/>
        <v>5</v>
      </c>
      <c r="GB56" s="1505">
        <f t="shared" si="257"/>
        <v>128</v>
      </c>
      <c r="GC56" s="1506">
        <f t="shared" si="257"/>
        <v>801</v>
      </c>
      <c r="GD56" s="1505">
        <f t="shared" si="257"/>
        <v>13</v>
      </c>
      <c r="GE56" s="1506">
        <f t="shared" si="257"/>
        <v>80</v>
      </c>
      <c r="GF56" s="1505">
        <f t="shared" si="257"/>
        <v>98</v>
      </c>
      <c r="GG56" s="1506">
        <f t="shared" si="257"/>
        <v>157</v>
      </c>
      <c r="GH56" s="1505">
        <f t="shared" si="257"/>
        <v>50</v>
      </c>
      <c r="GI56" s="1505">
        <f t="shared" si="257"/>
        <v>22</v>
      </c>
      <c r="GJ56" s="1505">
        <f t="shared" si="257"/>
        <v>70</v>
      </c>
      <c r="GK56" s="1505">
        <f t="shared" si="257"/>
        <v>30</v>
      </c>
      <c r="GL56" s="1505">
        <f t="shared" si="257"/>
        <v>24</v>
      </c>
      <c r="GM56" s="1505">
        <f t="shared" si="257"/>
        <v>17</v>
      </c>
      <c r="GN56" s="1505">
        <f t="shared" si="257"/>
        <v>16</v>
      </c>
      <c r="GO56" s="1505">
        <f t="shared" si="257"/>
        <v>17</v>
      </c>
      <c r="GP56" s="1505">
        <f t="shared" si="257"/>
        <v>118</v>
      </c>
      <c r="GQ56" s="1505">
        <f t="shared" si="257"/>
        <v>3</v>
      </c>
      <c r="GR56" s="1505">
        <f t="shared" si="257"/>
        <v>4</v>
      </c>
      <c r="GS56" s="1812">
        <f>SUBTOTAL(9,GS57:GS58)</f>
        <v>153</v>
      </c>
      <c r="GT56" s="165">
        <f t="shared" ref="GT56:HO56" si="258">SUBTOTAL(9,GT57:GT58)</f>
        <v>1687</v>
      </c>
      <c r="GU56" s="379">
        <f t="shared" si="258"/>
        <v>7</v>
      </c>
      <c r="GV56" s="379">
        <f t="shared" si="258"/>
        <v>3</v>
      </c>
      <c r="GW56" s="493">
        <f t="shared" si="258"/>
        <v>3</v>
      </c>
      <c r="GX56" s="379">
        <f t="shared" si="258"/>
        <v>104</v>
      </c>
      <c r="GY56" s="493">
        <f t="shared" si="258"/>
        <v>772</v>
      </c>
      <c r="GZ56" s="379">
        <f t="shared" si="258"/>
        <v>14</v>
      </c>
      <c r="HA56" s="493">
        <f t="shared" si="258"/>
        <v>61</v>
      </c>
      <c r="HB56" s="379">
        <f t="shared" si="258"/>
        <v>85</v>
      </c>
      <c r="HC56" s="493">
        <f t="shared" si="258"/>
        <v>152</v>
      </c>
      <c r="HD56" s="379">
        <f t="shared" si="258"/>
        <v>49</v>
      </c>
      <c r="HE56" s="379">
        <f t="shared" si="258"/>
        <v>24</v>
      </c>
      <c r="HF56" s="379">
        <f t="shared" si="258"/>
        <v>64</v>
      </c>
      <c r="HG56" s="379">
        <f t="shared" si="258"/>
        <v>26</v>
      </c>
      <c r="HH56" s="379">
        <f t="shared" si="258"/>
        <v>17</v>
      </c>
      <c r="HI56" s="379">
        <f t="shared" si="258"/>
        <v>11</v>
      </c>
      <c r="HJ56" s="379">
        <f t="shared" si="258"/>
        <v>15</v>
      </c>
      <c r="HK56" s="379">
        <f t="shared" si="258"/>
        <v>14</v>
      </c>
      <c r="HL56" s="379">
        <f t="shared" si="258"/>
        <v>97</v>
      </c>
      <c r="HM56" s="379">
        <f t="shared" si="258"/>
        <v>3</v>
      </c>
      <c r="HN56" s="379">
        <f t="shared" si="258"/>
        <v>5</v>
      </c>
      <c r="HO56" s="622">
        <f t="shared" si="258"/>
        <v>161</v>
      </c>
      <c r="HP56" s="165">
        <f t="shared" ref="HP56" si="259">SUBTOTAL(9,HP57:HP58)</f>
        <v>1578</v>
      </c>
      <c r="HQ56" s="379">
        <f t="shared" ref="HQ56:IK56" si="260">SUBTOTAL(9,HQ57:HQ58)</f>
        <v>7</v>
      </c>
      <c r="HR56" s="379">
        <f t="shared" si="260"/>
        <v>3</v>
      </c>
      <c r="HS56" s="493">
        <f t="shared" si="260"/>
        <v>2</v>
      </c>
      <c r="HT56" s="379">
        <f t="shared" si="260"/>
        <v>88</v>
      </c>
      <c r="HU56" s="493">
        <f t="shared" si="260"/>
        <v>721</v>
      </c>
      <c r="HV56" s="379">
        <f t="shared" si="260"/>
        <v>14</v>
      </c>
      <c r="HW56" s="493">
        <f t="shared" si="260"/>
        <v>59</v>
      </c>
      <c r="HX56" s="379">
        <f t="shared" si="260"/>
        <v>79</v>
      </c>
      <c r="HY56" s="493">
        <f t="shared" si="260"/>
        <v>133</v>
      </c>
      <c r="HZ56" s="379">
        <f t="shared" si="260"/>
        <v>46</v>
      </c>
      <c r="IA56" s="379">
        <f t="shared" si="260"/>
        <v>21</v>
      </c>
      <c r="IB56" s="379">
        <f t="shared" si="260"/>
        <v>60</v>
      </c>
      <c r="IC56" s="379">
        <f t="shared" si="260"/>
        <v>23</v>
      </c>
      <c r="ID56" s="379">
        <f t="shared" si="260"/>
        <v>17</v>
      </c>
      <c r="IE56" s="379">
        <f t="shared" si="260"/>
        <v>10</v>
      </c>
      <c r="IF56" s="379">
        <f t="shared" si="260"/>
        <v>15</v>
      </c>
      <c r="IG56" s="379">
        <f t="shared" si="260"/>
        <v>8</v>
      </c>
      <c r="IH56" s="379">
        <f t="shared" si="260"/>
        <v>91</v>
      </c>
      <c r="II56" s="379">
        <f t="shared" si="260"/>
        <v>3</v>
      </c>
      <c r="IJ56" s="379">
        <f t="shared" si="260"/>
        <v>5</v>
      </c>
      <c r="IK56" s="622">
        <f t="shared" si="260"/>
        <v>173</v>
      </c>
      <c r="IL56" s="493">
        <f t="shared" ref="IL56" si="261">SUBTOTAL(9,IL57:IL58)</f>
        <v>1452</v>
      </c>
      <c r="IM56" s="379">
        <f t="shared" ref="IM56:JG56" si="262">SUBTOTAL(9,IM57:IM58)</f>
        <v>5</v>
      </c>
      <c r="IN56" s="379">
        <f t="shared" si="262"/>
        <v>3</v>
      </c>
      <c r="IO56" s="493">
        <f t="shared" si="262"/>
        <v>1</v>
      </c>
      <c r="IP56" s="379">
        <f t="shared" si="262"/>
        <v>74</v>
      </c>
      <c r="IQ56" s="493">
        <f t="shared" si="262"/>
        <v>483</v>
      </c>
      <c r="IR56" s="379">
        <f t="shared" si="262"/>
        <v>13</v>
      </c>
      <c r="IS56" s="493">
        <f t="shared" si="262"/>
        <v>37</v>
      </c>
      <c r="IT56" s="379">
        <f t="shared" si="262"/>
        <v>52</v>
      </c>
      <c r="IU56" s="493">
        <f t="shared" si="262"/>
        <v>79</v>
      </c>
      <c r="IV56" s="379">
        <f t="shared" si="262"/>
        <v>35</v>
      </c>
      <c r="IW56" s="379">
        <f t="shared" si="262"/>
        <v>12</v>
      </c>
      <c r="IX56" s="379">
        <f t="shared" si="262"/>
        <v>25</v>
      </c>
      <c r="IY56" s="379">
        <f t="shared" si="262"/>
        <v>20</v>
      </c>
      <c r="IZ56" s="379">
        <f t="shared" si="262"/>
        <v>10</v>
      </c>
      <c r="JA56" s="379">
        <f t="shared" si="262"/>
        <v>11</v>
      </c>
      <c r="JB56" s="379">
        <f t="shared" si="262"/>
        <v>12</v>
      </c>
      <c r="JC56" s="379">
        <f t="shared" si="262"/>
        <v>9</v>
      </c>
      <c r="JD56" s="379">
        <f t="shared" si="262"/>
        <v>47</v>
      </c>
      <c r="JE56" s="379">
        <f t="shared" si="262"/>
        <v>3</v>
      </c>
      <c r="JF56" s="379">
        <f t="shared" si="262"/>
        <v>5</v>
      </c>
      <c r="JG56" s="1997">
        <f t="shared" si="262"/>
        <v>516</v>
      </c>
      <c r="JI56" s="39"/>
    </row>
    <row r="57" spans="1:269" s="27" customFormat="1" ht="20.100000000000001" hidden="1" customHeight="1" outlineLevel="1" x14ac:dyDescent="0.15">
      <c r="A57" s="683" t="s">
        <v>53</v>
      </c>
      <c r="B57" s="76"/>
      <c r="C57" s="77" t="s">
        <v>327</v>
      </c>
      <c r="D57" s="77"/>
      <c r="E57" s="78" t="s">
        <v>313</v>
      </c>
      <c r="F57" s="1443" t="s">
        <v>594</v>
      </c>
      <c r="G57" s="481" t="s">
        <v>52</v>
      </c>
      <c r="H57" s="481" t="s">
        <v>52</v>
      </c>
      <c r="I57" s="481" t="s">
        <v>52</v>
      </c>
      <c r="J57" s="107" t="s">
        <v>52</v>
      </c>
      <c r="K57" s="108" t="s">
        <v>323</v>
      </c>
      <c r="L57" s="1444">
        <f t="shared" si="195"/>
        <v>9.2412386966940728E-3</v>
      </c>
      <c r="M57" s="478">
        <f t="shared" si="196"/>
        <v>9.3984962406015032E-3</v>
      </c>
      <c r="N57" s="478">
        <f t="shared" si="197"/>
        <v>8.8430879106974648E-3</v>
      </c>
      <c r="O57" s="478">
        <f t="shared" si="198"/>
        <v>8.5456374958073882E-3</v>
      </c>
      <c r="P57" s="109">
        <f t="shared" si="199"/>
        <v>8.263166972419524E-3</v>
      </c>
      <c r="Q57" s="110">
        <f t="shared" si="200"/>
        <v>8.1430545502401783E-3</v>
      </c>
      <c r="R57" s="111">
        <f t="shared" si="201"/>
        <v>7.4163255477967737E-3</v>
      </c>
      <c r="S57" s="112">
        <f t="shared" si="202"/>
        <v>7.1687713667759716E-3</v>
      </c>
      <c r="T57" s="111">
        <f t="shared" si="203"/>
        <v>7.7604535790219706E-3</v>
      </c>
      <c r="U57" s="1445">
        <f t="shared" si="204"/>
        <v>1.3204691638289821E-2</v>
      </c>
      <c r="V57" s="475">
        <f t="shared" si="205"/>
        <v>1.3588871217764177E-2</v>
      </c>
      <c r="W57" s="475">
        <f t="shared" si="206"/>
        <v>1.2584278654742612E-2</v>
      </c>
      <c r="X57" s="475">
        <f t="shared" si="207"/>
        <v>1.2156919693794992E-2</v>
      </c>
      <c r="Y57" s="114">
        <f t="shared" si="208"/>
        <v>1.1782065326745512E-2</v>
      </c>
      <c r="Z57" s="113">
        <f t="shared" si="209"/>
        <v>1.1641580432737535E-2</v>
      </c>
      <c r="AA57" s="114">
        <f t="shared" si="210"/>
        <v>1.0425599133456696E-2</v>
      </c>
      <c r="AB57" s="113">
        <f t="shared" si="211"/>
        <v>1.0226678941999055E-2</v>
      </c>
      <c r="AC57" s="115">
        <f t="shared" si="212"/>
        <v>1.1037750113401542E-2</v>
      </c>
      <c r="AD57" s="1445">
        <f>AM57/$AM$56</f>
        <v>0.3843612334801762</v>
      </c>
      <c r="AE57" s="475">
        <f>AQ57/$AQ$56</f>
        <v>0.40011855364552462</v>
      </c>
      <c r="AF57" s="475">
        <f>AU57/$AU$56</f>
        <v>0.39860583016476553</v>
      </c>
      <c r="AG57" s="475">
        <f>AY57/$AY$56</f>
        <v>0.40358126721763088</v>
      </c>
      <c r="AH57" s="114">
        <f>BC57/$BC$56</f>
        <v>0.40259740259740262</v>
      </c>
      <c r="AI57" s="112">
        <f>BG57/$BG$56</f>
        <v>0.40875309661436832</v>
      </c>
      <c r="AJ57" s="111">
        <f>BK57/$BK$56</f>
        <v>0.42738205365402404</v>
      </c>
      <c r="AK57" s="112">
        <f>BO57/$BO$56</f>
        <v>0.41896024464831805</v>
      </c>
      <c r="AL57" s="116">
        <f>BS57/$BS$56</f>
        <v>0.46202531645569622</v>
      </c>
      <c r="AM57" s="1446">
        <f>SUM(CK57,CQ57,CW57,DS57,DY57,EE57,EK57,EQ57,EW57,FE57)</f>
        <v>698</v>
      </c>
      <c r="AN57" s="1447"/>
      <c r="AO57" s="1448">
        <f t="shared" si="72"/>
        <v>3.4074074074074145E-2</v>
      </c>
      <c r="AP57" s="1449">
        <f t="shared" si="73"/>
        <v>23</v>
      </c>
      <c r="AQ57" s="1297">
        <f>SUM(CL57,CR57,CX57,DT57,DZ57,EF57,EL57,ER57,EX57,FH57)</f>
        <v>675</v>
      </c>
      <c r="AR57" s="518"/>
      <c r="AS57" s="1285">
        <f t="shared" si="20"/>
        <v>7.3131955484896594E-2</v>
      </c>
      <c r="AT57" s="519">
        <f t="shared" si="21"/>
        <v>46</v>
      </c>
      <c r="AU57" s="1297">
        <f>SUM(CM57,CS57,CY57,DU57,EA57,EG57,EM57,ES57,EY57,FK57)</f>
        <v>629</v>
      </c>
      <c r="AV57" s="518"/>
      <c r="AW57" s="1285">
        <f t="shared" si="213"/>
        <v>7.3378839590443778E-2</v>
      </c>
      <c r="AX57" s="2069">
        <f t="shared" si="214"/>
        <v>43</v>
      </c>
      <c r="AY57" s="2086">
        <f>SUM(CN57,CT57,CZ57,DV57,EB57,EH57,EN57,ET57,EZ57,FN57)</f>
        <v>586</v>
      </c>
      <c r="AZ57" s="2087"/>
      <c r="BA57" s="2088">
        <f t="shared" si="215"/>
        <v>0.11195445920303615</v>
      </c>
      <c r="BB57" s="2089">
        <f t="shared" si="216"/>
        <v>59</v>
      </c>
      <c r="BC57" s="2081">
        <f>SUM(CO57,CU57,DA57,DW57,EC57,EI57,EO57,EU57,FA57,FR57)</f>
        <v>527</v>
      </c>
      <c r="BD57" s="117" t="s">
        <v>44</v>
      </c>
      <c r="BE57" s="444">
        <f t="shared" si="56"/>
        <v>6.4646464646464619E-2</v>
      </c>
      <c r="BF57" s="1073">
        <f t="shared" si="57"/>
        <v>32</v>
      </c>
      <c r="BG57" s="118">
        <v>495</v>
      </c>
      <c r="BH57" s="119" t="s">
        <v>44</v>
      </c>
      <c r="BI57" s="120">
        <f t="shared" si="58"/>
        <v>7.1428571428571397E-2</v>
      </c>
      <c r="BJ57" s="1073">
        <f t="shared" si="59"/>
        <v>33</v>
      </c>
      <c r="BK57" s="121">
        <v>462</v>
      </c>
      <c r="BL57" s="119"/>
      <c r="BM57" s="120">
        <f t="shared" si="60"/>
        <v>0.12408759124087587</v>
      </c>
      <c r="BN57" s="1083">
        <f t="shared" si="61"/>
        <v>51</v>
      </c>
      <c r="BO57" s="121">
        <v>411</v>
      </c>
      <c r="BP57" s="119"/>
      <c r="BQ57" s="120">
        <f t="shared" si="62"/>
        <v>-6.164383561643838E-2</v>
      </c>
      <c r="BR57" s="1083">
        <f t="shared" si="63"/>
        <v>-27</v>
      </c>
      <c r="BS57" s="121">
        <v>438</v>
      </c>
      <c r="BT57" s="122"/>
      <c r="BU57" s="597">
        <f>CK57+CQ57+CW57</f>
        <v>120</v>
      </c>
      <c r="BV57" s="331">
        <f t="shared" si="217"/>
        <v>5.2631578947368363E-2</v>
      </c>
      <c r="BW57" s="598">
        <f t="shared" si="218"/>
        <v>6</v>
      </c>
      <c r="BX57" s="597">
        <f>CL57+CR57+CX57</f>
        <v>114</v>
      </c>
      <c r="BY57" s="331">
        <f t="shared" si="219"/>
        <v>6.5420560747663448E-2</v>
      </c>
      <c r="BZ57" s="598">
        <f t="shared" si="220"/>
        <v>7</v>
      </c>
      <c r="CA57" s="597">
        <f>CM57+CS57+CY57</f>
        <v>107</v>
      </c>
      <c r="CB57" s="331">
        <f t="shared" si="30"/>
        <v>4.9019607843137303E-2</v>
      </c>
      <c r="CC57" s="598">
        <f t="shared" si="31"/>
        <v>5</v>
      </c>
      <c r="CD57" s="597">
        <f>CN57+CT57+CZ57</f>
        <v>102</v>
      </c>
      <c r="CE57" s="331">
        <f t="shared" si="32"/>
        <v>3.0303030303030276E-2</v>
      </c>
      <c r="CF57" s="598">
        <f t="shared" si="33"/>
        <v>3</v>
      </c>
      <c r="CG57" s="597">
        <f>CO57+CU57+DA57</f>
        <v>99</v>
      </c>
      <c r="CH57" s="331">
        <f t="shared" si="64"/>
        <v>0</v>
      </c>
      <c r="CI57" s="598">
        <f t="shared" si="74"/>
        <v>0</v>
      </c>
      <c r="CJ57" s="619">
        <f t="shared" si="80"/>
        <v>99</v>
      </c>
      <c r="CK57" s="1453">
        <v>17</v>
      </c>
      <c r="CL57" s="123">
        <v>17</v>
      </c>
      <c r="CM57" s="2054">
        <v>16</v>
      </c>
      <c r="CN57" s="123">
        <v>12</v>
      </c>
      <c r="CO57" s="311">
        <v>13</v>
      </c>
      <c r="CP57" s="540">
        <v>15</v>
      </c>
      <c r="CQ57" s="1453">
        <v>103</v>
      </c>
      <c r="CR57" s="311">
        <v>97</v>
      </c>
      <c r="CS57" s="311">
        <v>91</v>
      </c>
      <c r="CT57" s="311">
        <v>90</v>
      </c>
      <c r="CU57" s="311">
        <v>86</v>
      </c>
      <c r="CV57" s="124">
        <v>84</v>
      </c>
      <c r="CW57" s="1453"/>
      <c r="CX57" s="311"/>
      <c r="CY57" s="311"/>
      <c r="CZ57" s="311"/>
      <c r="DA57" s="311"/>
      <c r="DB57" s="312"/>
      <c r="DC57" s="1450">
        <f>DS57+DY57+EE57+EK57+EQ57+EW57</f>
        <v>578</v>
      </c>
      <c r="DD57" s="1451">
        <f t="shared" si="75"/>
        <v>3.0303030303030276E-2</v>
      </c>
      <c r="DE57" s="1452">
        <f t="shared" si="76"/>
        <v>17</v>
      </c>
      <c r="DF57" s="1328">
        <f>DT57+DZ57+EF57+EL57+ER57+EX57</f>
        <v>561</v>
      </c>
      <c r="DG57" s="550">
        <f t="shared" si="40"/>
        <v>7.6775431861804133E-2</v>
      </c>
      <c r="DH57" s="1329">
        <f t="shared" si="41"/>
        <v>40</v>
      </c>
      <c r="DI57" s="1328">
        <f t="shared" si="77"/>
        <v>521</v>
      </c>
      <c r="DJ57" s="550">
        <f t="shared" si="42"/>
        <v>8.0912863070539354E-2</v>
      </c>
      <c r="DK57" s="1329">
        <f t="shared" si="43"/>
        <v>39</v>
      </c>
      <c r="DL57" s="1311">
        <f>DV57+EB57+EH57+EN57+ET57+EZ57</f>
        <v>482</v>
      </c>
      <c r="DM57" s="550">
        <f t="shared" si="44"/>
        <v>0.12616822429906538</v>
      </c>
      <c r="DN57" s="1353">
        <f t="shared" si="45"/>
        <v>54</v>
      </c>
      <c r="DO57" s="1328">
        <f t="shared" si="81"/>
        <v>428</v>
      </c>
      <c r="DP57" s="550">
        <f t="shared" si="78"/>
        <v>8.0808080808080884E-2</v>
      </c>
      <c r="DQ57" s="1329">
        <f t="shared" si="79"/>
        <v>32</v>
      </c>
      <c r="DR57" s="1365">
        <f>ED57+EJ57+EP57+EV57+FC57+DX57</f>
        <v>396</v>
      </c>
      <c r="DS57" s="1454">
        <v>389</v>
      </c>
      <c r="DT57" s="1167">
        <v>366</v>
      </c>
      <c r="DU57" s="1167">
        <v>344</v>
      </c>
      <c r="DV57" s="1153">
        <v>311</v>
      </c>
      <c r="DW57" s="583">
        <v>283</v>
      </c>
      <c r="DX57" s="1181">
        <v>244</v>
      </c>
      <c r="DY57" s="1454">
        <v>60</v>
      </c>
      <c r="DZ57" s="1230">
        <v>71</v>
      </c>
      <c r="EA57" s="1230">
        <v>61</v>
      </c>
      <c r="EB57" s="586">
        <v>42</v>
      </c>
      <c r="EC57" s="586">
        <v>28</v>
      </c>
      <c r="ED57" s="589">
        <v>47</v>
      </c>
      <c r="EE57" s="1454"/>
      <c r="EF57" s="1230"/>
      <c r="EG57" s="1230"/>
      <c r="EH57" s="586"/>
      <c r="EI57" s="586"/>
      <c r="EJ57" s="1192"/>
      <c r="EK57" s="1454">
        <v>122</v>
      </c>
      <c r="EL57" s="578">
        <v>117</v>
      </c>
      <c r="EM57" s="578">
        <v>113</v>
      </c>
      <c r="EN57" s="1163">
        <v>113</v>
      </c>
      <c r="EO57" s="573">
        <v>100</v>
      </c>
      <c r="EP57" s="1198">
        <v>89</v>
      </c>
      <c r="EQ57" s="1454"/>
      <c r="ER57" s="1230"/>
      <c r="ES57" s="1230"/>
      <c r="ET57" s="586"/>
      <c r="EU57" s="583"/>
      <c r="EV57" s="1198"/>
      <c r="EW57" s="1454">
        <v>7</v>
      </c>
      <c r="EX57" s="578">
        <v>7</v>
      </c>
      <c r="EY57" s="578">
        <v>3</v>
      </c>
      <c r="EZ57" s="578">
        <v>16</v>
      </c>
      <c r="FA57" s="573">
        <v>17</v>
      </c>
      <c r="FB57" s="125" t="s">
        <v>44</v>
      </c>
      <c r="FC57" s="354">
        <v>16</v>
      </c>
      <c r="FD57" s="362" t="s">
        <v>44</v>
      </c>
      <c r="FE57" s="1455">
        <v>0</v>
      </c>
      <c r="FF57" s="1451" t="str">
        <f t="shared" si="65"/>
        <v>-</v>
      </c>
      <c r="FG57" s="1456">
        <f t="shared" si="66"/>
        <v>0</v>
      </c>
      <c r="FH57" s="126">
        <v>0</v>
      </c>
      <c r="FI57" s="331" t="str">
        <f t="shared" si="67"/>
        <v>-</v>
      </c>
      <c r="FJ57" s="332">
        <f t="shared" si="68"/>
        <v>-1</v>
      </c>
      <c r="FK57" s="126">
        <v>1</v>
      </c>
      <c r="FL57" s="331">
        <f t="shared" si="49"/>
        <v>-0.5</v>
      </c>
      <c r="FM57" s="332">
        <f t="shared" si="69"/>
        <v>-1</v>
      </c>
      <c r="FN57" s="126">
        <v>2</v>
      </c>
      <c r="FO57" s="424"/>
      <c r="FP57" s="331" t="str">
        <f t="shared" si="50"/>
        <v>-</v>
      </c>
      <c r="FQ57" s="332">
        <f t="shared" si="51"/>
        <v>2</v>
      </c>
      <c r="FR57" s="126"/>
      <c r="FS57" s="424"/>
      <c r="FT57" s="331" t="str">
        <f t="shared" si="70"/>
        <v>-</v>
      </c>
      <c r="FU57" s="332">
        <f t="shared" si="71"/>
        <v>0</v>
      </c>
      <c r="FV57" s="399"/>
      <c r="FW57" s="411"/>
      <c r="FX57" s="1457">
        <f>SUM(FY57:GS57)</f>
        <v>698</v>
      </c>
      <c r="FY57" s="1458">
        <v>4</v>
      </c>
      <c r="FZ57" s="1458">
        <v>2</v>
      </c>
      <c r="GA57" s="1459">
        <v>2</v>
      </c>
      <c r="GB57" s="1458">
        <v>64</v>
      </c>
      <c r="GC57" s="1459">
        <v>359</v>
      </c>
      <c r="GD57" s="1458">
        <v>5</v>
      </c>
      <c r="GE57" s="1459">
        <v>31</v>
      </c>
      <c r="GF57" s="1458">
        <v>45</v>
      </c>
      <c r="GG57" s="1459">
        <v>56</v>
      </c>
      <c r="GH57" s="1458">
        <v>18</v>
      </c>
      <c r="GI57" s="1458">
        <v>6</v>
      </c>
      <c r="GJ57" s="1458">
        <v>13</v>
      </c>
      <c r="GK57" s="1458">
        <v>8</v>
      </c>
      <c r="GL57" s="1458">
        <v>3</v>
      </c>
      <c r="GM57" s="1458">
        <v>9</v>
      </c>
      <c r="GN57" s="1458">
        <v>6</v>
      </c>
      <c r="GO57" s="1458">
        <v>8</v>
      </c>
      <c r="GP57" s="1458">
        <v>46</v>
      </c>
      <c r="GQ57" s="1458">
        <v>1</v>
      </c>
      <c r="GR57" s="1458">
        <v>4</v>
      </c>
      <c r="GS57" s="1809">
        <v>8</v>
      </c>
      <c r="GT57" s="678">
        <f>SUM(GU57:HO57)</f>
        <v>675</v>
      </c>
      <c r="GU57" s="487">
        <v>4</v>
      </c>
      <c r="GV57" s="487">
        <v>2</v>
      </c>
      <c r="GW57" s="488">
        <v>2</v>
      </c>
      <c r="GX57" s="487">
        <v>62</v>
      </c>
      <c r="GY57" s="488">
        <v>361</v>
      </c>
      <c r="GZ57" s="487">
        <v>7</v>
      </c>
      <c r="HA57" s="488">
        <v>32</v>
      </c>
      <c r="HB57" s="487">
        <v>39</v>
      </c>
      <c r="HC57" s="488">
        <v>56</v>
      </c>
      <c r="HD57" s="487">
        <v>16</v>
      </c>
      <c r="HE57" s="487">
        <v>8</v>
      </c>
      <c r="HF57" s="487">
        <v>12</v>
      </c>
      <c r="HG57" s="487">
        <v>6</v>
      </c>
      <c r="HH57" s="487">
        <v>3</v>
      </c>
      <c r="HI57" s="487">
        <v>6</v>
      </c>
      <c r="HJ57" s="487">
        <v>6</v>
      </c>
      <c r="HK57" s="487">
        <v>6</v>
      </c>
      <c r="HL57" s="487">
        <v>34</v>
      </c>
      <c r="HM57" s="487">
        <v>1</v>
      </c>
      <c r="HN57" s="487">
        <v>5</v>
      </c>
      <c r="HO57" s="1115">
        <v>7</v>
      </c>
      <c r="HP57" s="678">
        <f>SUM(HQ57:IK57)</f>
        <v>629</v>
      </c>
      <c r="HQ57" s="487">
        <v>3</v>
      </c>
      <c r="HR57" s="487">
        <v>2</v>
      </c>
      <c r="HS57" s="488">
        <v>2</v>
      </c>
      <c r="HT57" s="487">
        <v>54</v>
      </c>
      <c r="HU57" s="488">
        <v>345</v>
      </c>
      <c r="HV57" s="487">
        <v>8</v>
      </c>
      <c r="HW57" s="488">
        <v>33</v>
      </c>
      <c r="HX57" s="487">
        <v>36</v>
      </c>
      <c r="HY57" s="488">
        <v>48</v>
      </c>
      <c r="HZ57" s="487">
        <v>16</v>
      </c>
      <c r="IA57" s="487">
        <v>7</v>
      </c>
      <c r="IB57" s="487">
        <v>7</v>
      </c>
      <c r="IC57" s="487">
        <v>6</v>
      </c>
      <c r="ID57" s="487">
        <v>3</v>
      </c>
      <c r="IE57" s="487">
        <v>5</v>
      </c>
      <c r="IF57" s="487">
        <v>5</v>
      </c>
      <c r="IG57" s="487">
        <v>7</v>
      </c>
      <c r="IH57" s="487">
        <v>30</v>
      </c>
      <c r="II57" s="487">
        <v>1</v>
      </c>
      <c r="IJ57" s="487">
        <v>5</v>
      </c>
      <c r="IK57" s="1115">
        <v>6</v>
      </c>
      <c r="IL57" s="1109">
        <f>SUM(IM57:JG57)</f>
        <v>586</v>
      </c>
      <c r="IM57" s="487">
        <v>3</v>
      </c>
      <c r="IN57" s="487">
        <v>2</v>
      </c>
      <c r="IO57" s="488">
        <v>1</v>
      </c>
      <c r="IP57" s="487">
        <v>51</v>
      </c>
      <c r="IQ57" s="488">
        <v>326</v>
      </c>
      <c r="IR57" s="487">
        <v>13</v>
      </c>
      <c r="IS57" s="488">
        <v>30</v>
      </c>
      <c r="IT57" s="487">
        <v>28</v>
      </c>
      <c r="IU57" s="488">
        <v>44</v>
      </c>
      <c r="IV57" s="487">
        <v>14</v>
      </c>
      <c r="IW57" s="487">
        <v>9</v>
      </c>
      <c r="IX57" s="487">
        <v>6</v>
      </c>
      <c r="IY57" s="487">
        <v>5</v>
      </c>
      <c r="IZ57" s="487">
        <v>2</v>
      </c>
      <c r="JA57" s="487">
        <v>6</v>
      </c>
      <c r="JB57" s="487">
        <v>5</v>
      </c>
      <c r="JC57" s="487">
        <v>8</v>
      </c>
      <c r="JD57" s="487">
        <v>25</v>
      </c>
      <c r="JE57" s="487">
        <v>1</v>
      </c>
      <c r="JF57" s="487">
        <v>5</v>
      </c>
      <c r="JG57" s="1994">
        <v>2</v>
      </c>
      <c r="JI57" s="39"/>
    </row>
    <row r="58" spans="1:269" s="28" customFormat="1" ht="20.100000000000001" hidden="1" customHeight="1" outlineLevel="1" x14ac:dyDescent="0.15">
      <c r="A58" s="684" t="s">
        <v>53</v>
      </c>
      <c r="B58" s="84"/>
      <c r="C58" s="85" t="s">
        <v>198</v>
      </c>
      <c r="D58" s="85"/>
      <c r="E58" s="86" t="s">
        <v>42</v>
      </c>
      <c r="F58" s="1477" t="s">
        <v>594</v>
      </c>
      <c r="G58" s="463" t="s">
        <v>52</v>
      </c>
      <c r="H58" s="463" t="s">
        <v>52</v>
      </c>
      <c r="I58" s="463" t="s">
        <v>52</v>
      </c>
      <c r="J58" s="147" t="s">
        <v>52</v>
      </c>
      <c r="K58" s="148" t="s">
        <v>52</v>
      </c>
      <c r="L58" s="1478">
        <f t="shared" si="195"/>
        <v>1.4801869431094518E-2</v>
      </c>
      <c r="M58" s="150">
        <f t="shared" si="196"/>
        <v>1.4090782511835143E-2</v>
      </c>
      <c r="N58" s="150">
        <f t="shared" si="197"/>
        <v>1.3341956164152456E-2</v>
      </c>
      <c r="O58" s="150">
        <f t="shared" si="198"/>
        <v>1.2628877254896241E-2</v>
      </c>
      <c r="P58" s="149">
        <f t="shared" si="199"/>
        <v>1.2261473571977358E-2</v>
      </c>
      <c r="Q58" s="150">
        <f t="shared" si="200"/>
        <v>1.1778640521155492E-2</v>
      </c>
      <c r="R58" s="151">
        <f t="shared" si="201"/>
        <v>9.936592021831607E-3</v>
      </c>
      <c r="S58" s="152">
        <f t="shared" si="202"/>
        <v>9.9420916765506177E-3</v>
      </c>
      <c r="T58" s="151">
        <f t="shared" si="203"/>
        <v>9.0361445783132526E-3</v>
      </c>
      <c r="U58" s="1479">
        <f t="shared" si="204"/>
        <v>2.1150208096859628E-2</v>
      </c>
      <c r="V58" s="153">
        <f t="shared" si="205"/>
        <v>2.0373240996114591E-2</v>
      </c>
      <c r="W58" s="153">
        <f t="shared" si="206"/>
        <v>1.8986455394834244E-2</v>
      </c>
      <c r="X58" s="153">
        <f t="shared" si="207"/>
        <v>1.7965686782980314E-2</v>
      </c>
      <c r="Y58" s="154">
        <f t="shared" si="208"/>
        <v>1.7483064678396568E-2</v>
      </c>
      <c r="Z58" s="153">
        <f t="shared" si="209"/>
        <v>1.6839134524929446E-2</v>
      </c>
      <c r="AA58" s="154">
        <f t="shared" si="210"/>
        <v>1.3968497540280725E-2</v>
      </c>
      <c r="AB58" s="153">
        <f t="shared" si="211"/>
        <v>1.4182985394013288E-2</v>
      </c>
      <c r="AC58" s="155">
        <f t="shared" si="212"/>
        <v>1.2852174789577139E-2</v>
      </c>
      <c r="AD58" s="1479">
        <f>AM58/$AM$56</f>
        <v>0.61563876651982374</v>
      </c>
      <c r="AE58" s="153">
        <f>AQ58/$AQ$56</f>
        <v>0.59988144635447538</v>
      </c>
      <c r="AF58" s="153">
        <f>AU58/$AU$56</f>
        <v>0.60139416983523453</v>
      </c>
      <c r="AG58" s="153">
        <f>AY58/$AY$56</f>
        <v>0.59641873278236912</v>
      </c>
      <c r="AH58" s="154">
        <f>BC58/$BC$56</f>
        <v>0.59740259740259738</v>
      </c>
      <c r="AI58" s="152">
        <f>BG58/$BG$56</f>
        <v>0.59124690338563168</v>
      </c>
      <c r="AJ58" s="151">
        <f>BK58/$BK$56</f>
        <v>0.57261794634597596</v>
      </c>
      <c r="AK58" s="152">
        <f>BO58/$BO$56</f>
        <v>0.58103975535168195</v>
      </c>
      <c r="AL58" s="156">
        <f>BS58/$BS$56</f>
        <v>0.53797468354430378</v>
      </c>
      <c r="AM58" s="1480">
        <f>SUM(CK58,CQ58,CW58,DS58,DY58,EE58,EK58,EQ58,EW58,FE58)</f>
        <v>1118</v>
      </c>
      <c r="AN58" s="1481"/>
      <c r="AO58" s="1482">
        <f t="shared" si="72"/>
        <v>0.10474308300395263</v>
      </c>
      <c r="AP58" s="1483">
        <f t="shared" si="73"/>
        <v>106</v>
      </c>
      <c r="AQ58" s="1071">
        <f>SUM(CL58,CR58,CX58,DT58,DZ58,EF58,EL58,ER58,EX58,FH58)</f>
        <v>1012</v>
      </c>
      <c r="AR58" s="522"/>
      <c r="AS58" s="1289">
        <f t="shared" si="20"/>
        <v>6.638566912539523E-2</v>
      </c>
      <c r="AT58" s="526">
        <f t="shared" si="21"/>
        <v>63</v>
      </c>
      <c r="AU58" s="1071">
        <f>SUM(CM58,CS58,CY58,DU58,EA58,EG58,EM58,ES58,EY58,FK58)</f>
        <v>949</v>
      </c>
      <c r="AV58" s="522"/>
      <c r="AW58" s="1289">
        <f t="shared" si="213"/>
        <v>9.5842956120092415E-2</v>
      </c>
      <c r="AX58" s="2073">
        <f t="shared" si="214"/>
        <v>83</v>
      </c>
      <c r="AY58" s="1336">
        <f>SUM(CN58,CT58,CZ58,DV58,EB58,EH58,EN58,ET58,EZ58,FN58)</f>
        <v>866</v>
      </c>
      <c r="AZ58" s="2092"/>
      <c r="BA58" s="554">
        <f t="shared" si="215"/>
        <v>0.10741687979539649</v>
      </c>
      <c r="BB58" s="1335">
        <f t="shared" si="216"/>
        <v>84</v>
      </c>
      <c r="BC58" s="493">
        <f>SUM(CO58,CU58,DA58,DW58,EC58,EI58,EO58,EU58,FA58,FR58)</f>
        <v>782</v>
      </c>
      <c r="BD58" s="157" t="s">
        <v>44</v>
      </c>
      <c r="BE58" s="448">
        <f t="shared" si="56"/>
        <v>9.2178770949720601E-2</v>
      </c>
      <c r="BF58" s="604">
        <f t="shared" si="57"/>
        <v>66</v>
      </c>
      <c r="BG58" s="158">
        <v>716</v>
      </c>
      <c r="BH58" s="159" t="s">
        <v>44</v>
      </c>
      <c r="BI58" s="160">
        <f t="shared" si="58"/>
        <v>0.15670436187399028</v>
      </c>
      <c r="BJ58" s="604">
        <f t="shared" si="59"/>
        <v>97</v>
      </c>
      <c r="BK58" s="161">
        <v>619</v>
      </c>
      <c r="BL58" s="159"/>
      <c r="BM58" s="160">
        <f t="shared" si="60"/>
        <v>8.59649122807018E-2</v>
      </c>
      <c r="BN58" s="1085">
        <f t="shared" si="61"/>
        <v>49</v>
      </c>
      <c r="BO58" s="161">
        <v>570</v>
      </c>
      <c r="BP58" s="159"/>
      <c r="BQ58" s="160">
        <f t="shared" si="62"/>
        <v>0.11764705882352944</v>
      </c>
      <c r="BR58" s="1085">
        <f t="shared" si="63"/>
        <v>60</v>
      </c>
      <c r="BS58" s="161">
        <v>510</v>
      </c>
      <c r="BT58" s="162"/>
      <c r="BU58" s="601">
        <f>CK58+CQ58+CW58</f>
        <v>203</v>
      </c>
      <c r="BV58" s="339">
        <f t="shared" si="217"/>
        <v>0.19411764705882351</v>
      </c>
      <c r="BW58" s="604">
        <f t="shared" si="218"/>
        <v>33</v>
      </c>
      <c r="BX58" s="601">
        <f>CL58+CR58+CX58</f>
        <v>170</v>
      </c>
      <c r="BY58" s="339">
        <f t="shared" si="219"/>
        <v>4.2944785276073594E-2</v>
      </c>
      <c r="BZ58" s="604">
        <f t="shared" si="220"/>
        <v>7</v>
      </c>
      <c r="CA58" s="601">
        <f>CM58+CS58+CY58</f>
        <v>163</v>
      </c>
      <c r="CB58" s="339">
        <f t="shared" si="30"/>
        <v>6.5359477124182996E-2</v>
      </c>
      <c r="CC58" s="604">
        <f t="shared" si="31"/>
        <v>10</v>
      </c>
      <c r="CD58" s="601">
        <f>CN58+CT58+CZ58</f>
        <v>153</v>
      </c>
      <c r="CE58" s="339">
        <f t="shared" si="32"/>
        <v>6.9930069930070005E-2</v>
      </c>
      <c r="CF58" s="604">
        <f t="shared" si="33"/>
        <v>10</v>
      </c>
      <c r="CG58" s="601">
        <f>CO58+CU58+DA58</f>
        <v>143</v>
      </c>
      <c r="CH58" s="339">
        <f t="shared" si="64"/>
        <v>9.1603053435114434E-2</v>
      </c>
      <c r="CI58" s="604">
        <f t="shared" si="74"/>
        <v>12</v>
      </c>
      <c r="CJ58" s="621">
        <f t="shared" si="80"/>
        <v>131</v>
      </c>
      <c r="CK58" s="1487">
        <v>44</v>
      </c>
      <c r="CL58" s="163">
        <v>19</v>
      </c>
      <c r="CM58" s="2056">
        <v>15</v>
      </c>
      <c r="CN58" s="163">
        <v>15</v>
      </c>
      <c r="CO58" s="315">
        <v>15</v>
      </c>
      <c r="CP58" s="542">
        <v>12</v>
      </c>
      <c r="CQ58" s="1487">
        <v>159</v>
      </c>
      <c r="CR58" s="315">
        <v>151</v>
      </c>
      <c r="CS58" s="315">
        <v>148</v>
      </c>
      <c r="CT58" s="315">
        <v>138</v>
      </c>
      <c r="CU58" s="315">
        <v>128</v>
      </c>
      <c r="CV58" s="164">
        <v>119</v>
      </c>
      <c r="CW58" s="1487"/>
      <c r="CX58" s="315"/>
      <c r="CY58" s="315"/>
      <c r="CZ58" s="315"/>
      <c r="DA58" s="315"/>
      <c r="DB58" s="316"/>
      <c r="DC58" s="1484">
        <f>DS58+DY58+EE58+EK58+EQ58+EW58</f>
        <v>896</v>
      </c>
      <c r="DD58" s="1485">
        <f t="shared" si="75"/>
        <v>9.002433090024331E-2</v>
      </c>
      <c r="DE58" s="1486">
        <f t="shared" si="76"/>
        <v>74</v>
      </c>
      <c r="DF58" s="1332">
        <f>DT58+DZ58+EF58+EL58+ER58+EX58</f>
        <v>822</v>
      </c>
      <c r="DG58" s="554">
        <f t="shared" si="40"/>
        <v>7.5916230366492199E-2</v>
      </c>
      <c r="DH58" s="1335">
        <f t="shared" si="41"/>
        <v>58</v>
      </c>
      <c r="DI58" s="1332">
        <f t="shared" si="77"/>
        <v>764</v>
      </c>
      <c r="DJ58" s="554">
        <f t="shared" si="42"/>
        <v>7.3033707865168607E-2</v>
      </c>
      <c r="DK58" s="1335">
        <f t="shared" si="43"/>
        <v>52</v>
      </c>
      <c r="DL58" s="1313">
        <f>DV58+EB58+EH58+EN58+ET58+EZ58</f>
        <v>712</v>
      </c>
      <c r="DM58" s="554">
        <f t="shared" si="44"/>
        <v>0.11424100156494532</v>
      </c>
      <c r="DN58" s="1357">
        <f t="shared" si="45"/>
        <v>73</v>
      </c>
      <c r="DO58" s="1332">
        <f t="shared" si="81"/>
        <v>639</v>
      </c>
      <c r="DP58" s="554">
        <f t="shared" si="78"/>
        <v>9.2307692307692202E-2</v>
      </c>
      <c r="DQ58" s="1335">
        <f t="shared" si="79"/>
        <v>54</v>
      </c>
      <c r="DR58" s="440">
        <f>ED58+EJ58+EP58+EV58+FC58+DX58</f>
        <v>585</v>
      </c>
      <c r="DS58" s="1488">
        <v>432</v>
      </c>
      <c r="DT58" s="1169">
        <v>392</v>
      </c>
      <c r="DU58" s="1169">
        <v>354</v>
      </c>
      <c r="DV58" s="1155">
        <v>315</v>
      </c>
      <c r="DW58" s="163">
        <v>259</v>
      </c>
      <c r="DX58" s="1183">
        <v>216</v>
      </c>
      <c r="DY58" s="1488">
        <v>238</v>
      </c>
      <c r="DZ58" s="1232">
        <v>236</v>
      </c>
      <c r="EA58" s="1232">
        <v>238</v>
      </c>
      <c r="EB58" s="315">
        <v>235</v>
      </c>
      <c r="EC58" s="315">
        <v>231</v>
      </c>
      <c r="ED58" s="440">
        <v>233</v>
      </c>
      <c r="EE58" s="1488"/>
      <c r="EF58" s="1232"/>
      <c r="EG58" s="1232"/>
      <c r="EH58" s="315"/>
      <c r="EI58" s="315"/>
      <c r="EJ58" s="1208"/>
      <c r="EK58" s="1488">
        <v>174</v>
      </c>
      <c r="EL58" s="379">
        <v>150</v>
      </c>
      <c r="EM58" s="379">
        <v>136</v>
      </c>
      <c r="EN58" s="1161">
        <v>126</v>
      </c>
      <c r="EO58" s="493">
        <v>114</v>
      </c>
      <c r="EP58" s="1200">
        <v>100</v>
      </c>
      <c r="EQ58" s="1488"/>
      <c r="ER58" s="1232"/>
      <c r="ES58" s="1232"/>
      <c r="ET58" s="315"/>
      <c r="EU58" s="163"/>
      <c r="EV58" s="1249"/>
      <c r="EW58" s="1488">
        <v>52</v>
      </c>
      <c r="EX58" s="379">
        <v>44</v>
      </c>
      <c r="EY58" s="379">
        <v>36</v>
      </c>
      <c r="EZ58" s="379">
        <v>36</v>
      </c>
      <c r="FA58" s="493">
        <v>35</v>
      </c>
      <c r="FB58" s="166" t="s">
        <v>44</v>
      </c>
      <c r="FC58" s="356">
        <v>36</v>
      </c>
      <c r="FD58" s="364" t="s">
        <v>44</v>
      </c>
      <c r="FE58" s="1489">
        <v>19</v>
      </c>
      <c r="FF58" s="1485">
        <f t="shared" si="65"/>
        <v>-5.0000000000000044E-2</v>
      </c>
      <c r="FG58" s="1490">
        <f t="shared" si="66"/>
        <v>-1</v>
      </c>
      <c r="FH58" s="165">
        <v>20</v>
      </c>
      <c r="FI58" s="339">
        <f t="shared" si="67"/>
        <v>-9.0909090909090939E-2</v>
      </c>
      <c r="FJ58" s="340">
        <f t="shared" si="68"/>
        <v>-2</v>
      </c>
      <c r="FK58" s="165">
        <v>22</v>
      </c>
      <c r="FL58" s="1790">
        <f t="shared" si="49"/>
        <v>21</v>
      </c>
      <c r="FM58" s="340">
        <f t="shared" si="69"/>
        <v>21</v>
      </c>
      <c r="FN58" s="165">
        <v>1</v>
      </c>
      <c r="FO58" s="426"/>
      <c r="FP58" s="339" t="str">
        <f t="shared" si="50"/>
        <v>-</v>
      </c>
      <c r="FQ58" s="340">
        <f t="shared" si="51"/>
        <v>1</v>
      </c>
      <c r="FR58" s="165"/>
      <c r="FS58" s="426"/>
      <c r="FT58" s="339" t="str">
        <f t="shared" si="70"/>
        <v>-</v>
      </c>
      <c r="FU58" s="340">
        <f t="shared" si="71"/>
        <v>0</v>
      </c>
      <c r="FV58" s="401"/>
      <c r="FW58" s="413"/>
      <c r="FX58" s="1491">
        <f>SUM(FY58:GS58)</f>
        <v>1118</v>
      </c>
      <c r="FY58" s="1492">
        <v>3</v>
      </c>
      <c r="FZ58" s="1492">
        <v>1</v>
      </c>
      <c r="GA58" s="1493">
        <v>3</v>
      </c>
      <c r="GB58" s="1492">
        <v>64</v>
      </c>
      <c r="GC58" s="1493">
        <v>442</v>
      </c>
      <c r="GD58" s="1492">
        <v>8</v>
      </c>
      <c r="GE58" s="1493">
        <v>49</v>
      </c>
      <c r="GF58" s="1492">
        <v>53</v>
      </c>
      <c r="GG58" s="1493">
        <v>101</v>
      </c>
      <c r="GH58" s="1492">
        <v>32</v>
      </c>
      <c r="GI58" s="1492">
        <v>16</v>
      </c>
      <c r="GJ58" s="1492">
        <v>57</v>
      </c>
      <c r="GK58" s="1492">
        <v>22</v>
      </c>
      <c r="GL58" s="1492">
        <v>21</v>
      </c>
      <c r="GM58" s="1492">
        <v>8</v>
      </c>
      <c r="GN58" s="1492">
        <v>10</v>
      </c>
      <c r="GO58" s="1492">
        <v>9</v>
      </c>
      <c r="GP58" s="1492">
        <v>72</v>
      </c>
      <c r="GQ58" s="1492">
        <v>2</v>
      </c>
      <c r="GR58" s="1492">
        <v>0</v>
      </c>
      <c r="GS58" s="1811">
        <v>145</v>
      </c>
      <c r="GT58" s="165">
        <f>SUM(GU58:HO58)</f>
        <v>1012</v>
      </c>
      <c r="GU58" s="491">
        <v>3</v>
      </c>
      <c r="GV58" s="491">
        <v>1</v>
      </c>
      <c r="GW58" s="492">
        <v>1</v>
      </c>
      <c r="GX58" s="491">
        <v>42</v>
      </c>
      <c r="GY58" s="492">
        <v>411</v>
      </c>
      <c r="GZ58" s="491">
        <v>7</v>
      </c>
      <c r="HA58" s="492">
        <v>29</v>
      </c>
      <c r="HB58" s="491">
        <v>46</v>
      </c>
      <c r="HC58" s="492">
        <v>96</v>
      </c>
      <c r="HD58" s="491">
        <v>33</v>
      </c>
      <c r="HE58" s="491">
        <v>16</v>
      </c>
      <c r="HF58" s="491">
        <v>52</v>
      </c>
      <c r="HG58" s="491">
        <v>20</v>
      </c>
      <c r="HH58" s="491">
        <v>14</v>
      </c>
      <c r="HI58" s="491">
        <v>5</v>
      </c>
      <c r="HJ58" s="491">
        <v>9</v>
      </c>
      <c r="HK58" s="491">
        <v>8</v>
      </c>
      <c r="HL58" s="491">
        <v>63</v>
      </c>
      <c r="HM58" s="491">
        <v>2</v>
      </c>
      <c r="HN58" s="491">
        <v>0</v>
      </c>
      <c r="HO58" s="1117">
        <v>154</v>
      </c>
      <c r="HP58" s="165">
        <f>SUM(HQ58:IK58)</f>
        <v>949</v>
      </c>
      <c r="HQ58" s="491">
        <v>4</v>
      </c>
      <c r="HR58" s="491">
        <v>1</v>
      </c>
      <c r="HS58" s="492">
        <v>0</v>
      </c>
      <c r="HT58" s="491">
        <v>34</v>
      </c>
      <c r="HU58" s="492">
        <v>376</v>
      </c>
      <c r="HV58" s="491">
        <v>6</v>
      </c>
      <c r="HW58" s="492">
        <v>26</v>
      </c>
      <c r="HX58" s="491">
        <v>43</v>
      </c>
      <c r="HY58" s="492">
        <v>85</v>
      </c>
      <c r="HZ58" s="491">
        <v>30</v>
      </c>
      <c r="IA58" s="491">
        <v>14</v>
      </c>
      <c r="IB58" s="491">
        <v>53</v>
      </c>
      <c r="IC58" s="491">
        <v>17</v>
      </c>
      <c r="ID58" s="491">
        <v>14</v>
      </c>
      <c r="IE58" s="491">
        <v>5</v>
      </c>
      <c r="IF58" s="491">
        <v>10</v>
      </c>
      <c r="IG58" s="491">
        <v>1</v>
      </c>
      <c r="IH58" s="491">
        <v>61</v>
      </c>
      <c r="II58" s="491">
        <v>2</v>
      </c>
      <c r="IJ58" s="491">
        <v>0</v>
      </c>
      <c r="IK58" s="1117">
        <v>167</v>
      </c>
      <c r="IL58" s="493">
        <f>SUM(IM58:JG58)</f>
        <v>866</v>
      </c>
      <c r="IM58" s="491">
        <v>2</v>
      </c>
      <c r="IN58" s="491">
        <v>1</v>
      </c>
      <c r="IO58" s="492">
        <v>0</v>
      </c>
      <c r="IP58" s="491">
        <v>23</v>
      </c>
      <c r="IQ58" s="492">
        <v>157</v>
      </c>
      <c r="IR58" s="491">
        <v>0</v>
      </c>
      <c r="IS58" s="492">
        <v>7</v>
      </c>
      <c r="IT58" s="491">
        <v>24</v>
      </c>
      <c r="IU58" s="492">
        <v>35</v>
      </c>
      <c r="IV58" s="491">
        <v>21</v>
      </c>
      <c r="IW58" s="491">
        <v>3</v>
      </c>
      <c r="IX58" s="491">
        <v>19</v>
      </c>
      <c r="IY58" s="491">
        <v>15</v>
      </c>
      <c r="IZ58" s="491">
        <v>8</v>
      </c>
      <c r="JA58" s="491">
        <v>5</v>
      </c>
      <c r="JB58" s="491">
        <v>7</v>
      </c>
      <c r="JC58" s="491">
        <v>1</v>
      </c>
      <c r="JD58" s="491">
        <v>22</v>
      </c>
      <c r="JE58" s="491">
        <v>2</v>
      </c>
      <c r="JF58" s="491">
        <v>0</v>
      </c>
      <c r="JG58" s="1996">
        <v>514</v>
      </c>
      <c r="JI58" s="39"/>
    </row>
    <row r="59" spans="1:269" s="27" customFormat="1" ht="20.100000000000001" customHeight="1" collapsed="1" x14ac:dyDescent="0.15">
      <c r="A59" s="683"/>
      <c r="B59" s="179" t="s">
        <v>4</v>
      </c>
      <c r="C59" s="77"/>
      <c r="D59" s="77"/>
      <c r="E59" s="78" t="s">
        <v>313</v>
      </c>
      <c r="F59" s="1507">
        <v>9</v>
      </c>
      <c r="G59" s="481">
        <v>9</v>
      </c>
      <c r="H59" s="481">
        <v>9</v>
      </c>
      <c r="I59" s="481">
        <v>9</v>
      </c>
      <c r="J59" s="107">
        <v>7</v>
      </c>
      <c r="K59" s="108">
        <v>11</v>
      </c>
      <c r="L59" s="1444">
        <f t="shared" si="195"/>
        <v>1.7145278097734706E-2</v>
      </c>
      <c r="M59" s="478">
        <f t="shared" si="196"/>
        <v>1.8964076858813701E-2</v>
      </c>
      <c r="N59" s="478">
        <f t="shared" si="197"/>
        <v>1.9443546232900785E-2</v>
      </c>
      <c r="O59" s="478">
        <f t="shared" si="198"/>
        <v>1.9643299841045309E-2</v>
      </c>
      <c r="P59" s="109">
        <f t="shared" si="199"/>
        <v>2.1794690876021136E-2</v>
      </c>
      <c r="Q59" s="110">
        <f t="shared" si="200"/>
        <v>1.737184970717905E-2</v>
      </c>
      <c r="R59" s="111">
        <f t="shared" si="201"/>
        <v>1.8813708965406534E-2</v>
      </c>
      <c r="S59" s="112">
        <f t="shared" si="202"/>
        <v>2.0651643061466544E-2</v>
      </c>
      <c r="T59" s="111">
        <f t="shared" si="203"/>
        <v>1.9861800141743446E-2</v>
      </c>
      <c r="U59" s="1445">
        <f t="shared" si="204"/>
        <v>2.4498675747256907E-2</v>
      </c>
      <c r="V59" s="475">
        <f t="shared" si="205"/>
        <v>2.7419322368288607E-2</v>
      </c>
      <c r="W59" s="475">
        <f t="shared" si="206"/>
        <v>2.766940759858352E-2</v>
      </c>
      <c r="X59" s="475">
        <f t="shared" si="207"/>
        <v>2.7944318818330809E-2</v>
      </c>
      <c r="Y59" s="114">
        <f t="shared" si="208"/>
        <v>3.1076035681548882E-2</v>
      </c>
      <c r="Z59" s="113">
        <f t="shared" si="209"/>
        <v>2.4835371589840075E-2</v>
      </c>
      <c r="AA59" s="114">
        <f t="shared" si="210"/>
        <v>2.6447623775781921E-2</v>
      </c>
      <c r="AB59" s="113">
        <f t="shared" si="211"/>
        <v>2.9460797730722337E-2</v>
      </c>
      <c r="AC59" s="115">
        <f t="shared" si="212"/>
        <v>2.8249584194345045E-2</v>
      </c>
      <c r="AD59" s="1445" t="s">
        <v>52</v>
      </c>
      <c r="AE59" s="475" t="s">
        <v>52</v>
      </c>
      <c r="AF59" s="475" t="s">
        <v>52</v>
      </c>
      <c r="AG59" s="475" t="s">
        <v>52</v>
      </c>
      <c r="AH59" s="114" t="s">
        <v>52</v>
      </c>
      <c r="AI59" s="112" t="s">
        <v>52</v>
      </c>
      <c r="AJ59" s="111" t="s">
        <v>52</v>
      </c>
      <c r="AK59" s="112" t="s">
        <v>52</v>
      </c>
      <c r="AL59" s="116" t="s">
        <v>52</v>
      </c>
      <c r="AM59" s="1446">
        <f>SUBTOTAL(9,AM60:AM63)</f>
        <v>1295</v>
      </c>
      <c r="AN59" s="1447"/>
      <c r="AO59" s="1448">
        <f t="shared" si="72"/>
        <v>-4.9192364170337788E-2</v>
      </c>
      <c r="AP59" s="1449">
        <f t="shared" si="73"/>
        <v>-67</v>
      </c>
      <c r="AQ59" s="1297">
        <f>SUBTOTAL(9,AQ60:AQ63)</f>
        <v>1362</v>
      </c>
      <c r="AR59" s="518"/>
      <c r="AS59" s="1285">
        <f t="shared" si="20"/>
        <v>-1.5184381778741818E-2</v>
      </c>
      <c r="AT59" s="519">
        <f t="shared" si="21"/>
        <v>-21</v>
      </c>
      <c r="AU59" s="1297">
        <f>SUBTOTAL(9,AU60:AU63)</f>
        <v>1383</v>
      </c>
      <c r="AV59" s="518"/>
      <c r="AW59" s="1285">
        <f t="shared" si="213"/>
        <v>2.6726057906458767E-2</v>
      </c>
      <c r="AX59" s="2069">
        <f t="shared" si="214"/>
        <v>36</v>
      </c>
      <c r="AY59" s="2086">
        <f>SUBTOTAL(9,AY60:AY63)</f>
        <v>1347</v>
      </c>
      <c r="AZ59" s="2087"/>
      <c r="BA59" s="2088">
        <f t="shared" si="215"/>
        <v>-3.0935251798561159E-2</v>
      </c>
      <c r="BB59" s="2089">
        <f t="shared" si="216"/>
        <v>-43</v>
      </c>
      <c r="BC59" s="2081">
        <f>SUBTOTAL(9,BC60:BC63)</f>
        <v>1390</v>
      </c>
      <c r="BD59" s="117" t="s">
        <v>44</v>
      </c>
      <c r="BE59" s="444">
        <f t="shared" si="56"/>
        <v>0.3162878787878789</v>
      </c>
      <c r="BF59" s="1073">
        <f t="shared" si="57"/>
        <v>334</v>
      </c>
      <c r="BG59" s="118">
        <f>SUBTOTAL(9,BG60:BG63)</f>
        <v>1056</v>
      </c>
      <c r="BH59" s="119" t="s">
        <v>44</v>
      </c>
      <c r="BI59" s="120">
        <f t="shared" si="58"/>
        <v>-9.8976109215017094E-2</v>
      </c>
      <c r="BJ59" s="1073">
        <f t="shared" si="59"/>
        <v>-116</v>
      </c>
      <c r="BK59" s="121">
        <f>SUBTOTAL(9,BK60:BK63)</f>
        <v>1172</v>
      </c>
      <c r="BL59" s="119"/>
      <c r="BM59" s="120">
        <f t="shared" si="60"/>
        <v>-1.0135135135135087E-2</v>
      </c>
      <c r="BN59" s="1083">
        <f t="shared" si="61"/>
        <v>-12</v>
      </c>
      <c r="BO59" s="121">
        <f>SUBTOTAL(9,BO60:BO63)</f>
        <v>1184</v>
      </c>
      <c r="BP59" s="119"/>
      <c r="BQ59" s="120">
        <f t="shared" si="62"/>
        <v>5.6199821587868071E-2</v>
      </c>
      <c r="BR59" s="1083">
        <f t="shared" si="63"/>
        <v>63</v>
      </c>
      <c r="BS59" s="121">
        <f>SUBTOTAL(9,BS60:BS63)</f>
        <v>1121</v>
      </c>
      <c r="BT59" s="122"/>
      <c r="BU59" s="597">
        <f>SUBTOTAL(9,BU60:BU63)</f>
        <v>102</v>
      </c>
      <c r="BV59" s="331">
        <f t="shared" si="217"/>
        <v>9.9009900990099098E-3</v>
      </c>
      <c r="BW59" s="598">
        <f t="shared" si="218"/>
        <v>1</v>
      </c>
      <c r="BX59" s="597">
        <f>SUBTOTAL(9,BX60:BX63)</f>
        <v>101</v>
      </c>
      <c r="BY59" s="331">
        <f t="shared" si="219"/>
        <v>-2.8846153846153855E-2</v>
      </c>
      <c r="BZ59" s="598">
        <f t="shared" si="220"/>
        <v>-3</v>
      </c>
      <c r="CA59" s="597">
        <f>SUBTOTAL(9,CA60:CA63)</f>
        <v>104</v>
      </c>
      <c r="CB59" s="331">
        <f t="shared" si="30"/>
        <v>0.28395061728395055</v>
      </c>
      <c r="CC59" s="598">
        <f t="shared" si="31"/>
        <v>23</v>
      </c>
      <c r="CD59" s="597">
        <f>SUBTOTAL(9,CD60:CD63)</f>
        <v>81</v>
      </c>
      <c r="CE59" s="331">
        <f t="shared" si="32"/>
        <v>-3.5714285714285698E-2</v>
      </c>
      <c r="CF59" s="598">
        <f t="shared" si="33"/>
        <v>-3</v>
      </c>
      <c r="CG59" s="597">
        <f>SUBTOTAL(9,CG60:CG63)</f>
        <v>84</v>
      </c>
      <c r="CH59" s="331">
        <f t="shared" si="64"/>
        <v>0.18309859154929575</v>
      </c>
      <c r="CI59" s="598">
        <f t="shared" si="74"/>
        <v>13</v>
      </c>
      <c r="CJ59" s="619">
        <f t="shared" ref="CJ59:DI59" si="263">SUBTOTAL(9,CJ60:CJ63)</f>
        <v>71</v>
      </c>
      <c r="CK59" s="1509">
        <f>SUBTOTAL(9,CK60:CK63)</f>
        <v>66</v>
      </c>
      <c r="CL59" s="123">
        <f>SUBTOTAL(9,CL60:CL63)</f>
        <v>66</v>
      </c>
      <c r="CM59" s="2054">
        <f t="shared" si="263"/>
        <v>63</v>
      </c>
      <c r="CN59" s="123">
        <f t="shared" si="263"/>
        <v>41</v>
      </c>
      <c r="CO59" s="311">
        <f t="shared" si="263"/>
        <v>45</v>
      </c>
      <c r="CP59" s="540">
        <f t="shared" si="263"/>
        <v>39</v>
      </c>
      <c r="CQ59" s="1509">
        <f>SUBTOTAL(9,CQ60:CQ63)</f>
        <v>36</v>
      </c>
      <c r="CR59" s="311">
        <f t="shared" ref="CR59" si="264">SUBTOTAL(9,CR60:CR63)</f>
        <v>35</v>
      </c>
      <c r="CS59" s="311">
        <f t="shared" si="263"/>
        <v>41</v>
      </c>
      <c r="CT59" s="311">
        <f t="shared" si="263"/>
        <v>40</v>
      </c>
      <c r="CU59" s="311">
        <f t="shared" si="263"/>
        <v>39</v>
      </c>
      <c r="CV59" s="124">
        <f t="shared" si="263"/>
        <v>32</v>
      </c>
      <c r="CW59" s="1509">
        <f t="shared" ref="CW59:CX59" si="265">SUBTOTAL(9,CW60:CW63)</f>
        <v>0</v>
      </c>
      <c r="CX59" s="311">
        <f t="shared" si="265"/>
        <v>0</v>
      </c>
      <c r="CY59" s="311">
        <f t="shared" si="263"/>
        <v>0</v>
      </c>
      <c r="CZ59" s="311">
        <f t="shared" si="263"/>
        <v>0</v>
      </c>
      <c r="DA59" s="311">
        <f t="shared" si="263"/>
        <v>0</v>
      </c>
      <c r="DB59" s="376">
        <f t="shared" si="263"/>
        <v>0</v>
      </c>
      <c r="DC59" s="1450">
        <f t="shared" si="263"/>
        <v>1168</v>
      </c>
      <c r="DD59" s="1451">
        <f t="shared" si="75"/>
        <v>-4.2622950819672156E-2</v>
      </c>
      <c r="DE59" s="1452">
        <f t="shared" si="76"/>
        <v>-52</v>
      </c>
      <c r="DF59" s="1328">
        <f t="shared" ref="DF59" si="266">SUBTOTAL(9,DF60:DF63)</f>
        <v>1220</v>
      </c>
      <c r="DG59" s="550">
        <f t="shared" si="40"/>
        <v>-2.7888446215139417E-2</v>
      </c>
      <c r="DH59" s="1329">
        <f t="shared" si="41"/>
        <v>-35</v>
      </c>
      <c r="DI59" s="1328">
        <f t="shared" si="263"/>
        <v>1255</v>
      </c>
      <c r="DJ59" s="550">
        <f t="shared" si="42"/>
        <v>-6.3341250989706888E-3</v>
      </c>
      <c r="DK59" s="1329">
        <f t="shared" si="43"/>
        <v>-8</v>
      </c>
      <c r="DL59" s="1311">
        <f>SUBTOTAL(9,DL60:DL63)</f>
        <v>1263</v>
      </c>
      <c r="DM59" s="550">
        <f t="shared" si="44"/>
        <v>-3.2924961715160794E-2</v>
      </c>
      <c r="DN59" s="1353">
        <f t="shared" si="45"/>
        <v>-43</v>
      </c>
      <c r="DO59" s="1328">
        <f>SUBTOTAL(9,DO60:DO63)</f>
        <v>1306</v>
      </c>
      <c r="DP59" s="550">
        <f t="shared" si="78"/>
        <v>0.32588832487309638</v>
      </c>
      <c r="DQ59" s="1329">
        <f t="shared" si="79"/>
        <v>321</v>
      </c>
      <c r="DR59" s="1365">
        <f t="shared" ref="DR59:FA59" si="267">SUBTOTAL(9,DR60:DR63)</f>
        <v>985</v>
      </c>
      <c r="DS59" s="1510">
        <f>SUBTOTAL(9,DS60:DS63)</f>
        <v>612</v>
      </c>
      <c r="DT59" s="1167">
        <f>SUBTOTAL(9,DT60:DT63)</f>
        <v>544</v>
      </c>
      <c r="DU59" s="1167">
        <f>SUBTOTAL(9,DU60:DU63)</f>
        <v>550</v>
      </c>
      <c r="DV59" s="1153">
        <f>SUBTOTAL(9,DV60:DV63)</f>
        <v>562</v>
      </c>
      <c r="DW59" s="583">
        <f t="shared" si="267"/>
        <v>600</v>
      </c>
      <c r="DX59" s="1181">
        <f t="shared" si="267"/>
        <v>399</v>
      </c>
      <c r="DY59" s="1510">
        <f>SUBTOTAL(9,DY60:DY63)</f>
        <v>172</v>
      </c>
      <c r="DZ59" s="1230">
        <f>SUBTOTAL(9,DZ60:DZ63)</f>
        <v>216</v>
      </c>
      <c r="EA59" s="1230">
        <f>SUBTOTAL(9,EA60:EA63)</f>
        <v>236</v>
      </c>
      <c r="EB59" s="586">
        <f>SUBTOTAL(9,EB60:EB63)</f>
        <v>230</v>
      </c>
      <c r="EC59" s="586">
        <f t="shared" si="267"/>
        <v>217</v>
      </c>
      <c r="ED59" s="589">
        <f t="shared" si="267"/>
        <v>192</v>
      </c>
      <c r="EE59" s="1510">
        <f t="shared" ref="EE59:EF59" si="268">SUBTOTAL(9,EE60:EE63)</f>
        <v>0</v>
      </c>
      <c r="EF59" s="1230">
        <f t="shared" si="268"/>
        <v>0</v>
      </c>
      <c r="EG59" s="1230">
        <f t="shared" si="267"/>
        <v>0</v>
      </c>
      <c r="EH59" s="586">
        <f t="shared" si="267"/>
        <v>0</v>
      </c>
      <c r="EI59" s="586">
        <f t="shared" si="267"/>
        <v>0</v>
      </c>
      <c r="EJ59" s="1192">
        <f t="shared" si="267"/>
        <v>0</v>
      </c>
      <c r="EK59" s="1510">
        <f>SUBTOTAL(9,EK60:EK63)</f>
        <v>307</v>
      </c>
      <c r="EL59" s="578">
        <f>SUBTOTAL(9,EL60:EL63)</f>
        <v>382</v>
      </c>
      <c r="EM59" s="578">
        <f>SUBTOTAL(9,EM60:EM63)</f>
        <v>387</v>
      </c>
      <c r="EN59" s="1163">
        <f>SUBTOTAL(9,EN60:EN63)</f>
        <v>390</v>
      </c>
      <c r="EO59" s="573">
        <f t="shared" si="267"/>
        <v>356</v>
      </c>
      <c r="EP59" s="1198">
        <f t="shared" si="267"/>
        <v>280</v>
      </c>
      <c r="EQ59" s="1510">
        <f t="shared" ref="EQ59:ER59" si="269">SUBTOTAL(9,EQ60:EQ63)</f>
        <v>0</v>
      </c>
      <c r="ER59" s="1230">
        <f t="shared" si="269"/>
        <v>0</v>
      </c>
      <c r="ES59" s="1230">
        <f t="shared" si="267"/>
        <v>0</v>
      </c>
      <c r="ET59" s="586">
        <f t="shared" si="267"/>
        <v>0</v>
      </c>
      <c r="EU59" s="583">
        <f t="shared" si="267"/>
        <v>0</v>
      </c>
      <c r="EV59" s="1198">
        <f t="shared" si="267"/>
        <v>0</v>
      </c>
      <c r="EW59" s="1510">
        <f>SUBTOTAL(9,EW60:EW63)</f>
        <v>77</v>
      </c>
      <c r="EX59" s="578">
        <f>SUBTOTAL(9,EX60:EX63)</f>
        <v>78</v>
      </c>
      <c r="EY59" s="578">
        <f>SUBTOTAL(9,EY60:EY63)</f>
        <v>82</v>
      </c>
      <c r="EZ59" s="578">
        <f>SUBTOTAL(9,EZ60:EZ63)</f>
        <v>81</v>
      </c>
      <c r="FA59" s="573">
        <f t="shared" si="267"/>
        <v>133</v>
      </c>
      <c r="FB59" s="125" t="s">
        <v>44</v>
      </c>
      <c r="FC59" s="354">
        <f>SUBTOTAL(9,FC60:FC63)</f>
        <v>114</v>
      </c>
      <c r="FD59" s="362" t="s">
        <v>44</v>
      </c>
      <c r="FE59" s="1511">
        <f>SUBTOTAL(9,FE60:FE63)</f>
        <v>25</v>
      </c>
      <c r="FF59" s="1451">
        <f t="shared" si="65"/>
        <v>-0.3902439024390244</v>
      </c>
      <c r="FG59" s="1456">
        <f t="shared" si="66"/>
        <v>-16</v>
      </c>
      <c r="FH59" s="126">
        <f>SUBTOTAL(9,FH60:FH63)</f>
        <v>41</v>
      </c>
      <c r="FI59" s="331">
        <f t="shared" si="67"/>
        <v>0.70833333333333326</v>
      </c>
      <c r="FJ59" s="332">
        <f t="shared" si="68"/>
        <v>17</v>
      </c>
      <c r="FK59" s="126">
        <f>SUBTOTAL(9,FK60:FK63)</f>
        <v>24</v>
      </c>
      <c r="FL59" s="331">
        <f t="shared" si="49"/>
        <v>7</v>
      </c>
      <c r="FM59" s="332">
        <f t="shared" si="69"/>
        <v>21</v>
      </c>
      <c r="FN59" s="126">
        <f>SUBTOTAL(9,FN60:FN63)</f>
        <v>3</v>
      </c>
      <c r="FO59" s="424"/>
      <c r="FP59" s="331" t="str">
        <f t="shared" si="50"/>
        <v>-</v>
      </c>
      <c r="FQ59" s="332">
        <f t="shared" si="51"/>
        <v>3</v>
      </c>
      <c r="FR59" s="126">
        <f>SUBTOTAL(9,FR60:FR63)</f>
        <v>0</v>
      </c>
      <c r="FS59" s="424"/>
      <c r="FT59" s="331" t="str">
        <f t="shared" si="70"/>
        <v>-</v>
      </c>
      <c r="FU59" s="332">
        <f t="shared" si="71"/>
        <v>0</v>
      </c>
      <c r="FV59" s="399">
        <f>SUBTOTAL(9,FV60:FV63)</f>
        <v>0</v>
      </c>
      <c r="FW59" s="411"/>
      <c r="FX59" s="1457">
        <f t="shared" ref="FX59:GR59" si="270">SUBTOTAL(9,FX60:FX63)</f>
        <v>1295</v>
      </c>
      <c r="FY59" s="1512">
        <f>SUBTOTAL(9,FY60:FY63)</f>
        <v>6</v>
      </c>
      <c r="FZ59" s="1512">
        <f t="shared" si="270"/>
        <v>1</v>
      </c>
      <c r="GA59" s="1513">
        <f t="shared" si="270"/>
        <v>6</v>
      </c>
      <c r="GB59" s="1512">
        <f t="shared" si="270"/>
        <v>67</v>
      </c>
      <c r="GC59" s="1513">
        <f t="shared" si="270"/>
        <v>678</v>
      </c>
      <c r="GD59" s="1512">
        <f t="shared" si="270"/>
        <v>8</v>
      </c>
      <c r="GE59" s="1513">
        <f t="shared" si="270"/>
        <v>25</v>
      </c>
      <c r="GF59" s="1512">
        <f t="shared" si="270"/>
        <v>55</v>
      </c>
      <c r="GG59" s="1513">
        <f t="shared" si="270"/>
        <v>219</v>
      </c>
      <c r="GH59" s="1512">
        <f t="shared" si="270"/>
        <v>27</v>
      </c>
      <c r="GI59" s="1512">
        <f t="shared" si="270"/>
        <v>7</v>
      </c>
      <c r="GJ59" s="1512">
        <f t="shared" si="270"/>
        <v>16</v>
      </c>
      <c r="GK59" s="1512">
        <f t="shared" si="270"/>
        <v>22</v>
      </c>
      <c r="GL59" s="1512">
        <f t="shared" si="270"/>
        <v>12</v>
      </c>
      <c r="GM59" s="1512">
        <f t="shared" si="270"/>
        <v>11</v>
      </c>
      <c r="GN59" s="1512">
        <f t="shared" si="270"/>
        <v>3</v>
      </c>
      <c r="GO59" s="1512">
        <f t="shared" si="270"/>
        <v>10</v>
      </c>
      <c r="GP59" s="1512">
        <f t="shared" si="270"/>
        <v>112</v>
      </c>
      <c r="GQ59" s="1512">
        <f t="shared" si="270"/>
        <v>0</v>
      </c>
      <c r="GR59" s="1512">
        <f t="shared" si="270"/>
        <v>7</v>
      </c>
      <c r="GS59" s="1813">
        <f>SUBTOTAL(9,GS60:GS63)</f>
        <v>3</v>
      </c>
      <c r="GT59" s="678">
        <f t="shared" ref="GT59:HO59" si="271">SUBTOTAL(9,GT60:GT63)</f>
        <v>1362</v>
      </c>
      <c r="GU59" s="494">
        <f t="shared" si="271"/>
        <v>4</v>
      </c>
      <c r="GV59" s="494">
        <f t="shared" si="271"/>
        <v>1</v>
      </c>
      <c r="GW59" s="495">
        <f t="shared" si="271"/>
        <v>6</v>
      </c>
      <c r="GX59" s="494">
        <f t="shared" si="271"/>
        <v>70</v>
      </c>
      <c r="GY59" s="495">
        <f t="shared" si="271"/>
        <v>709</v>
      </c>
      <c r="GZ59" s="494">
        <f t="shared" si="271"/>
        <v>6</v>
      </c>
      <c r="HA59" s="495">
        <f t="shared" si="271"/>
        <v>25</v>
      </c>
      <c r="HB59" s="494">
        <f t="shared" si="271"/>
        <v>53</v>
      </c>
      <c r="HC59" s="495">
        <f t="shared" si="271"/>
        <v>246</v>
      </c>
      <c r="HD59" s="494">
        <f t="shared" si="271"/>
        <v>31</v>
      </c>
      <c r="HE59" s="494">
        <f t="shared" si="271"/>
        <v>5</v>
      </c>
      <c r="HF59" s="494">
        <f t="shared" si="271"/>
        <v>15</v>
      </c>
      <c r="HG59" s="494">
        <f t="shared" si="271"/>
        <v>25</v>
      </c>
      <c r="HH59" s="494">
        <f t="shared" si="271"/>
        <v>13</v>
      </c>
      <c r="HI59" s="494">
        <f t="shared" si="271"/>
        <v>10</v>
      </c>
      <c r="HJ59" s="494">
        <f t="shared" si="271"/>
        <v>3</v>
      </c>
      <c r="HK59" s="494">
        <f t="shared" si="271"/>
        <v>10</v>
      </c>
      <c r="HL59" s="494">
        <f t="shared" si="271"/>
        <v>115</v>
      </c>
      <c r="HM59" s="494">
        <f t="shared" si="271"/>
        <v>0</v>
      </c>
      <c r="HN59" s="494">
        <f t="shared" si="271"/>
        <v>11</v>
      </c>
      <c r="HO59" s="1118">
        <f t="shared" si="271"/>
        <v>4</v>
      </c>
      <c r="HP59" s="678">
        <f t="shared" ref="HP59" si="272">SUBTOTAL(9,HP60:HP63)</f>
        <v>1383</v>
      </c>
      <c r="HQ59" s="494">
        <f t="shared" ref="HQ59:IK59" si="273">SUBTOTAL(9,HQ60:HQ63)</f>
        <v>5</v>
      </c>
      <c r="HR59" s="494">
        <f t="shared" si="273"/>
        <v>1</v>
      </c>
      <c r="HS59" s="495">
        <f t="shared" si="273"/>
        <v>9</v>
      </c>
      <c r="HT59" s="494">
        <f t="shared" si="273"/>
        <v>75</v>
      </c>
      <c r="HU59" s="495">
        <f t="shared" si="273"/>
        <v>714</v>
      </c>
      <c r="HV59" s="494">
        <f t="shared" si="273"/>
        <v>5</v>
      </c>
      <c r="HW59" s="495">
        <f t="shared" si="273"/>
        <v>23</v>
      </c>
      <c r="HX59" s="494">
        <f t="shared" si="273"/>
        <v>54</v>
      </c>
      <c r="HY59" s="495">
        <f t="shared" si="273"/>
        <v>258</v>
      </c>
      <c r="HZ59" s="494">
        <f t="shared" si="273"/>
        <v>30</v>
      </c>
      <c r="IA59" s="494">
        <f t="shared" si="273"/>
        <v>10</v>
      </c>
      <c r="IB59" s="494">
        <f t="shared" si="273"/>
        <v>16</v>
      </c>
      <c r="IC59" s="494">
        <f t="shared" si="273"/>
        <v>27</v>
      </c>
      <c r="ID59" s="494">
        <f t="shared" si="273"/>
        <v>15</v>
      </c>
      <c r="IE59" s="494">
        <f t="shared" si="273"/>
        <v>9</v>
      </c>
      <c r="IF59" s="494">
        <f t="shared" si="273"/>
        <v>3</v>
      </c>
      <c r="IG59" s="494">
        <f t="shared" si="273"/>
        <v>9</v>
      </c>
      <c r="IH59" s="494">
        <f t="shared" si="273"/>
        <v>107</v>
      </c>
      <c r="II59" s="494">
        <f t="shared" si="273"/>
        <v>0</v>
      </c>
      <c r="IJ59" s="494">
        <f t="shared" si="273"/>
        <v>9</v>
      </c>
      <c r="IK59" s="1118">
        <f t="shared" si="273"/>
        <v>4</v>
      </c>
      <c r="IL59" s="1109">
        <f t="shared" ref="IL59" si="274">SUBTOTAL(9,IL60:IL63)</f>
        <v>1347</v>
      </c>
      <c r="IM59" s="494">
        <f t="shared" ref="IM59:JG59" si="275">SUBTOTAL(9,IM60:IM63)</f>
        <v>5</v>
      </c>
      <c r="IN59" s="494">
        <f t="shared" si="275"/>
        <v>1</v>
      </c>
      <c r="IO59" s="495">
        <f t="shared" si="275"/>
        <v>8</v>
      </c>
      <c r="IP59" s="494">
        <f t="shared" si="275"/>
        <v>68</v>
      </c>
      <c r="IQ59" s="495">
        <f t="shared" si="275"/>
        <v>707</v>
      </c>
      <c r="IR59" s="494">
        <f t="shared" si="275"/>
        <v>4</v>
      </c>
      <c r="IS59" s="495">
        <f t="shared" si="275"/>
        <v>22</v>
      </c>
      <c r="IT59" s="494">
        <f t="shared" si="275"/>
        <v>54</v>
      </c>
      <c r="IU59" s="495">
        <f t="shared" si="275"/>
        <v>268</v>
      </c>
      <c r="IV59" s="494">
        <f t="shared" si="275"/>
        <v>28</v>
      </c>
      <c r="IW59" s="494">
        <f t="shared" si="275"/>
        <v>8</v>
      </c>
      <c r="IX59" s="494">
        <f t="shared" si="275"/>
        <v>16</v>
      </c>
      <c r="IY59" s="494">
        <f t="shared" si="275"/>
        <v>26</v>
      </c>
      <c r="IZ59" s="494">
        <f t="shared" si="275"/>
        <v>9</v>
      </c>
      <c r="JA59" s="494">
        <f t="shared" si="275"/>
        <v>9</v>
      </c>
      <c r="JB59" s="494">
        <f t="shared" si="275"/>
        <v>0</v>
      </c>
      <c r="JC59" s="494">
        <f t="shared" si="275"/>
        <v>3</v>
      </c>
      <c r="JD59" s="494">
        <f t="shared" si="275"/>
        <v>99</v>
      </c>
      <c r="JE59" s="494">
        <f t="shared" si="275"/>
        <v>0</v>
      </c>
      <c r="JF59" s="494">
        <f t="shared" si="275"/>
        <v>9</v>
      </c>
      <c r="JG59" s="1998">
        <f t="shared" si="275"/>
        <v>3</v>
      </c>
      <c r="JI59" s="39"/>
    </row>
    <row r="60" spans="1:269" s="28" customFormat="1" ht="20.100000000000001" hidden="1" customHeight="1" outlineLevel="1" x14ac:dyDescent="0.15">
      <c r="A60" s="684" t="s">
        <v>53</v>
      </c>
      <c r="B60" s="84"/>
      <c r="C60" s="85" t="s">
        <v>199</v>
      </c>
      <c r="D60" s="85"/>
      <c r="E60" s="86" t="s">
        <v>42</v>
      </c>
      <c r="F60" s="1477" t="s">
        <v>594</v>
      </c>
      <c r="G60" s="463" t="s">
        <v>52</v>
      </c>
      <c r="H60" s="463" t="s">
        <v>52</v>
      </c>
      <c r="I60" s="463" t="s">
        <v>52</v>
      </c>
      <c r="J60" s="147" t="s">
        <v>52</v>
      </c>
      <c r="K60" s="148" t="s">
        <v>52</v>
      </c>
      <c r="L60" s="1478">
        <f t="shared" si="195"/>
        <v>1.2895367465014365E-2</v>
      </c>
      <c r="M60" s="150">
        <f t="shared" si="196"/>
        <v>1.4285714285714285E-2</v>
      </c>
      <c r="N60" s="150">
        <f t="shared" si="197"/>
        <v>1.4635380787020764E-2</v>
      </c>
      <c r="O60" s="150">
        <f t="shared" si="198"/>
        <v>1.2439298266081403E-2</v>
      </c>
      <c r="P60" s="149">
        <f t="shared" si="199"/>
        <v>1.29984163569939E-2</v>
      </c>
      <c r="Q60" s="150">
        <f t="shared" si="200"/>
        <v>8.4391656247943675E-3</v>
      </c>
      <c r="R60" s="151">
        <f t="shared" si="201"/>
        <v>1.1220804237900313E-2</v>
      </c>
      <c r="S60" s="152">
        <f t="shared" si="202"/>
        <v>1.2488662527035512E-2</v>
      </c>
      <c r="T60" s="151">
        <f t="shared" si="203"/>
        <v>1.1640680368532955E-2</v>
      </c>
      <c r="U60" s="1479">
        <f t="shared" si="204"/>
        <v>1.8426031025349981E-2</v>
      </c>
      <c r="V60" s="153">
        <f t="shared" si="205"/>
        <v>2.065508425100155E-2</v>
      </c>
      <c r="W60" s="153">
        <f t="shared" si="206"/>
        <v>2.0827081207610589E-2</v>
      </c>
      <c r="X60" s="153">
        <f t="shared" si="207"/>
        <v>1.7695994025268138E-2</v>
      </c>
      <c r="Y60" s="154">
        <f t="shared" si="208"/>
        <v>1.8533837107916565E-2</v>
      </c>
      <c r="Z60" s="153">
        <f t="shared" si="209"/>
        <v>1.2064910630291628E-2</v>
      </c>
      <c r="AA60" s="154">
        <f t="shared" si="210"/>
        <v>1.5773796091528635E-2</v>
      </c>
      <c r="AB60" s="153">
        <f t="shared" si="211"/>
        <v>1.7815820249321955E-2</v>
      </c>
      <c r="AC60" s="155">
        <f t="shared" si="212"/>
        <v>1.6556625170102313E-2</v>
      </c>
      <c r="AD60" s="1479">
        <f>AM60/$AM$59</f>
        <v>0.75212355212355209</v>
      </c>
      <c r="AE60" s="153">
        <f>AQ60/$AQ$59</f>
        <v>0.75330396475770922</v>
      </c>
      <c r="AF60" s="153">
        <f>AU60/$AU$59</f>
        <v>0.75271149674620386</v>
      </c>
      <c r="AG60" s="153">
        <f>AY60/$AY$59</f>
        <v>0.63325909428359317</v>
      </c>
      <c r="AH60" s="154">
        <f>BC60/$BC$59</f>
        <v>0.59640287769784173</v>
      </c>
      <c r="AI60" s="152">
        <f>BG60/$BG$59</f>
        <v>0.48579545454545453</v>
      </c>
      <c r="AJ60" s="151">
        <f>BK60/$BK$59</f>
        <v>0.59641638225255977</v>
      </c>
      <c r="AK60" s="152">
        <f>BO60/$BO$59</f>
        <v>0.60472972972972971</v>
      </c>
      <c r="AL60" s="156">
        <f>BS60/$BS$59</f>
        <v>0.58608385370205174</v>
      </c>
      <c r="AM60" s="1480">
        <f>SUM(CK60,CQ60,CW60,DS60,DY60,EE60,EK60,EQ60,EW60,FE60)</f>
        <v>974</v>
      </c>
      <c r="AN60" s="1481"/>
      <c r="AO60" s="1482">
        <f t="shared" si="72"/>
        <v>-5.0682261208576995E-2</v>
      </c>
      <c r="AP60" s="1483">
        <f>AM60-AQ60</f>
        <v>-52</v>
      </c>
      <c r="AQ60" s="1071">
        <f>SUM(CL60,CR60,CX60,DT60,DZ60,EF60,EL60,ER60,EX60,FH60)</f>
        <v>1026</v>
      </c>
      <c r="AR60" s="522"/>
      <c r="AS60" s="1289">
        <f t="shared" si="20"/>
        <v>-1.4409221902017322E-2</v>
      </c>
      <c r="AT60" s="526">
        <f>AQ60-AU60</f>
        <v>-15</v>
      </c>
      <c r="AU60" s="1071">
        <f>SUM(CM60,CS60,CY60,DU60,EA60,EG60,EM60,ES60,EY60,FK60)</f>
        <v>1041</v>
      </c>
      <c r="AV60" s="522"/>
      <c r="AW60" s="1289">
        <f>IFERROR(IF(AU60=0,"-",AU60/(AY60+AY62)-1),"-")</f>
        <v>3.069306930693072E-2</v>
      </c>
      <c r="AX60" s="2073">
        <f>AU60-(AY60+AY62)</f>
        <v>31</v>
      </c>
      <c r="AY60" s="1336">
        <f t="shared" ref="AY60:AY67" si="276">SUM(CN60,CT60,CZ60,DV60,EB60,EH60,EN60,ET60,EZ60,FN60)</f>
        <v>853</v>
      </c>
      <c r="AZ60" s="2092"/>
      <c r="BA60" s="554">
        <f t="shared" si="215"/>
        <v>2.8950542822677949E-2</v>
      </c>
      <c r="BB60" s="1335">
        <f t="shared" si="216"/>
        <v>24</v>
      </c>
      <c r="BC60" s="493">
        <f t="shared" ref="BC60:BC67" si="277">SUM(CO60,CU60,DA60,DW60,EC60,EI60,EO60,EU60,FA60,FR60)</f>
        <v>829</v>
      </c>
      <c r="BD60" s="157" t="s">
        <v>44</v>
      </c>
      <c r="BE60" s="448">
        <f t="shared" si="56"/>
        <v>0.61598440545808963</v>
      </c>
      <c r="BF60" s="604">
        <f t="shared" si="57"/>
        <v>316</v>
      </c>
      <c r="BG60" s="158">
        <v>513</v>
      </c>
      <c r="BH60" s="159" t="s">
        <v>44</v>
      </c>
      <c r="BI60" s="160">
        <f t="shared" si="58"/>
        <v>-0.26609442060085842</v>
      </c>
      <c r="BJ60" s="604">
        <f t="shared" si="59"/>
        <v>-186</v>
      </c>
      <c r="BK60" s="161">
        <v>699</v>
      </c>
      <c r="BL60" s="159"/>
      <c r="BM60" s="160">
        <f t="shared" si="60"/>
        <v>-2.3743016759776525E-2</v>
      </c>
      <c r="BN60" s="1085">
        <f t="shared" si="61"/>
        <v>-17</v>
      </c>
      <c r="BO60" s="161">
        <v>716</v>
      </c>
      <c r="BP60" s="159"/>
      <c r="BQ60" s="160">
        <f t="shared" si="62"/>
        <v>8.9802130898021248E-2</v>
      </c>
      <c r="BR60" s="1085">
        <f t="shared" si="63"/>
        <v>59</v>
      </c>
      <c r="BS60" s="161">
        <v>657</v>
      </c>
      <c r="BT60" s="162"/>
      <c r="BU60" s="601">
        <f>CK60+CQ60+CW60</f>
        <v>71</v>
      </c>
      <c r="BV60" s="339">
        <f t="shared" si="217"/>
        <v>-2.7397260273972601E-2</v>
      </c>
      <c r="BW60" s="604">
        <f t="shared" si="218"/>
        <v>-2</v>
      </c>
      <c r="BX60" s="601">
        <f>CL60+CR60+CX60</f>
        <v>73</v>
      </c>
      <c r="BY60" s="339">
        <f t="shared" si="219"/>
        <v>-2.6666666666666616E-2</v>
      </c>
      <c r="BZ60" s="604">
        <f t="shared" si="220"/>
        <v>-2</v>
      </c>
      <c r="CA60" s="601">
        <f t="shared" ref="CA60:CA67" si="278">CM60+CS60+CY60</f>
        <v>75</v>
      </c>
      <c r="CB60" s="339">
        <f>IFERROR(IF(CA60=0,"-",CA60/(CD60+CD62)-1),"-")</f>
        <v>0.53061224489795911</v>
      </c>
      <c r="CC60" s="604">
        <f>IF(OR(CA60="-",CD60="-"),"-",CA60-(CD60+CD62))</f>
        <v>26</v>
      </c>
      <c r="CD60" s="601">
        <f t="shared" ref="CD60:CD67" si="279">CN60+CT60+CZ60</f>
        <v>46</v>
      </c>
      <c r="CE60" s="339">
        <f t="shared" si="32"/>
        <v>6.9767441860465018E-2</v>
      </c>
      <c r="CF60" s="604">
        <f t="shared" si="33"/>
        <v>3</v>
      </c>
      <c r="CG60" s="601">
        <f t="shared" ref="CG60:CG67" si="280">CO60+CU60+DA60</f>
        <v>43</v>
      </c>
      <c r="CH60" s="339">
        <f t="shared" si="64"/>
        <v>0.19444444444444442</v>
      </c>
      <c r="CI60" s="604">
        <f t="shared" si="74"/>
        <v>7</v>
      </c>
      <c r="CJ60" s="621">
        <f t="shared" si="80"/>
        <v>36</v>
      </c>
      <c r="CK60" s="1487">
        <v>52</v>
      </c>
      <c r="CL60" s="163">
        <v>56</v>
      </c>
      <c r="CM60" s="2056">
        <v>52</v>
      </c>
      <c r="CN60" s="163">
        <v>29</v>
      </c>
      <c r="CO60" s="315">
        <v>32</v>
      </c>
      <c r="CP60" s="542">
        <v>28</v>
      </c>
      <c r="CQ60" s="1487">
        <v>19</v>
      </c>
      <c r="CR60" s="315">
        <v>17</v>
      </c>
      <c r="CS60" s="315">
        <v>23</v>
      </c>
      <c r="CT60" s="315">
        <v>17</v>
      </c>
      <c r="CU60" s="315">
        <v>11</v>
      </c>
      <c r="CV60" s="164">
        <v>8</v>
      </c>
      <c r="CW60" s="1487"/>
      <c r="CX60" s="315"/>
      <c r="CY60" s="315"/>
      <c r="CZ60" s="315"/>
      <c r="DA60" s="315"/>
      <c r="DB60" s="316"/>
      <c r="DC60" s="1484">
        <f>DS60+DY60+EE60+EK60+EQ60+EW60</f>
        <v>881</v>
      </c>
      <c r="DD60" s="1485">
        <f t="shared" si="75"/>
        <v>-4.0305010893246229E-2</v>
      </c>
      <c r="DE60" s="1486">
        <f t="shared" si="76"/>
        <v>-37</v>
      </c>
      <c r="DF60" s="1332">
        <f>DT60+DZ60+EF60+EL60+ER60+EX60</f>
        <v>918</v>
      </c>
      <c r="DG60" s="554">
        <f t="shared" si="40"/>
        <v>-3.1645569620253111E-2</v>
      </c>
      <c r="DH60" s="1335">
        <f t="shared" si="41"/>
        <v>-30</v>
      </c>
      <c r="DI60" s="1332">
        <f t="shared" si="77"/>
        <v>948</v>
      </c>
      <c r="DJ60" s="554">
        <f>IFERROR(IF(DI60=0,"-",DI60/(DL60+DL62)-1),"-")</f>
        <v>-1.147028154327423E-2</v>
      </c>
      <c r="DK60" s="1335">
        <f>IF(OR(DI60="-",DL60="-"),"-",DI60-(DL60+DL62))</f>
        <v>-11</v>
      </c>
      <c r="DL60" s="1313">
        <f>DV60+EB60+EH60+EN60+ET60+EZ60</f>
        <v>807</v>
      </c>
      <c r="DM60" s="554">
        <f t="shared" ref="DM60:DM124" si="281">IFERROR(IF(DL60=0,"-",DL60/DO60-1),"-")</f>
        <v>2.6717557251908497E-2</v>
      </c>
      <c r="DN60" s="1357">
        <f>IF(OR(DL60="-",DO60="-"),"-",DL60-DO60)</f>
        <v>21</v>
      </c>
      <c r="DO60" s="1332">
        <f t="shared" si="81"/>
        <v>786</v>
      </c>
      <c r="DP60" s="554">
        <f t="shared" si="78"/>
        <v>0.64779874213836486</v>
      </c>
      <c r="DQ60" s="1335">
        <f t="shared" si="79"/>
        <v>309</v>
      </c>
      <c r="DR60" s="440">
        <f t="shared" ref="DR60:DR67" si="282">ED60+EJ60+EP60+EV60+FC60+DX60</f>
        <v>477</v>
      </c>
      <c r="DS60" s="1488">
        <v>479</v>
      </c>
      <c r="DT60" s="1169">
        <v>412</v>
      </c>
      <c r="DU60" s="1169">
        <v>417</v>
      </c>
      <c r="DV60" s="1155">
        <v>348</v>
      </c>
      <c r="DW60" s="163">
        <v>383</v>
      </c>
      <c r="DX60" s="1183">
        <v>188</v>
      </c>
      <c r="DY60" s="1488">
        <v>128</v>
      </c>
      <c r="DZ60" s="1232">
        <v>157</v>
      </c>
      <c r="EA60" s="1232">
        <v>176</v>
      </c>
      <c r="EB60" s="315">
        <v>155</v>
      </c>
      <c r="EC60" s="315">
        <v>122</v>
      </c>
      <c r="ED60" s="440">
        <v>103</v>
      </c>
      <c r="EE60" s="1488"/>
      <c r="EF60" s="1232"/>
      <c r="EG60" s="1232"/>
      <c r="EH60" s="315"/>
      <c r="EI60" s="315"/>
      <c r="EJ60" s="1208"/>
      <c r="EK60" s="1488">
        <v>226</v>
      </c>
      <c r="EL60" s="379">
        <v>299</v>
      </c>
      <c r="EM60" s="379">
        <v>305</v>
      </c>
      <c r="EN60" s="1161">
        <v>265</v>
      </c>
      <c r="EO60" s="493">
        <v>203</v>
      </c>
      <c r="EP60" s="1200">
        <v>130</v>
      </c>
      <c r="EQ60" s="1488"/>
      <c r="ER60" s="1232"/>
      <c r="ES60" s="1232"/>
      <c r="ET60" s="315"/>
      <c r="EU60" s="163"/>
      <c r="EV60" s="1249"/>
      <c r="EW60" s="1488">
        <v>48</v>
      </c>
      <c r="EX60" s="379">
        <v>50</v>
      </c>
      <c r="EY60" s="379">
        <v>50</v>
      </c>
      <c r="EZ60" s="379">
        <v>39</v>
      </c>
      <c r="FA60" s="493">
        <v>78</v>
      </c>
      <c r="FB60" s="166" t="s">
        <v>44</v>
      </c>
      <c r="FC60" s="356">
        <v>56</v>
      </c>
      <c r="FD60" s="364" t="s">
        <v>44</v>
      </c>
      <c r="FE60" s="1489">
        <v>22</v>
      </c>
      <c r="FF60" s="1485">
        <f t="shared" si="65"/>
        <v>-0.37142857142857144</v>
      </c>
      <c r="FG60" s="1490">
        <f t="shared" si="66"/>
        <v>-13</v>
      </c>
      <c r="FH60" s="165">
        <v>35</v>
      </c>
      <c r="FI60" s="339">
        <f t="shared" si="67"/>
        <v>0.94444444444444442</v>
      </c>
      <c r="FJ60" s="340">
        <f t="shared" si="68"/>
        <v>17</v>
      </c>
      <c r="FK60" s="165">
        <v>18</v>
      </c>
      <c r="FL60" s="339" t="str">
        <f t="shared" si="49"/>
        <v>-</v>
      </c>
      <c r="FM60" s="340">
        <f t="shared" si="69"/>
        <v>18</v>
      </c>
      <c r="FN60" s="165">
        <v>0</v>
      </c>
      <c r="FO60" s="426"/>
      <c r="FP60" s="339" t="str">
        <f t="shared" si="50"/>
        <v>-</v>
      </c>
      <c r="FQ60" s="340">
        <f t="shared" si="51"/>
        <v>0</v>
      </c>
      <c r="FR60" s="165"/>
      <c r="FS60" s="426"/>
      <c r="FT60" s="339" t="str">
        <f t="shared" si="70"/>
        <v>-</v>
      </c>
      <c r="FU60" s="340">
        <f t="shared" si="71"/>
        <v>0</v>
      </c>
      <c r="FV60" s="401"/>
      <c r="FW60" s="413"/>
      <c r="FX60" s="1491">
        <f t="shared" ref="FX60:FX61" si="283">SUM(FY60:GS60)</f>
        <v>974</v>
      </c>
      <c r="FY60" s="1492">
        <v>0</v>
      </c>
      <c r="FZ60" s="1492">
        <v>0</v>
      </c>
      <c r="GA60" s="1493">
        <v>4</v>
      </c>
      <c r="GB60" s="1492">
        <v>59</v>
      </c>
      <c r="GC60" s="1493">
        <v>462</v>
      </c>
      <c r="GD60" s="1492">
        <v>6</v>
      </c>
      <c r="GE60" s="1493">
        <v>24</v>
      </c>
      <c r="GF60" s="1492">
        <v>43</v>
      </c>
      <c r="GG60" s="1493">
        <v>192</v>
      </c>
      <c r="GH60" s="1492">
        <v>21</v>
      </c>
      <c r="GI60" s="1492">
        <v>7</v>
      </c>
      <c r="GJ60" s="1492">
        <v>12</v>
      </c>
      <c r="GK60" s="1492">
        <v>16</v>
      </c>
      <c r="GL60" s="1492">
        <v>9</v>
      </c>
      <c r="GM60" s="1492">
        <v>8</v>
      </c>
      <c r="GN60" s="1492">
        <v>3</v>
      </c>
      <c r="GO60" s="1492">
        <v>6</v>
      </c>
      <c r="GP60" s="1492">
        <v>98</v>
      </c>
      <c r="GQ60" s="1492">
        <v>0</v>
      </c>
      <c r="GR60" s="1492">
        <v>3</v>
      </c>
      <c r="GS60" s="1811">
        <v>1</v>
      </c>
      <c r="GT60" s="165">
        <f t="shared" ref="GT60:GT61" si="284">SUM(GU60:HO60)</f>
        <v>1026</v>
      </c>
      <c r="GU60" s="491">
        <v>1</v>
      </c>
      <c r="GV60" s="491">
        <v>0</v>
      </c>
      <c r="GW60" s="492">
        <v>4</v>
      </c>
      <c r="GX60" s="491">
        <v>63</v>
      </c>
      <c r="GY60" s="492">
        <v>480</v>
      </c>
      <c r="GZ60" s="491">
        <v>4</v>
      </c>
      <c r="HA60" s="492">
        <v>24</v>
      </c>
      <c r="HB60" s="491">
        <v>42</v>
      </c>
      <c r="HC60" s="492">
        <v>212</v>
      </c>
      <c r="HD60" s="491">
        <v>22</v>
      </c>
      <c r="HE60" s="491">
        <v>5</v>
      </c>
      <c r="HF60" s="491">
        <v>11</v>
      </c>
      <c r="HG60" s="491">
        <v>20</v>
      </c>
      <c r="HH60" s="491">
        <v>10</v>
      </c>
      <c r="HI60" s="491">
        <v>8</v>
      </c>
      <c r="HJ60" s="491">
        <v>3</v>
      </c>
      <c r="HK60" s="491">
        <v>7</v>
      </c>
      <c r="HL60" s="491">
        <v>101</v>
      </c>
      <c r="HM60" s="491">
        <v>0</v>
      </c>
      <c r="HN60" s="491">
        <v>7</v>
      </c>
      <c r="HO60" s="1117">
        <v>2</v>
      </c>
      <c r="HP60" s="165">
        <f t="shared" ref="HP60:HP67" si="285">SUM(HQ60:IK60)</f>
        <v>1041</v>
      </c>
      <c r="HQ60" s="491">
        <v>2</v>
      </c>
      <c r="HR60" s="491">
        <v>0</v>
      </c>
      <c r="HS60" s="492">
        <v>7</v>
      </c>
      <c r="HT60" s="491">
        <v>68</v>
      </c>
      <c r="HU60" s="492">
        <v>484</v>
      </c>
      <c r="HV60" s="491">
        <v>3</v>
      </c>
      <c r="HW60" s="492">
        <v>22</v>
      </c>
      <c r="HX60" s="491">
        <v>43</v>
      </c>
      <c r="HY60" s="492">
        <v>221</v>
      </c>
      <c r="HZ60" s="491">
        <v>20</v>
      </c>
      <c r="IA60" s="491">
        <v>10</v>
      </c>
      <c r="IB60" s="491">
        <v>12</v>
      </c>
      <c r="IC60" s="491">
        <v>22</v>
      </c>
      <c r="ID60" s="491">
        <v>12</v>
      </c>
      <c r="IE60" s="491">
        <v>7</v>
      </c>
      <c r="IF60" s="491">
        <v>3</v>
      </c>
      <c r="IG60" s="491">
        <v>6</v>
      </c>
      <c r="IH60" s="491">
        <v>92</v>
      </c>
      <c r="II60" s="491">
        <v>0</v>
      </c>
      <c r="IJ60" s="491">
        <v>5</v>
      </c>
      <c r="IK60" s="1117">
        <v>2</v>
      </c>
      <c r="IL60" s="493">
        <f t="shared" ref="IL60:IL67" si="286">SUM(IM60:JG60)</f>
        <v>853</v>
      </c>
      <c r="IM60" s="491">
        <v>2</v>
      </c>
      <c r="IN60" s="491">
        <v>0</v>
      </c>
      <c r="IO60" s="492">
        <v>6</v>
      </c>
      <c r="IP60" s="491">
        <v>59</v>
      </c>
      <c r="IQ60" s="492">
        <v>349</v>
      </c>
      <c r="IR60" s="491">
        <v>1</v>
      </c>
      <c r="IS60" s="492">
        <v>22</v>
      </c>
      <c r="IT60" s="491">
        <v>36</v>
      </c>
      <c r="IU60" s="492">
        <v>231</v>
      </c>
      <c r="IV60" s="491">
        <v>18</v>
      </c>
      <c r="IW60" s="491">
        <v>5</v>
      </c>
      <c r="IX60" s="491">
        <v>11</v>
      </c>
      <c r="IY60" s="491">
        <v>20</v>
      </c>
      <c r="IZ60" s="491">
        <v>4</v>
      </c>
      <c r="JA60" s="491">
        <v>5</v>
      </c>
      <c r="JB60" s="491">
        <v>0</v>
      </c>
      <c r="JC60" s="491">
        <v>0</v>
      </c>
      <c r="JD60" s="491">
        <v>81</v>
      </c>
      <c r="JE60" s="491">
        <v>0</v>
      </c>
      <c r="JF60" s="491">
        <v>3</v>
      </c>
      <c r="JG60" s="1996">
        <v>0</v>
      </c>
      <c r="JI60" s="39"/>
    </row>
    <row r="61" spans="1:269" s="27" customFormat="1" ht="20.100000000000001" hidden="1" customHeight="1" outlineLevel="1" x14ac:dyDescent="0.15">
      <c r="A61" s="683" t="s">
        <v>53</v>
      </c>
      <c r="B61" s="76"/>
      <c r="C61" s="77"/>
      <c r="D61" s="77" t="s">
        <v>200</v>
      </c>
      <c r="E61" s="78" t="s">
        <v>313</v>
      </c>
      <c r="F61" s="1443" t="s">
        <v>594</v>
      </c>
      <c r="G61" s="481" t="s">
        <v>52</v>
      </c>
      <c r="H61" s="481" t="s">
        <v>52</v>
      </c>
      <c r="I61" s="481" t="s">
        <v>52</v>
      </c>
      <c r="J61" s="107" t="s">
        <v>52</v>
      </c>
      <c r="K61" s="108" t="s">
        <v>323</v>
      </c>
      <c r="L61" s="1444">
        <f t="shared" si="195"/>
        <v>1.0724073559200858E-3</v>
      </c>
      <c r="M61" s="478">
        <f t="shared" si="196"/>
        <v>1.086048454469507E-3</v>
      </c>
      <c r="N61" s="478">
        <f t="shared" si="197"/>
        <v>1.1809529165319349E-3</v>
      </c>
      <c r="O61" s="478">
        <f t="shared" si="198"/>
        <v>1.2395549268662592E-3</v>
      </c>
      <c r="P61" s="109">
        <f t="shared" si="199"/>
        <v>1.395487401414303E-3</v>
      </c>
      <c r="Q61" s="110">
        <f t="shared" si="200"/>
        <v>1.3489504507468578E-3</v>
      </c>
      <c r="R61" s="111">
        <f t="shared" si="201"/>
        <v>1.2842122160687053E-3</v>
      </c>
      <c r="S61" s="112">
        <f t="shared" si="202"/>
        <v>1.3604967557385055E-3</v>
      </c>
      <c r="T61" s="111">
        <f t="shared" si="203"/>
        <v>1.3819985825655563E-3</v>
      </c>
      <c r="U61" s="1445">
        <f t="shared" si="204"/>
        <v>1.5323496027241771E-3</v>
      </c>
      <c r="V61" s="475">
        <f t="shared" si="205"/>
        <v>1.5702695629416384E-3</v>
      </c>
      <c r="W61" s="475">
        <f t="shared" si="206"/>
        <v>1.6805713942740531E-3</v>
      </c>
      <c r="X61" s="475">
        <f t="shared" si="207"/>
        <v>1.7633757235026865E-3</v>
      </c>
      <c r="Y61" s="114">
        <f t="shared" si="208"/>
        <v>1.9897605580272305E-3</v>
      </c>
      <c r="Z61" s="113">
        <f t="shared" si="209"/>
        <v>1.9285042333019756E-3</v>
      </c>
      <c r="AA61" s="114">
        <f t="shared" si="210"/>
        <v>1.8052985512479127E-3</v>
      </c>
      <c r="AB61" s="113">
        <f t="shared" si="211"/>
        <v>1.9408295802333972E-3</v>
      </c>
      <c r="AC61" s="115">
        <f t="shared" si="212"/>
        <v>1.9656267325235625E-3</v>
      </c>
      <c r="AD61" s="1445">
        <f>AM61/$AM$59</f>
        <v>6.2548262548262554E-2</v>
      </c>
      <c r="AE61" s="475">
        <f>AQ61/$AQ$59</f>
        <v>5.7268722466960353E-2</v>
      </c>
      <c r="AF61" s="475">
        <f>AU61/$AU$59</f>
        <v>6.0737527114967459E-2</v>
      </c>
      <c r="AG61" s="475">
        <f>AY61/$AY$59</f>
        <v>6.3103192279138826E-2</v>
      </c>
      <c r="AH61" s="114">
        <f>BC61/$BC$59</f>
        <v>6.4028776978417259E-2</v>
      </c>
      <c r="AI61" s="112">
        <f>BG61/$BG$59</f>
        <v>7.7651515151515152E-2</v>
      </c>
      <c r="AJ61" s="111">
        <f>BK61/$BK$59</f>
        <v>6.8259385665529013E-2</v>
      </c>
      <c r="AK61" s="112">
        <f>BO61/$BO$59</f>
        <v>6.5878378378378372E-2</v>
      </c>
      <c r="AL61" s="116">
        <f>BS61/$BS$59</f>
        <v>6.9580731489741296E-2</v>
      </c>
      <c r="AM61" s="1446">
        <f>SUM(CK61,CQ61,CW61,DS61,DY61,EE61,EK61,EQ61,EW61,FE61)</f>
        <v>81</v>
      </c>
      <c r="AN61" s="1447"/>
      <c r="AO61" s="1448">
        <f t="shared" si="72"/>
        <v>3.8461538461538547E-2</v>
      </c>
      <c r="AP61" s="1449">
        <f>AM61-AQ61</f>
        <v>3</v>
      </c>
      <c r="AQ61" s="1297">
        <f>SUM(CL61,CR61,CX61,DT61,DZ61,EF61,EL61,ER61,EX61,FH61)</f>
        <v>78</v>
      </c>
      <c r="AR61" s="518"/>
      <c r="AS61" s="1285">
        <f t="shared" ref="AS61:AS123" si="287">IFERROR(IF(AQ61=0,"-",AQ61/AU61-1),"-")</f>
        <v>-7.1428571428571397E-2</v>
      </c>
      <c r="AT61" s="519">
        <f>AQ61-AU61</f>
        <v>-6</v>
      </c>
      <c r="AU61" s="1297">
        <f>SUM(CM61,CS61,CY61,DU61,EA61,EG61,EM61,ES61,EY61,FK61)</f>
        <v>84</v>
      </c>
      <c r="AV61" s="518"/>
      <c r="AW61" s="1285">
        <f t="shared" ref="AW61:AW92" si="288">IFERROR(IF(AU61=0,"-",AU61/AY61-1),"-")</f>
        <v>-1.1764705882352899E-2</v>
      </c>
      <c r="AX61" s="2069">
        <f>AU61-AY61</f>
        <v>-1</v>
      </c>
      <c r="AY61" s="2086">
        <f t="shared" si="276"/>
        <v>85</v>
      </c>
      <c r="AZ61" s="2087"/>
      <c r="BA61" s="2088">
        <f t="shared" si="215"/>
        <v>-4.49438202247191E-2</v>
      </c>
      <c r="BB61" s="2089">
        <f t="shared" si="216"/>
        <v>-4</v>
      </c>
      <c r="BC61" s="2081">
        <f t="shared" si="277"/>
        <v>89</v>
      </c>
      <c r="BD61" s="117"/>
      <c r="BE61" s="444">
        <f t="shared" si="56"/>
        <v>8.5365853658536661E-2</v>
      </c>
      <c r="BF61" s="1073">
        <f t="shared" si="57"/>
        <v>7</v>
      </c>
      <c r="BG61" s="118">
        <v>82</v>
      </c>
      <c r="BH61" s="119" t="s">
        <v>44</v>
      </c>
      <c r="BI61" s="120">
        <f t="shared" si="58"/>
        <v>2.4999999999999911E-2</v>
      </c>
      <c r="BJ61" s="1073">
        <f t="shared" si="59"/>
        <v>2</v>
      </c>
      <c r="BK61" s="121">
        <v>80</v>
      </c>
      <c r="BL61" s="119"/>
      <c r="BM61" s="120">
        <f t="shared" si="60"/>
        <v>2.564102564102555E-2</v>
      </c>
      <c r="BN61" s="1083">
        <f t="shared" si="61"/>
        <v>2</v>
      </c>
      <c r="BO61" s="121">
        <v>78</v>
      </c>
      <c r="BP61" s="119"/>
      <c r="BQ61" s="120">
        <f t="shared" si="62"/>
        <v>0</v>
      </c>
      <c r="BR61" s="1083">
        <f t="shared" si="63"/>
        <v>0</v>
      </c>
      <c r="BS61" s="121">
        <v>78</v>
      </c>
      <c r="BT61" s="122"/>
      <c r="BU61" s="597">
        <f>CK61+CQ61+CW61</f>
        <v>18</v>
      </c>
      <c r="BV61" s="331">
        <f t="shared" si="217"/>
        <v>0</v>
      </c>
      <c r="BW61" s="598">
        <f t="shared" si="218"/>
        <v>0</v>
      </c>
      <c r="BX61" s="597">
        <f>CL61+CR61+CX61</f>
        <v>18</v>
      </c>
      <c r="BY61" s="331">
        <f t="shared" si="219"/>
        <v>-5.2631578947368474E-2</v>
      </c>
      <c r="BZ61" s="598">
        <f t="shared" si="220"/>
        <v>-1</v>
      </c>
      <c r="CA61" s="597">
        <f t="shared" si="278"/>
        <v>19</v>
      </c>
      <c r="CB61" s="331">
        <f t="shared" si="30"/>
        <v>-0.13636363636363635</v>
      </c>
      <c r="CC61" s="598">
        <f t="shared" si="31"/>
        <v>-3</v>
      </c>
      <c r="CD61" s="597">
        <f t="shared" si="279"/>
        <v>22</v>
      </c>
      <c r="CE61" s="331">
        <f t="shared" ref="CE61:CE124" si="289">IFERROR(IF(CD61=0,"-",CD61/CG61-1),"-")</f>
        <v>-8.333333333333337E-2</v>
      </c>
      <c r="CF61" s="598">
        <f t="shared" ref="CF61:CF124" si="290">IF(OR(CD61="-",CG61="-"),"-",CD61-CG61)</f>
        <v>-2</v>
      </c>
      <c r="CG61" s="597">
        <f t="shared" si="280"/>
        <v>24</v>
      </c>
      <c r="CH61" s="331">
        <f t="shared" si="64"/>
        <v>0.14285714285714279</v>
      </c>
      <c r="CI61" s="598">
        <f t="shared" si="74"/>
        <v>3</v>
      </c>
      <c r="CJ61" s="619">
        <f t="shared" si="80"/>
        <v>21</v>
      </c>
      <c r="CK61" s="1453">
        <v>6</v>
      </c>
      <c r="CL61" s="123">
        <v>6</v>
      </c>
      <c r="CM61" s="2054">
        <v>7</v>
      </c>
      <c r="CN61" s="123">
        <v>8</v>
      </c>
      <c r="CO61" s="311">
        <v>7</v>
      </c>
      <c r="CP61" s="540">
        <v>7</v>
      </c>
      <c r="CQ61" s="1453">
        <v>12</v>
      </c>
      <c r="CR61" s="311">
        <v>12</v>
      </c>
      <c r="CS61" s="311">
        <v>12</v>
      </c>
      <c r="CT61" s="311">
        <v>14</v>
      </c>
      <c r="CU61" s="311">
        <v>17</v>
      </c>
      <c r="CV61" s="124">
        <v>14</v>
      </c>
      <c r="CW61" s="1453"/>
      <c r="CX61" s="311"/>
      <c r="CY61" s="311"/>
      <c r="CZ61" s="311"/>
      <c r="DA61" s="311"/>
      <c r="DB61" s="312"/>
      <c r="DC61" s="1450">
        <f>DS61+DY61+EE61+EK61+EQ61+EW61</f>
        <v>63</v>
      </c>
      <c r="DD61" s="1451">
        <f t="shared" si="75"/>
        <v>5.0000000000000044E-2</v>
      </c>
      <c r="DE61" s="1452">
        <f t="shared" si="76"/>
        <v>3</v>
      </c>
      <c r="DF61" s="1328">
        <f>DT61+DZ61+EF61+EL61+ER61+EX61</f>
        <v>60</v>
      </c>
      <c r="DG61" s="550">
        <f t="shared" ref="DG61:DG123" si="291">IFERROR(IF(DF61=0,"-",DF61/DI61-1),"-")</f>
        <v>-7.6923076923076872E-2</v>
      </c>
      <c r="DH61" s="1329">
        <f t="shared" ref="DH61:DH123" si="292">IF(OR(DF61="-",DI61="-"),"-",DF61-DI61)</f>
        <v>-5</v>
      </c>
      <c r="DI61" s="1328">
        <f t="shared" si="77"/>
        <v>65</v>
      </c>
      <c r="DJ61" s="550">
        <f t="shared" si="42"/>
        <v>3.1746031746031855E-2</v>
      </c>
      <c r="DK61" s="1329">
        <f t="shared" si="43"/>
        <v>2</v>
      </c>
      <c r="DL61" s="1311">
        <f>DV61+EB61+EH61+EN61+ET61+EZ61</f>
        <v>63</v>
      </c>
      <c r="DM61" s="550">
        <f t="shared" si="281"/>
        <v>-3.0769230769230771E-2</v>
      </c>
      <c r="DN61" s="1353">
        <f>IF(OR(DL61="-",DO61="-"),"-",DL61-DO61)</f>
        <v>-2</v>
      </c>
      <c r="DO61" s="1328">
        <f t="shared" si="81"/>
        <v>65</v>
      </c>
      <c r="DP61" s="550">
        <f t="shared" si="78"/>
        <v>6.5573770491803351E-2</v>
      </c>
      <c r="DQ61" s="1329">
        <f t="shared" si="79"/>
        <v>4</v>
      </c>
      <c r="DR61" s="1365">
        <f t="shared" si="282"/>
        <v>61</v>
      </c>
      <c r="DS61" s="1454">
        <v>16</v>
      </c>
      <c r="DT61" s="1167">
        <v>16</v>
      </c>
      <c r="DU61" s="1167">
        <v>17</v>
      </c>
      <c r="DV61" s="1153">
        <v>16</v>
      </c>
      <c r="DW61" s="583">
        <v>8</v>
      </c>
      <c r="DX61" s="1181">
        <v>7</v>
      </c>
      <c r="DY61" s="1454">
        <v>11</v>
      </c>
      <c r="DZ61" s="1230">
        <v>12</v>
      </c>
      <c r="EA61" s="1230">
        <v>13</v>
      </c>
      <c r="EB61" s="586">
        <v>10</v>
      </c>
      <c r="EC61" s="586">
        <v>17</v>
      </c>
      <c r="ED61" s="589">
        <v>12</v>
      </c>
      <c r="EE61" s="1454"/>
      <c r="EF61" s="1230"/>
      <c r="EG61" s="1230"/>
      <c r="EH61" s="586"/>
      <c r="EI61" s="586"/>
      <c r="EJ61" s="1192"/>
      <c r="EK61" s="1454">
        <v>24</v>
      </c>
      <c r="EL61" s="578">
        <v>19</v>
      </c>
      <c r="EM61" s="578">
        <v>18</v>
      </c>
      <c r="EN61" s="1163">
        <v>19</v>
      </c>
      <c r="EO61" s="573">
        <v>20</v>
      </c>
      <c r="EP61" s="1198">
        <v>19</v>
      </c>
      <c r="EQ61" s="1454"/>
      <c r="ER61" s="1230"/>
      <c r="ES61" s="1230"/>
      <c r="ET61" s="586"/>
      <c r="EU61" s="583"/>
      <c r="EV61" s="1198"/>
      <c r="EW61" s="1454">
        <v>12</v>
      </c>
      <c r="EX61" s="578">
        <v>13</v>
      </c>
      <c r="EY61" s="578">
        <v>17</v>
      </c>
      <c r="EZ61" s="578">
        <v>18</v>
      </c>
      <c r="FA61" s="573">
        <v>20</v>
      </c>
      <c r="FB61" s="125"/>
      <c r="FC61" s="354">
        <v>23</v>
      </c>
      <c r="FD61" s="362" t="s">
        <v>44</v>
      </c>
      <c r="FE61" s="1455">
        <v>0</v>
      </c>
      <c r="FF61" s="1451" t="str">
        <f t="shared" si="65"/>
        <v>-</v>
      </c>
      <c r="FG61" s="1456">
        <f t="shared" si="66"/>
        <v>0</v>
      </c>
      <c r="FH61" s="126">
        <v>0</v>
      </c>
      <c r="FI61" s="331" t="str">
        <f t="shared" si="67"/>
        <v>-</v>
      </c>
      <c r="FJ61" s="332">
        <f t="shared" si="68"/>
        <v>0</v>
      </c>
      <c r="FK61" s="126">
        <v>0</v>
      </c>
      <c r="FL61" s="331" t="str">
        <f t="shared" si="49"/>
        <v>-</v>
      </c>
      <c r="FM61" s="332">
        <f t="shared" si="69"/>
        <v>0</v>
      </c>
      <c r="FN61" s="126">
        <v>0</v>
      </c>
      <c r="FO61" s="424"/>
      <c r="FP61" s="331" t="str">
        <f t="shared" si="50"/>
        <v>-</v>
      </c>
      <c r="FQ61" s="332">
        <f t="shared" si="51"/>
        <v>0</v>
      </c>
      <c r="FR61" s="126"/>
      <c r="FS61" s="424"/>
      <c r="FT61" s="331" t="str">
        <f t="shared" si="70"/>
        <v>-</v>
      </c>
      <c r="FU61" s="332">
        <f t="shared" si="71"/>
        <v>0</v>
      </c>
      <c r="FV61" s="399"/>
      <c r="FW61" s="411"/>
      <c r="FX61" s="1457">
        <f t="shared" si="283"/>
        <v>81</v>
      </c>
      <c r="FY61" s="1458">
        <v>5</v>
      </c>
      <c r="FZ61" s="1458">
        <v>0</v>
      </c>
      <c r="GA61" s="1459">
        <v>1</v>
      </c>
      <c r="GB61" s="1458">
        <v>7</v>
      </c>
      <c r="GC61" s="1459">
        <v>22</v>
      </c>
      <c r="GD61" s="1458">
        <v>1</v>
      </c>
      <c r="GE61" s="1459">
        <v>0</v>
      </c>
      <c r="GF61" s="1458">
        <v>2</v>
      </c>
      <c r="GG61" s="1459">
        <v>20</v>
      </c>
      <c r="GH61" s="1458">
        <v>3</v>
      </c>
      <c r="GI61" s="1458">
        <v>0</v>
      </c>
      <c r="GJ61" s="1458">
        <v>2</v>
      </c>
      <c r="GK61" s="1458">
        <v>4</v>
      </c>
      <c r="GL61" s="1458">
        <v>0</v>
      </c>
      <c r="GM61" s="1458">
        <v>3</v>
      </c>
      <c r="GN61" s="1458">
        <v>0</v>
      </c>
      <c r="GO61" s="1458">
        <v>1</v>
      </c>
      <c r="GP61" s="1458">
        <v>9</v>
      </c>
      <c r="GQ61" s="1458">
        <v>0</v>
      </c>
      <c r="GR61" s="1458">
        <v>1</v>
      </c>
      <c r="GS61" s="1809">
        <v>0</v>
      </c>
      <c r="GT61" s="678">
        <f t="shared" si="284"/>
        <v>78</v>
      </c>
      <c r="GU61" s="487">
        <v>3</v>
      </c>
      <c r="GV61" s="487">
        <v>0</v>
      </c>
      <c r="GW61" s="488">
        <v>1</v>
      </c>
      <c r="GX61" s="487">
        <v>6</v>
      </c>
      <c r="GY61" s="488">
        <v>18</v>
      </c>
      <c r="GZ61" s="487">
        <v>1</v>
      </c>
      <c r="HA61" s="488">
        <v>0</v>
      </c>
      <c r="HB61" s="487">
        <v>2</v>
      </c>
      <c r="HC61" s="488">
        <v>27</v>
      </c>
      <c r="HD61" s="487">
        <v>3</v>
      </c>
      <c r="HE61" s="487">
        <v>0</v>
      </c>
      <c r="HF61" s="487">
        <v>3</v>
      </c>
      <c r="HG61" s="487">
        <v>3</v>
      </c>
      <c r="HH61" s="487">
        <v>0</v>
      </c>
      <c r="HI61" s="487">
        <v>2</v>
      </c>
      <c r="HJ61" s="487">
        <v>0</v>
      </c>
      <c r="HK61" s="487">
        <v>0</v>
      </c>
      <c r="HL61" s="487">
        <v>9</v>
      </c>
      <c r="HM61" s="487">
        <v>0</v>
      </c>
      <c r="HN61" s="487">
        <v>0</v>
      </c>
      <c r="HO61" s="1115">
        <v>0</v>
      </c>
      <c r="HP61" s="678">
        <f t="shared" si="285"/>
        <v>84</v>
      </c>
      <c r="HQ61" s="487">
        <v>3</v>
      </c>
      <c r="HR61" s="487">
        <v>0</v>
      </c>
      <c r="HS61" s="488">
        <v>1</v>
      </c>
      <c r="HT61" s="487">
        <v>6</v>
      </c>
      <c r="HU61" s="488">
        <v>19</v>
      </c>
      <c r="HV61" s="487">
        <v>1</v>
      </c>
      <c r="HW61" s="488">
        <v>0</v>
      </c>
      <c r="HX61" s="487">
        <v>2</v>
      </c>
      <c r="HY61" s="488">
        <v>30</v>
      </c>
      <c r="HZ61" s="487">
        <v>4</v>
      </c>
      <c r="IA61" s="487">
        <v>0</v>
      </c>
      <c r="IB61" s="487">
        <v>3</v>
      </c>
      <c r="IC61" s="487">
        <v>3</v>
      </c>
      <c r="ID61" s="487">
        <v>0</v>
      </c>
      <c r="IE61" s="487">
        <v>2</v>
      </c>
      <c r="IF61" s="487">
        <v>0</v>
      </c>
      <c r="IG61" s="487">
        <v>0</v>
      </c>
      <c r="IH61" s="487">
        <v>10</v>
      </c>
      <c r="II61" s="487">
        <v>0</v>
      </c>
      <c r="IJ61" s="487">
        <v>0</v>
      </c>
      <c r="IK61" s="1115">
        <v>0</v>
      </c>
      <c r="IL61" s="1109">
        <f t="shared" si="286"/>
        <v>85</v>
      </c>
      <c r="IM61" s="487">
        <v>3</v>
      </c>
      <c r="IN61" s="487">
        <v>0</v>
      </c>
      <c r="IO61" s="488">
        <v>1</v>
      </c>
      <c r="IP61" s="487">
        <v>6</v>
      </c>
      <c r="IQ61" s="488">
        <v>23</v>
      </c>
      <c r="IR61" s="487">
        <v>1</v>
      </c>
      <c r="IS61" s="488">
        <v>0</v>
      </c>
      <c r="IT61" s="487">
        <v>2</v>
      </c>
      <c r="IU61" s="488">
        <v>30</v>
      </c>
      <c r="IV61" s="487">
        <v>5</v>
      </c>
      <c r="IW61" s="487">
        <v>0</v>
      </c>
      <c r="IX61" s="487">
        <v>3</v>
      </c>
      <c r="IY61" s="487">
        <v>2</v>
      </c>
      <c r="IZ61" s="487">
        <v>0</v>
      </c>
      <c r="JA61" s="487">
        <v>2</v>
      </c>
      <c r="JB61" s="487">
        <v>0</v>
      </c>
      <c r="JC61" s="487">
        <v>0</v>
      </c>
      <c r="JD61" s="487">
        <v>7</v>
      </c>
      <c r="JE61" s="487">
        <v>0</v>
      </c>
      <c r="JF61" s="487">
        <v>0</v>
      </c>
      <c r="JG61" s="1994">
        <v>0</v>
      </c>
      <c r="JI61" s="39"/>
    </row>
    <row r="62" spans="1:269" s="28" customFormat="1" ht="20.100000000000001" hidden="1" customHeight="1" outlineLevel="1" x14ac:dyDescent="0.15">
      <c r="A62" s="684" t="s">
        <v>53</v>
      </c>
      <c r="B62" s="84"/>
      <c r="C62" s="85"/>
      <c r="D62" s="442" t="s">
        <v>585</v>
      </c>
      <c r="E62" s="86" t="s">
        <v>42</v>
      </c>
      <c r="F62" s="1477" t="s">
        <v>594</v>
      </c>
      <c r="G62" s="463" t="s">
        <v>52</v>
      </c>
      <c r="H62" s="463" t="s">
        <v>52</v>
      </c>
      <c r="I62" s="463" t="s">
        <v>52</v>
      </c>
      <c r="J62" s="147" t="s">
        <v>52</v>
      </c>
      <c r="K62" s="148" t="s">
        <v>52</v>
      </c>
      <c r="L62" s="1478" t="s">
        <v>52</v>
      </c>
      <c r="M62" s="150" t="s">
        <v>596</v>
      </c>
      <c r="N62" s="150" t="s">
        <v>469</v>
      </c>
      <c r="O62" s="150">
        <f t="shared" si="198"/>
        <v>2.2895308649176788E-3</v>
      </c>
      <c r="P62" s="149">
        <f t="shared" si="199"/>
        <v>2.9477711400661679E-3</v>
      </c>
      <c r="Q62" s="150">
        <f t="shared" si="200"/>
        <v>3.0927156675659671E-3</v>
      </c>
      <c r="R62" s="151">
        <f t="shared" si="201"/>
        <v>2.9536880969580222E-3</v>
      </c>
      <c r="S62" s="152">
        <f t="shared" si="202"/>
        <v>3.1919346961557247E-3</v>
      </c>
      <c r="T62" s="151">
        <f t="shared" si="203"/>
        <v>3.260099220411056E-3</v>
      </c>
      <c r="U62" s="1479" t="s">
        <v>52</v>
      </c>
      <c r="V62" s="153" t="s">
        <v>599</v>
      </c>
      <c r="W62" s="153" t="s">
        <v>469</v>
      </c>
      <c r="X62" s="153">
        <f t="shared" si="207"/>
        <v>3.2570586892931973E-3</v>
      </c>
      <c r="Y62" s="154">
        <f t="shared" si="208"/>
        <v>4.2030897180799932E-3</v>
      </c>
      <c r="Z62" s="153">
        <f t="shared" si="209"/>
        <v>4.4214487300094077E-3</v>
      </c>
      <c r="AA62" s="154">
        <f t="shared" si="210"/>
        <v>4.1521866678701988E-3</v>
      </c>
      <c r="AB62" s="153">
        <f t="shared" si="211"/>
        <v>4.5534847843937392E-3</v>
      </c>
      <c r="AC62" s="155">
        <f t="shared" si="212"/>
        <v>4.6368630613376344E-3</v>
      </c>
      <c r="AD62" s="1479" t="s">
        <v>52</v>
      </c>
      <c r="AE62" s="153" t="s">
        <v>594</v>
      </c>
      <c r="AF62" s="153" t="s">
        <v>469</v>
      </c>
      <c r="AG62" s="153">
        <f>AY62/$AY$59</f>
        <v>0.11655530809205643</v>
      </c>
      <c r="AH62" s="154">
        <f>BC62/$BC$59</f>
        <v>0.13525179856115108</v>
      </c>
      <c r="AI62" s="152">
        <f>BG62/$BG$59</f>
        <v>0.17803030303030304</v>
      </c>
      <c r="AJ62" s="151">
        <f>BK62/$BK$59</f>
        <v>0.15699658703071673</v>
      </c>
      <c r="AK62" s="152">
        <f>BO62/$BO$59</f>
        <v>0.1545608108108108</v>
      </c>
      <c r="AL62" s="156">
        <f>BS62/$BS$59</f>
        <v>0.16413916146297949</v>
      </c>
      <c r="AM62" s="1480" t="s">
        <v>52</v>
      </c>
      <c r="AN62" s="1481"/>
      <c r="AO62" s="1482" t="s">
        <v>52</v>
      </c>
      <c r="AP62" s="1483" t="s">
        <v>52</v>
      </c>
      <c r="AQ62" s="1071" t="s">
        <v>594</v>
      </c>
      <c r="AR62" s="522"/>
      <c r="AS62" s="1289" t="s">
        <v>577</v>
      </c>
      <c r="AT62" s="526" t="s">
        <v>594</v>
      </c>
      <c r="AU62" s="1071" t="s">
        <v>469</v>
      </c>
      <c r="AV62" s="522"/>
      <c r="AW62" s="1289" t="str">
        <f t="shared" si="288"/>
        <v>-</v>
      </c>
      <c r="AX62" s="2073" t="s">
        <v>469</v>
      </c>
      <c r="AY62" s="1336">
        <f t="shared" si="276"/>
        <v>157</v>
      </c>
      <c r="AZ62" s="2092"/>
      <c r="BA62" s="554">
        <f t="shared" si="215"/>
        <v>-0.16489361702127658</v>
      </c>
      <c r="BB62" s="1335">
        <f t="shared" si="216"/>
        <v>-31</v>
      </c>
      <c r="BC62" s="493">
        <f t="shared" si="277"/>
        <v>188</v>
      </c>
      <c r="BD62" s="157" t="s">
        <v>44</v>
      </c>
      <c r="BE62" s="448">
        <f t="shared" si="56"/>
        <v>0</v>
      </c>
      <c r="BF62" s="604">
        <f t="shared" si="57"/>
        <v>0</v>
      </c>
      <c r="BG62" s="158">
        <v>188</v>
      </c>
      <c r="BH62" s="159" t="s">
        <v>44</v>
      </c>
      <c r="BI62" s="160">
        <f t="shared" si="58"/>
        <v>2.1739130434782705E-2</v>
      </c>
      <c r="BJ62" s="604">
        <f t="shared" si="59"/>
        <v>4</v>
      </c>
      <c r="BK62" s="161">
        <v>184</v>
      </c>
      <c r="BL62" s="159"/>
      <c r="BM62" s="160">
        <f t="shared" si="60"/>
        <v>5.464480874316946E-3</v>
      </c>
      <c r="BN62" s="1085">
        <f t="shared" si="61"/>
        <v>1</v>
      </c>
      <c r="BO62" s="161">
        <v>183</v>
      </c>
      <c r="BP62" s="159"/>
      <c r="BQ62" s="160">
        <f t="shared" si="62"/>
        <v>-5.4347826086956763E-3</v>
      </c>
      <c r="BR62" s="1085">
        <f t="shared" si="63"/>
        <v>-1</v>
      </c>
      <c r="BS62" s="161">
        <v>184</v>
      </c>
      <c r="BT62" s="162"/>
      <c r="BU62" s="601" t="s">
        <v>53</v>
      </c>
      <c r="BV62" s="339" t="str">
        <f t="shared" si="217"/>
        <v>-</v>
      </c>
      <c r="BW62" s="604" t="str">
        <f t="shared" si="218"/>
        <v>-</v>
      </c>
      <c r="BX62" s="605" t="s">
        <v>657</v>
      </c>
      <c r="BY62" s="339" t="str">
        <f t="shared" si="219"/>
        <v>-</v>
      </c>
      <c r="BZ62" s="604" t="str">
        <f t="shared" si="220"/>
        <v>-</v>
      </c>
      <c r="CA62" s="601" t="s">
        <v>554</v>
      </c>
      <c r="CB62" s="339" t="str">
        <f t="shared" si="30"/>
        <v>-</v>
      </c>
      <c r="CC62" s="604" t="str">
        <f t="shared" si="31"/>
        <v>-</v>
      </c>
      <c r="CD62" s="601">
        <f t="shared" si="279"/>
        <v>3</v>
      </c>
      <c r="CE62" s="339">
        <f t="shared" si="289"/>
        <v>0</v>
      </c>
      <c r="CF62" s="604">
        <f t="shared" si="290"/>
        <v>0</v>
      </c>
      <c r="CG62" s="601">
        <f t="shared" si="280"/>
        <v>3</v>
      </c>
      <c r="CH62" s="339">
        <f t="shared" si="64"/>
        <v>0</v>
      </c>
      <c r="CI62" s="604">
        <f t="shared" si="74"/>
        <v>0</v>
      </c>
      <c r="CJ62" s="621">
        <f t="shared" si="80"/>
        <v>3</v>
      </c>
      <c r="CK62" s="1519" t="s">
        <v>52</v>
      </c>
      <c r="CL62" s="163" t="s">
        <v>597</v>
      </c>
      <c r="CM62" s="2056" t="s">
        <v>469</v>
      </c>
      <c r="CN62" s="163">
        <v>1</v>
      </c>
      <c r="CO62" s="315">
        <v>0</v>
      </c>
      <c r="CP62" s="542">
        <v>0</v>
      </c>
      <c r="CQ62" s="1519" t="s">
        <v>52</v>
      </c>
      <c r="CR62" s="379" t="s">
        <v>53</v>
      </c>
      <c r="CS62" s="379" t="s">
        <v>469</v>
      </c>
      <c r="CT62" s="315">
        <v>2</v>
      </c>
      <c r="CU62" s="315">
        <v>3</v>
      </c>
      <c r="CV62" s="164">
        <v>3</v>
      </c>
      <c r="CW62" s="1519" t="s">
        <v>52</v>
      </c>
      <c r="CX62" s="315" t="s">
        <v>580</v>
      </c>
      <c r="CY62" s="315"/>
      <c r="CZ62" s="315"/>
      <c r="DA62" s="315"/>
      <c r="DB62" s="316"/>
      <c r="DC62" s="1516" t="s">
        <v>52</v>
      </c>
      <c r="DD62" s="1485" t="str">
        <f t="shared" si="75"/>
        <v>-</v>
      </c>
      <c r="DE62" s="1486" t="str">
        <f t="shared" si="76"/>
        <v>-</v>
      </c>
      <c r="DF62" s="1336" t="s">
        <v>644</v>
      </c>
      <c r="DG62" s="554" t="str">
        <f t="shared" si="291"/>
        <v>-</v>
      </c>
      <c r="DH62" s="1335" t="str">
        <f t="shared" si="292"/>
        <v>-</v>
      </c>
      <c r="DI62" s="1332" t="s">
        <v>469</v>
      </c>
      <c r="DJ62" s="554" t="str">
        <f t="shared" si="42"/>
        <v>-</v>
      </c>
      <c r="DK62" s="1335" t="str">
        <f t="shared" si="43"/>
        <v>-</v>
      </c>
      <c r="DL62" s="1313">
        <v>152</v>
      </c>
      <c r="DM62" s="554">
        <f t="shared" si="281"/>
        <v>-0.17837837837837833</v>
      </c>
      <c r="DN62" s="1357">
        <f>IF(OR(DL62="-",DO62="-"),"-",DL62-DO62)</f>
        <v>-33</v>
      </c>
      <c r="DO62" s="1332">
        <f t="shared" si="81"/>
        <v>185</v>
      </c>
      <c r="DP62" s="554">
        <f t="shared" si="78"/>
        <v>0</v>
      </c>
      <c r="DQ62" s="1335">
        <f t="shared" si="79"/>
        <v>0</v>
      </c>
      <c r="DR62" s="440">
        <f t="shared" si="282"/>
        <v>185</v>
      </c>
      <c r="DS62" s="1491" t="s">
        <v>52</v>
      </c>
      <c r="DT62" s="1169" t="s">
        <v>594</v>
      </c>
      <c r="DU62" s="1169" t="s">
        <v>469</v>
      </c>
      <c r="DV62" s="1155">
        <v>75</v>
      </c>
      <c r="DW62" s="163">
        <v>84</v>
      </c>
      <c r="DX62" s="1183">
        <v>84</v>
      </c>
      <c r="DY62" s="1491" t="s">
        <v>52</v>
      </c>
      <c r="DZ62" s="1232" t="s">
        <v>594</v>
      </c>
      <c r="EA62" s="1232" t="s">
        <v>469</v>
      </c>
      <c r="EB62" s="315">
        <v>26</v>
      </c>
      <c r="EC62" s="315">
        <v>34</v>
      </c>
      <c r="ED62" s="440">
        <v>34</v>
      </c>
      <c r="EE62" s="1491" t="s">
        <v>52</v>
      </c>
      <c r="EF62" s="1232" t="s">
        <v>639</v>
      </c>
      <c r="EG62" s="1232" t="s">
        <v>469</v>
      </c>
      <c r="EH62" s="315"/>
      <c r="EI62" s="315"/>
      <c r="EJ62" s="1208"/>
      <c r="EK62" s="1491" t="s">
        <v>52</v>
      </c>
      <c r="EL62" s="379" t="s">
        <v>594</v>
      </c>
      <c r="EM62" s="379" t="s">
        <v>469</v>
      </c>
      <c r="EN62" s="1161">
        <v>42</v>
      </c>
      <c r="EO62" s="493">
        <v>58</v>
      </c>
      <c r="EP62" s="1200">
        <v>58</v>
      </c>
      <c r="EQ62" s="1491" t="s">
        <v>52</v>
      </c>
      <c r="ER62" s="1232" t="s">
        <v>580</v>
      </c>
      <c r="ES62" s="1232"/>
      <c r="ET62" s="315"/>
      <c r="EU62" s="163"/>
      <c r="EV62" s="1249"/>
      <c r="EW62" s="1491" t="s">
        <v>52</v>
      </c>
      <c r="EX62" s="379" t="s">
        <v>594</v>
      </c>
      <c r="EY62" s="379" t="s">
        <v>469</v>
      </c>
      <c r="EZ62" s="379">
        <v>9</v>
      </c>
      <c r="FA62" s="493">
        <v>9</v>
      </c>
      <c r="FB62" s="166" t="s">
        <v>44</v>
      </c>
      <c r="FC62" s="356">
        <v>9</v>
      </c>
      <c r="FD62" s="364" t="s">
        <v>44</v>
      </c>
      <c r="FE62" s="1491" t="s">
        <v>52</v>
      </c>
      <c r="FF62" s="1485" t="str">
        <f t="shared" si="65"/>
        <v>-</v>
      </c>
      <c r="FG62" s="1490" t="str">
        <f t="shared" si="66"/>
        <v>-</v>
      </c>
      <c r="FH62" s="165" t="s">
        <v>594</v>
      </c>
      <c r="FI62" s="339" t="str">
        <f t="shared" si="67"/>
        <v>-</v>
      </c>
      <c r="FJ62" s="340" t="str">
        <f t="shared" si="68"/>
        <v>-</v>
      </c>
      <c r="FK62" s="165" t="s">
        <v>469</v>
      </c>
      <c r="FL62" s="339" t="str">
        <f t="shared" si="49"/>
        <v>-</v>
      </c>
      <c r="FM62" s="340" t="str">
        <f t="shared" si="69"/>
        <v>-</v>
      </c>
      <c r="FN62" s="165">
        <v>2</v>
      </c>
      <c r="FO62" s="426"/>
      <c r="FP62" s="339" t="str">
        <f t="shared" si="50"/>
        <v>-</v>
      </c>
      <c r="FQ62" s="340">
        <f t="shared" si="51"/>
        <v>2</v>
      </c>
      <c r="FR62" s="165"/>
      <c r="FS62" s="426"/>
      <c r="FT62" s="339" t="str">
        <f t="shared" si="70"/>
        <v>-</v>
      </c>
      <c r="FU62" s="340">
        <f t="shared" si="71"/>
        <v>0</v>
      </c>
      <c r="FV62" s="401"/>
      <c r="FW62" s="413"/>
      <c r="FX62" s="1491" t="s">
        <v>53</v>
      </c>
      <c r="FY62" s="1492" t="s">
        <v>666</v>
      </c>
      <c r="FZ62" s="1492" t="s">
        <v>666</v>
      </c>
      <c r="GA62" s="1493" t="s">
        <v>666</v>
      </c>
      <c r="GB62" s="1492" t="s">
        <v>666</v>
      </c>
      <c r="GC62" s="1493" t="s">
        <v>666</v>
      </c>
      <c r="GD62" s="1492" t="s">
        <v>666</v>
      </c>
      <c r="GE62" s="1493" t="s">
        <v>666</v>
      </c>
      <c r="GF62" s="1492" t="s">
        <v>666</v>
      </c>
      <c r="GG62" s="1493" t="s">
        <v>666</v>
      </c>
      <c r="GH62" s="1492" t="s">
        <v>666</v>
      </c>
      <c r="GI62" s="1492" t="s">
        <v>666</v>
      </c>
      <c r="GJ62" s="1492" t="s">
        <v>666</v>
      </c>
      <c r="GK62" s="1492" t="s">
        <v>666</v>
      </c>
      <c r="GL62" s="1492" t="s">
        <v>666</v>
      </c>
      <c r="GM62" s="1492" t="s">
        <v>666</v>
      </c>
      <c r="GN62" s="1492" t="s">
        <v>666</v>
      </c>
      <c r="GO62" s="1492" t="s">
        <v>666</v>
      </c>
      <c r="GP62" s="1492" t="s">
        <v>666</v>
      </c>
      <c r="GQ62" s="1492" t="s">
        <v>666</v>
      </c>
      <c r="GR62" s="1492" t="s">
        <v>666</v>
      </c>
      <c r="GS62" s="1811" t="s">
        <v>666</v>
      </c>
      <c r="GT62" s="165" t="s">
        <v>625</v>
      </c>
      <c r="GU62" s="491" t="s">
        <v>625</v>
      </c>
      <c r="GV62" s="491" t="s">
        <v>625</v>
      </c>
      <c r="GW62" s="492" t="s">
        <v>625</v>
      </c>
      <c r="GX62" s="491" t="s">
        <v>625</v>
      </c>
      <c r="GY62" s="492" t="s">
        <v>625</v>
      </c>
      <c r="GZ62" s="491" t="s">
        <v>625</v>
      </c>
      <c r="HA62" s="492" t="s">
        <v>625</v>
      </c>
      <c r="HB62" s="491" t="s">
        <v>625</v>
      </c>
      <c r="HC62" s="492" t="s">
        <v>625</v>
      </c>
      <c r="HD62" s="491" t="s">
        <v>625</v>
      </c>
      <c r="HE62" s="491" t="s">
        <v>625</v>
      </c>
      <c r="HF62" s="491" t="s">
        <v>625</v>
      </c>
      <c r="HG62" s="491" t="s">
        <v>625</v>
      </c>
      <c r="HH62" s="491" t="s">
        <v>625</v>
      </c>
      <c r="HI62" s="491" t="s">
        <v>625</v>
      </c>
      <c r="HJ62" s="491" t="s">
        <v>625</v>
      </c>
      <c r="HK62" s="491" t="s">
        <v>625</v>
      </c>
      <c r="HL62" s="491" t="s">
        <v>625</v>
      </c>
      <c r="HM62" s="491" t="s">
        <v>625</v>
      </c>
      <c r="HN62" s="491" t="s">
        <v>625</v>
      </c>
      <c r="HO62" s="1117" t="s">
        <v>625</v>
      </c>
      <c r="HP62" s="165" t="s">
        <v>469</v>
      </c>
      <c r="HQ62" s="491" t="s">
        <v>469</v>
      </c>
      <c r="HR62" s="491" t="s">
        <v>469</v>
      </c>
      <c r="HS62" s="492" t="s">
        <v>469</v>
      </c>
      <c r="HT62" s="491" t="s">
        <v>469</v>
      </c>
      <c r="HU62" s="492" t="s">
        <v>469</v>
      </c>
      <c r="HV62" s="491" t="s">
        <v>469</v>
      </c>
      <c r="HW62" s="492" t="s">
        <v>469</v>
      </c>
      <c r="HX62" s="491" t="s">
        <v>469</v>
      </c>
      <c r="HY62" s="492" t="s">
        <v>469</v>
      </c>
      <c r="HZ62" s="491" t="s">
        <v>469</v>
      </c>
      <c r="IA62" s="491" t="s">
        <v>469</v>
      </c>
      <c r="IB62" s="491" t="s">
        <v>469</v>
      </c>
      <c r="IC62" s="491" t="s">
        <v>469</v>
      </c>
      <c r="ID62" s="491" t="s">
        <v>469</v>
      </c>
      <c r="IE62" s="491" t="s">
        <v>469</v>
      </c>
      <c r="IF62" s="491" t="s">
        <v>469</v>
      </c>
      <c r="IG62" s="491" t="s">
        <v>469</v>
      </c>
      <c r="IH62" s="491" t="s">
        <v>469</v>
      </c>
      <c r="II62" s="491" t="s">
        <v>469</v>
      </c>
      <c r="IJ62" s="491" t="s">
        <v>469</v>
      </c>
      <c r="IK62" s="1117" t="s">
        <v>469</v>
      </c>
      <c r="IL62" s="493">
        <f t="shared" si="286"/>
        <v>157</v>
      </c>
      <c r="IM62" s="491">
        <v>0</v>
      </c>
      <c r="IN62" s="491">
        <v>0</v>
      </c>
      <c r="IO62" s="492">
        <v>0</v>
      </c>
      <c r="IP62" s="491">
        <v>2</v>
      </c>
      <c r="IQ62" s="492">
        <v>126</v>
      </c>
      <c r="IR62" s="491">
        <v>0</v>
      </c>
      <c r="IS62" s="492">
        <v>0</v>
      </c>
      <c r="IT62" s="491">
        <v>6</v>
      </c>
      <c r="IU62" s="492">
        <v>2</v>
      </c>
      <c r="IV62" s="491">
        <v>0</v>
      </c>
      <c r="IW62" s="491">
        <v>3</v>
      </c>
      <c r="IX62" s="491">
        <v>1</v>
      </c>
      <c r="IY62" s="491">
        <v>2</v>
      </c>
      <c r="IZ62" s="491">
        <v>2</v>
      </c>
      <c r="JA62" s="491">
        <v>2</v>
      </c>
      <c r="JB62" s="491">
        <v>0</v>
      </c>
      <c r="JC62" s="491">
        <v>0</v>
      </c>
      <c r="JD62" s="491">
        <v>7</v>
      </c>
      <c r="JE62" s="491">
        <v>0</v>
      </c>
      <c r="JF62" s="491">
        <v>2</v>
      </c>
      <c r="JG62" s="1996">
        <v>2</v>
      </c>
      <c r="JI62" s="39"/>
    </row>
    <row r="63" spans="1:269" s="27" customFormat="1" ht="20.100000000000001" hidden="1" customHeight="1" outlineLevel="1" x14ac:dyDescent="0.15">
      <c r="A63" s="683" t="s">
        <v>53</v>
      </c>
      <c r="B63" s="76"/>
      <c r="C63" s="77" t="s">
        <v>328</v>
      </c>
      <c r="D63" s="77"/>
      <c r="E63" s="78" t="s">
        <v>313</v>
      </c>
      <c r="F63" s="1443" t="s">
        <v>594</v>
      </c>
      <c r="G63" s="481" t="s">
        <v>52</v>
      </c>
      <c r="H63" s="481" t="s">
        <v>52</v>
      </c>
      <c r="I63" s="481" t="s">
        <v>52</v>
      </c>
      <c r="J63" s="107" t="s">
        <v>52</v>
      </c>
      <c r="K63" s="108" t="s">
        <v>323</v>
      </c>
      <c r="L63" s="1444">
        <f t="shared" ref="L63:L94" si="293">AM63/$AM$356</f>
        <v>3.1775032768002541E-3</v>
      </c>
      <c r="M63" s="478">
        <f t="shared" ref="M63:M94" si="294">AQ63/$AQ$356</f>
        <v>3.5923141186299081E-3</v>
      </c>
      <c r="N63" s="478">
        <f t="shared" ref="N63:N94" si="295">AU63/$AU$356</f>
        <v>3.6272125293480861E-3</v>
      </c>
      <c r="O63" s="478">
        <f t="shared" si="198"/>
        <v>3.6749157831799687E-3</v>
      </c>
      <c r="P63" s="109">
        <f t="shared" si="199"/>
        <v>4.4530159775467643E-3</v>
      </c>
      <c r="Q63" s="110">
        <f t="shared" si="200"/>
        <v>4.4910179640718561E-3</v>
      </c>
      <c r="R63" s="111">
        <f t="shared" si="201"/>
        <v>3.3550044144794928E-3</v>
      </c>
      <c r="S63" s="112">
        <f t="shared" si="202"/>
        <v>3.6105490825368031E-3</v>
      </c>
      <c r="T63" s="111">
        <f t="shared" si="203"/>
        <v>3.5790219702338767E-3</v>
      </c>
      <c r="U63" s="1445">
        <f>AM63/$AM$357</f>
        <v>4.5402951191827468E-3</v>
      </c>
      <c r="V63" s="475">
        <f>AQ63/$AQ$357</f>
        <v>5.1939685543454187E-3</v>
      </c>
      <c r="W63" s="475">
        <f>AU63/$AU$357</f>
        <v>5.1617549966988772E-3</v>
      </c>
      <c r="X63" s="475">
        <f t="shared" si="207"/>
        <v>5.2278903802667883E-3</v>
      </c>
      <c r="Y63" s="114">
        <f t="shared" si="208"/>
        <v>6.3493482975250952E-3</v>
      </c>
      <c r="Z63" s="113">
        <f t="shared" si="209"/>
        <v>6.4205079962370648E-3</v>
      </c>
      <c r="AA63" s="114">
        <f t="shared" si="210"/>
        <v>4.7163424651351718E-3</v>
      </c>
      <c r="AB63" s="113">
        <f t="shared" si="211"/>
        <v>5.1506631167732462E-3</v>
      </c>
      <c r="AC63" s="115">
        <f t="shared" si="212"/>
        <v>5.0904692303815335E-3</v>
      </c>
      <c r="AD63" s="1445">
        <f>AM63/$AM$59</f>
        <v>0.18532818532818532</v>
      </c>
      <c r="AE63" s="475">
        <f>AQ63/$AQ$59</f>
        <v>0.1894273127753304</v>
      </c>
      <c r="AF63" s="475">
        <f>AU63/$AU$59</f>
        <v>0.18655097613882862</v>
      </c>
      <c r="AG63" s="475">
        <f>AY63/$AY$59</f>
        <v>0.18708240534521159</v>
      </c>
      <c r="AH63" s="114">
        <f>BC63/$BC$59</f>
        <v>0.20431654676258992</v>
      </c>
      <c r="AI63" s="112">
        <f>BG63/$BG$59</f>
        <v>0.25852272727272729</v>
      </c>
      <c r="AJ63" s="111">
        <f>BK63/$BK$59</f>
        <v>0.17832764505119453</v>
      </c>
      <c r="AK63" s="112">
        <f>BO63/$BO$59</f>
        <v>0.17483108108108109</v>
      </c>
      <c r="AL63" s="116">
        <f>BS63/$BS$59</f>
        <v>0.18019625334522749</v>
      </c>
      <c r="AM63" s="1446">
        <f>SUM(CK63,CQ63,CW63,DS63,DY63,EE63,EK63,EQ63,EW63,FE63)</f>
        <v>240</v>
      </c>
      <c r="AN63" s="1447"/>
      <c r="AO63" s="1448">
        <f t="shared" ref="AO63:AO123" si="296">IFERROR(IF(AM63=0,"-",AM63/AQ63-1),"-")</f>
        <v>-6.9767441860465129E-2</v>
      </c>
      <c r="AP63" s="1449">
        <f t="shared" ref="AP63:AP84" si="297">AM63-AQ63</f>
        <v>-18</v>
      </c>
      <c r="AQ63" s="1297">
        <f>SUM(CL63,CR63,CX63,DT63,DZ63,EF63,EL63,ER63,EX63,FH63)</f>
        <v>258</v>
      </c>
      <c r="AR63" s="518"/>
      <c r="AS63" s="1285">
        <f t="shared" si="287"/>
        <v>0</v>
      </c>
      <c r="AT63" s="519">
        <f t="shared" ref="AT63:AT84" si="298">AQ63-AU63</f>
        <v>0</v>
      </c>
      <c r="AU63" s="1297">
        <f>SUM(CM63,CS63,CY63,DU63,EA63,EG63,EM63,ES63,EY63,FK63)</f>
        <v>258</v>
      </c>
      <c r="AV63" s="518"/>
      <c r="AW63" s="1285">
        <f t="shared" si="288"/>
        <v>2.3809523809523725E-2</v>
      </c>
      <c r="AX63" s="2069">
        <f t="shared" ref="AX63:AX84" si="299">AU63-AY63</f>
        <v>6</v>
      </c>
      <c r="AY63" s="2086">
        <f t="shared" si="276"/>
        <v>252</v>
      </c>
      <c r="AZ63" s="2087"/>
      <c r="BA63" s="2088">
        <f t="shared" si="215"/>
        <v>-0.11267605633802813</v>
      </c>
      <c r="BB63" s="2089">
        <f t="shared" si="216"/>
        <v>-32</v>
      </c>
      <c r="BC63" s="2081">
        <f t="shared" si="277"/>
        <v>284</v>
      </c>
      <c r="BD63" s="117"/>
      <c r="BE63" s="444">
        <f t="shared" si="56"/>
        <v>4.0293040293040372E-2</v>
      </c>
      <c r="BF63" s="1073">
        <f t="shared" si="57"/>
        <v>11</v>
      </c>
      <c r="BG63" s="118">
        <v>273</v>
      </c>
      <c r="BH63" s="119" t="s">
        <v>44</v>
      </c>
      <c r="BI63" s="120">
        <f t="shared" si="58"/>
        <v>0.30622009569377995</v>
      </c>
      <c r="BJ63" s="1073">
        <f t="shared" si="59"/>
        <v>64</v>
      </c>
      <c r="BK63" s="121">
        <v>209</v>
      </c>
      <c r="BL63" s="119"/>
      <c r="BM63" s="120">
        <f t="shared" si="60"/>
        <v>9.6618357487923134E-3</v>
      </c>
      <c r="BN63" s="1083">
        <f t="shared" si="61"/>
        <v>2</v>
      </c>
      <c r="BO63" s="121">
        <v>207</v>
      </c>
      <c r="BP63" s="119"/>
      <c r="BQ63" s="120">
        <f t="shared" si="62"/>
        <v>2.4752475247524774E-2</v>
      </c>
      <c r="BR63" s="1083">
        <f t="shared" si="63"/>
        <v>5</v>
      </c>
      <c r="BS63" s="121">
        <v>202</v>
      </c>
      <c r="BT63" s="122"/>
      <c r="BU63" s="597">
        <f>CK63+CQ63+CW63</f>
        <v>13</v>
      </c>
      <c r="BV63" s="331">
        <f t="shared" si="217"/>
        <v>0.30000000000000004</v>
      </c>
      <c r="BW63" s="598">
        <f t="shared" si="218"/>
        <v>3</v>
      </c>
      <c r="BX63" s="597">
        <f>CL63+CR63+CX63</f>
        <v>10</v>
      </c>
      <c r="BY63" s="331">
        <f t="shared" si="219"/>
        <v>0</v>
      </c>
      <c r="BZ63" s="598">
        <f t="shared" si="220"/>
        <v>0</v>
      </c>
      <c r="CA63" s="597">
        <f t="shared" si="278"/>
        <v>10</v>
      </c>
      <c r="CB63" s="331">
        <f t="shared" si="30"/>
        <v>0</v>
      </c>
      <c r="CC63" s="598">
        <f t="shared" si="31"/>
        <v>0</v>
      </c>
      <c r="CD63" s="597">
        <f t="shared" si="279"/>
        <v>10</v>
      </c>
      <c r="CE63" s="331">
        <f t="shared" si="289"/>
        <v>-0.2857142857142857</v>
      </c>
      <c r="CF63" s="598">
        <f t="shared" si="290"/>
        <v>-4</v>
      </c>
      <c r="CG63" s="597">
        <f t="shared" si="280"/>
        <v>14</v>
      </c>
      <c r="CH63" s="331">
        <f t="shared" si="64"/>
        <v>0.27272727272727271</v>
      </c>
      <c r="CI63" s="598">
        <f t="shared" si="74"/>
        <v>3</v>
      </c>
      <c r="CJ63" s="619">
        <f t="shared" si="80"/>
        <v>11</v>
      </c>
      <c r="CK63" s="1453">
        <v>8</v>
      </c>
      <c r="CL63" s="123">
        <v>4</v>
      </c>
      <c r="CM63" s="2054">
        <v>4</v>
      </c>
      <c r="CN63" s="123">
        <v>3</v>
      </c>
      <c r="CO63" s="311">
        <v>6</v>
      </c>
      <c r="CP63" s="540">
        <v>4</v>
      </c>
      <c r="CQ63" s="1453">
        <v>5</v>
      </c>
      <c r="CR63" s="311">
        <v>6</v>
      </c>
      <c r="CS63" s="311">
        <v>6</v>
      </c>
      <c r="CT63" s="311">
        <v>7</v>
      </c>
      <c r="CU63" s="311">
        <v>8</v>
      </c>
      <c r="CV63" s="124">
        <v>7</v>
      </c>
      <c r="CW63" s="1453"/>
      <c r="CX63" s="311"/>
      <c r="CY63" s="311"/>
      <c r="CZ63" s="311"/>
      <c r="DA63" s="311"/>
      <c r="DB63" s="312"/>
      <c r="DC63" s="1450">
        <f>DS63+DY63+EE63+EK63+EQ63+EW63</f>
        <v>224</v>
      </c>
      <c r="DD63" s="1451">
        <f t="shared" si="75"/>
        <v>-7.4380165289256173E-2</v>
      </c>
      <c r="DE63" s="1452">
        <f t="shared" si="76"/>
        <v>-18</v>
      </c>
      <c r="DF63" s="1328">
        <f>DT63+DZ63+EF63+EL63+ER63+EX63</f>
        <v>242</v>
      </c>
      <c r="DG63" s="550">
        <f t="shared" si="291"/>
        <v>0</v>
      </c>
      <c r="DH63" s="1329">
        <f t="shared" si="292"/>
        <v>0</v>
      </c>
      <c r="DI63" s="1328">
        <f t="shared" si="77"/>
        <v>242</v>
      </c>
      <c r="DJ63" s="550">
        <f t="shared" si="42"/>
        <v>4.1493775933609811E-3</v>
      </c>
      <c r="DK63" s="1329">
        <f t="shared" si="43"/>
        <v>1</v>
      </c>
      <c r="DL63" s="1311">
        <f>DV63+EB63+EH63+EN63+ET63+EZ63</f>
        <v>241</v>
      </c>
      <c r="DM63" s="550">
        <f t="shared" si="281"/>
        <v>-0.1074074074074074</v>
      </c>
      <c r="DN63" s="1353">
        <f>IF(OR(DL63="-",DO63="-"),"-",DL63-DO63)</f>
        <v>-29</v>
      </c>
      <c r="DO63" s="1328">
        <f t="shared" si="81"/>
        <v>270</v>
      </c>
      <c r="DP63" s="550">
        <f t="shared" si="78"/>
        <v>3.0534351145038219E-2</v>
      </c>
      <c r="DQ63" s="1329">
        <f t="shared" si="79"/>
        <v>8</v>
      </c>
      <c r="DR63" s="1365">
        <f t="shared" si="282"/>
        <v>262</v>
      </c>
      <c r="DS63" s="1454">
        <v>117</v>
      </c>
      <c r="DT63" s="1167">
        <v>116</v>
      </c>
      <c r="DU63" s="1167">
        <v>116</v>
      </c>
      <c r="DV63" s="1153">
        <v>123</v>
      </c>
      <c r="DW63" s="583">
        <v>125</v>
      </c>
      <c r="DX63" s="1181">
        <v>120</v>
      </c>
      <c r="DY63" s="1454">
        <v>33</v>
      </c>
      <c r="DZ63" s="1230">
        <v>47</v>
      </c>
      <c r="EA63" s="1230">
        <v>47</v>
      </c>
      <c r="EB63" s="586">
        <v>39</v>
      </c>
      <c r="EC63" s="586">
        <v>44</v>
      </c>
      <c r="ED63" s="589">
        <v>43</v>
      </c>
      <c r="EE63" s="1454"/>
      <c r="EF63" s="1230"/>
      <c r="EG63" s="1230"/>
      <c r="EH63" s="586"/>
      <c r="EI63" s="586"/>
      <c r="EJ63" s="1192"/>
      <c r="EK63" s="1454">
        <v>57</v>
      </c>
      <c r="EL63" s="578">
        <v>64</v>
      </c>
      <c r="EM63" s="578">
        <v>64</v>
      </c>
      <c r="EN63" s="1163">
        <v>64</v>
      </c>
      <c r="EO63" s="573">
        <v>75</v>
      </c>
      <c r="EP63" s="1198">
        <v>73</v>
      </c>
      <c r="EQ63" s="1454"/>
      <c r="ER63" s="1230"/>
      <c r="ES63" s="1230"/>
      <c r="ET63" s="586"/>
      <c r="EU63" s="583"/>
      <c r="EV63" s="1198"/>
      <c r="EW63" s="1454">
        <v>17</v>
      </c>
      <c r="EX63" s="578">
        <v>15</v>
      </c>
      <c r="EY63" s="578">
        <v>15</v>
      </c>
      <c r="EZ63" s="578">
        <v>15</v>
      </c>
      <c r="FA63" s="573">
        <v>26</v>
      </c>
      <c r="FB63" s="125"/>
      <c r="FC63" s="354">
        <v>26</v>
      </c>
      <c r="FD63" s="362" t="s">
        <v>44</v>
      </c>
      <c r="FE63" s="1455">
        <v>3</v>
      </c>
      <c r="FF63" s="1451">
        <f t="shared" si="65"/>
        <v>-0.5</v>
      </c>
      <c r="FG63" s="1456">
        <f t="shared" si="66"/>
        <v>-3</v>
      </c>
      <c r="FH63" s="126">
        <v>6</v>
      </c>
      <c r="FI63" s="331">
        <f t="shared" si="67"/>
        <v>0</v>
      </c>
      <c r="FJ63" s="332">
        <f t="shared" si="68"/>
        <v>0</v>
      </c>
      <c r="FK63" s="126">
        <v>6</v>
      </c>
      <c r="FL63" s="331">
        <f t="shared" si="49"/>
        <v>5</v>
      </c>
      <c r="FM63" s="332">
        <f t="shared" si="69"/>
        <v>5</v>
      </c>
      <c r="FN63" s="126">
        <v>1</v>
      </c>
      <c r="FO63" s="424"/>
      <c r="FP63" s="331" t="str">
        <f t="shared" si="50"/>
        <v>-</v>
      </c>
      <c r="FQ63" s="332">
        <f t="shared" si="51"/>
        <v>1</v>
      </c>
      <c r="FR63" s="126"/>
      <c r="FS63" s="424"/>
      <c r="FT63" s="331" t="str">
        <f t="shared" si="70"/>
        <v>-</v>
      </c>
      <c r="FU63" s="332">
        <f t="shared" si="71"/>
        <v>0</v>
      </c>
      <c r="FV63" s="399"/>
      <c r="FW63" s="411"/>
      <c r="FX63" s="1457">
        <f t="shared" ref="FX63:FX67" si="300">SUM(FY63:GS63)</f>
        <v>240</v>
      </c>
      <c r="FY63" s="1458">
        <v>1</v>
      </c>
      <c r="FZ63" s="1458">
        <v>1</v>
      </c>
      <c r="GA63" s="1459">
        <v>1</v>
      </c>
      <c r="GB63" s="1458">
        <v>1</v>
      </c>
      <c r="GC63" s="1459">
        <v>194</v>
      </c>
      <c r="GD63" s="1458">
        <v>1</v>
      </c>
      <c r="GE63" s="1459">
        <v>1</v>
      </c>
      <c r="GF63" s="1458">
        <v>10</v>
      </c>
      <c r="GG63" s="1459">
        <v>7</v>
      </c>
      <c r="GH63" s="1458">
        <v>3</v>
      </c>
      <c r="GI63" s="1458">
        <v>0</v>
      </c>
      <c r="GJ63" s="1458">
        <v>2</v>
      </c>
      <c r="GK63" s="1458">
        <v>2</v>
      </c>
      <c r="GL63" s="1458">
        <v>3</v>
      </c>
      <c r="GM63" s="1458">
        <v>0</v>
      </c>
      <c r="GN63" s="1458">
        <v>0</v>
      </c>
      <c r="GO63" s="1458">
        <v>3</v>
      </c>
      <c r="GP63" s="1458">
        <v>5</v>
      </c>
      <c r="GQ63" s="1458">
        <v>0</v>
      </c>
      <c r="GR63" s="1458">
        <v>3</v>
      </c>
      <c r="GS63" s="1809">
        <v>2</v>
      </c>
      <c r="GT63" s="678">
        <f t="shared" ref="GT63:GT67" si="301">SUM(GU63:HO63)</f>
        <v>258</v>
      </c>
      <c r="GU63" s="487">
        <v>0</v>
      </c>
      <c r="GV63" s="487">
        <v>1</v>
      </c>
      <c r="GW63" s="488">
        <v>1</v>
      </c>
      <c r="GX63" s="487">
        <v>1</v>
      </c>
      <c r="GY63" s="488">
        <v>211</v>
      </c>
      <c r="GZ63" s="487">
        <v>1</v>
      </c>
      <c r="HA63" s="488">
        <v>1</v>
      </c>
      <c r="HB63" s="487">
        <v>9</v>
      </c>
      <c r="HC63" s="488">
        <v>7</v>
      </c>
      <c r="HD63" s="487">
        <v>6</v>
      </c>
      <c r="HE63" s="487">
        <v>0</v>
      </c>
      <c r="HF63" s="487">
        <v>1</v>
      </c>
      <c r="HG63" s="487">
        <v>2</v>
      </c>
      <c r="HH63" s="487">
        <v>3</v>
      </c>
      <c r="HI63" s="487">
        <v>0</v>
      </c>
      <c r="HJ63" s="487">
        <v>0</v>
      </c>
      <c r="HK63" s="487">
        <v>3</v>
      </c>
      <c r="HL63" s="487">
        <v>5</v>
      </c>
      <c r="HM63" s="487">
        <v>0</v>
      </c>
      <c r="HN63" s="487">
        <v>4</v>
      </c>
      <c r="HO63" s="1115">
        <v>2</v>
      </c>
      <c r="HP63" s="678">
        <f t="shared" si="285"/>
        <v>258</v>
      </c>
      <c r="HQ63" s="487">
        <v>0</v>
      </c>
      <c r="HR63" s="487">
        <v>1</v>
      </c>
      <c r="HS63" s="488">
        <v>1</v>
      </c>
      <c r="HT63" s="487">
        <v>1</v>
      </c>
      <c r="HU63" s="488">
        <v>211</v>
      </c>
      <c r="HV63" s="487">
        <v>1</v>
      </c>
      <c r="HW63" s="488">
        <v>1</v>
      </c>
      <c r="HX63" s="487">
        <v>9</v>
      </c>
      <c r="HY63" s="488">
        <v>7</v>
      </c>
      <c r="HZ63" s="487">
        <v>6</v>
      </c>
      <c r="IA63" s="487">
        <v>0</v>
      </c>
      <c r="IB63" s="487">
        <v>1</v>
      </c>
      <c r="IC63" s="487">
        <v>2</v>
      </c>
      <c r="ID63" s="487">
        <v>3</v>
      </c>
      <c r="IE63" s="487">
        <v>0</v>
      </c>
      <c r="IF63" s="487">
        <v>0</v>
      </c>
      <c r="IG63" s="487">
        <v>3</v>
      </c>
      <c r="IH63" s="487">
        <v>5</v>
      </c>
      <c r="II63" s="487">
        <v>0</v>
      </c>
      <c r="IJ63" s="487">
        <v>4</v>
      </c>
      <c r="IK63" s="1115">
        <v>2</v>
      </c>
      <c r="IL63" s="1109">
        <f t="shared" si="286"/>
        <v>252</v>
      </c>
      <c r="IM63" s="487">
        <v>0</v>
      </c>
      <c r="IN63" s="487">
        <v>1</v>
      </c>
      <c r="IO63" s="488">
        <v>1</v>
      </c>
      <c r="IP63" s="487">
        <v>1</v>
      </c>
      <c r="IQ63" s="488">
        <v>209</v>
      </c>
      <c r="IR63" s="487">
        <v>2</v>
      </c>
      <c r="IS63" s="488">
        <v>0</v>
      </c>
      <c r="IT63" s="487">
        <v>10</v>
      </c>
      <c r="IU63" s="488">
        <v>5</v>
      </c>
      <c r="IV63" s="487">
        <v>5</v>
      </c>
      <c r="IW63" s="487">
        <v>0</v>
      </c>
      <c r="IX63" s="487">
        <v>1</v>
      </c>
      <c r="IY63" s="487">
        <v>2</v>
      </c>
      <c r="IZ63" s="487">
        <v>3</v>
      </c>
      <c r="JA63" s="487">
        <v>0</v>
      </c>
      <c r="JB63" s="487">
        <v>0</v>
      </c>
      <c r="JC63" s="487">
        <v>3</v>
      </c>
      <c r="JD63" s="487">
        <v>4</v>
      </c>
      <c r="JE63" s="487">
        <v>0</v>
      </c>
      <c r="JF63" s="487">
        <v>4</v>
      </c>
      <c r="JG63" s="1994">
        <v>1</v>
      </c>
      <c r="JI63" s="39"/>
    </row>
    <row r="64" spans="1:269" s="28" customFormat="1" ht="20.100000000000001" customHeight="1" collapsed="1" x14ac:dyDescent="0.15">
      <c r="A64" s="684" t="s">
        <v>53</v>
      </c>
      <c r="B64" s="84" t="s">
        <v>72</v>
      </c>
      <c r="C64" s="85"/>
      <c r="D64" s="85"/>
      <c r="E64" s="86" t="s">
        <v>42</v>
      </c>
      <c r="F64" s="1494">
        <v>21</v>
      </c>
      <c r="G64" s="464">
        <v>20</v>
      </c>
      <c r="H64" s="464">
        <v>23</v>
      </c>
      <c r="I64" s="464">
        <v>27</v>
      </c>
      <c r="J64" s="167">
        <v>32</v>
      </c>
      <c r="K64" s="168">
        <v>45</v>
      </c>
      <c r="L64" s="1478">
        <f t="shared" si="293"/>
        <v>5.7989434801604643E-3</v>
      </c>
      <c r="M64" s="150">
        <f t="shared" si="294"/>
        <v>5.527708159287107E-3</v>
      </c>
      <c r="N64" s="150">
        <f t="shared" si="295"/>
        <v>4.864401299048208E-3</v>
      </c>
      <c r="O64" s="150">
        <f t="shared" si="198"/>
        <v>3.7769967771571901E-3</v>
      </c>
      <c r="P64" s="149">
        <f t="shared" si="199"/>
        <v>2.4303432271822129E-3</v>
      </c>
      <c r="Q64" s="150">
        <f t="shared" si="200"/>
        <v>1.2337961439757847E-3</v>
      </c>
      <c r="R64" s="151">
        <f t="shared" si="201"/>
        <v>1.0915803836583995E-3</v>
      </c>
      <c r="S64" s="152">
        <f t="shared" si="202"/>
        <v>1.1337472964487547E-3</v>
      </c>
      <c r="T64" s="151">
        <f t="shared" si="203"/>
        <v>1.1871013465627215E-3</v>
      </c>
      <c r="U64" s="1479">
        <f>AM64/$AM$357</f>
        <v>8.2860385925085135E-3</v>
      </c>
      <c r="V64" s="153">
        <f>AQ64/$AQ$357</f>
        <v>7.9922694421516727E-3</v>
      </c>
      <c r="W64" s="153">
        <f>AU64/$AU$357</f>
        <v>6.9223536002240762E-3</v>
      </c>
      <c r="X64" s="153">
        <f t="shared" si="207"/>
        <v>5.3731095574964215E-3</v>
      </c>
      <c r="Y64" s="154">
        <f t="shared" si="208"/>
        <v>3.4653133313957388E-3</v>
      </c>
      <c r="Z64" s="153">
        <f t="shared" si="209"/>
        <v>1.7638758231420509E-3</v>
      </c>
      <c r="AA64" s="154">
        <f t="shared" si="210"/>
        <v>1.5345037685607257E-3</v>
      </c>
      <c r="AB64" s="153">
        <f t="shared" si="211"/>
        <v>1.617357983527831E-3</v>
      </c>
      <c r="AC64" s="155">
        <f t="shared" si="212"/>
        <v>1.6884229625522907E-3</v>
      </c>
      <c r="AD64" s="1479" t="s">
        <v>52</v>
      </c>
      <c r="AE64" s="153" t="s">
        <v>52</v>
      </c>
      <c r="AF64" s="153" t="s">
        <v>52</v>
      </c>
      <c r="AG64" s="153" t="s">
        <v>52</v>
      </c>
      <c r="AH64" s="154" t="s">
        <v>52</v>
      </c>
      <c r="AI64" s="152" t="s">
        <v>52</v>
      </c>
      <c r="AJ64" s="151" t="s">
        <v>52</v>
      </c>
      <c r="AK64" s="152" t="s">
        <v>52</v>
      </c>
      <c r="AL64" s="156" t="s">
        <v>52</v>
      </c>
      <c r="AM64" s="1480">
        <f>SUM(CK64,CQ64,CW64,DS64,DY64,EE64,EK64,EQ64,EW64,FE64)</f>
        <v>438</v>
      </c>
      <c r="AN64" s="1481"/>
      <c r="AO64" s="1482">
        <f t="shared" si="296"/>
        <v>0.10327455919395456</v>
      </c>
      <c r="AP64" s="1520">
        <f t="shared" si="297"/>
        <v>41</v>
      </c>
      <c r="AQ64" s="1071">
        <f>SUM(CL64,CR64,CX64,DT64,DZ64,EF64,EL64,ER64,EX64,FH64)</f>
        <v>397</v>
      </c>
      <c r="AR64" s="522"/>
      <c r="AS64" s="1287">
        <f t="shared" si="287"/>
        <v>0.14739884393063574</v>
      </c>
      <c r="AT64" s="523">
        <f t="shared" si="298"/>
        <v>51</v>
      </c>
      <c r="AU64" s="1071">
        <f>SUM(CM64,CS64,CY64,DU64,EA64,EG64,EM64,ES64,EY64,FK64)</f>
        <v>346</v>
      </c>
      <c r="AV64" s="522"/>
      <c r="AW64" s="1287">
        <f t="shared" si="288"/>
        <v>0.3359073359073359</v>
      </c>
      <c r="AX64" s="2071">
        <f t="shared" si="299"/>
        <v>87</v>
      </c>
      <c r="AY64" s="1336">
        <f t="shared" si="276"/>
        <v>259</v>
      </c>
      <c r="AZ64" s="2092"/>
      <c r="BA64" s="552">
        <f t="shared" si="215"/>
        <v>0.67096774193548381</v>
      </c>
      <c r="BB64" s="1333">
        <f t="shared" si="216"/>
        <v>104</v>
      </c>
      <c r="BC64" s="493">
        <f t="shared" si="277"/>
        <v>155</v>
      </c>
      <c r="BD64" s="157" t="s">
        <v>44</v>
      </c>
      <c r="BE64" s="446">
        <f t="shared" si="56"/>
        <v>1.0666666666666669</v>
      </c>
      <c r="BF64" s="602">
        <f t="shared" si="57"/>
        <v>80</v>
      </c>
      <c r="BG64" s="158">
        <v>75</v>
      </c>
      <c r="BH64" s="159"/>
      <c r="BI64" s="160">
        <f t="shared" si="58"/>
        <v>0.10294117647058831</v>
      </c>
      <c r="BJ64" s="602">
        <f t="shared" si="59"/>
        <v>7</v>
      </c>
      <c r="BK64" s="161">
        <v>68</v>
      </c>
      <c r="BL64" s="159"/>
      <c r="BM64" s="160">
        <f t="shared" si="60"/>
        <v>4.6153846153846212E-2</v>
      </c>
      <c r="BN64" s="1087">
        <f t="shared" si="61"/>
        <v>3</v>
      </c>
      <c r="BO64" s="161">
        <v>65</v>
      </c>
      <c r="BP64" s="159"/>
      <c r="BQ64" s="160">
        <f t="shared" si="62"/>
        <v>-2.9850746268656692E-2</v>
      </c>
      <c r="BR64" s="1087">
        <f t="shared" si="63"/>
        <v>-2</v>
      </c>
      <c r="BS64" s="161">
        <v>67</v>
      </c>
      <c r="BT64" s="162"/>
      <c r="BU64" s="601">
        <f>CK64+CQ64+CW64</f>
        <v>164</v>
      </c>
      <c r="BV64" s="339">
        <f t="shared" si="217"/>
        <v>3.1446540880503138E-2</v>
      </c>
      <c r="BW64" s="604">
        <f t="shared" si="218"/>
        <v>5</v>
      </c>
      <c r="BX64" s="601">
        <f>CL64+CR64+CX64</f>
        <v>159</v>
      </c>
      <c r="BY64" s="335">
        <f t="shared" si="219"/>
        <v>6.0000000000000053E-2</v>
      </c>
      <c r="BZ64" s="602">
        <f t="shared" si="220"/>
        <v>9</v>
      </c>
      <c r="CA64" s="601">
        <f t="shared" si="278"/>
        <v>150</v>
      </c>
      <c r="CB64" s="335">
        <f t="shared" si="30"/>
        <v>0.30434782608695654</v>
      </c>
      <c r="CC64" s="602">
        <f t="shared" si="31"/>
        <v>35</v>
      </c>
      <c r="CD64" s="601">
        <f t="shared" si="279"/>
        <v>115</v>
      </c>
      <c r="CE64" s="335">
        <f t="shared" si="289"/>
        <v>0.47435897435897445</v>
      </c>
      <c r="CF64" s="602">
        <f t="shared" si="290"/>
        <v>37</v>
      </c>
      <c r="CG64" s="601">
        <f t="shared" si="280"/>
        <v>78</v>
      </c>
      <c r="CH64" s="335">
        <f t="shared" si="64"/>
        <v>1.1081081081081079</v>
      </c>
      <c r="CI64" s="602">
        <f t="shared" si="74"/>
        <v>41</v>
      </c>
      <c r="CJ64" s="621">
        <f t="shared" si="80"/>
        <v>37</v>
      </c>
      <c r="CK64" s="1487">
        <v>103</v>
      </c>
      <c r="CL64" s="163">
        <v>103</v>
      </c>
      <c r="CM64" s="2056">
        <v>91</v>
      </c>
      <c r="CN64" s="163">
        <v>62</v>
      </c>
      <c r="CO64" s="315">
        <v>33</v>
      </c>
      <c r="CP64" s="542">
        <v>10</v>
      </c>
      <c r="CQ64" s="1487">
        <v>61</v>
      </c>
      <c r="CR64" s="315">
        <v>56</v>
      </c>
      <c r="CS64" s="315">
        <v>59</v>
      </c>
      <c r="CT64" s="315">
        <v>53</v>
      </c>
      <c r="CU64" s="315">
        <v>45</v>
      </c>
      <c r="CV64" s="164">
        <v>27</v>
      </c>
      <c r="CW64" s="1487"/>
      <c r="CX64" s="315"/>
      <c r="CY64" s="315"/>
      <c r="CZ64" s="315"/>
      <c r="DA64" s="315"/>
      <c r="DB64" s="316"/>
      <c r="DC64" s="1484">
        <f>DS64+DY64+EE64+EK64+EQ64+EW64</f>
        <v>249</v>
      </c>
      <c r="DD64" s="1485">
        <f t="shared" si="75"/>
        <v>0.16901408450704225</v>
      </c>
      <c r="DE64" s="1486">
        <f t="shared" si="76"/>
        <v>36</v>
      </c>
      <c r="DF64" s="1332">
        <f>DT64+DZ64+EF64+EL64+ER64+EX64</f>
        <v>213</v>
      </c>
      <c r="DG64" s="1485">
        <f t="shared" si="291"/>
        <v>0.22413793103448265</v>
      </c>
      <c r="DH64" s="1522">
        <f t="shared" si="292"/>
        <v>39</v>
      </c>
      <c r="DI64" s="1332">
        <f t="shared" si="77"/>
        <v>174</v>
      </c>
      <c r="DJ64" s="1485">
        <f t="shared" si="42"/>
        <v>0.37007874015748032</v>
      </c>
      <c r="DK64" s="1522">
        <f t="shared" si="43"/>
        <v>47</v>
      </c>
      <c r="DL64" s="1313">
        <f>DV64+EB64+EH64+EN64+ET64+EZ64</f>
        <v>127</v>
      </c>
      <c r="DM64" s="1485">
        <f t="shared" si="281"/>
        <v>0.64935064935064934</v>
      </c>
      <c r="DN64" s="1486">
        <f t="shared" ref="DN64:DN124" si="302">IF(OR(DL64="-",DO64="-"),"-",DL64-DO64)</f>
        <v>50</v>
      </c>
      <c r="DO64" s="1332">
        <f t="shared" si="81"/>
        <v>77</v>
      </c>
      <c r="DP64" s="552">
        <f t="shared" si="78"/>
        <v>1.0263157894736841</v>
      </c>
      <c r="DQ64" s="1522">
        <f t="shared" si="79"/>
        <v>39</v>
      </c>
      <c r="DR64" s="440">
        <f t="shared" si="282"/>
        <v>38</v>
      </c>
      <c r="DS64" s="1488">
        <v>132</v>
      </c>
      <c r="DT64" s="1169">
        <v>129</v>
      </c>
      <c r="DU64" s="1169">
        <v>114</v>
      </c>
      <c r="DV64" s="1155">
        <v>103</v>
      </c>
      <c r="DW64" s="163">
        <v>59</v>
      </c>
      <c r="DX64" s="1183">
        <v>16</v>
      </c>
      <c r="DY64" s="1488">
        <v>23</v>
      </c>
      <c r="DZ64" s="1232">
        <v>17</v>
      </c>
      <c r="EA64" s="1232">
        <v>11</v>
      </c>
      <c r="EB64" s="315">
        <v>0</v>
      </c>
      <c r="EC64" s="315">
        <v>0</v>
      </c>
      <c r="ED64" s="440">
        <v>1</v>
      </c>
      <c r="EE64" s="1488"/>
      <c r="EF64" s="1232"/>
      <c r="EG64" s="1232"/>
      <c r="EH64" s="315"/>
      <c r="EI64" s="315"/>
      <c r="EJ64" s="1208"/>
      <c r="EK64" s="1488">
        <v>72</v>
      </c>
      <c r="EL64" s="379">
        <v>47</v>
      </c>
      <c r="EM64" s="379">
        <v>30</v>
      </c>
      <c r="EN64" s="1161">
        <v>7</v>
      </c>
      <c r="EO64" s="493">
        <v>5</v>
      </c>
      <c r="EP64" s="1200">
        <v>10</v>
      </c>
      <c r="EQ64" s="1488"/>
      <c r="ER64" s="1232"/>
      <c r="ES64" s="1232"/>
      <c r="ET64" s="315"/>
      <c r="EU64" s="163"/>
      <c r="EV64" s="1249"/>
      <c r="EW64" s="1488">
        <v>22</v>
      </c>
      <c r="EX64" s="379">
        <v>20</v>
      </c>
      <c r="EY64" s="379">
        <v>19</v>
      </c>
      <c r="EZ64" s="379">
        <v>17</v>
      </c>
      <c r="FA64" s="493">
        <v>13</v>
      </c>
      <c r="FB64" s="166" t="s">
        <v>44</v>
      </c>
      <c r="FC64" s="356">
        <v>11</v>
      </c>
      <c r="FD64" s="364"/>
      <c r="FE64" s="1489">
        <v>25</v>
      </c>
      <c r="FF64" s="1514">
        <f t="shared" si="65"/>
        <v>0</v>
      </c>
      <c r="FG64" s="1515">
        <f t="shared" si="66"/>
        <v>0</v>
      </c>
      <c r="FH64" s="165">
        <v>25</v>
      </c>
      <c r="FI64" s="335">
        <f t="shared" si="67"/>
        <v>0.13636363636363646</v>
      </c>
      <c r="FJ64" s="336">
        <f t="shared" si="68"/>
        <v>3</v>
      </c>
      <c r="FK64" s="165">
        <v>22</v>
      </c>
      <c r="FL64" s="335">
        <f t="shared" si="49"/>
        <v>0.29411764705882359</v>
      </c>
      <c r="FM64" s="336">
        <f t="shared" si="69"/>
        <v>5</v>
      </c>
      <c r="FN64" s="165">
        <v>17</v>
      </c>
      <c r="FO64" s="426"/>
      <c r="FP64" s="335" t="str">
        <f t="shared" si="50"/>
        <v>-</v>
      </c>
      <c r="FQ64" s="336">
        <f t="shared" si="51"/>
        <v>17</v>
      </c>
      <c r="FR64" s="165"/>
      <c r="FS64" s="426"/>
      <c r="FT64" s="335" t="str">
        <f t="shared" si="70"/>
        <v>-</v>
      </c>
      <c r="FU64" s="336">
        <f t="shared" si="71"/>
        <v>0</v>
      </c>
      <c r="FV64" s="401"/>
      <c r="FW64" s="413"/>
      <c r="FX64" s="1491">
        <f t="shared" si="300"/>
        <v>438</v>
      </c>
      <c r="FY64" s="1492">
        <v>1</v>
      </c>
      <c r="FZ64" s="1492">
        <v>1</v>
      </c>
      <c r="GA64" s="1493">
        <v>0</v>
      </c>
      <c r="GB64" s="1492">
        <v>67</v>
      </c>
      <c r="GC64" s="1493">
        <v>83</v>
      </c>
      <c r="GD64" s="1492">
        <v>4</v>
      </c>
      <c r="GE64" s="1493">
        <v>25</v>
      </c>
      <c r="GF64" s="1492">
        <v>38</v>
      </c>
      <c r="GG64" s="1493">
        <v>34</v>
      </c>
      <c r="GH64" s="1492">
        <v>17</v>
      </c>
      <c r="GI64" s="1492">
        <v>17</v>
      </c>
      <c r="GJ64" s="1492">
        <v>42</v>
      </c>
      <c r="GK64" s="1492">
        <v>9</v>
      </c>
      <c r="GL64" s="1492">
        <v>6</v>
      </c>
      <c r="GM64" s="1492">
        <v>2</v>
      </c>
      <c r="GN64" s="1492">
        <v>1</v>
      </c>
      <c r="GO64" s="1492">
        <v>6</v>
      </c>
      <c r="GP64" s="1492">
        <v>50</v>
      </c>
      <c r="GQ64" s="1492">
        <v>0</v>
      </c>
      <c r="GR64" s="1492">
        <v>2</v>
      </c>
      <c r="GS64" s="1811">
        <v>33</v>
      </c>
      <c r="GT64" s="165">
        <f t="shared" si="301"/>
        <v>397</v>
      </c>
      <c r="GU64" s="491">
        <v>0</v>
      </c>
      <c r="GV64" s="491">
        <v>1</v>
      </c>
      <c r="GW64" s="492">
        <v>0</v>
      </c>
      <c r="GX64" s="491">
        <v>55</v>
      </c>
      <c r="GY64" s="492">
        <v>71</v>
      </c>
      <c r="GZ64" s="491">
        <v>3</v>
      </c>
      <c r="HA64" s="492">
        <v>23</v>
      </c>
      <c r="HB64" s="491">
        <v>36</v>
      </c>
      <c r="HC64" s="492">
        <v>31</v>
      </c>
      <c r="HD64" s="491">
        <v>14</v>
      </c>
      <c r="HE64" s="491">
        <v>14</v>
      </c>
      <c r="HF64" s="491">
        <v>42</v>
      </c>
      <c r="HG64" s="491">
        <v>9</v>
      </c>
      <c r="HH64" s="491">
        <v>7</v>
      </c>
      <c r="HI64" s="491">
        <v>3</v>
      </c>
      <c r="HJ64" s="491">
        <v>0</v>
      </c>
      <c r="HK64" s="491">
        <v>1</v>
      </c>
      <c r="HL64" s="491">
        <v>53</v>
      </c>
      <c r="HM64" s="491">
        <v>0</v>
      </c>
      <c r="HN64" s="491">
        <v>0</v>
      </c>
      <c r="HO64" s="1117">
        <v>34</v>
      </c>
      <c r="HP64" s="165">
        <f t="shared" si="285"/>
        <v>346</v>
      </c>
      <c r="HQ64" s="491">
        <v>0</v>
      </c>
      <c r="HR64" s="491">
        <v>1</v>
      </c>
      <c r="HS64" s="492">
        <v>0</v>
      </c>
      <c r="HT64" s="491">
        <v>53</v>
      </c>
      <c r="HU64" s="492">
        <v>49</v>
      </c>
      <c r="HV64" s="491">
        <v>2</v>
      </c>
      <c r="HW64" s="492">
        <v>23</v>
      </c>
      <c r="HX64" s="491">
        <v>28</v>
      </c>
      <c r="HY64" s="492">
        <v>24</v>
      </c>
      <c r="HZ64" s="491">
        <v>14</v>
      </c>
      <c r="IA64" s="491">
        <v>15</v>
      </c>
      <c r="IB64" s="491">
        <v>41</v>
      </c>
      <c r="IC64" s="491">
        <v>9</v>
      </c>
      <c r="ID64" s="491">
        <v>7</v>
      </c>
      <c r="IE64" s="491">
        <v>2</v>
      </c>
      <c r="IF64" s="491">
        <v>0</v>
      </c>
      <c r="IG64" s="491">
        <v>0</v>
      </c>
      <c r="IH64" s="491">
        <v>46</v>
      </c>
      <c r="II64" s="491">
        <v>0</v>
      </c>
      <c r="IJ64" s="491">
        <v>1</v>
      </c>
      <c r="IK64" s="1117">
        <v>31</v>
      </c>
      <c r="IL64" s="493">
        <f t="shared" si="286"/>
        <v>259</v>
      </c>
      <c r="IM64" s="491">
        <v>1</v>
      </c>
      <c r="IN64" s="491">
        <v>0</v>
      </c>
      <c r="IO64" s="492">
        <v>0</v>
      </c>
      <c r="IP64" s="491">
        <v>32</v>
      </c>
      <c r="IQ64" s="492">
        <v>26</v>
      </c>
      <c r="IR64" s="491">
        <v>0</v>
      </c>
      <c r="IS64" s="492">
        <v>15</v>
      </c>
      <c r="IT64" s="491">
        <v>22</v>
      </c>
      <c r="IU64" s="492">
        <v>16</v>
      </c>
      <c r="IV64" s="491">
        <v>9</v>
      </c>
      <c r="IW64" s="491">
        <v>10</v>
      </c>
      <c r="IX64" s="491">
        <v>53</v>
      </c>
      <c r="IY64" s="491">
        <v>7</v>
      </c>
      <c r="IZ64" s="491">
        <v>7</v>
      </c>
      <c r="JA64" s="491">
        <v>2</v>
      </c>
      <c r="JB64" s="491">
        <v>0</v>
      </c>
      <c r="JC64" s="491">
        <v>0</v>
      </c>
      <c r="JD64" s="491">
        <v>21</v>
      </c>
      <c r="JE64" s="491">
        <v>0</v>
      </c>
      <c r="JF64" s="491">
        <v>0</v>
      </c>
      <c r="JG64" s="1996">
        <v>38</v>
      </c>
      <c r="JI64" s="39"/>
    </row>
    <row r="65" spans="1:269" s="27" customFormat="1" ht="20.100000000000001" customHeight="1" x14ac:dyDescent="0.15">
      <c r="A65" s="683" t="s">
        <v>53</v>
      </c>
      <c r="B65" s="76" t="s">
        <v>73</v>
      </c>
      <c r="C65" s="77"/>
      <c r="D65" s="77"/>
      <c r="E65" s="78" t="s">
        <v>313</v>
      </c>
      <c r="F65" s="1507">
        <v>108</v>
      </c>
      <c r="G65" s="481">
        <v>101</v>
      </c>
      <c r="H65" s="481">
        <v>94</v>
      </c>
      <c r="I65" s="481">
        <v>92</v>
      </c>
      <c r="J65" s="107">
        <v>96</v>
      </c>
      <c r="K65" s="108">
        <v>96</v>
      </c>
      <c r="L65" s="1444">
        <f t="shared" si="293"/>
        <v>1.3239596986667725E-4</v>
      </c>
      <c r="M65" s="478">
        <f t="shared" si="294"/>
        <v>1.6708437761069341E-4</v>
      </c>
      <c r="N65" s="478">
        <f t="shared" si="295"/>
        <v>1.8276652279660899E-4</v>
      </c>
      <c r="O65" s="478">
        <f t="shared" si="198"/>
        <v>1.8957898881483967E-4</v>
      </c>
      <c r="P65" s="109">
        <f t="shared" si="199"/>
        <v>1.8815560468507454E-4</v>
      </c>
      <c r="Q65" s="110">
        <f t="shared" si="200"/>
        <v>1.809567677831151E-4</v>
      </c>
      <c r="R65" s="111">
        <f t="shared" si="201"/>
        <v>1.7657917970944698E-4</v>
      </c>
      <c r="S65" s="112">
        <f t="shared" si="202"/>
        <v>1.7442266099211611E-4</v>
      </c>
      <c r="T65" s="111">
        <f t="shared" si="203"/>
        <v>1.7717930545712261E-4</v>
      </c>
      <c r="U65" s="1445">
        <f>AM65/$AM$357</f>
        <v>1.8917896329928113E-4</v>
      </c>
      <c r="V65" s="475">
        <f>AQ65/$AQ$357</f>
        <v>2.4157993276025205E-4</v>
      </c>
      <c r="W65" s="475">
        <f>AU65/$AU$357</f>
        <v>2.600884300662225E-4</v>
      </c>
      <c r="X65" s="475">
        <f t="shared" si="207"/>
        <v>2.6969275771217559E-4</v>
      </c>
      <c r="Y65" s="114">
        <f t="shared" si="208"/>
        <v>2.6828232243063786E-4</v>
      </c>
      <c r="Z65" s="113">
        <f t="shared" si="209"/>
        <v>2.5870178739416746E-4</v>
      </c>
      <c r="AA65" s="114">
        <f t="shared" si="210"/>
        <v>2.48228550796588E-4</v>
      </c>
      <c r="AB65" s="113">
        <f t="shared" si="211"/>
        <v>2.4882430515812785E-4</v>
      </c>
      <c r="AC65" s="115">
        <f t="shared" si="212"/>
        <v>2.5200342724661053E-4</v>
      </c>
      <c r="AD65" s="1445" t="s">
        <v>52</v>
      </c>
      <c r="AE65" s="475" t="s">
        <v>52</v>
      </c>
      <c r="AF65" s="475" t="s">
        <v>52</v>
      </c>
      <c r="AG65" s="475" t="s">
        <v>52</v>
      </c>
      <c r="AH65" s="114" t="s">
        <v>52</v>
      </c>
      <c r="AI65" s="112" t="s">
        <v>52</v>
      </c>
      <c r="AJ65" s="111" t="s">
        <v>52</v>
      </c>
      <c r="AK65" s="112" t="s">
        <v>52</v>
      </c>
      <c r="AL65" s="116" t="s">
        <v>52</v>
      </c>
      <c r="AM65" s="1446">
        <f>SUM(CK65,CQ65,CW65,DS65,DY65,EE65,EK65,EQ65,EW65,FE65)</f>
        <v>10</v>
      </c>
      <c r="AN65" s="1447"/>
      <c r="AO65" s="1448">
        <f t="shared" si="296"/>
        <v>-0.16666666666666663</v>
      </c>
      <c r="AP65" s="1449">
        <f t="shared" si="297"/>
        <v>-2</v>
      </c>
      <c r="AQ65" s="1297">
        <f>SUM(CL65,CR65,CX65,DT65,DZ65,EF65,EL65,ER65,EX65,FH65)</f>
        <v>12</v>
      </c>
      <c r="AR65" s="518"/>
      <c r="AS65" s="1285">
        <f t="shared" si="287"/>
        <v>-7.6923076923076872E-2</v>
      </c>
      <c r="AT65" s="519">
        <f t="shared" si="298"/>
        <v>-1</v>
      </c>
      <c r="AU65" s="1297">
        <f>SUM(CM65,CS65,CY65,DU65,EA65,EG65,EM65,ES65,EY65,FK65)</f>
        <v>13</v>
      </c>
      <c r="AV65" s="518"/>
      <c r="AW65" s="1285">
        <f t="shared" si="288"/>
        <v>0</v>
      </c>
      <c r="AX65" s="2069">
        <f t="shared" si="299"/>
        <v>0</v>
      </c>
      <c r="AY65" s="2086">
        <f t="shared" si="276"/>
        <v>13</v>
      </c>
      <c r="AZ65" s="2087"/>
      <c r="BA65" s="2088">
        <f t="shared" si="215"/>
        <v>8.3333333333333259E-2</v>
      </c>
      <c r="BB65" s="2089">
        <f t="shared" si="216"/>
        <v>1</v>
      </c>
      <c r="BC65" s="2081">
        <f t="shared" si="277"/>
        <v>12</v>
      </c>
      <c r="BD65" s="117"/>
      <c r="BE65" s="444">
        <f t="shared" si="56"/>
        <v>9.0909090909090828E-2</v>
      </c>
      <c r="BF65" s="1073">
        <f t="shared" si="57"/>
        <v>1</v>
      </c>
      <c r="BG65" s="118">
        <v>11</v>
      </c>
      <c r="BH65" s="119" t="s">
        <v>44</v>
      </c>
      <c r="BI65" s="120">
        <f t="shared" si="58"/>
        <v>0</v>
      </c>
      <c r="BJ65" s="1073">
        <f t="shared" si="59"/>
        <v>0</v>
      </c>
      <c r="BK65" s="121">
        <v>11</v>
      </c>
      <c r="BL65" s="119"/>
      <c r="BM65" s="120">
        <f t="shared" si="60"/>
        <v>0.10000000000000009</v>
      </c>
      <c r="BN65" s="1083">
        <f t="shared" si="61"/>
        <v>1</v>
      </c>
      <c r="BO65" s="121">
        <v>10</v>
      </c>
      <c r="BP65" s="119"/>
      <c r="BQ65" s="120">
        <f t="shared" si="62"/>
        <v>0</v>
      </c>
      <c r="BR65" s="1083">
        <f t="shared" si="63"/>
        <v>0</v>
      </c>
      <c r="BS65" s="121">
        <v>10</v>
      </c>
      <c r="BT65" s="122"/>
      <c r="BU65" s="597">
        <f>CK65+CQ65+CW65</f>
        <v>1</v>
      </c>
      <c r="BV65" s="331">
        <f t="shared" si="217"/>
        <v>-0.66666666666666674</v>
      </c>
      <c r="BW65" s="598">
        <f t="shared" si="218"/>
        <v>-2</v>
      </c>
      <c r="BX65" s="597">
        <f>CL65+CR65+CX65</f>
        <v>3</v>
      </c>
      <c r="BY65" s="331">
        <f t="shared" si="219"/>
        <v>-0.25</v>
      </c>
      <c r="BZ65" s="598">
        <f t="shared" si="220"/>
        <v>-1</v>
      </c>
      <c r="CA65" s="597">
        <f t="shared" si="278"/>
        <v>4</v>
      </c>
      <c r="CB65" s="331">
        <f t="shared" si="30"/>
        <v>0</v>
      </c>
      <c r="CC65" s="598">
        <f t="shared" si="31"/>
        <v>0</v>
      </c>
      <c r="CD65" s="597">
        <f t="shared" si="279"/>
        <v>4</v>
      </c>
      <c r="CE65" s="331">
        <f t="shared" si="289"/>
        <v>0</v>
      </c>
      <c r="CF65" s="598">
        <f t="shared" si="290"/>
        <v>0</v>
      </c>
      <c r="CG65" s="597">
        <f t="shared" si="280"/>
        <v>4</v>
      </c>
      <c r="CH65" s="331">
        <f t="shared" si="64"/>
        <v>0</v>
      </c>
      <c r="CI65" s="598">
        <f t="shared" si="74"/>
        <v>0</v>
      </c>
      <c r="CJ65" s="619">
        <f t="shared" si="80"/>
        <v>4</v>
      </c>
      <c r="CK65" s="1453">
        <v>0</v>
      </c>
      <c r="CL65" s="123">
        <v>0</v>
      </c>
      <c r="CM65" s="2054">
        <v>0</v>
      </c>
      <c r="CN65" s="123">
        <v>0</v>
      </c>
      <c r="CO65" s="311">
        <v>0</v>
      </c>
      <c r="CP65" s="540">
        <v>0</v>
      </c>
      <c r="CQ65" s="1453">
        <v>1</v>
      </c>
      <c r="CR65" s="311">
        <v>3</v>
      </c>
      <c r="CS65" s="311">
        <v>4</v>
      </c>
      <c r="CT65" s="311">
        <v>4</v>
      </c>
      <c r="CU65" s="311">
        <v>4</v>
      </c>
      <c r="CV65" s="124">
        <v>4</v>
      </c>
      <c r="CW65" s="1453"/>
      <c r="CX65" s="311"/>
      <c r="CY65" s="311"/>
      <c r="CZ65" s="311"/>
      <c r="DA65" s="311"/>
      <c r="DB65" s="312"/>
      <c r="DC65" s="1450">
        <f>DS65+DY65+EE65+EK65+EQ65+EW65</f>
        <v>9</v>
      </c>
      <c r="DD65" s="1451">
        <f t="shared" si="75"/>
        <v>0</v>
      </c>
      <c r="DE65" s="1452">
        <f t="shared" si="76"/>
        <v>0</v>
      </c>
      <c r="DF65" s="1328">
        <f>DT65+DZ65+EF65+EL65+ER65+EX65</f>
        <v>9</v>
      </c>
      <c r="DG65" s="550">
        <f t="shared" si="291"/>
        <v>0</v>
      </c>
      <c r="DH65" s="1329">
        <f t="shared" si="292"/>
        <v>0</v>
      </c>
      <c r="DI65" s="1328">
        <f t="shared" si="77"/>
        <v>9</v>
      </c>
      <c r="DJ65" s="550">
        <f t="shared" si="42"/>
        <v>0</v>
      </c>
      <c r="DK65" s="1329">
        <f t="shared" si="43"/>
        <v>0</v>
      </c>
      <c r="DL65" s="1311">
        <f>DV65+EB65+EH65+EN65+ET65+EZ65</f>
        <v>9</v>
      </c>
      <c r="DM65" s="550">
        <f t="shared" si="281"/>
        <v>0.125</v>
      </c>
      <c r="DN65" s="1353">
        <f t="shared" si="302"/>
        <v>1</v>
      </c>
      <c r="DO65" s="1328">
        <f t="shared" si="81"/>
        <v>8</v>
      </c>
      <c r="DP65" s="550">
        <f t="shared" si="78"/>
        <v>0.14285714285714279</v>
      </c>
      <c r="DQ65" s="1329">
        <f t="shared" si="79"/>
        <v>1</v>
      </c>
      <c r="DR65" s="1365">
        <f t="shared" si="282"/>
        <v>7</v>
      </c>
      <c r="DS65" s="1454">
        <v>2</v>
      </c>
      <c r="DT65" s="1167">
        <v>2</v>
      </c>
      <c r="DU65" s="1167">
        <v>6</v>
      </c>
      <c r="DV65" s="1153">
        <v>6</v>
      </c>
      <c r="DW65" s="583">
        <v>5</v>
      </c>
      <c r="DX65" s="1181">
        <v>5</v>
      </c>
      <c r="DY65" s="1454">
        <v>1</v>
      </c>
      <c r="DZ65" s="1230">
        <v>1</v>
      </c>
      <c r="EA65" s="1230">
        <v>0</v>
      </c>
      <c r="EB65" s="586">
        <v>0</v>
      </c>
      <c r="EC65" s="586">
        <v>0</v>
      </c>
      <c r="ED65" s="589">
        <v>0</v>
      </c>
      <c r="EE65" s="1454"/>
      <c r="EF65" s="1230"/>
      <c r="EG65" s="1230"/>
      <c r="EH65" s="586"/>
      <c r="EI65" s="586"/>
      <c r="EJ65" s="1192"/>
      <c r="EK65" s="1454">
        <v>3</v>
      </c>
      <c r="EL65" s="578">
        <v>3</v>
      </c>
      <c r="EM65" s="578">
        <v>3</v>
      </c>
      <c r="EN65" s="1163">
        <v>3</v>
      </c>
      <c r="EO65" s="573">
        <v>3</v>
      </c>
      <c r="EP65" s="1198">
        <v>2</v>
      </c>
      <c r="EQ65" s="1454"/>
      <c r="ER65" s="1230"/>
      <c r="ES65" s="1230"/>
      <c r="ET65" s="586"/>
      <c r="EU65" s="583"/>
      <c r="EV65" s="1198"/>
      <c r="EW65" s="1454">
        <v>3</v>
      </c>
      <c r="EX65" s="578">
        <v>3</v>
      </c>
      <c r="EY65" s="578">
        <v>0</v>
      </c>
      <c r="EZ65" s="578">
        <v>0</v>
      </c>
      <c r="FA65" s="573">
        <v>0</v>
      </c>
      <c r="FB65" s="125"/>
      <c r="FC65" s="354">
        <v>0</v>
      </c>
      <c r="FD65" s="362" t="s">
        <v>44</v>
      </c>
      <c r="FE65" s="1455">
        <v>0</v>
      </c>
      <c r="FF65" s="1451" t="str">
        <f t="shared" si="65"/>
        <v>-</v>
      </c>
      <c r="FG65" s="1456">
        <f t="shared" si="66"/>
        <v>0</v>
      </c>
      <c r="FH65" s="126">
        <v>0</v>
      </c>
      <c r="FI65" s="331" t="str">
        <f t="shared" si="67"/>
        <v>-</v>
      </c>
      <c r="FJ65" s="332">
        <f t="shared" si="68"/>
        <v>0</v>
      </c>
      <c r="FK65" s="126">
        <v>0</v>
      </c>
      <c r="FL65" s="331" t="str">
        <f t="shared" si="49"/>
        <v>-</v>
      </c>
      <c r="FM65" s="332">
        <f t="shared" si="69"/>
        <v>0</v>
      </c>
      <c r="FN65" s="126">
        <v>0</v>
      </c>
      <c r="FO65" s="424"/>
      <c r="FP65" s="331" t="str">
        <f t="shared" si="50"/>
        <v>-</v>
      </c>
      <c r="FQ65" s="332">
        <f t="shared" si="51"/>
        <v>0</v>
      </c>
      <c r="FR65" s="126"/>
      <c r="FS65" s="424"/>
      <c r="FT65" s="331" t="str">
        <f t="shared" si="70"/>
        <v>-</v>
      </c>
      <c r="FU65" s="332">
        <f t="shared" si="71"/>
        <v>0</v>
      </c>
      <c r="FV65" s="399"/>
      <c r="FW65" s="411"/>
      <c r="FX65" s="1457">
        <f t="shared" si="300"/>
        <v>10</v>
      </c>
      <c r="FY65" s="1458">
        <v>0</v>
      </c>
      <c r="FZ65" s="1458">
        <v>0</v>
      </c>
      <c r="GA65" s="1459">
        <v>0</v>
      </c>
      <c r="GB65" s="1458">
        <v>0</v>
      </c>
      <c r="GC65" s="1459">
        <v>1</v>
      </c>
      <c r="GD65" s="1458">
        <v>0</v>
      </c>
      <c r="GE65" s="1459">
        <v>0</v>
      </c>
      <c r="GF65" s="1458">
        <v>0</v>
      </c>
      <c r="GG65" s="1459">
        <v>0</v>
      </c>
      <c r="GH65" s="1458">
        <v>0</v>
      </c>
      <c r="GI65" s="1458">
        <v>0</v>
      </c>
      <c r="GJ65" s="1458">
        <v>0</v>
      </c>
      <c r="GK65" s="1458">
        <v>2</v>
      </c>
      <c r="GL65" s="1458">
        <v>6</v>
      </c>
      <c r="GM65" s="1458">
        <v>0</v>
      </c>
      <c r="GN65" s="1458">
        <v>0</v>
      </c>
      <c r="GO65" s="1458">
        <v>0</v>
      </c>
      <c r="GP65" s="1458">
        <v>0</v>
      </c>
      <c r="GQ65" s="1458">
        <v>0</v>
      </c>
      <c r="GR65" s="1458">
        <v>0</v>
      </c>
      <c r="GS65" s="1809">
        <v>1</v>
      </c>
      <c r="GT65" s="678">
        <f t="shared" si="301"/>
        <v>12</v>
      </c>
      <c r="GU65" s="487">
        <v>0</v>
      </c>
      <c r="GV65" s="487">
        <v>0</v>
      </c>
      <c r="GW65" s="488">
        <v>0</v>
      </c>
      <c r="GX65" s="487">
        <v>0</v>
      </c>
      <c r="GY65" s="488">
        <v>1</v>
      </c>
      <c r="GZ65" s="487">
        <v>0</v>
      </c>
      <c r="HA65" s="488">
        <v>0</v>
      </c>
      <c r="HB65" s="487">
        <v>0</v>
      </c>
      <c r="HC65" s="488">
        <v>0</v>
      </c>
      <c r="HD65" s="487">
        <v>0</v>
      </c>
      <c r="HE65" s="487">
        <v>0</v>
      </c>
      <c r="HF65" s="487">
        <v>0</v>
      </c>
      <c r="HG65" s="487">
        <v>2</v>
      </c>
      <c r="HH65" s="487">
        <v>8</v>
      </c>
      <c r="HI65" s="487">
        <v>0</v>
      </c>
      <c r="HJ65" s="487">
        <v>0</v>
      </c>
      <c r="HK65" s="487">
        <v>0</v>
      </c>
      <c r="HL65" s="487">
        <v>0</v>
      </c>
      <c r="HM65" s="487">
        <v>0</v>
      </c>
      <c r="HN65" s="487">
        <v>0</v>
      </c>
      <c r="HO65" s="1115">
        <v>1</v>
      </c>
      <c r="HP65" s="678">
        <f t="shared" si="285"/>
        <v>13</v>
      </c>
      <c r="HQ65" s="487">
        <v>0</v>
      </c>
      <c r="HR65" s="487">
        <v>0</v>
      </c>
      <c r="HS65" s="488">
        <v>0</v>
      </c>
      <c r="HT65" s="487">
        <v>3</v>
      </c>
      <c r="HU65" s="488">
        <v>0</v>
      </c>
      <c r="HV65" s="487">
        <v>0</v>
      </c>
      <c r="HW65" s="488">
        <v>0</v>
      </c>
      <c r="HX65" s="487">
        <v>0</v>
      </c>
      <c r="HY65" s="488">
        <v>1</v>
      </c>
      <c r="HZ65" s="487">
        <v>0</v>
      </c>
      <c r="IA65" s="487">
        <v>0</v>
      </c>
      <c r="IB65" s="487">
        <v>0</v>
      </c>
      <c r="IC65" s="487">
        <v>0</v>
      </c>
      <c r="ID65" s="487">
        <v>8</v>
      </c>
      <c r="IE65" s="487">
        <v>0</v>
      </c>
      <c r="IF65" s="487">
        <v>0</v>
      </c>
      <c r="IG65" s="487">
        <v>0</v>
      </c>
      <c r="IH65" s="487">
        <v>0</v>
      </c>
      <c r="II65" s="487">
        <v>0</v>
      </c>
      <c r="IJ65" s="487">
        <v>0</v>
      </c>
      <c r="IK65" s="1115">
        <v>1</v>
      </c>
      <c r="IL65" s="1109">
        <f t="shared" si="286"/>
        <v>13</v>
      </c>
      <c r="IM65" s="487">
        <v>0</v>
      </c>
      <c r="IN65" s="487">
        <v>0</v>
      </c>
      <c r="IO65" s="488">
        <v>0</v>
      </c>
      <c r="IP65" s="487">
        <v>3</v>
      </c>
      <c r="IQ65" s="488">
        <v>0</v>
      </c>
      <c r="IR65" s="487">
        <v>0</v>
      </c>
      <c r="IS65" s="488">
        <v>0</v>
      </c>
      <c r="IT65" s="487">
        <v>0</v>
      </c>
      <c r="IU65" s="488">
        <v>1</v>
      </c>
      <c r="IV65" s="487">
        <v>0</v>
      </c>
      <c r="IW65" s="487">
        <v>0</v>
      </c>
      <c r="IX65" s="487">
        <v>0</v>
      </c>
      <c r="IY65" s="487">
        <v>0</v>
      </c>
      <c r="IZ65" s="487">
        <v>8</v>
      </c>
      <c r="JA65" s="487">
        <v>0</v>
      </c>
      <c r="JB65" s="487">
        <v>0</v>
      </c>
      <c r="JC65" s="487">
        <v>0</v>
      </c>
      <c r="JD65" s="487">
        <v>0</v>
      </c>
      <c r="JE65" s="487">
        <v>0</v>
      </c>
      <c r="JF65" s="487">
        <v>0</v>
      </c>
      <c r="JG65" s="1994">
        <v>1</v>
      </c>
      <c r="JI65" s="39"/>
    </row>
    <row r="66" spans="1:269" s="28" customFormat="1" ht="20.100000000000001" customHeight="1" x14ac:dyDescent="0.15">
      <c r="A66" s="684" t="s">
        <v>53</v>
      </c>
      <c r="B66" s="84" t="s">
        <v>74</v>
      </c>
      <c r="C66" s="85"/>
      <c r="D66" s="85"/>
      <c r="E66" s="86" t="s">
        <v>42</v>
      </c>
      <c r="F66" s="1494">
        <v>19</v>
      </c>
      <c r="G66" s="464">
        <v>21</v>
      </c>
      <c r="H66" s="464">
        <v>21</v>
      </c>
      <c r="I66" s="464">
        <v>21</v>
      </c>
      <c r="J66" s="167">
        <v>27</v>
      </c>
      <c r="K66" s="168">
        <v>27</v>
      </c>
      <c r="L66" s="1478">
        <f t="shared" si="293"/>
        <v>6.6859964782672015E-3</v>
      </c>
      <c r="M66" s="150">
        <f t="shared" si="294"/>
        <v>5.3327763854079642E-3</v>
      </c>
      <c r="N66" s="150">
        <f t="shared" si="295"/>
        <v>5.103403675013005E-3</v>
      </c>
      <c r="O66" s="150">
        <f t="shared" si="198"/>
        <v>5.1915476936986856E-3</v>
      </c>
      <c r="P66" s="149">
        <f t="shared" si="199"/>
        <v>3.5279175878451478E-3</v>
      </c>
      <c r="Q66" s="150">
        <f t="shared" si="200"/>
        <v>3.6026847404092913E-3</v>
      </c>
      <c r="R66" s="151">
        <f t="shared" si="201"/>
        <v>7.0952724937795968E-3</v>
      </c>
      <c r="S66" s="152">
        <f t="shared" si="202"/>
        <v>3.8198562757273424E-3</v>
      </c>
      <c r="T66" s="151">
        <f t="shared" si="203"/>
        <v>6.4847625797306878E-3</v>
      </c>
      <c r="U66" s="1479">
        <f>AM66/$AM$357</f>
        <v>9.5535376466136957E-3</v>
      </c>
      <c r="V66" s="153">
        <f>AQ66/$AQ$357</f>
        <v>7.7104261872647109E-3</v>
      </c>
      <c r="W66" s="153">
        <f>AU66/$AU$357</f>
        <v>7.2624692395414437E-3</v>
      </c>
      <c r="X66" s="153">
        <f t="shared" si="207"/>
        <v>7.3854324419641935E-3</v>
      </c>
      <c r="Y66" s="154">
        <f t="shared" si="208"/>
        <v>5.0302935455744597E-3</v>
      </c>
      <c r="Z66" s="153">
        <f t="shared" si="209"/>
        <v>5.1505174035747885E-3</v>
      </c>
      <c r="AA66" s="154">
        <f t="shared" si="210"/>
        <v>9.974274495644718E-3</v>
      </c>
      <c r="AB66" s="153">
        <f t="shared" si="211"/>
        <v>5.4492522829630002E-3</v>
      </c>
      <c r="AC66" s="155">
        <f t="shared" si="212"/>
        <v>9.2233254372259457E-3</v>
      </c>
      <c r="AD66" s="1479" t="s">
        <v>52</v>
      </c>
      <c r="AE66" s="153" t="s">
        <v>52</v>
      </c>
      <c r="AF66" s="153" t="s">
        <v>52</v>
      </c>
      <c r="AG66" s="153" t="s">
        <v>52</v>
      </c>
      <c r="AH66" s="154" t="s">
        <v>52</v>
      </c>
      <c r="AI66" s="152" t="s">
        <v>52</v>
      </c>
      <c r="AJ66" s="151" t="s">
        <v>52</v>
      </c>
      <c r="AK66" s="152" t="s">
        <v>52</v>
      </c>
      <c r="AL66" s="156" t="s">
        <v>52</v>
      </c>
      <c r="AM66" s="1480">
        <f>SUM(CK66,CQ66,CW66,DS66,DY66,EE66,EK66,EQ66,EW66,FE66)</f>
        <v>505</v>
      </c>
      <c r="AN66" s="1481"/>
      <c r="AO66" s="1482">
        <f t="shared" si="296"/>
        <v>0.31853785900783294</v>
      </c>
      <c r="AP66" s="1483">
        <f t="shared" si="297"/>
        <v>122</v>
      </c>
      <c r="AQ66" s="1071">
        <f>SUM(CL66,CR66,CX66,DT66,DZ66,EF66,EL66,ER66,EX66,FH66)</f>
        <v>383</v>
      </c>
      <c r="AR66" s="522"/>
      <c r="AS66" s="1289">
        <f t="shared" si="287"/>
        <v>5.509641873278226E-2</v>
      </c>
      <c r="AT66" s="526">
        <f t="shared" si="298"/>
        <v>20</v>
      </c>
      <c r="AU66" s="1071">
        <f>SUM(CM66,CS66,CY66,DU66,EA66,EG66,EM66,ES66,EY66,FK66)</f>
        <v>363</v>
      </c>
      <c r="AV66" s="522"/>
      <c r="AW66" s="1289">
        <f t="shared" si="288"/>
        <v>1.9662921348314599E-2</v>
      </c>
      <c r="AX66" s="2073">
        <f t="shared" si="299"/>
        <v>7</v>
      </c>
      <c r="AY66" s="1336">
        <f t="shared" si="276"/>
        <v>356</v>
      </c>
      <c r="AZ66" s="2092"/>
      <c r="BA66" s="554">
        <f t="shared" si="215"/>
        <v>0.5822222222222222</v>
      </c>
      <c r="BB66" s="1335">
        <f t="shared" si="216"/>
        <v>131</v>
      </c>
      <c r="BC66" s="493">
        <f t="shared" si="277"/>
        <v>225</v>
      </c>
      <c r="BD66" s="157"/>
      <c r="BE66" s="448">
        <f t="shared" si="56"/>
        <v>2.7397260273972712E-2</v>
      </c>
      <c r="BF66" s="604">
        <f t="shared" si="57"/>
        <v>6</v>
      </c>
      <c r="BG66" s="158">
        <v>219</v>
      </c>
      <c r="BH66" s="159"/>
      <c r="BI66" s="160">
        <f t="shared" si="58"/>
        <v>-0.50452488687782804</v>
      </c>
      <c r="BJ66" s="604">
        <f t="shared" si="59"/>
        <v>-223</v>
      </c>
      <c r="BK66" s="161">
        <v>442</v>
      </c>
      <c r="BL66" s="159"/>
      <c r="BM66" s="160">
        <f t="shared" si="60"/>
        <v>1.0182648401826486</v>
      </c>
      <c r="BN66" s="1085">
        <f t="shared" si="61"/>
        <v>223</v>
      </c>
      <c r="BO66" s="161">
        <v>219</v>
      </c>
      <c r="BP66" s="159"/>
      <c r="BQ66" s="160">
        <f t="shared" si="62"/>
        <v>-0.40163934426229508</v>
      </c>
      <c r="BR66" s="1085">
        <f t="shared" si="63"/>
        <v>-147</v>
      </c>
      <c r="BS66" s="161">
        <v>366</v>
      </c>
      <c r="BT66" s="162"/>
      <c r="BU66" s="601">
        <f>CK66+CQ66+CW66</f>
        <v>57</v>
      </c>
      <c r="BV66" s="339">
        <f t="shared" si="217"/>
        <v>5.555555555555558E-2</v>
      </c>
      <c r="BW66" s="604">
        <f t="shared" si="218"/>
        <v>3</v>
      </c>
      <c r="BX66" s="601">
        <f>CL66+CR66+CX66</f>
        <v>54</v>
      </c>
      <c r="BY66" s="339">
        <f t="shared" si="219"/>
        <v>0.45945945945945943</v>
      </c>
      <c r="BZ66" s="604">
        <f t="shared" si="220"/>
        <v>17</v>
      </c>
      <c r="CA66" s="601">
        <f t="shared" si="278"/>
        <v>37</v>
      </c>
      <c r="CB66" s="339">
        <f t="shared" si="30"/>
        <v>0</v>
      </c>
      <c r="CC66" s="604">
        <f t="shared" si="31"/>
        <v>0</v>
      </c>
      <c r="CD66" s="601">
        <f t="shared" si="279"/>
        <v>37</v>
      </c>
      <c r="CE66" s="339">
        <f t="shared" si="289"/>
        <v>0.19354838709677424</v>
      </c>
      <c r="CF66" s="604">
        <f t="shared" si="290"/>
        <v>6</v>
      </c>
      <c r="CG66" s="601">
        <f t="shared" si="280"/>
        <v>31</v>
      </c>
      <c r="CH66" s="339">
        <f t="shared" si="64"/>
        <v>6.8965517241379226E-2</v>
      </c>
      <c r="CI66" s="604">
        <f t="shared" si="74"/>
        <v>2</v>
      </c>
      <c r="CJ66" s="621">
        <f t="shared" si="80"/>
        <v>29</v>
      </c>
      <c r="CK66" s="1487">
        <v>1</v>
      </c>
      <c r="CL66" s="163">
        <v>1</v>
      </c>
      <c r="CM66" s="2056">
        <v>0</v>
      </c>
      <c r="CN66" s="163">
        <v>0</v>
      </c>
      <c r="CO66" s="315">
        <v>0</v>
      </c>
      <c r="CP66" s="542">
        <v>0</v>
      </c>
      <c r="CQ66" s="1487">
        <v>56</v>
      </c>
      <c r="CR66" s="315">
        <v>53</v>
      </c>
      <c r="CS66" s="315">
        <v>37</v>
      </c>
      <c r="CT66" s="315">
        <v>37</v>
      </c>
      <c r="CU66" s="315">
        <v>31</v>
      </c>
      <c r="CV66" s="164">
        <v>29</v>
      </c>
      <c r="CW66" s="1487"/>
      <c r="CX66" s="315"/>
      <c r="CY66" s="315"/>
      <c r="CZ66" s="315"/>
      <c r="DA66" s="315"/>
      <c r="DB66" s="316"/>
      <c r="DC66" s="1484">
        <f>DS66+DY66+EE66+EK66+EQ66+EW66</f>
        <v>443</v>
      </c>
      <c r="DD66" s="1485">
        <f t="shared" si="75"/>
        <v>0.40634920634920646</v>
      </c>
      <c r="DE66" s="1486">
        <f t="shared" si="76"/>
        <v>128</v>
      </c>
      <c r="DF66" s="1332">
        <f>DT66+DZ66+EF66+EL66+ER66+EX66</f>
        <v>315</v>
      </c>
      <c r="DG66" s="554">
        <f t="shared" si="291"/>
        <v>-6.3091482649841879E-3</v>
      </c>
      <c r="DH66" s="1335">
        <f t="shared" si="292"/>
        <v>-2</v>
      </c>
      <c r="DI66" s="1332">
        <f t="shared" si="77"/>
        <v>317</v>
      </c>
      <c r="DJ66" s="554">
        <f t="shared" si="42"/>
        <v>1.9292604501607746E-2</v>
      </c>
      <c r="DK66" s="1335">
        <f t="shared" si="43"/>
        <v>6</v>
      </c>
      <c r="DL66" s="1313">
        <f>DV66+EB66+EH66+EN66+ET66+EZ66</f>
        <v>311</v>
      </c>
      <c r="DM66" s="554">
        <f t="shared" si="281"/>
        <v>0.60309278350515472</v>
      </c>
      <c r="DN66" s="1357">
        <f t="shared" si="302"/>
        <v>117</v>
      </c>
      <c r="DO66" s="1332">
        <f t="shared" si="81"/>
        <v>194</v>
      </c>
      <c r="DP66" s="554">
        <f t="shared" si="78"/>
        <v>2.1052631578947434E-2</v>
      </c>
      <c r="DQ66" s="1335">
        <f t="shared" si="79"/>
        <v>4</v>
      </c>
      <c r="DR66" s="440">
        <f t="shared" si="282"/>
        <v>190</v>
      </c>
      <c r="DS66" s="1488">
        <v>36</v>
      </c>
      <c r="DT66" s="1169">
        <v>41</v>
      </c>
      <c r="DU66" s="1169">
        <v>46</v>
      </c>
      <c r="DV66" s="1155">
        <v>43</v>
      </c>
      <c r="DW66" s="163">
        <v>48</v>
      </c>
      <c r="DX66" s="1183">
        <v>46</v>
      </c>
      <c r="DY66" s="1488">
        <v>21</v>
      </c>
      <c r="DZ66" s="1232">
        <v>2</v>
      </c>
      <c r="EA66" s="1232">
        <v>3</v>
      </c>
      <c r="EB66" s="315">
        <v>3</v>
      </c>
      <c r="EC66" s="315">
        <v>2</v>
      </c>
      <c r="ED66" s="440">
        <v>1</v>
      </c>
      <c r="EE66" s="1488"/>
      <c r="EF66" s="1232"/>
      <c r="EG66" s="1232"/>
      <c r="EH66" s="315"/>
      <c r="EI66" s="315"/>
      <c r="EJ66" s="1208"/>
      <c r="EK66" s="1488">
        <v>74</v>
      </c>
      <c r="EL66" s="379">
        <v>57</v>
      </c>
      <c r="EM66" s="379">
        <v>64</v>
      </c>
      <c r="EN66" s="1161">
        <v>58</v>
      </c>
      <c r="EO66" s="493">
        <v>144</v>
      </c>
      <c r="EP66" s="1200">
        <v>143</v>
      </c>
      <c r="EQ66" s="1488"/>
      <c r="ER66" s="1232"/>
      <c r="ES66" s="1232"/>
      <c r="ET66" s="315"/>
      <c r="EU66" s="163"/>
      <c r="EV66" s="1249"/>
      <c r="EW66" s="1488">
        <v>312</v>
      </c>
      <c r="EX66" s="379">
        <v>215</v>
      </c>
      <c r="EY66" s="379">
        <v>204</v>
      </c>
      <c r="EZ66" s="379">
        <v>207</v>
      </c>
      <c r="FA66" s="493">
        <v>0</v>
      </c>
      <c r="FB66" s="166"/>
      <c r="FC66" s="356">
        <v>0</v>
      </c>
      <c r="FD66" s="364"/>
      <c r="FE66" s="1489">
        <v>5</v>
      </c>
      <c r="FF66" s="1485">
        <f t="shared" si="65"/>
        <v>-0.64285714285714279</v>
      </c>
      <c r="FG66" s="1490">
        <f t="shared" si="66"/>
        <v>-9</v>
      </c>
      <c r="FH66" s="165">
        <v>14</v>
      </c>
      <c r="FI66" s="339">
        <f t="shared" si="67"/>
        <v>0.55555555555555558</v>
      </c>
      <c r="FJ66" s="340">
        <f t="shared" si="68"/>
        <v>5</v>
      </c>
      <c r="FK66" s="165">
        <v>9</v>
      </c>
      <c r="FL66" s="339">
        <f t="shared" si="49"/>
        <v>0.125</v>
      </c>
      <c r="FM66" s="340">
        <f t="shared" si="69"/>
        <v>1</v>
      </c>
      <c r="FN66" s="165">
        <v>8</v>
      </c>
      <c r="FO66" s="426"/>
      <c r="FP66" s="339" t="str">
        <f t="shared" si="50"/>
        <v>-</v>
      </c>
      <c r="FQ66" s="340">
        <f t="shared" si="51"/>
        <v>8</v>
      </c>
      <c r="FR66" s="165"/>
      <c r="FS66" s="426"/>
      <c r="FT66" s="339" t="str">
        <f t="shared" si="70"/>
        <v>-</v>
      </c>
      <c r="FU66" s="340">
        <f t="shared" si="71"/>
        <v>0</v>
      </c>
      <c r="FV66" s="401"/>
      <c r="FW66" s="413"/>
      <c r="FX66" s="1491">
        <f t="shared" si="300"/>
        <v>505</v>
      </c>
      <c r="FY66" s="1492">
        <v>18</v>
      </c>
      <c r="FZ66" s="1492">
        <v>0</v>
      </c>
      <c r="GA66" s="1493">
        <v>6</v>
      </c>
      <c r="GB66" s="1492">
        <v>22</v>
      </c>
      <c r="GC66" s="1493">
        <v>10</v>
      </c>
      <c r="GD66" s="1492">
        <v>5</v>
      </c>
      <c r="GE66" s="1493">
        <v>6</v>
      </c>
      <c r="GF66" s="1492">
        <v>4</v>
      </c>
      <c r="GG66" s="1493">
        <v>8</v>
      </c>
      <c r="GH66" s="1492">
        <v>14</v>
      </c>
      <c r="GI66" s="1492">
        <v>15</v>
      </c>
      <c r="GJ66" s="1492">
        <v>2</v>
      </c>
      <c r="GK66" s="1492">
        <v>9</v>
      </c>
      <c r="GL66" s="1492">
        <v>2</v>
      </c>
      <c r="GM66" s="1492">
        <v>5</v>
      </c>
      <c r="GN66" s="1492">
        <v>7</v>
      </c>
      <c r="GO66" s="1492">
        <v>13</v>
      </c>
      <c r="GP66" s="1492">
        <v>6</v>
      </c>
      <c r="GQ66" s="1492">
        <v>0</v>
      </c>
      <c r="GR66" s="1492">
        <v>0</v>
      </c>
      <c r="GS66" s="1811">
        <v>353</v>
      </c>
      <c r="GT66" s="165">
        <f t="shared" si="301"/>
        <v>383</v>
      </c>
      <c r="GU66" s="491">
        <v>3</v>
      </c>
      <c r="GV66" s="491">
        <v>0</v>
      </c>
      <c r="GW66" s="492">
        <v>1</v>
      </c>
      <c r="GX66" s="491">
        <v>15</v>
      </c>
      <c r="GY66" s="492">
        <v>7</v>
      </c>
      <c r="GZ66" s="491">
        <v>2</v>
      </c>
      <c r="HA66" s="492">
        <v>1</v>
      </c>
      <c r="HB66" s="491">
        <v>1</v>
      </c>
      <c r="HC66" s="492">
        <v>5</v>
      </c>
      <c r="HD66" s="491">
        <v>10</v>
      </c>
      <c r="HE66" s="491">
        <v>0</v>
      </c>
      <c r="HF66" s="491">
        <v>1</v>
      </c>
      <c r="HG66" s="491">
        <v>2</v>
      </c>
      <c r="HH66" s="491">
        <v>3</v>
      </c>
      <c r="HI66" s="491">
        <v>4</v>
      </c>
      <c r="HJ66" s="491">
        <v>4</v>
      </c>
      <c r="HK66" s="491">
        <v>10</v>
      </c>
      <c r="HL66" s="491">
        <v>1</v>
      </c>
      <c r="HM66" s="491">
        <v>0</v>
      </c>
      <c r="HN66" s="491">
        <v>0</v>
      </c>
      <c r="HO66" s="1117">
        <v>313</v>
      </c>
      <c r="HP66" s="165">
        <f t="shared" si="285"/>
        <v>363</v>
      </c>
      <c r="HQ66" s="491">
        <v>2</v>
      </c>
      <c r="HR66" s="491">
        <v>0</v>
      </c>
      <c r="HS66" s="492">
        <v>0</v>
      </c>
      <c r="HT66" s="491">
        <v>11</v>
      </c>
      <c r="HU66" s="492">
        <v>7</v>
      </c>
      <c r="HV66" s="491">
        <v>2</v>
      </c>
      <c r="HW66" s="492">
        <v>1</v>
      </c>
      <c r="HX66" s="491">
        <v>1</v>
      </c>
      <c r="HY66" s="492">
        <v>6</v>
      </c>
      <c r="HZ66" s="491">
        <v>5</v>
      </c>
      <c r="IA66" s="491">
        <v>1</v>
      </c>
      <c r="IB66" s="491">
        <v>1</v>
      </c>
      <c r="IC66" s="491">
        <v>2</v>
      </c>
      <c r="ID66" s="491">
        <v>3</v>
      </c>
      <c r="IE66" s="491">
        <v>1</v>
      </c>
      <c r="IF66" s="491">
        <v>0</v>
      </c>
      <c r="IG66" s="491">
        <v>6</v>
      </c>
      <c r="IH66" s="491">
        <v>2</v>
      </c>
      <c r="II66" s="491">
        <v>0</v>
      </c>
      <c r="IJ66" s="491">
        <v>0</v>
      </c>
      <c r="IK66" s="1117">
        <v>312</v>
      </c>
      <c r="IL66" s="493">
        <f t="shared" si="286"/>
        <v>356</v>
      </c>
      <c r="IM66" s="491">
        <v>0</v>
      </c>
      <c r="IN66" s="491">
        <v>0</v>
      </c>
      <c r="IO66" s="492">
        <v>0</v>
      </c>
      <c r="IP66" s="491">
        <v>8</v>
      </c>
      <c r="IQ66" s="492">
        <v>1</v>
      </c>
      <c r="IR66" s="491">
        <v>1</v>
      </c>
      <c r="IS66" s="492">
        <v>0</v>
      </c>
      <c r="IT66" s="491">
        <v>0</v>
      </c>
      <c r="IU66" s="492">
        <v>5</v>
      </c>
      <c r="IV66" s="491">
        <v>2</v>
      </c>
      <c r="IW66" s="491">
        <v>1</v>
      </c>
      <c r="IX66" s="491">
        <v>1</v>
      </c>
      <c r="IY66" s="491">
        <v>0</v>
      </c>
      <c r="IZ66" s="491">
        <v>3</v>
      </c>
      <c r="JA66" s="491">
        <v>1</v>
      </c>
      <c r="JB66" s="491">
        <v>0</v>
      </c>
      <c r="JC66" s="491">
        <v>0</v>
      </c>
      <c r="JD66" s="491">
        <v>1</v>
      </c>
      <c r="JE66" s="491">
        <v>0</v>
      </c>
      <c r="JF66" s="491">
        <v>0</v>
      </c>
      <c r="JG66" s="1996">
        <v>332</v>
      </c>
      <c r="JI66" s="39"/>
    </row>
    <row r="67" spans="1:269" s="27" customFormat="1" ht="20.100000000000001" customHeight="1" thickBot="1" x14ac:dyDescent="0.2">
      <c r="A67" s="683" t="s">
        <v>53</v>
      </c>
      <c r="B67" s="205" t="s">
        <v>75</v>
      </c>
      <c r="C67" s="206"/>
      <c r="D67" s="206"/>
      <c r="E67" s="207" t="s">
        <v>313</v>
      </c>
      <c r="F67" s="1523">
        <v>38</v>
      </c>
      <c r="G67" s="482">
        <v>38</v>
      </c>
      <c r="H67" s="482">
        <v>38</v>
      </c>
      <c r="I67" s="482">
        <v>39</v>
      </c>
      <c r="J67" s="208">
        <v>40</v>
      </c>
      <c r="K67" s="209">
        <v>41</v>
      </c>
      <c r="L67" s="1524">
        <f t="shared" si="293"/>
        <v>1.7873455932001429E-3</v>
      </c>
      <c r="M67" s="479">
        <f t="shared" si="294"/>
        <v>1.8100807574491784E-3</v>
      </c>
      <c r="N67" s="479">
        <f t="shared" si="295"/>
        <v>1.799547301381996E-3</v>
      </c>
      <c r="O67" s="479">
        <f t="shared" si="198"/>
        <v>1.6624619019147478E-3</v>
      </c>
      <c r="P67" s="210">
        <f t="shared" si="199"/>
        <v>1.6150022735468899E-3</v>
      </c>
      <c r="Q67" s="211">
        <f t="shared" si="200"/>
        <v>1.3654010659998684E-3</v>
      </c>
      <c r="R67" s="212">
        <f t="shared" si="201"/>
        <v>1.0915803836583995E-3</v>
      </c>
      <c r="S67" s="213">
        <f t="shared" si="202"/>
        <v>1.1337472964487547E-3</v>
      </c>
      <c r="T67" s="212">
        <f t="shared" si="203"/>
        <v>1.0276399716513112E-3</v>
      </c>
      <c r="U67" s="1525">
        <f>AM67/$AM$357</f>
        <v>2.553916004540295E-3</v>
      </c>
      <c r="V67" s="476">
        <f>AQ67/$AQ$357</f>
        <v>2.6171159382360636E-3</v>
      </c>
      <c r="W67" s="476">
        <f>AU67/$AU$357</f>
        <v>2.5608706960366526E-3</v>
      </c>
      <c r="X67" s="476">
        <f t="shared" si="207"/>
        <v>2.3649980291683089E-3</v>
      </c>
      <c r="Y67" s="215">
        <f t="shared" si="208"/>
        <v>2.3027566008629748E-3</v>
      </c>
      <c r="Z67" s="214">
        <f t="shared" si="209"/>
        <v>1.9520225776105363E-3</v>
      </c>
      <c r="AA67" s="215">
        <f t="shared" si="210"/>
        <v>1.5345037685607257E-3</v>
      </c>
      <c r="AB67" s="214">
        <f t="shared" si="211"/>
        <v>1.617357983527831E-3</v>
      </c>
      <c r="AC67" s="216">
        <f t="shared" si="212"/>
        <v>1.4616198780303413E-3</v>
      </c>
      <c r="AD67" s="1525" t="s">
        <v>52</v>
      </c>
      <c r="AE67" s="476" t="s">
        <v>52</v>
      </c>
      <c r="AF67" s="476" t="s">
        <v>52</v>
      </c>
      <c r="AG67" s="476" t="s">
        <v>52</v>
      </c>
      <c r="AH67" s="215" t="s">
        <v>52</v>
      </c>
      <c r="AI67" s="213" t="s">
        <v>52</v>
      </c>
      <c r="AJ67" s="212" t="s">
        <v>52</v>
      </c>
      <c r="AK67" s="213" t="s">
        <v>52</v>
      </c>
      <c r="AL67" s="217" t="s">
        <v>52</v>
      </c>
      <c r="AM67" s="1526">
        <f>SUM(CK67,CQ67,CW67,DS67,DY67,EE67,EK67,EQ67,EW67,FE67)</f>
        <v>135</v>
      </c>
      <c r="AN67" s="1527"/>
      <c r="AO67" s="1528">
        <f t="shared" si="296"/>
        <v>3.8461538461538547E-2</v>
      </c>
      <c r="AP67" s="1529">
        <f t="shared" si="297"/>
        <v>5</v>
      </c>
      <c r="AQ67" s="1299">
        <f>SUM(CL67,CR67,CX67,DT67,DZ67,EF67,EL67,ER67,EX67,FH67)</f>
        <v>130</v>
      </c>
      <c r="AR67" s="527"/>
      <c r="AS67" s="1290">
        <f t="shared" si="287"/>
        <v>1.5625E-2</v>
      </c>
      <c r="AT67" s="528">
        <f t="shared" si="298"/>
        <v>2</v>
      </c>
      <c r="AU67" s="1299">
        <f>SUM(CM67,CS67,CY67,DU67,EA67,EG67,EM67,ES67,EY67,FK67)</f>
        <v>128</v>
      </c>
      <c r="AV67" s="527"/>
      <c r="AW67" s="1290">
        <f t="shared" si="288"/>
        <v>0.12280701754385959</v>
      </c>
      <c r="AX67" s="2074">
        <f t="shared" si="299"/>
        <v>14</v>
      </c>
      <c r="AY67" s="2094">
        <f t="shared" si="276"/>
        <v>114</v>
      </c>
      <c r="AZ67" s="2095"/>
      <c r="BA67" s="2096">
        <f t="shared" si="215"/>
        <v>0.10679611650485432</v>
      </c>
      <c r="BB67" s="2097">
        <f t="shared" si="216"/>
        <v>11</v>
      </c>
      <c r="BC67" s="2082">
        <f t="shared" si="277"/>
        <v>103</v>
      </c>
      <c r="BD67" s="218" t="s">
        <v>44</v>
      </c>
      <c r="BE67" s="449">
        <f t="shared" si="56"/>
        <v>0.24096385542168686</v>
      </c>
      <c r="BF67" s="1075">
        <f t="shared" si="57"/>
        <v>20</v>
      </c>
      <c r="BG67" s="219">
        <v>83</v>
      </c>
      <c r="BH67" s="220"/>
      <c r="BI67" s="221">
        <f t="shared" si="58"/>
        <v>0.22058823529411775</v>
      </c>
      <c r="BJ67" s="1075">
        <f t="shared" si="59"/>
        <v>15</v>
      </c>
      <c r="BK67" s="222">
        <v>68</v>
      </c>
      <c r="BL67" s="220"/>
      <c r="BM67" s="221">
        <f t="shared" si="60"/>
        <v>4.6153846153846212E-2</v>
      </c>
      <c r="BN67" s="1088">
        <f t="shared" si="61"/>
        <v>3</v>
      </c>
      <c r="BO67" s="222">
        <v>65</v>
      </c>
      <c r="BP67" s="220"/>
      <c r="BQ67" s="221">
        <f t="shared" si="62"/>
        <v>0.1206896551724137</v>
      </c>
      <c r="BR67" s="1088">
        <f t="shared" si="63"/>
        <v>7</v>
      </c>
      <c r="BS67" s="222">
        <v>58</v>
      </c>
      <c r="BT67" s="223"/>
      <c r="BU67" s="606">
        <f>CK67+CQ67+CW67</f>
        <v>22</v>
      </c>
      <c r="BV67" s="341">
        <f t="shared" si="217"/>
        <v>0.10000000000000009</v>
      </c>
      <c r="BW67" s="607">
        <f t="shared" si="218"/>
        <v>2</v>
      </c>
      <c r="BX67" s="606">
        <f>CL67+CR67+CX67</f>
        <v>20</v>
      </c>
      <c r="BY67" s="341">
        <f t="shared" si="219"/>
        <v>0</v>
      </c>
      <c r="BZ67" s="607">
        <f t="shared" si="220"/>
        <v>0</v>
      </c>
      <c r="CA67" s="606">
        <f t="shared" si="278"/>
        <v>20</v>
      </c>
      <c r="CB67" s="341">
        <f t="shared" si="30"/>
        <v>0</v>
      </c>
      <c r="CC67" s="607">
        <f t="shared" si="31"/>
        <v>0</v>
      </c>
      <c r="CD67" s="606">
        <f t="shared" si="279"/>
        <v>20</v>
      </c>
      <c r="CE67" s="341">
        <f t="shared" si="289"/>
        <v>1.8571428571428572</v>
      </c>
      <c r="CF67" s="607">
        <f t="shared" si="290"/>
        <v>13</v>
      </c>
      <c r="CG67" s="606">
        <f t="shared" si="280"/>
        <v>7</v>
      </c>
      <c r="CH67" s="341">
        <f t="shared" si="64"/>
        <v>-0.7407407407407407</v>
      </c>
      <c r="CI67" s="607">
        <f t="shared" si="74"/>
        <v>-20</v>
      </c>
      <c r="CJ67" s="623">
        <f t="shared" si="80"/>
        <v>27</v>
      </c>
      <c r="CK67" s="1533">
        <v>0</v>
      </c>
      <c r="CL67" s="224">
        <v>0</v>
      </c>
      <c r="CM67" s="2057">
        <v>0</v>
      </c>
      <c r="CN67" s="224">
        <v>0</v>
      </c>
      <c r="CO67" s="318">
        <v>0</v>
      </c>
      <c r="CP67" s="543">
        <v>0</v>
      </c>
      <c r="CQ67" s="1533">
        <v>22</v>
      </c>
      <c r="CR67" s="318">
        <v>20</v>
      </c>
      <c r="CS67" s="318">
        <v>20</v>
      </c>
      <c r="CT67" s="318">
        <v>20</v>
      </c>
      <c r="CU67" s="318">
        <v>7</v>
      </c>
      <c r="CV67" s="225">
        <v>27</v>
      </c>
      <c r="CW67" s="1533"/>
      <c r="CX67" s="318"/>
      <c r="CY67" s="318"/>
      <c r="CZ67" s="318"/>
      <c r="DA67" s="318"/>
      <c r="DB67" s="319"/>
      <c r="DC67" s="1530">
        <f>DS67+DY67+EE67+EK67+EQ67+EW67</f>
        <v>112</v>
      </c>
      <c r="DD67" s="1531">
        <f t="shared" si="75"/>
        <v>2.7522935779816571E-2</v>
      </c>
      <c r="DE67" s="1532">
        <f t="shared" si="76"/>
        <v>3</v>
      </c>
      <c r="DF67" s="1337">
        <f>DT67+DZ67+EF67+EL67+ER67+EX67</f>
        <v>109</v>
      </c>
      <c r="DG67" s="557">
        <f t="shared" si="291"/>
        <v>9.2592592592593004E-3</v>
      </c>
      <c r="DH67" s="1338">
        <f t="shared" si="292"/>
        <v>1</v>
      </c>
      <c r="DI67" s="1337">
        <f t="shared" si="77"/>
        <v>108</v>
      </c>
      <c r="DJ67" s="557">
        <f t="shared" si="42"/>
        <v>0.14893617021276606</v>
      </c>
      <c r="DK67" s="1338">
        <f t="shared" si="43"/>
        <v>14</v>
      </c>
      <c r="DL67" s="1315">
        <f>DV67+EB67+EH67+EN67+ET67+EZ67</f>
        <v>94</v>
      </c>
      <c r="DM67" s="557">
        <f t="shared" si="281"/>
        <v>-2.083333333333337E-2</v>
      </c>
      <c r="DN67" s="1358">
        <f t="shared" si="302"/>
        <v>-2</v>
      </c>
      <c r="DO67" s="1337">
        <f t="shared" si="81"/>
        <v>96</v>
      </c>
      <c r="DP67" s="557">
        <f t="shared" si="78"/>
        <v>0.71428571428571419</v>
      </c>
      <c r="DQ67" s="1338">
        <f t="shared" si="79"/>
        <v>40</v>
      </c>
      <c r="DR67" s="1366">
        <f t="shared" si="282"/>
        <v>56</v>
      </c>
      <c r="DS67" s="1534">
        <v>37</v>
      </c>
      <c r="DT67" s="1170">
        <v>35</v>
      </c>
      <c r="DU67" s="1170">
        <v>30</v>
      </c>
      <c r="DV67" s="1156">
        <v>27</v>
      </c>
      <c r="DW67" s="584">
        <v>32</v>
      </c>
      <c r="DX67" s="1184">
        <v>22</v>
      </c>
      <c r="DY67" s="1534">
        <v>3</v>
      </c>
      <c r="DZ67" s="1233">
        <v>3</v>
      </c>
      <c r="EA67" s="1233">
        <v>4</v>
      </c>
      <c r="EB67" s="587">
        <v>1</v>
      </c>
      <c r="EC67" s="587">
        <v>10</v>
      </c>
      <c r="ED67" s="590">
        <v>1</v>
      </c>
      <c r="EE67" s="1534"/>
      <c r="EF67" s="1233"/>
      <c r="EG67" s="1233"/>
      <c r="EH67" s="587"/>
      <c r="EI67" s="587"/>
      <c r="EJ67" s="1193"/>
      <c r="EK67" s="1534">
        <v>45</v>
      </c>
      <c r="EL67" s="580">
        <v>44</v>
      </c>
      <c r="EM67" s="580">
        <v>42</v>
      </c>
      <c r="EN67" s="1162">
        <v>35</v>
      </c>
      <c r="EO67" s="575">
        <v>38</v>
      </c>
      <c r="EP67" s="1201">
        <v>28</v>
      </c>
      <c r="EQ67" s="1534"/>
      <c r="ER67" s="1233"/>
      <c r="ES67" s="1233"/>
      <c r="ET67" s="587"/>
      <c r="EU67" s="584"/>
      <c r="EV67" s="1201"/>
      <c r="EW67" s="1534">
        <v>27</v>
      </c>
      <c r="EX67" s="580">
        <v>27</v>
      </c>
      <c r="EY67" s="580">
        <v>32</v>
      </c>
      <c r="EZ67" s="580">
        <v>31</v>
      </c>
      <c r="FA67" s="575">
        <v>16</v>
      </c>
      <c r="FB67" s="226" t="s">
        <v>44</v>
      </c>
      <c r="FC67" s="357">
        <v>5</v>
      </c>
      <c r="FD67" s="365"/>
      <c r="FE67" s="1535">
        <v>1</v>
      </c>
      <c r="FF67" s="1531">
        <f t="shared" si="65"/>
        <v>0</v>
      </c>
      <c r="FG67" s="1536">
        <f t="shared" si="66"/>
        <v>0</v>
      </c>
      <c r="FH67" s="227">
        <v>1</v>
      </c>
      <c r="FI67" s="341" t="str">
        <f t="shared" si="67"/>
        <v>-</v>
      </c>
      <c r="FJ67" s="342">
        <f t="shared" si="68"/>
        <v>1</v>
      </c>
      <c r="FK67" s="227">
        <v>0</v>
      </c>
      <c r="FL67" s="341" t="str">
        <f t="shared" si="49"/>
        <v>-</v>
      </c>
      <c r="FM67" s="342">
        <f t="shared" si="69"/>
        <v>0</v>
      </c>
      <c r="FN67" s="227">
        <v>0</v>
      </c>
      <c r="FO67" s="427"/>
      <c r="FP67" s="341" t="str">
        <f t="shared" si="50"/>
        <v>-</v>
      </c>
      <c r="FQ67" s="342">
        <f t="shared" si="51"/>
        <v>0</v>
      </c>
      <c r="FR67" s="227"/>
      <c r="FS67" s="427"/>
      <c r="FT67" s="341" t="str">
        <f t="shared" si="70"/>
        <v>-</v>
      </c>
      <c r="FU67" s="342">
        <f t="shared" si="71"/>
        <v>0</v>
      </c>
      <c r="FV67" s="403"/>
      <c r="FW67" s="414"/>
      <c r="FX67" s="1537">
        <f t="shared" si="300"/>
        <v>135</v>
      </c>
      <c r="FY67" s="1538">
        <v>16</v>
      </c>
      <c r="FZ67" s="1538">
        <v>0</v>
      </c>
      <c r="GA67" s="1539">
        <v>1</v>
      </c>
      <c r="GB67" s="1538">
        <v>8</v>
      </c>
      <c r="GC67" s="1539">
        <v>46</v>
      </c>
      <c r="GD67" s="1538">
        <v>3</v>
      </c>
      <c r="GE67" s="1539">
        <v>4</v>
      </c>
      <c r="GF67" s="1538">
        <v>7</v>
      </c>
      <c r="GG67" s="1539">
        <v>12</v>
      </c>
      <c r="GH67" s="1538">
        <v>8</v>
      </c>
      <c r="GI67" s="1538">
        <v>2</v>
      </c>
      <c r="GJ67" s="1538">
        <v>12</v>
      </c>
      <c r="GK67" s="1538">
        <v>3</v>
      </c>
      <c r="GL67" s="1538">
        <v>4</v>
      </c>
      <c r="GM67" s="1538">
        <v>2</v>
      </c>
      <c r="GN67" s="1538">
        <v>0</v>
      </c>
      <c r="GO67" s="1538">
        <v>6</v>
      </c>
      <c r="GP67" s="1538">
        <v>1</v>
      </c>
      <c r="GQ67" s="1538">
        <v>0</v>
      </c>
      <c r="GR67" s="1538">
        <v>0</v>
      </c>
      <c r="GS67" s="1814">
        <v>0</v>
      </c>
      <c r="GT67" s="679">
        <f t="shared" si="301"/>
        <v>130</v>
      </c>
      <c r="GU67" s="496">
        <v>13</v>
      </c>
      <c r="GV67" s="496">
        <v>0</v>
      </c>
      <c r="GW67" s="497">
        <v>2</v>
      </c>
      <c r="GX67" s="496">
        <v>8</v>
      </c>
      <c r="GY67" s="497">
        <v>46</v>
      </c>
      <c r="GZ67" s="496">
        <v>3</v>
      </c>
      <c r="HA67" s="497">
        <v>4</v>
      </c>
      <c r="HB67" s="496">
        <v>7</v>
      </c>
      <c r="HC67" s="497">
        <v>18</v>
      </c>
      <c r="HD67" s="496">
        <v>7</v>
      </c>
      <c r="HE67" s="496">
        <v>1</v>
      </c>
      <c r="HF67" s="496">
        <v>6</v>
      </c>
      <c r="HG67" s="496">
        <v>3</v>
      </c>
      <c r="HH67" s="496">
        <v>4</v>
      </c>
      <c r="HI67" s="496">
        <v>2</v>
      </c>
      <c r="HJ67" s="496">
        <v>0</v>
      </c>
      <c r="HK67" s="496">
        <v>1</v>
      </c>
      <c r="HL67" s="496">
        <v>5</v>
      </c>
      <c r="HM67" s="496">
        <v>0</v>
      </c>
      <c r="HN67" s="496">
        <v>0</v>
      </c>
      <c r="HO67" s="1119">
        <v>0</v>
      </c>
      <c r="HP67" s="679">
        <f t="shared" si="285"/>
        <v>128</v>
      </c>
      <c r="HQ67" s="496">
        <v>15</v>
      </c>
      <c r="HR67" s="496">
        <v>0</v>
      </c>
      <c r="HS67" s="497">
        <v>2</v>
      </c>
      <c r="HT67" s="496">
        <v>7</v>
      </c>
      <c r="HU67" s="497">
        <v>42</v>
      </c>
      <c r="HV67" s="496">
        <v>3</v>
      </c>
      <c r="HW67" s="497">
        <v>4</v>
      </c>
      <c r="HX67" s="496">
        <v>7</v>
      </c>
      <c r="HY67" s="497">
        <v>18</v>
      </c>
      <c r="HZ67" s="496">
        <v>7</v>
      </c>
      <c r="IA67" s="496">
        <v>1</v>
      </c>
      <c r="IB67" s="496">
        <v>7</v>
      </c>
      <c r="IC67" s="496">
        <v>3</v>
      </c>
      <c r="ID67" s="496">
        <v>4</v>
      </c>
      <c r="IE67" s="496">
        <v>2</v>
      </c>
      <c r="IF67" s="496">
        <v>0</v>
      </c>
      <c r="IG67" s="496">
        <v>1</v>
      </c>
      <c r="IH67" s="496">
        <v>5</v>
      </c>
      <c r="II67" s="496">
        <v>0</v>
      </c>
      <c r="IJ67" s="496">
        <v>0</v>
      </c>
      <c r="IK67" s="1119">
        <v>0</v>
      </c>
      <c r="IL67" s="1110">
        <f t="shared" si="286"/>
        <v>114</v>
      </c>
      <c r="IM67" s="496">
        <v>15</v>
      </c>
      <c r="IN67" s="496">
        <v>0</v>
      </c>
      <c r="IO67" s="497">
        <v>2</v>
      </c>
      <c r="IP67" s="496">
        <v>7</v>
      </c>
      <c r="IQ67" s="497">
        <v>36</v>
      </c>
      <c r="IR67" s="496">
        <v>3</v>
      </c>
      <c r="IS67" s="497">
        <v>4</v>
      </c>
      <c r="IT67" s="496">
        <v>6</v>
      </c>
      <c r="IU67" s="497">
        <v>17</v>
      </c>
      <c r="IV67" s="496">
        <v>5</v>
      </c>
      <c r="IW67" s="496">
        <v>0</v>
      </c>
      <c r="IX67" s="496">
        <v>4</v>
      </c>
      <c r="IY67" s="496">
        <v>3</v>
      </c>
      <c r="IZ67" s="496">
        <v>4</v>
      </c>
      <c r="JA67" s="496">
        <v>2</v>
      </c>
      <c r="JB67" s="496">
        <v>0</v>
      </c>
      <c r="JC67" s="496">
        <v>1</v>
      </c>
      <c r="JD67" s="496">
        <v>5</v>
      </c>
      <c r="JE67" s="496">
        <v>0</v>
      </c>
      <c r="JF67" s="496">
        <v>0</v>
      </c>
      <c r="JG67" s="1999">
        <v>0</v>
      </c>
      <c r="JI67" s="39"/>
    </row>
    <row r="68" spans="1:269" s="28" customFormat="1" ht="20.100000000000001" customHeight="1" x14ac:dyDescent="0.15">
      <c r="A68" s="684"/>
      <c r="B68" s="182" t="s">
        <v>76</v>
      </c>
      <c r="C68" s="183"/>
      <c r="D68" s="183"/>
      <c r="E68" s="184" t="s">
        <v>5</v>
      </c>
      <c r="F68" s="1540">
        <v>17</v>
      </c>
      <c r="G68" s="465">
        <v>16</v>
      </c>
      <c r="H68" s="465">
        <v>16</v>
      </c>
      <c r="I68" s="465">
        <v>15</v>
      </c>
      <c r="J68" s="186">
        <v>15</v>
      </c>
      <c r="K68" s="187">
        <v>14</v>
      </c>
      <c r="L68" s="1541">
        <f t="shared" si="293"/>
        <v>9.4398326514940883E-3</v>
      </c>
      <c r="M68" s="189">
        <f t="shared" si="294"/>
        <v>9.7187412976886666E-3</v>
      </c>
      <c r="N68" s="189">
        <f t="shared" si="295"/>
        <v>1.0192748386733962E-2</v>
      </c>
      <c r="O68" s="189">
        <f t="shared" si="198"/>
        <v>1.0310180391699357E-2</v>
      </c>
      <c r="P68" s="188">
        <f t="shared" si="199"/>
        <v>1.0771908368220518E-2</v>
      </c>
      <c r="Q68" s="189">
        <f t="shared" si="200"/>
        <v>1.1827992366914522E-2</v>
      </c>
      <c r="R68" s="190">
        <f t="shared" si="201"/>
        <v>1.1814752387832089E-2</v>
      </c>
      <c r="S68" s="191">
        <f t="shared" si="202"/>
        <v>1.2331682132142608E-2</v>
      </c>
      <c r="T68" s="190">
        <f t="shared" si="203"/>
        <v>1.2296243798724309E-2</v>
      </c>
      <c r="U68" s="1542">
        <f t="shared" ref="U68:U97" si="303">AM68/$AM$358</f>
        <v>0.54846153846153844</v>
      </c>
      <c r="V68" s="192">
        <f t="shared" ref="V68:V97" si="304">AQ68/$AQ$358</f>
        <v>0.54234654234654234</v>
      </c>
      <c r="W68" s="192">
        <f t="shared" ref="W68:W97" si="305">AU68/$AU$358</f>
        <v>0.5513307984790875</v>
      </c>
      <c r="X68" s="192">
        <f t="shared" ref="X68:X84" si="306">AY68/$AY$358</f>
        <v>0.5434281322059954</v>
      </c>
      <c r="Y68" s="193">
        <f t="shared" ref="Y68:Y84" si="307">BC68/$BC$358</f>
        <v>0.58220338983050846</v>
      </c>
      <c r="Z68" s="192">
        <f t="shared" ref="Z68:Z84" si="308">BG68/$BG$358</f>
        <v>0.59618573797678276</v>
      </c>
      <c r="AA68" s="193">
        <f t="shared" ref="AA68:AA84" si="309">BK68/$BK$358</f>
        <v>0.60476581758422354</v>
      </c>
      <c r="AB68" s="192">
        <f t="shared" ref="AB68:AB84" si="310">BO68/$BO$358</f>
        <v>0.59262363788767813</v>
      </c>
      <c r="AC68" s="194">
        <f t="shared" ref="AC68:AC84" si="311">BS68/$BS$358</f>
        <v>0.56978653530377665</v>
      </c>
      <c r="AD68" s="1542" t="s">
        <v>52</v>
      </c>
      <c r="AE68" s="192" t="s">
        <v>52</v>
      </c>
      <c r="AF68" s="192" t="s">
        <v>52</v>
      </c>
      <c r="AG68" s="192" t="s">
        <v>52</v>
      </c>
      <c r="AH68" s="193" t="s">
        <v>52</v>
      </c>
      <c r="AI68" s="191" t="s">
        <v>52</v>
      </c>
      <c r="AJ68" s="190" t="s">
        <v>52</v>
      </c>
      <c r="AK68" s="191" t="s">
        <v>52</v>
      </c>
      <c r="AL68" s="195" t="s">
        <v>52</v>
      </c>
      <c r="AM68" s="1543">
        <f>SUBTOTAL(9,AM69:AM74)</f>
        <v>713</v>
      </c>
      <c r="AN68" s="1544"/>
      <c r="AO68" s="1545">
        <f t="shared" si="296"/>
        <v>2.1489971346704939E-2</v>
      </c>
      <c r="AP68" s="1546">
        <f t="shared" si="297"/>
        <v>15</v>
      </c>
      <c r="AQ68" s="544">
        <f>SUBTOTAL(9,AQ69:AQ74)</f>
        <v>698</v>
      </c>
      <c r="AR68" s="529"/>
      <c r="AS68" s="1291">
        <f t="shared" si="287"/>
        <v>-3.724137931034488E-2</v>
      </c>
      <c r="AT68" s="530">
        <f t="shared" si="298"/>
        <v>-27</v>
      </c>
      <c r="AU68" s="544">
        <f>SUBTOTAL(9,AU69:AU74)</f>
        <v>725</v>
      </c>
      <c r="AV68" s="529"/>
      <c r="AW68" s="1291">
        <f t="shared" si="288"/>
        <v>2.5459688826025451E-2</v>
      </c>
      <c r="AX68" s="2075">
        <f t="shared" si="299"/>
        <v>18</v>
      </c>
      <c r="AY68" s="1339">
        <f>SUBTOTAL(9,AY69:AY74)</f>
        <v>707</v>
      </c>
      <c r="AZ68" s="2098"/>
      <c r="BA68" s="558">
        <f t="shared" si="215"/>
        <v>2.9112081513828159E-2</v>
      </c>
      <c r="BB68" s="1340">
        <f t="shared" si="216"/>
        <v>20</v>
      </c>
      <c r="BC68" s="202">
        <f>SUBTOTAL(9,BC69:BC74)</f>
        <v>687</v>
      </c>
      <c r="BD68" s="196" t="s">
        <v>44</v>
      </c>
      <c r="BE68" s="450">
        <f t="shared" si="56"/>
        <v>-4.4506258692628697E-2</v>
      </c>
      <c r="BF68" s="609">
        <f t="shared" si="57"/>
        <v>-32</v>
      </c>
      <c r="BG68" s="197">
        <f>SUBTOTAL(9,BG69:BG74)</f>
        <v>719</v>
      </c>
      <c r="BH68" s="198" t="s">
        <v>44</v>
      </c>
      <c r="BI68" s="199">
        <f t="shared" si="58"/>
        <v>-2.3097826086956541E-2</v>
      </c>
      <c r="BJ68" s="609">
        <f t="shared" si="59"/>
        <v>-17</v>
      </c>
      <c r="BK68" s="200">
        <f>SUBTOTAL(9,BK69:BK74)</f>
        <v>736</v>
      </c>
      <c r="BL68" s="198"/>
      <c r="BM68" s="199">
        <f t="shared" si="60"/>
        <v>4.1018387553040991E-2</v>
      </c>
      <c r="BN68" s="1089">
        <f t="shared" si="61"/>
        <v>29</v>
      </c>
      <c r="BO68" s="200">
        <f>SUBTOTAL(9,BO69:BO74)</f>
        <v>707</v>
      </c>
      <c r="BP68" s="198"/>
      <c r="BQ68" s="199">
        <f t="shared" si="62"/>
        <v>1.8731988472622474E-2</v>
      </c>
      <c r="BR68" s="1089">
        <f t="shared" si="63"/>
        <v>13</v>
      </c>
      <c r="BS68" s="200">
        <f>SUBTOTAL(9,BS69:BS74)</f>
        <v>694</v>
      </c>
      <c r="BT68" s="201"/>
      <c r="BU68" s="608">
        <f>SUBTOTAL(9,BU69:BU74)</f>
        <v>47</v>
      </c>
      <c r="BV68" s="343">
        <f t="shared" si="217"/>
        <v>-7.8431372549019662E-2</v>
      </c>
      <c r="BW68" s="609">
        <f t="shared" si="218"/>
        <v>-4</v>
      </c>
      <c r="BX68" s="608">
        <f>SUBTOTAL(9,BX69:BX74)</f>
        <v>51</v>
      </c>
      <c r="BY68" s="343">
        <f t="shared" si="219"/>
        <v>-8.9285714285714302E-2</v>
      </c>
      <c r="BZ68" s="609">
        <f t="shared" si="220"/>
        <v>-5</v>
      </c>
      <c r="CA68" s="608">
        <f>SUBTOTAL(9,CA69:CA74)</f>
        <v>56</v>
      </c>
      <c r="CB68" s="343">
        <f t="shared" si="30"/>
        <v>-8.1967213114754078E-2</v>
      </c>
      <c r="CC68" s="609">
        <f t="shared" si="31"/>
        <v>-5</v>
      </c>
      <c r="CD68" s="608">
        <f>SUBTOTAL(9,CD69:CD74)</f>
        <v>61</v>
      </c>
      <c r="CE68" s="343">
        <f t="shared" si="289"/>
        <v>0.10909090909090913</v>
      </c>
      <c r="CF68" s="609">
        <f t="shared" si="290"/>
        <v>6</v>
      </c>
      <c r="CG68" s="608">
        <f>SUBTOTAL(9,CG69:CG74)</f>
        <v>55</v>
      </c>
      <c r="CH68" s="343">
        <f t="shared" si="64"/>
        <v>0.27906976744186052</v>
      </c>
      <c r="CI68" s="609">
        <f t="shared" si="74"/>
        <v>12</v>
      </c>
      <c r="CJ68" s="624">
        <f t="shared" ref="CJ68:DI68" si="312">SUBTOTAL(9,CJ69:CJ74)</f>
        <v>43</v>
      </c>
      <c r="CK68" s="1550">
        <f>SUBTOTAL(9,CK69:CK74)</f>
        <v>26</v>
      </c>
      <c r="CL68" s="202">
        <f t="shared" ref="CL68" si="313">SUBTOTAL(9,CL69:CL74)</f>
        <v>35</v>
      </c>
      <c r="CM68" s="2058">
        <f t="shared" si="312"/>
        <v>42</v>
      </c>
      <c r="CN68" s="202">
        <f t="shared" si="312"/>
        <v>45</v>
      </c>
      <c r="CO68" s="320">
        <f t="shared" si="312"/>
        <v>40</v>
      </c>
      <c r="CP68" s="544">
        <f t="shared" si="312"/>
        <v>28</v>
      </c>
      <c r="CQ68" s="1550">
        <f>SUBTOTAL(9,CQ69:CQ74)</f>
        <v>21</v>
      </c>
      <c r="CR68" s="320">
        <f t="shared" ref="CR68" si="314">SUBTOTAL(9,CR69:CR74)</f>
        <v>16</v>
      </c>
      <c r="CS68" s="320">
        <f t="shared" si="312"/>
        <v>14</v>
      </c>
      <c r="CT68" s="320">
        <f t="shared" si="312"/>
        <v>16</v>
      </c>
      <c r="CU68" s="320">
        <f t="shared" si="312"/>
        <v>15</v>
      </c>
      <c r="CV68" s="203">
        <f t="shared" si="312"/>
        <v>15</v>
      </c>
      <c r="CW68" s="1550">
        <f t="shared" ref="CW68:CX68" si="315">SUBTOTAL(9,CW69:CW74)</f>
        <v>0</v>
      </c>
      <c r="CX68" s="320">
        <f t="shared" si="315"/>
        <v>0</v>
      </c>
      <c r="CY68" s="320">
        <f t="shared" si="312"/>
        <v>0</v>
      </c>
      <c r="CZ68" s="320">
        <f t="shared" si="312"/>
        <v>0</v>
      </c>
      <c r="DA68" s="320">
        <f t="shared" si="312"/>
        <v>0</v>
      </c>
      <c r="DB68" s="321">
        <f t="shared" si="312"/>
        <v>0</v>
      </c>
      <c r="DC68" s="1547">
        <f t="shared" si="312"/>
        <v>656</v>
      </c>
      <c r="DD68" s="1548">
        <f t="shared" si="75"/>
        <v>2.982731554160134E-2</v>
      </c>
      <c r="DE68" s="1549">
        <f t="shared" si="76"/>
        <v>19</v>
      </c>
      <c r="DF68" s="1339">
        <f t="shared" ref="DF68" si="316">SUBTOTAL(9,DF69:DF74)</f>
        <v>637</v>
      </c>
      <c r="DG68" s="558">
        <f t="shared" si="291"/>
        <v>-3.3383915022761723E-2</v>
      </c>
      <c r="DH68" s="1340">
        <f t="shared" si="292"/>
        <v>-22</v>
      </c>
      <c r="DI68" s="1339">
        <f t="shared" si="312"/>
        <v>659</v>
      </c>
      <c r="DJ68" s="558">
        <f t="shared" si="42"/>
        <v>3.6163522012578664E-2</v>
      </c>
      <c r="DK68" s="1340">
        <f t="shared" si="43"/>
        <v>23</v>
      </c>
      <c r="DL68" s="1316">
        <f>SUBTOTAL(9,DL69:DL74)</f>
        <v>636</v>
      </c>
      <c r="DM68" s="558">
        <f t="shared" si="281"/>
        <v>6.3291139240506666E-3</v>
      </c>
      <c r="DN68" s="1359">
        <f t="shared" si="302"/>
        <v>4</v>
      </c>
      <c r="DO68" s="1339">
        <f>SUBTOTAL(9,DO69:DO74)</f>
        <v>632</v>
      </c>
      <c r="DP68" s="558">
        <f t="shared" si="78"/>
        <v>-6.5088757396449703E-2</v>
      </c>
      <c r="DQ68" s="1340">
        <f t="shared" si="79"/>
        <v>-44</v>
      </c>
      <c r="DR68" s="591">
        <f t="shared" ref="DR68:FA68" si="317">SUBTOTAL(9,DR69:DR74)</f>
        <v>676</v>
      </c>
      <c r="DS68" s="1551">
        <f>SUBTOTAL(9,DS69:DS74)</f>
        <v>257</v>
      </c>
      <c r="DT68" s="1171">
        <f>SUBTOTAL(9,DT69:DT74)</f>
        <v>256</v>
      </c>
      <c r="DU68" s="1171">
        <f>SUBTOTAL(9,DU69:DU74)</f>
        <v>259</v>
      </c>
      <c r="DV68" s="1157">
        <f>SUBTOTAL(9,DV69:DV74)</f>
        <v>224</v>
      </c>
      <c r="DW68" s="202">
        <f t="shared" si="317"/>
        <v>231</v>
      </c>
      <c r="DX68" s="1185">
        <f t="shared" si="317"/>
        <v>247</v>
      </c>
      <c r="DY68" s="1551">
        <f>SUBTOTAL(9,DY69:DY74)</f>
        <v>177</v>
      </c>
      <c r="DZ68" s="1234">
        <f>SUBTOTAL(9,DZ69:DZ74)</f>
        <v>153</v>
      </c>
      <c r="EA68" s="1234">
        <f>SUBTOTAL(9,EA69:EA74)</f>
        <v>155</v>
      </c>
      <c r="EB68" s="320">
        <f>SUBTOTAL(9,EB69:EB74)</f>
        <v>162</v>
      </c>
      <c r="EC68" s="320">
        <f t="shared" si="317"/>
        <v>152</v>
      </c>
      <c r="ED68" s="591">
        <f t="shared" si="317"/>
        <v>154</v>
      </c>
      <c r="EE68" s="1551">
        <f t="shared" ref="EE68:EF68" si="318">SUBTOTAL(9,EE69:EE74)</f>
        <v>0</v>
      </c>
      <c r="EF68" s="1234">
        <f t="shared" si="318"/>
        <v>0</v>
      </c>
      <c r="EG68" s="1234">
        <f t="shared" si="317"/>
        <v>0</v>
      </c>
      <c r="EH68" s="320">
        <f t="shared" si="317"/>
        <v>0</v>
      </c>
      <c r="EI68" s="320">
        <f t="shared" si="317"/>
        <v>0</v>
      </c>
      <c r="EJ68" s="544">
        <f t="shared" si="317"/>
        <v>0</v>
      </c>
      <c r="EK68" s="1551">
        <f>SUBTOTAL(9,EK69:EK74)</f>
        <v>29</v>
      </c>
      <c r="EL68" s="370">
        <f>SUBTOTAL(9,EL69:EL74)</f>
        <v>32</v>
      </c>
      <c r="EM68" s="370">
        <f>SUBTOTAL(9,EM69:EM74)</f>
        <v>31</v>
      </c>
      <c r="EN68" s="1158">
        <f>SUBTOTAL(9,EN69:EN74)</f>
        <v>37</v>
      </c>
      <c r="EO68" s="369">
        <f t="shared" si="317"/>
        <v>24</v>
      </c>
      <c r="EP68" s="1202">
        <f t="shared" si="317"/>
        <v>20</v>
      </c>
      <c r="EQ68" s="1551">
        <f t="shared" ref="EQ68:ER68" si="319">SUBTOTAL(9,EQ69:EQ74)</f>
        <v>0</v>
      </c>
      <c r="ER68" s="1234">
        <f t="shared" si="319"/>
        <v>0</v>
      </c>
      <c r="ES68" s="1234">
        <f t="shared" si="317"/>
        <v>0</v>
      </c>
      <c r="ET68" s="320">
        <f t="shared" si="317"/>
        <v>0</v>
      </c>
      <c r="EU68" s="202">
        <f t="shared" si="317"/>
        <v>0</v>
      </c>
      <c r="EV68" s="1206">
        <f t="shared" si="317"/>
        <v>0</v>
      </c>
      <c r="EW68" s="1551">
        <f>SUBTOTAL(9,EW69:EW74)</f>
        <v>193</v>
      </c>
      <c r="EX68" s="370">
        <f>SUBTOTAL(9,EX69:EX74)</f>
        <v>196</v>
      </c>
      <c r="EY68" s="370">
        <f>SUBTOTAL(9,EY69:EY74)</f>
        <v>214</v>
      </c>
      <c r="EZ68" s="370">
        <f>SUBTOTAL(9,EZ69:EZ74)</f>
        <v>213</v>
      </c>
      <c r="FA68" s="369">
        <f t="shared" si="317"/>
        <v>225</v>
      </c>
      <c r="FB68" s="202" t="s">
        <v>44</v>
      </c>
      <c r="FC68" s="358">
        <f>SUBTOTAL(9,FC69:FC74)</f>
        <v>255</v>
      </c>
      <c r="FD68" s="366" t="s">
        <v>44</v>
      </c>
      <c r="FE68" s="1552">
        <f>SUBTOTAL(9,FE69:FE74)</f>
        <v>10</v>
      </c>
      <c r="FF68" s="1548">
        <f t="shared" si="65"/>
        <v>0</v>
      </c>
      <c r="FG68" s="1553">
        <f t="shared" si="66"/>
        <v>0</v>
      </c>
      <c r="FH68" s="204">
        <f>SUBTOTAL(9,FH69:FH74)</f>
        <v>10</v>
      </c>
      <c r="FI68" s="343">
        <f t="shared" si="67"/>
        <v>0</v>
      </c>
      <c r="FJ68" s="344">
        <f t="shared" si="68"/>
        <v>0</v>
      </c>
      <c r="FK68" s="204">
        <f>SUBTOTAL(9,FK69:FK74)</f>
        <v>10</v>
      </c>
      <c r="FL68" s="343">
        <f t="shared" si="49"/>
        <v>0</v>
      </c>
      <c r="FM68" s="344">
        <f t="shared" si="69"/>
        <v>0</v>
      </c>
      <c r="FN68" s="204">
        <f>SUBTOTAL(9,FN69:FN74)</f>
        <v>10</v>
      </c>
      <c r="FO68" s="428"/>
      <c r="FP68" s="343" t="str">
        <f t="shared" si="50"/>
        <v>-</v>
      </c>
      <c r="FQ68" s="344">
        <f t="shared" si="51"/>
        <v>10</v>
      </c>
      <c r="FR68" s="204">
        <f>SUBTOTAL(9,FR69:FR74)</f>
        <v>0</v>
      </c>
      <c r="FS68" s="428"/>
      <c r="FT68" s="349" t="str">
        <f t="shared" si="70"/>
        <v>-</v>
      </c>
      <c r="FU68" s="344">
        <f t="shared" si="71"/>
        <v>0</v>
      </c>
      <c r="FV68" s="404">
        <f>SUBTOTAL(9,FV69:FV74)</f>
        <v>0</v>
      </c>
      <c r="FW68" s="415"/>
      <c r="FX68" s="1552">
        <f t="shared" ref="FX68:GR68" si="320">SUBTOTAL(9,FX69:FX74)</f>
        <v>713</v>
      </c>
      <c r="FY68" s="1554">
        <f>SUBTOTAL(9,FY69:FY74)</f>
        <v>14</v>
      </c>
      <c r="FZ68" s="1554">
        <f t="shared" si="320"/>
        <v>1</v>
      </c>
      <c r="GA68" s="1555">
        <f t="shared" si="320"/>
        <v>64</v>
      </c>
      <c r="GB68" s="1554">
        <f t="shared" si="320"/>
        <v>18</v>
      </c>
      <c r="GC68" s="1555">
        <f t="shared" si="320"/>
        <v>103</v>
      </c>
      <c r="GD68" s="1554">
        <f t="shared" si="320"/>
        <v>16</v>
      </c>
      <c r="GE68" s="1555">
        <f t="shared" si="320"/>
        <v>26</v>
      </c>
      <c r="GF68" s="1554">
        <f t="shared" si="320"/>
        <v>33</v>
      </c>
      <c r="GG68" s="1555">
        <f t="shared" si="320"/>
        <v>160</v>
      </c>
      <c r="GH68" s="1554">
        <f t="shared" si="320"/>
        <v>32</v>
      </c>
      <c r="GI68" s="1554">
        <f t="shared" si="320"/>
        <v>16</v>
      </c>
      <c r="GJ68" s="1554">
        <f t="shared" si="320"/>
        <v>27</v>
      </c>
      <c r="GK68" s="1554">
        <f t="shared" si="320"/>
        <v>87</v>
      </c>
      <c r="GL68" s="1554">
        <f t="shared" si="320"/>
        <v>42</v>
      </c>
      <c r="GM68" s="1554">
        <f t="shared" si="320"/>
        <v>14</v>
      </c>
      <c r="GN68" s="1554">
        <f t="shared" si="320"/>
        <v>4</v>
      </c>
      <c r="GO68" s="1554">
        <f t="shared" si="320"/>
        <v>3</v>
      </c>
      <c r="GP68" s="1554">
        <f t="shared" si="320"/>
        <v>42</v>
      </c>
      <c r="GQ68" s="1554">
        <f t="shared" si="320"/>
        <v>0</v>
      </c>
      <c r="GR68" s="1554">
        <f t="shared" si="320"/>
        <v>4</v>
      </c>
      <c r="GS68" s="1815">
        <f>SUBTOTAL(9,GS69:GS74)</f>
        <v>7</v>
      </c>
      <c r="GT68" s="204">
        <f t="shared" ref="GT68:HO68" si="321">SUBTOTAL(9,GT69:GT74)</f>
        <v>698</v>
      </c>
      <c r="GU68" s="370">
        <f t="shared" si="321"/>
        <v>16</v>
      </c>
      <c r="GV68" s="370">
        <f t="shared" si="321"/>
        <v>1</v>
      </c>
      <c r="GW68" s="369">
        <f t="shared" si="321"/>
        <v>68</v>
      </c>
      <c r="GX68" s="370">
        <f t="shared" si="321"/>
        <v>16</v>
      </c>
      <c r="GY68" s="369">
        <f t="shared" si="321"/>
        <v>96</v>
      </c>
      <c r="GZ68" s="370">
        <f t="shared" si="321"/>
        <v>15</v>
      </c>
      <c r="HA68" s="369">
        <f t="shared" si="321"/>
        <v>20</v>
      </c>
      <c r="HB68" s="370">
        <f t="shared" si="321"/>
        <v>28</v>
      </c>
      <c r="HC68" s="369">
        <f t="shared" si="321"/>
        <v>152</v>
      </c>
      <c r="HD68" s="370">
        <f t="shared" si="321"/>
        <v>29</v>
      </c>
      <c r="HE68" s="370">
        <f t="shared" si="321"/>
        <v>16</v>
      </c>
      <c r="HF68" s="370">
        <f t="shared" si="321"/>
        <v>20</v>
      </c>
      <c r="HG68" s="370">
        <f t="shared" si="321"/>
        <v>97</v>
      </c>
      <c r="HH68" s="370">
        <f t="shared" si="321"/>
        <v>45</v>
      </c>
      <c r="HI68" s="370">
        <f t="shared" si="321"/>
        <v>14</v>
      </c>
      <c r="HJ68" s="370">
        <f t="shared" si="321"/>
        <v>5</v>
      </c>
      <c r="HK68" s="370">
        <f t="shared" si="321"/>
        <v>3</v>
      </c>
      <c r="HL68" s="370">
        <f t="shared" si="321"/>
        <v>36</v>
      </c>
      <c r="HM68" s="370">
        <f t="shared" si="321"/>
        <v>0</v>
      </c>
      <c r="HN68" s="370">
        <f t="shared" si="321"/>
        <v>7</v>
      </c>
      <c r="HO68" s="625">
        <f t="shared" si="321"/>
        <v>14</v>
      </c>
      <c r="HP68" s="204">
        <f t="shared" ref="HP68" si="322">SUBTOTAL(9,HP69:HP74)</f>
        <v>725</v>
      </c>
      <c r="HQ68" s="370">
        <f t="shared" ref="HQ68:IK68" si="323">SUBTOTAL(9,HQ69:HQ74)</f>
        <v>16</v>
      </c>
      <c r="HR68" s="370">
        <f t="shared" si="323"/>
        <v>1</v>
      </c>
      <c r="HS68" s="369">
        <f t="shared" si="323"/>
        <v>71</v>
      </c>
      <c r="HT68" s="370">
        <f t="shared" si="323"/>
        <v>15</v>
      </c>
      <c r="HU68" s="369">
        <f t="shared" si="323"/>
        <v>91</v>
      </c>
      <c r="HV68" s="370">
        <f t="shared" si="323"/>
        <v>15</v>
      </c>
      <c r="HW68" s="369">
        <f t="shared" si="323"/>
        <v>21</v>
      </c>
      <c r="HX68" s="370">
        <f t="shared" si="323"/>
        <v>29</v>
      </c>
      <c r="HY68" s="369">
        <f t="shared" si="323"/>
        <v>159</v>
      </c>
      <c r="HZ68" s="370">
        <f t="shared" si="323"/>
        <v>30</v>
      </c>
      <c r="IA68" s="370">
        <f t="shared" si="323"/>
        <v>16</v>
      </c>
      <c r="IB68" s="370">
        <f t="shared" si="323"/>
        <v>21</v>
      </c>
      <c r="IC68" s="370">
        <f t="shared" si="323"/>
        <v>113</v>
      </c>
      <c r="ID68" s="370">
        <f t="shared" si="323"/>
        <v>46</v>
      </c>
      <c r="IE68" s="370">
        <f t="shared" si="323"/>
        <v>15</v>
      </c>
      <c r="IF68" s="370">
        <f t="shared" si="323"/>
        <v>5</v>
      </c>
      <c r="IG68" s="370">
        <f t="shared" si="323"/>
        <v>3</v>
      </c>
      <c r="IH68" s="370">
        <f t="shared" si="323"/>
        <v>34</v>
      </c>
      <c r="II68" s="370">
        <f t="shared" si="323"/>
        <v>0</v>
      </c>
      <c r="IJ68" s="370">
        <f t="shared" si="323"/>
        <v>7</v>
      </c>
      <c r="IK68" s="625">
        <f t="shared" si="323"/>
        <v>17</v>
      </c>
      <c r="IL68" s="369">
        <f t="shared" ref="IL68" si="324">SUBTOTAL(9,IL69:IL74)</f>
        <v>707</v>
      </c>
      <c r="IM68" s="370">
        <f t="shared" ref="IM68:JG68" si="325">SUBTOTAL(9,IM69:IM74)</f>
        <v>11</v>
      </c>
      <c r="IN68" s="370">
        <f t="shared" si="325"/>
        <v>1</v>
      </c>
      <c r="IO68" s="369">
        <f t="shared" si="325"/>
        <v>67</v>
      </c>
      <c r="IP68" s="370">
        <f t="shared" si="325"/>
        <v>14</v>
      </c>
      <c r="IQ68" s="369">
        <f t="shared" si="325"/>
        <v>87</v>
      </c>
      <c r="IR68" s="370">
        <f t="shared" si="325"/>
        <v>10</v>
      </c>
      <c r="IS68" s="369">
        <f t="shared" si="325"/>
        <v>23</v>
      </c>
      <c r="IT68" s="370">
        <f t="shared" si="325"/>
        <v>30</v>
      </c>
      <c r="IU68" s="369">
        <f t="shared" si="325"/>
        <v>162</v>
      </c>
      <c r="IV68" s="370">
        <f t="shared" si="325"/>
        <v>30</v>
      </c>
      <c r="IW68" s="370">
        <f t="shared" si="325"/>
        <v>10</v>
      </c>
      <c r="IX68" s="370">
        <f t="shared" si="325"/>
        <v>23</v>
      </c>
      <c r="IY68" s="370">
        <f t="shared" si="325"/>
        <v>109</v>
      </c>
      <c r="IZ68" s="370">
        <f t="shared" si="325"/>
        <v>54</v>
      </c>
      <c r="JA68" s="370">
        <f t="shared" si="325"/>
        <v>13</v>
      </c>
      <c r="JB68" s="370">
        <f t="shared" si="325"/>
        <v>4</v>
      </c>
      <c r="JC68" s="370">
        <f t="shared" si="325"/>
        <v>6</v>
      </c>
      <c r="JD68" s="370">
        <f t="shared" si="325"/>
        <v>18</v>
      </c>
      <c r="JE68" s="370">
        <f t="shared" si="325"/>
        <v>0</v>
      </c>
      <c r="JF68" s="370">
        <f t="shared" si="325"/>
        <v>6</v>
      </c>
      <c r="JG68" s="2000">
        <f t="shared" si="325"/>
        <v>29</v>
      </c>
      <c r="JI68" s="39"/>
    </row>
    <row r="69" spans="1:269" s="27" customFormat="1" ht="20.100000000000001" hidden="1" customHeight="1" outlineLevel="1" x14ac:dyDescent="0.15">
      <c r="A69" s="683" t="s">
        <v>53</v>
      </c>
      <c r="B69" s="76"/>
      <c r="C69" s="77" t="s">
        <v>329</v>
      </c>
      <c r="D69" s="77"/>
      <c r="E69" s="78" t="s">
        <v>330</v>
      </c>
      <c r="F69" s="1443" t="s">
        <v>594</v>
      </c>
      <c r="G69" s="481" t="s">
        <v>52</v>
      </c>
      <c r="H69" s="481" t="s">
        <v>52</v>
      </c>
      <c r="I69" s="481" t="s">
        <v>52</v>
      </c>
      <c r="J69" s="107" t="s">
        <v>52</v>
      </c>
      <c r="K69" s="108" t="s">
        <v>331</v>
      </c>
      <c r="L69" s="1444">
        <f t="shared" si="293"/>
        <v>6.6197984933338627E-5</v>
      </c>
      <c r="M69" s="478">
        <f t="shared" si="294"/>
        <v>6.9618490671122246E-5</v>
      </c>
      <c r="N69" s="478">
        <f t="shared" si="295"/>
        <v>7.0294816460234221E-5</v>
      </c>
      <c r="O69" s="478">
        <f t="shared" si="198"/>
        <v>5.8331996558412202E-5</v>
      </c>
      <c r="P69" s="109">
        <f t="shared" si="199"/>
        <v>6.2718534895024857E-5</v>
      </c>
      <c r="Q69" s="110">
        <f t="shared" si="200"/>
        <v>6.5802461012041846E-5</v>
      </c>
      <c r="R69" s="111">
        <f t="shared" si="201"/>
        <v>6.4210610803435266E-5</v>
      </c>
      <c r="S69" s="112">
        <f t="shared" si="202"/>
        <v>6.9769064396846432E-5</v>
      </c>
      <c r="T69" s="111">
        <f t="shared" si="203"/>
        <v>5.3153791637136782E-5</v>
      </c>
      <c r="U69" s="1445">
        <f t="shared" si="303"/>
        <v>3.8461538461538464E-3</v>
      </c>
      <c r="V69" s="475">
        <f t="shared" si="304"/>
        <v>3.885003885003885E-3</v>
      </c>
      <c r="W69" s="475">
        <f t="shared" si="305"/>
        <v>3.8022813688212928E-3</v>
      </c>
      <c r="X69" s="475">
        <f t="shared" si="306"/>
        <v>3.0745580322828594E-3</v>
      </c>
      <c r="Y69" s="114">
        <f t="shared" si="307"/>
        <v>3.3898305084745762E-3</v>
      </c>
      <c r="Z69" s="113">
        <f t="shared" si="308"/>
        <v>3.3167495854063019E-3</v>
      </c>
      <c r="AA69" s="114">
        <f t="shared" si="309"/>
        <v>3.286770747740345E-3</v>
      </c>
      <c r="AB69" s="113">
        <f t="shared" si="310"/>
        <v>3.3528918692372171E-3</v>
      </c>
      <c r="AC69" s="115">
        <f t="shared" si="311"/>
        <v>2.4630541871921183E-3</v>
      </c>
      <c r="AD69" s="1445">
        <f t="shared" ref="AD69:AD74" si="326">AM69/$AM$68</f>
        <v>7.0126227208976155E-3</v>
      </c>
      <c r="AE69" s="475">
        <f t="shared" ref="AE69:AE74" si="327">AQ69/$AQ$68</f>
        <v>7.1633237822349575E-3</v>
      </c>
      <c r="AF69" s="475">
        <f t="shared" ref="AF69:AF74" si="328">AU69/$AU$68</f>
        <v>6.8965517241379309E-3</v>
      </c>
      <c r="AG69" s="475">
        <f t="shared" ref="AG69:AG74" si="329">AY69/$AY$68</f>
        <v>5.6577086280056579E-3</v>
      </c>
      <c r="AH69" s="114">
        <f t="shared" ref="AH69:AH74" si="330">BC69/$BC$68</f>
        <v>5.822416302765648E-3</v>
      </c>
      <c r="AI69" s="112">
        <f t="shared" ref="AI69:AI74" si="331">BG69/$BG$68</f>
        <v>5.5632823365785811E-3</v>
      </c>
      <c r="AJ69" s="111">
        <f t="shared" ref="AJ69:AJ74" si="332">BK69/$BK$68</f>
        <v>5.434782608695652E-3</v>
      </c>
      <c r="AK69" s="112">
        <f t="shared" ref="AK69:AK74" si="333">BO69/$BO$68</f>
        <v>5.6577086280056579E-3</v>
      </c>
      <c r="AL69" s="116">
        <f t="shared" ref="AL69:AL74" si="334">BS69/$BS$68</f>
        <v>4.3227665706051877E-3</v>
      </c>
      <c r="AM69" s="1446">
        <f t="shared" ref="AM69:AM86" si="335">SUM(CK69,CQ69,CW69,DS69,DY69,EE69,EK69,EQ69,EW69,FE69)</f>
        <v>5</v>
      </c>
      <c r="AN69" s="1447"/>
      <c r="AO69" s="1448">
        <f t="shared" si="296"/>
        <v>0</v>
      </c>
      <c r="AP69" s="1449">
        <f t="shared" si="297"/>
        <v>0</v>
      </c>
      <c r="AQ69" s="1297">
        <f t="shared" ref="AQ69:AQ86" si="336">SUM(CL69,CR69,CX69,DT69,DZ69,EF69,EL69,ER69,EX69,FH69)</f>
        <v>5</v>
      </c>
      <c r="AR69" s="518"/>
      <c r="AS69" s="1285">
        <f t="shared" si="287"/>
        <v>0</v>
      </c>
      <c r="AT69" s="519">
        <f t="shared" si="298"/>
        <v>0</v>
      </c>
      <c r="AU69" s="1297">
        <f t="shared" ref="AU69:AU86" si="337">SUM(CM69,CS69,CY69,DU69,EA69,EG69,EM69,ES69,EY69,FK69)</f>
        <v>5</v>
      </c>
      <c r="AV69" s="518"/>
      <c r="AW69" s="1285">
        <f t="shared" si="288"/>
        <v>0.25</v>
      </c>
      <c r="AX69" s="2069">
        <f t="shared" si="299"/>
        <v>1</v>
      </c>
      <c r="AY69" s="2086">
        <f t="shared" ref="AY69:AY84" si="338">SUM(CN69,CT69,CZ69,DV69,EB69,EH69,EN69,ET69,EZ69,FN69)</f>
        <v>4</v>
      </c>
      <c r="AZ69" s="2087"/>
      <c r="BA69" s="2088">
        <f t="shared" si="215"/>
        <v>0</v>
      </c>
      <c r="BB69" s="2089">
        <f t="shared" si="216"/>
        <v>0</v>
      </c>
      <c r="BC69" s="2081">
        <f t="shared" ref="BC69:BC84" si="339">SUM(CO69,CU69,DA69,DW69,EC69,EI69,EO69,EU69,FA69,FR69)</f>
        <v>4</v>
      </c>
      <c r="BD69" s="117"/>
      <c r="BE69" s="444">
        <f t="shared" si="56"/>
        <v>0</v>
      </c>
      <c r="BF69" s="1073">
        <f t="shared" si="57"/>
        <v>0</v>
      </c>
      <c r="BG69" s="118">
        <v>4</v>
      </c>
      <c r="BH69" s="119" t="s">
        <v>44</v>
      </c>
      <c r="BI69" s="120">
        <f t="shared" si="58"/>
        <v>0</v>
      </c>
      <c r="BJ69" s="1073">
        <f t="shared" si="59"/>
        <v>0</v>
      </c>
      <c r="BK69" s="121">
        <v>4</v>
      </c>
      <c r="BL69" s="119"/>
      <c r="BM69" s="120">
        <f t="shared" si="60"/>
        <v>0</v>
      </c>
      <c r="BN69" s="1083">
        <f t="shared" si="61"/>
        <v>0</v>
      </c>
      <c r="BO69" s="121">
        <v>4</v>
      </c>
      <c r="BP69" s="119"/>
      <c r="BQ69" s="120">
        <f t="shared" si="62"/>
        <v>0.33333333333333326</v>
      </c>
      <c r="BR69" s="1083">
        <f t="shared" si="63"/>
        <v>1</v>
      </c>
      <c r="BS69" s="121">
        <v>3</v>
      </c>
      <c r="BT69" s="122"/>
      <c r="BU69" s="597">
        <f t="shared" ref="BU69:BU86" si="340">CK69+CQ69+CW69</f>
        <v>0</v>
      </c>
      <c r="BV69" s="331" t="str">
        <f t="shared" si="217"/>
        <v>-</v>
      </c>
      <c r="BW69" s="598">
        <f t="shared" si="218"/>
        <v>0</v>
      </c>
      <c r="BX69" s="597">
        <f t="shared" ref="BX69:BX86" si="341">CL69+CR69+CX69</f>
        <v>0</v>
      </c>
      <c r="BY69" s="331" t="str">
        <f t="shared" si="219"/>
        <v>-</v>
      </c>
      <c r="BZ69" s="598">
        <f t="shared" si="220"/>
        <v>0</v>
      </c>
      <c r="CA69" s="597">
        <f t="shared" ref="CA69:CA86" si="342">CM69+CS69+CY69</f>
        <v>0</v>
      </c>
      <c r="CB69" s="331" t="str">
        <f t="shared" si="30"/>
        <v>-</v>
      </c>
      <c r="CC69" s="598">
        <f t="shared" si="31"/>
        <v>0</v>
      </c>
      <c r="CD69" s="597">
        <f t="shared" ref="CD69:CD84" si="343">CN69+CT69+CZ69</f>
        <v>0</v>
      </c>
      <c r="CE69" s="331" t="str">
        <f t="shared" si="289"/>
        <v>-</v>
      </c>
      <c r="CF69" s="598">
        <f t="shared" si="290"/>
        <v>0</v>
      </c>
      <c r="CG69" s="597">
        <f t="shared" ref="CG69:CG86" si="344">CO69+CU69+DA69</f>
        <v>0</v>
      </c>
      <c r="CH69" s="331" t="str">
        <f t="shared" si="64"/>
        <v>-</v>
      </c>
      <c r="CI69" s="598">
        <f t="shared" si="74"/>
        <v>0</v>
      </c>
      <c r="CJ69" s="619">
        <f t="shared" si="80"/>
        <v>0</v>
      </c>
      <c r="CK69" s="1453">
        <v>0</v>
      </c>
      <c r="CL69" s="123">
        <v>0</v>
      </c>
      <c r="CM69" s="2054">
        <v>0</v>
      </c>
      <c r="CN69" s="123">
        <v>0</v>
      </c>
      <c r="CO69" s="311">
        <v>0</v>
      </c>
      <c r="CP69" s="540">
        <v>0</v>
      </c>
      <c r="CQ69" s="1453">
        <v>0</v>
      </c>
      <c r="CR69" s="311">
        <v>0</v>
      </c>
      <c r="CS69" s="311">
        <v>0</v>
      </c>
      <c r="CT69" s="311">
        <v>0</v>
      </c>
      <c r="CU69" s="311">
        <v>0</v>
      </c>
      <c r="CV69" s="124">
        <v>0</v>
      </c>
      <c r="CW69" s="1453"/>
      <c r="CX69" s="311"/>
      <c r="CY69" s="311"/>
      <c r="CZ69" s="311"/>
      <c r="DA69" s="311"/>
      <c r="DB69" s="312"/>
      <c r="DC69" s="1450">
        <f t="shared" ref="DC69:DC86" si="345">DS69+DY69+EE69+EK69+EQ69+EW69</f>
        <v>5</v>
      </c>
      <c r="DD69" s="1451">
        <f t="shared" si="75"/>
        <v>0</v>
      </c>
      <c r="DE69" s="1452">
        <f t="shared" si="76"/>
        <v>0</v>
      </c>
      <c r="DF69" s="1328">
        <f t="shared" ref="DF69:DF86" si="346">DT69+DZ69+EF69+EL69+ER69+EX69</f>
        <v>5</v>
      </c>
      <c r="DG69" s="550">
        <f t="shared" si="291"/>
        <v>0</v>
      </c>
      <c r="DH69" s="1329">
        <f t="shared" si="292"/>
        <v>0</v>
      </c>
      <c r="DI69" s="1328">
        <f t="shared" si="77"/>
        <v>5</v>
      </c>
      <c r="DJ69" s="550">
        <f t="shared" si="42"/>
        <v>0.25</v>
      </c>
      <c r="DK69" s="1329">
        <f t="shared" si="43"/>
        <v>1</v>
      </c>
      <c r="DL69" s="1311">
        <f t="shared" ref="DL69:DL84" si="347">DV69+EB69+EH69+EN69+ET69+EZ69</f>
        <v>4</v>
      </c>
      <c r="DM69" s="550">
        <f t="shared" si="281"/>
        <v>0</v>
      </c>
      <c r="DN69" s="1353">
        <f t="shared" si="302"/>
        <v>0</v>
      </c>
      <c r="DO69" s="1328">
        <f t="shared" si="81"/>
        <v>4</v>
      </c>
      <c r="DP69" s="550">
        <f t="shared" si="78"/>
        <v>0</v>
      </c>
      <c r="DQ69" s="1329">
        <f t="shared" si="79"/>
        <v>0</v>
      </c>
      <c r="DR69" s="1365">
        <f t="shared" ref="DR69:DR86" si="348">ED69+EJ69+EP69+EV69+FC69+DX69</f>
        <v>4</v>
      </c>
      <c r="DS69" s="1454">
        <v>0</v>
      </c>
      <c r="DT69" s="1167">
        <v>0</v>
      </c>
      <c r="DU69" s="1167">
        <v>0</v>
      </c>
      <c r="DV69" s="1153">
        <v>0</v>
      </c>
      <c r="DW69" s="583">
        <v>0</v>
      </c>
      <c r="DX69" s="1181">
        <v>0</v>
      </c>
      <c r="DY69" s="1454">
        <v>5</v>
      </c>
      <c r="DZ69" s="1230">
        <v>5</v>
      </c>
      <c r="EA69" s="1230">
        <v>5</v>
      </c>
      <c r="EB69" s="586">
        <v>4</v>
      </c>
      <c r="EC69" s="586">
        <v>4</v>
      </c>
      <c r="ED69" s="589">
        <v>4</v>
      </c>
      <c r="EE69" s="1454"/>
      <c r="EF69" s="1230"/>
      <c r="EG69" s="1230"/>
      <c r="EH69" s="586"/>
      <c r="EI69" s="586"/>
      <c r="EJ69" s="1192"/>
      <c r="EK69" s="1454">
        <v>0</v>
      </c>
      <c r="EL69" s="578">
        <v>0</v>
      </c>
      <c r="EM69" s="578">
        <v>0</v>
      </c>
      <c r="EN69" s="1163">
        <v>0</v>
      </c>
      <c r="EO69" s="573">
        <v>0</v>
      </c>
      <c r="EP69" s="1198">
        <v>0</v>
      </c>
      <c r="EQ69" s="1454"/>
      <c r="ER69" s="1230"/>
      <c r="ES69" s="1230"/>
      <c r="ET69" s="586"/>
      <c r="EU69" s="583"/>
      <c r="EV69" s="1198"/>
      <c r="EW69" s="1454">
        <v>0</v>
      </c>
      <c r="EX69" s="578">
        <v>0</v>
      </c>
      <c r="EY69" s="578">
        <v>0</v>
      </c>
      <c r="EZ69" s="578">
        <v>0</v>
      </c>
      <c r="FA69" s="573">
        <v>0</v>
      </c>
      <c r="FB69" s="125"/>
      <c r="FC69" s="354">
        <v>0</v>
      </c>
      <c r="FD69" s="362" t="s">
        <v>44</v>
      </c>
      <c r="FE69" s="1455">
        <v>0</v>
      </c>
      <c r="FF69" s="1451" t="str">
        <f t="shared" si="65"/>
        <v>-</v>
      </c>
      <c r="FG69" s="1456">
        <f t="shared" si="66"/>
        <v>0</v>
      </c>
      <c r="FH69" s="126">
        <v>0</v>
      </c>
      <c r="FI69" s="331" t="str">
        <f t="shared" si="67"/>
        <v>-</v>
      </c>
      <c r="FJ69" s="332">
        <f t="shared" si="68"/>
        <v>0</v>
      </c>
      <c r="FK69" s="126">
        <v>0</v>
      </c>
      <c r="FL69" s="331" t="str">
        <f t="shared" si="49"/>
        <v>-</v>
      </c>
      <c r="FM69" s="332">
        <f t="shared" si="69"/>
        <v>0</v>
      </c>
      <c r="FN69" s="126">
        <v>0</v>
      </c>
      <c r="FO69" s="424"/>
      <c r="FP69" s="331" t="str">
        <f t="shared" si="50"/>
        <v>-</v>
      </c>
      <c r="FQ69" s="332">
        <f t="shared" si="51"/>
        <v>0</v>
      </c>
      <c r="FR69" s="126"/>
      <c r="FS69" s="424"/>
      <c r="FT69" s="331" t="str">
        <f t="shared" si="70"/>
        <v>-</v>
      </c>
      <c r="FU69" s="332">
        <f t="shared" si="71"/>
        <v>0</v>
      </c>
      <c r="FV69" s="399"/>
      <c r="FW69" s="411"/>
      <c r="FX69" s="1457">
        <f t="shared" ref="FX69:FX84" si="349">SUM(FY69:GS69)</f>
        <v>5</v>
      </c>
      <c r="FY69" s="1458">
        <v>0</v>
      </c>
      <c r="FZ69" s="1458">
        <v>0</v>
      </c>
      <c r="GA69" s="1459">
        <v>0</v>
      </c>
      <c r="GB69" s="1458">
        <v>0</v>
      </c>
      <c r="GC69" s="1459">
        <v>0</v>
      </c>
      <c r="GD69" s="1458">
        <v>0</v>
      </c>
      <c r="GE69" s="1459">
        <v>0</v>
      </c>
      <c r="GF69" s="1458">
        <v>0</v>
      </c>
      <c r="GG69" s="1459">
        <v>0</v>
      </c>
      <c r="GH69" s="1458">
        <v>0</v>
      </c>
      <c r="GI69" s="1458">
        <v>0</v>
      </c>
      <c r="GJ69" s="1458">
        <v>0</v>
      </c>
      <c r="GK69" s="1458">
        <v>0</v>
      </c>
      <c r="GL69" s="1458">
        <v>0</v>
      </c>
      <c r="GM69" s="1458">
        <v>0</v>
      </c>
      <c r="GN69" s="1458">
        <v>0</v>
      </c>
      <c r="GO69" s="1458">
        <v>0</v>
      </c>
      <c r="GP69" s="1458">
        <v>5</v>
      </c>
      <c r="GQ69" s="1458">
        <v>0</v>
      </c>
      <c r="GR69" s="1458">
        <v>0</v>
      </c>
      <c r="GS69" s="1809">
        <v>0</v>
      </c>
      <c r="GT69" s="678">
        <f t="shared" ref="GT69:GT84" si="350">SUM(GU69:HO69)</f>
        <v>5</v>
      </c>
      <c r="GU69" s="487">
        <v>0</v>
      </c>
      <c r="GV69" s="487">
        <v>0</v>
      </c>
      <c r="GW69" s="488">
        <v>0</v>
      </c>
      <c r="GX69" s="487">
        <v>0</v>
      </c>
      <c r="GY69" s="488">
        <v>0</v>
      </c>
      <c r="GZ69" s="487">
        <v>0</v>
      </c>
      <c r="HA69" s="488">
        <v>0</v>
      </c>
      <c r="HB69" s="487">
        <v>0</v>
      </c>
      <c r="HC69" s="488">
        <v>0</v>
      </c>
      <c r="HD69" s="487">
        <v>0</v>
      </c>
      <c r="HE69" s="487">
        <v>0</v>
      </c>
      <c r="HF69" s="487">
        <v>0</v>
      </c>
      <c r="HG69" s="487">
        <v>0</v>
      </c>
      <c r="HH69" s="487">
        <v>0</v>
      </c>
      <c r="HI69" s="487">
        <v>0</v>
      </c>
      <c r="HJ69" s="487">
        <v>0</v>
      </c>
      <c r="HK69" s="487">
        <v>0</v>
      </c>
      <c r="HL69" s="487">
        <v>5</v>
      </c>
      <c r="HM69" s="487">
        <v>0</v>
      </c>
      <c r="HN69" s="487">
        <v>0</v>
      </c>
      <c r="HO69" s="1115">
        <v>0</v>
      </c>
      <c r="HP69" s="678">
        <f t="shared" ref="HP69:HP84" si="351">SUM(HQ69:IK69)</f>
        <v>5</v>
      </c>
      <c r="HQ69" s="487">
        <v>0</v>
      </c>
      <c r="HR69" s="487">
        <v>0</v>
      </c>
      <c r="HS69" s="488">
        <v>0</v>
      </c>
      <c r="HT69" s="487">
        <v>0</v>
      </c>
      <c r="HU69" s="488">
        <v>0</v>
      </c>
      <c r="HV69" s="487">
        <v>0</v>
      </c>
      <c r="HW69" s="488">
        <v>0</v>
      </c>
      <c r="HX69" s="487">
        <v>0</v>
      </c>
      <c r="HY69" s="488">
        <v>0</v>
      </c>
      <c r="HZ69" s="487">
        <v>0</v>
      </c>
      <c r="IA69" s="487">
        <v>0</v>
      </c>
      <c r="IB69" s="487">
        <v>0</v>
      </c>
      <c r="IC69" s="487">
        <v>0</v>
      </c>
      <c r="ID69" s="487">
        <v>0</v>
      </c>
      <c r="IE69" s="487">
        <v>0</v>
      </c>
      <c r="IF69" s="487">
        <v>0</v>
      </c>
      <c r="IG69" s="487">
        <v>0</v>
      </c>
      <c r="IH69" s="487">
        <v>5</v>
      </c>
      <c r="II69" s="487">
        <v>0</v>
      </c>
      <c r="IJ69" s="487">
        <v>0</v>
      </c>
      <c r="IK69" s="1115">
        <v>0</v>
      </c>
      <c r="IL69" s="1109">
        <f t="shared" ref="IL69:IL84" si="352">SUM(IM69:JG69)</f>
        <v>4</v>
      </c>
      <c r="IM69" s="487">
        <v>0</v>
      </c>
      <c r="IN69" s="487">
        <v>0</v>
      </c>
      <c r="IO69" s="488">
        <v>0</v>
      </c>
      <c r="IP69" s="487">
        <v>0</v>
      </c>
      <c r="IQ69" s="488">
        <v>0</v>
      </c>
      <c r="IR69" s="487">
        <v>0</v>
      </c>
      <c r="IS69" s="488">
        <v>0</v>
      </c>
      <c r="IT69" s="487">
        <v>0</v>
      </c>
      <c r="IU69" s="488">
        <v>0</v>
      </c>
      <c r="IV69" s="487">
        <v>0</v>
      </c>
      <c r="IW69" s="487">
        <v>0</v>
      </c>
      <c r="IX69" s="487">
        <v>0</v>
      </c>
      <c r="IY69" s="487">
        <v>0</v>
      </c>
      <c r="IZ69" s="487">
        <v>0</v>
      </c>
      <c r="JA69" s="487">
        <v>0</v>
      </c>
      <c r="JB69" s="487">
        <v>0</v>
      </c>
      <c r="JC69" s="487">
        <v>0</v>
      </c>
      <c r="JD69" s="487">
        <v>4</v>
      </c>
      <c r="JE69" s="487">
        <v>0</v>
      </c>
      <c r="JF69" s="487">
        <v>0</v>
      </c>
      <c r="JG69" s="1994">
        <v>0</v>
      </c>
      <c r="JI69" s="39"/>
    </row>
    <row r="70" spans="1:269" s="28" customFormat="1" ht="20.100000000000001" hidden="1" customHeight="1" outlineLevel="1" x14ac:dyDescent="0.15">
      <c r="A70" s="684" t="s">
        <v>53</v>
      </c>
      <c r="B70" s="84"/>
      <c r="C70" s="85" t="s">
        <v>201</v>
      </c>
      <c r="D70" s="85"/>
      <c r="E70" s="86" t="s">
        <v>5</v>
      </c>
      <c r="F70" s="1477" t="s">
        <v>594</v>
      </c>
      <c r="G70" s="463" t="s">
        <v>52</v>
      </c>
      <c r="H70" s="463" t="s">
        <v>52</v>
      </c>
      <c r="I70" s="463" t="s">
        <v>52</v>
      </c>
      <c r="J70" s="147" t="s">
        <v>52</v>
      </c>
      <c r="K70" s="148" t="s">
        <v>52</v>
      </c>
      <c r="L70" s="1478">
        <f t="shared" si="293"/>
        <v>2.4228462485601939E-3</v>
      </c>
      <c r="M70" s="150">
        <f t="shared" si="294"/>
        <v>2.4505708716235034E-3</v>
      </c>
      <c r="N70" s="150">
        <f t="shared" si="295"/>
        <v>2.3056699798956826E-3</v>
      </c>
      <c r="O70" s="150">
        <f t="shared" si="198"/>
        <v>2.3770288597552971E-3</v>
      </c>
      <c r="P70" s="149">
        <f t="shared" si="199"/>
        <v>2.3362654248396757E-3</v>
      </c>
      <c r="Q70" s="150">
        <f t="shared" si="200"/>
        <v>2.385339211686517E-3</v>
      </c>
      <c r="R70" s="151">
        <f t="shared" si="201"/>
        <v>2.6165823902399871E-3</v>
      </c>
      <c r="S70" s="152">
        <f t="shared" si="202"/>
        <v>2.7558780436754342E-3</v>
      </c>
      <c r="T70" s="151">
        <f t="shared" si="203"/>
        <v>2.728561304039688E-3</v>
      </c>
      <c r="U70" s="1479">
        <f t="shared" si="303"/>
        <v>0.14076923076923076</v>
      </c>
      <c r="V70" s="153">
        <f t="shared" si="304"/>
        <v>0.13675213675213677</v>
      </c>
      <c r="W70" s="153">
        <f t="shared" si="305"/>
        <v>0.1247148288973384</v>
      </c>
      <c r="X70" s="153">
        <f t="shared" si="306"/>
        <v>0.12528823981552653</v>
      </c>
      <c r="Y70" s="154">
        <f t="shared" si="307"/>
        <v>0.12627118644067797</v>
      </c>
      <c r="Z70" s="153">
        <f t="shared" si="308"/>
        <v>0.12023217247097844</v>
      </c>
      <c r="AA70" s="154">
        <f t="shared" si="309"/>
        <v>0.13393590797041907</v>
      </c>
      <c r="AB70" s="153">
        <f t="shared" si="310"/>
        <v>0.13243922883487008</v>
      </c>
      <c r="AC70" s="155">
        <f t="shared" si="311"/>
        <v>0.12643678160919541</v>
      </c>
      <c r="AD70" s="1479">
        <f t="shared" si="326"/>
        <v>0.25666199158485276</v>
      </c>
      <c r="AE70" s="153">
        <f t="shared" si="327"/>
        <v>0.25214899713467048</v>
      </c>
      <c r="AF70" s="153">
        <f t="shared" si="328"/>
        <v>0.22620689655172413</v>
      </c>
      <c r="AG70" s="153">
        <f t="shared" si="329"/>
        <v>0.23055162659123055</v>
      </c>
      <c r="AH70" s="154">
        <f t="shared" si="330"/>
        <v>0.21688500727802038</v>
      </c>
      <c r="AI70" s="152">
        <f t="shared" si="331"/>
        <v>0.20166898470097358</v>
      </c>
      <c r="AJ70" s="151">
        <f t="shared" si="332"/>
        <v>0.22146739130434784</v>
      </c>
      <c r="AK70" s="152">
        <f t="shared" si="333"/>
        <v>0.22347949080622348</v>
      </c>
      <c r="AL70" s="156">
        <f t="shared" si="334"/>
        <v>0.22190201729106629</v>
      </c>
      <c r="AM70" s="1480">
        <f t="shared" si="335"/>
        <v>183</v>
      </c>
      <c r="AN70" s="1481"/>
      <c r="AO70" s="1482">
        <f t="shared" si="296"/>
        <v>3.9772727272727293E-2</v>
      </c>
      <c r="AP70" s="1483">
        <f t="shared" si="297"/>
        <v>7</v>
      </c>
      <c r="AQ70" s="1071">
        <f t="shared" si="336"/>
        <v>176</v>
      </c>
      <c r="AR70" s="522"/>
      <c r="AS70" s="1289">
        <f t="shared" si="287"/>
        <v>7.3170731707317138E-2</v>
      </c>
      <c r="AT70" s="526">
        <f t="shared" si="298"/>
        <v>12</v>
      </c>
      <c r="AU70" s="1071">
        <f t="shared" si="337"/>
        <v>164</v>
      </c>
      <c r="AV70" s="522"/>
      <c r="AW70" s="1289">
        <f t="shared" si="288"/>
        <v>6.1349693251533388E-3</v>
      </c>
      <c r="AX70" s="2073">
        <f t="shared" si="299"/>
        <v>1</v>
      </c>
      <c r="AY70" s="1336">
        <f t="shared" si="338"/>
        <v>163</v>
      </c>
      <c r="AZ70" s="2092"/>
      <c r="BA70" s="554">
        <f t="shared" si="215"/>
        <v>9.3959731543624248E-2</v>
      </c>
      <c r="BB70" s="1335">
        <f t="shared" si="216"/>
        <v>14</v>
      </c>
      <c r="BC70" s="493">
        <f t="shared" si="339"/>
        <v>149</v>
      </c>
      <c r="BD70" s="157" t="s">
        <v>44</v>
      </c>
      <c r="BE70" s="448">
        <f t="shared" si="56"/>
        <v>2.7586206896551779E-2</v>
      </c>
      <c r="BF70" s="604">
        <f t="shared" si="57"/>
        <v>4</v>
      </c>
      <c r="BG70" s="158">
        <v>145</v>
      </c>
      <c r="BH70" s="159"/>
      <c r="BI70" s="160">
        <f t="shared" si="58"/>
        <v>-0.11042944785276076</v>
      </c>
      <c r="BJ70" s="604">
        <f t="shared" si="59"/>
        <v>-18</v>
      </c>
      <c r="BK70" s="161">
        <v>163</v>
      </c>
      <c r="BL70" s="159"/>
      <c r="BM70" s="160">
        <f t="shared" si="60"/>
        <v>3.1645569620253111E-2</v>
      </c>
      <c r="BN70" s="1085">
        <f t="shared" si="61"/>
        <v>5</v>
      </c>
      <c r="BO70" s="161">
        <v>158</v>
      </c>
      <c r="BP70" s="159"/>
      <c r="BQ70" s="160">
        <f t="shared" si="62"/>
        <v>2.5974025974025983E-2</v>
      </c>
      <c r="BR70" s="1085">
        <f t="shared" si="63"/>
        <v>4</v>
      </c>
      <c r="BS70" s="161">
        <v>154</v>
      </c>
      <c r="BT70" s="162"/>
      <c r="BU70" s="601">
        <f t="shared" si="340"/>
        <v>18</v>
      </c>
      <c r="BV70" s="339">
        <f t="shared" si="217"/>
        <v>0</v>
      </c>
      <c r="BW70" s="604">
        <f t="shared" si="218"/>
        <v>0</v>
      </c>
      <c r="BX70" s="601">
        <f t="shared" si="341"/>
        <v>18</v>
      </c>
      <c r="BY70" s="339">
        <f t="shared" si="219"/>
        <v>0.125</v>
      </c>
      <c r="BZ70" s="604">
        <f t="shared" si="220"/>
        <v>2</v>
      </c>
      <c r="CA70" s="601">
        <f t="shared" si="342"/>
        <v>16</v>
      </c>
      <c r="CB70" s="339">
        <f t="shared" si="30"/>
        <v>-0.23809523809523814</v>
      </c>
      <c r="CC70" s="604">
        <f t="shared" si="31"/>
        <v>-5</v>
      </c>
      <c r="CD70" s="601">
        <f t="shared" si="343"/>
        <v>21</v>
      </c>
      <c r="CE70" s="339">
        <f t="shared" si="289"/>
        <v>5.0000000000000044E-2</v>
      </c>
      <c r="CF70" s="604">
        <f t="shared" si="290"/>
        <v>1</v>
      </c>
      <c r="CG70" s="601">
        <f t="shared" si="344"/>
        <v>20</v>
      </c>
      <c r="CH70" s="339">
        <f t="shared" si="64"/>
        <v>5.2631578947368363E-2</v>
      </c>
      <c r="CI70" s="604">
        <f t="shared" si="74"/>
        <v>1</v>
      </c>
      <c r="CJ70" s="621">
        <f>CP70+CV70+DB70</f>
        <v>19</v>
      </c>
      <c r="CK70" s="1487">
        <v>11</v>
      </c>
      <c r="CL70" s="163">
        <v>10</v>
      </c>
      <c r="CM70" s="2056">
        <v>10</v>
      </c>
      <c r="CN70" s="163">
        <v>12</v>
      </c>
      <c r="CO70" s="315">
        <v>14</v>
      </c>
      <c r="CP70" s="542">
        <v>14</v>
      </c>
      <c r="CQ70" s="1487">
        <v>7</v>
      </c>
      <c r="CR70" s="315">
        <v>8</v>
      </c>
      <c r="CS70" s="315">
        <v>6</v>
      </c>
      <c r="CT70" s="315">
        <v>9</v>
      </c>
      <c r="CU70" s="315">
        <v>6</v>
      </c>
      <c r="CV70" s="164">
        <v>5</v>
      </c>
      <c r="CW70" s="1487"/>
      <c r="CX70" s="315"/>
      <c r="CY70" s="315"/>
      <c r="CZ70" s="315"/>
      <c r="DA70" s="315"/>
      <c r="DB70" s="316"/>
      <c r="DC70" s="1484">
        <f t="shared" si="345"/>
        <v>160</v>
      </c>
      <c r="DD70" s="1485">
        <f t="shared" si="75"/>
        <v>3.2258064516129004E-2</v>
      </c>
      <c r="DE70" s="1486">
        <f t="shared" si="76"/>
        <v>5</v>
      </c>
      <c r="DF70" s="1332">
        <f t="shared" si="346"/>
        <v>155</v>
      </c>
      <c r="DG70" s="554">
        <f t="shared" si="291"/>
        <v>6.8965517241379226E-2</v>
      </c>
      <c r="DH70" s="1335">
        <f t="shared" si="292"/>
        <v>10</v>
      </c>
      <c r="DI70" s="1332">
        <f t="shared" si="77"/>
        <v>145</v>
      </c>
      <c r="DJ70" s="554">
        <f t="shared" si="42"/>
        <v>4.3165467625899234E-2</v>
      </c>
      <c r="DK70" s="1335">
        <f t="shared" si="43"/>
        <v>6</v>
      </c>
      <c r="DL70" s="1313">
        <f t="shared" si="347"/>
        <v>139</v>
      </c>
      <c r="DM70" s="554">
        <f t="shared" si="281"/>
        <v>7.7519379844961156E-2</v>
      </c>
      <c r="DN70" s="1357">
        <f t="shared" si="302"/>
        <v>10</v>
      </c>
      <c r="DO70" s="1332">
        <f t="shared" si="81"/>
        <v>129</v>
      </c>
      <c r="DP70" s="554">
        <f t="shared" si="78"/>
        <v>2.3809523809523725E-2</v>
      </c>
      <c r="DQ70" s="1335">
        <f t="shared" si="79"/>
        <v>3</v>
      </c>
      <c r="DR70" s="440">
        <f t="shared" si="348"/>
        <v>126</v>
      </c>
      <c r="DS70" s="1488">
        <v>110</v>
      </c>
      <c r="DT70" s="1169">
        <v>103</v>
      </c>
      <c r="DU70" s="1169">
        <v>100</v>
      </c>
      <c r="DV70" s="1155">
        <v>100</v>
      </c>
      <c r="DW70" s="163">
        <v>91</v>
      </c>
      <c r="DX70" s="1183">
        <v>95</v>
      </c>
      <c r="DY70" s="1488">
        <v>29</v>
      </c>
      <c r="DZ70" s="1232">
        <v>32</v>
      </c>
      <c r="EA70" s="1232">
        <v>27</v>
      </c>
      <c r="EB70" s="315">
        <v>22</v>
      </c>
      <c r="EC70" s="315">
        <v>25</v>
      </c>
      <c r="ED70" s="440">
        <v>21</v>
      </c>
      <c r="EE70" s="1488"/>
      <c r="EF70" s="1232"/>
      <c r="EG70" s="1232"/>
      <c r="EH70" s="315"/>
      <c r="EI70" s="315"/>
      <c r="EJ70" s="1208"/>
      <c r="EK70" s="1488">
        <v>10</v>
      </c>
      <c r="EL70" s="379">
        <v>8</v>
      </c>
      <c r="EM70" s="379">
        <v>6</v>
      </c>
      <c r="EN70" s="1161">
        <v>6</v>
      </c>
      <c r="EO70" s="493">
        <v>3</v>
      </c>
      <c r="EP70" s="1200">
        <v>2</v>
      </c>
      <c r="EQ70" s="1488"/>
      <c r="ER70" s="1232"/>
      <c r="ES70" s="1232"/>
      <c r="ET70" s="315"/>
      <c r="EU70" s="163"/>
      <c r="EV70" s="1249"/>
      <c r="EW70" s="1488">
        <v>11</v>
      </c>
      <c r="EX70" s="379">
        <v>12</v>
      </c>
      <c r="EY70" s="379">
        <v>12</v>
      </c>
      <c r="EZ70" s="379">
        <v>11</v>
      </c>
      <c r="FA70" s="493">
        <v>10</v>
      </c>
      <c r="FB70" s="166" t="s">
        <v>44</v>
      </c>
      <c r="FC70" s="356">
        <v>8</v>
      </c>
      <c r="FD70" s="364"/>
      <c r="FE70" s="1489">
        <v>5</v>
      </c>
      <c r="FF70" s="1485">
        <f t="shared" si="65"/>
        <v>0.66666666666666674</v>
      </c>
      <c r="FG70" s="1490">
        <f t="shared" si="66"/>
        <v>2</v>
      </c>
      <c r="FH70" s="165">
        <v>3</v>
      </c>
      <c r="FI70" s="339">
        <f t="shared" si="67"/>
        <v>0</v>
      </c>
      <c r="FJ70" s="340">
        <f t="shared" si="68"/>
        <v>0</v>
      </c>
      <c r="FK70" s="165">
        <v>3</v>
      </c>
      <c r="FL70" s="339">
        <f t="shared" si="49"/>
        <v>0</v>
      </c>
      <c r="FM70" s="340">
        <f t="shared" si="69"/>
        <v>0</v>
      </c>
      <c r="FN70" s="165">
        <v>3</v>
      </c>
      <c r="FO70" s="426"/>
      <c r="FP70" s="339" t="str">
        <f t="shared" si="50"/>
        <v>-</v>
      </c>
      <c r="FQ70" s="340">
        <f t="shared" si="51"/>
        <v>3</v>
      </c>
      <c r="FR70" s="165"/>
      <c r="FS70" s="426"/>
      <c r="FT70" s="339" t="str">
        <f t="shared" si="70"/>
        <v>-</v>
      </c>
      <c r="FU70" s="340">
        <f t="shared" si="71"/>
        <v>0</v>
      </c>
      <c r="FV70" s="401"/>
      <c r="FW70" s="413"/>
      <c r="FX70" s="1491">
        <f t="shared" si="349"/>
        <v>183</v>
      </c>
      <c r="FY70" s="1492">
        <v>0</v>
      </c>
      <c r="FZ70" s="1492">
        <v>0</v>
      </c>
      <c r="GA70" s="1493">
        <v>12</v>
      </c>
      <c r="GB70" s="1492">
        <v>5</v>
      </c>
      <c r="GC70" s="1493">
        <v>34</v>
      </c>
      <c r="GD70" s="1492">
        <v>2</v>
      </c>
      <c r="GE70" s="1493">
        <v>10</v>
      </c>
      <c r="GF70" s="1492">
        <v>12</v>
      </c>
      <c r="GG70" s="1493">
        <v>59</v>
      </c>
      <c r="GH70" s="1492">
        <v>18</v>
      </c>
      <c r="GI70" s="1492">
        <v>5</v>
      </c>
      <c r="GJ70" s="1492">
        <v>9</v>
      </c>
      <c r="GK70" s="1492">
        <v>4</v>
      </c>
      <c r="GL70" s="1492">
        <v>1</v>
      </c>
      <c r="GM70" s="1492">
        <v>1</v>
      </c>
      <c r="GN70" s="1492">
        <v>0</v>
      </c>
      <c r="GO70" s="1492">
        <v>0</v>
      </c>
      <c r="GP70" s="1492">
        <v>9</v>
      </c>
      <c r="GQ70" s="1492">
        <v>0</v>
      </c>
      <c r="GR70" s="1492">
        <v>1</v>
      </c>
      <c r="GS70" s="1811">
        <v>1</v>
      </c>
      <c r="GT70" s="165">
        <f t="shared" si="350"/>
        <v>176</v>
      </c>
      <c r="GU70" s="491">
        <v>0</v>
      </c>
      <c r="GV70" s="491">
        <v>0</v>
      </c>
      <c r="GW70" s="492">
        <v>11</v>
      </c>
      <c r="GX70" s="491">
        <v>5</v>
      </c>
      <c r="GY70" s="492">
        <v>28</v>
      </c>
      <c r="GZ70" s="491">
        <v>2</v>
      </c>
      <c r="HA70" s="492">
        <v>9</v>
      </c>
      <c r="HB70" s="491">
        <v>10</v>
      </c>
      <c r="HC70" s="492">
        <v>64</v>
      </c>
      <c r="HD70" s="491">
        <v>15</v>
      </c>
      <c r="HE70" s="491">
        <v>6</v>
      </c>
      <c r="HF70" s="491">
        <v>8</v>
      </c>
      <c r="HG70" s="491">
        <v>4</v>
      </c>
      <c r="HH70" s="491">
        <v>2</v>
      </c>
      <c r="HI70" s="491">
        <v>1</v>
      </c>
      <c r="HJ70" s="491">
        <v>0</v>
      </c>
      <c r="HK70" s="491">
        <v>0</v>
      </c>
      <c r="HL70" s="491">
        <v>7</v>
      </c>
      <c r="HM70" s="491">
        <v>0</v>
      </c>
      <c r="HN70" s="491">
        <v>2</v>
      </c>
      <c r="HO70" s="1117">
        <v>2</v>
      </c>
      <c r="HP70" s="165">
        <f t="shared" si="351"/>
        <v>164</v>
      </c>
      <c r="HQ70" s="491">
        <v>0</v>
      </c>
      <c r="HR70" s="491">
        <v>0</v>
      </c>
      <c r="HS70" s="492">
        <v>7</v>
      </c>
      <c r="HT70" s="491">
        <v>5</v>
      </c>
      <c r="HU70" s="492">
        <v>26</v>
      </c>
      <c r="HV70" s="491">
        <v>1</v>
      </c>
      <c r="HW70" s="492">
        <v>9</v>
      </c>
      <c r="HX70" s="491">
        <v>9</v>
      </c>
      <c r="HY70" s="492">
        <v>63</v>
      </c>
      <c r="HZ70" s="491">
        <v>15</v>
      </c>
      <c r="IA70" s="491">
        <v>4</v>
      </c>
      <c r="IB70" s="491">
        <v>8</v>
      </c>
      <c r="IC70" s="491">
        <v>4</v>
      </c>
      <c r="ID70" s="491">
        <v>3</v>
      </c>
      <c r="IE70" s="491">
        <v>1</v>
      </c>
      <c r="IF70" s="491">
        <v>0</v>
      </c>
      <c r="IG70" s="491">
        <v>0</v>
      </c>
      <c r="IH70" s="491">
        <v>7</v>
      </c>
      <c r="II70" s="491">
        <v>0</v>
      </c>
      <c r="IJ70" s="491">
        <v>2</v>
      </c>
      <c r="IK70" s="1117">
        <v>0</v>
      </c>
      <c r="IL70" s="493">
        <f t="shared" si="352"/>
        <v>163</v>
      </c>
      <c r="IM70" s="491">
        <v>0</v>
      </c>
      <c r="IN70" s="491">
        <v>0</v>
      </c>
      <c r="IO70" s="492">
        <v>6</v>
      </c>
      <c r="IP70" s="491">
        <v>4</v>
      </c>
      <c r="IQ70" s="492">
        <v>26</v>
      </c>
      <c r="IR70" s="491">
        <v>1</v>
      </c>
      <c r="IS70" s="492">
        <v>9</v>
      </c>
      <c r="IT70" s="491">
        <v>9</v>
      </c>
      <c r="IU70" s="492">
        <v>66</v>
      </c>
      <c r="IV70" s="491">
        <v>15</v>
      </c>
      <c r="IW70" s="491">
        <v>4</v>
      </c>
      <c r="IX70" s="491">
        <v>7</v>
      </c>
      <c r="IY70" s="491">
        <v>4</v>
      </c>
      <c r="IZ70" s="491">
        <v>5</v>
      </c>
      <c r="JA70" s="491">
        <v>1</v>
      </c>
      <c r="JB70" s="491">
        <v>0</v>
      </c>
      <c r="JC70" s="491">
        <v>0</v>
      </c>
      <c r="JD70" s="491">
        <v>5</v>
      </c>
      <c r="JE70" s="491">
        <v>0</v>
      </c>
      <c r="JF70" s="491">
        <v>1</v>
      </c>
      <c r="JG70" s="1996">
        <v>0</v>
      </c>
      <c r="JI70" s="39"/>
    </row>
    <row r="71" spans="1:269" s="27" customFormat="1" ht="20.100000000000001" hidden="1" customHeight="1" outlineLevel="1" x14ac:dyDescent="0.15">
      <c r="A71" s="683" t="s">
        <v>53</v>
      </c>
      <c r="B71" s="76"/>
      <c r="C71" s="77" t="s">
        <v>332</v>
      </c>
      <c r="D71" s="77"/>
      <c r="E71" s="78" t="s">
        <v>330</v>
      </c>
      <c r="F71" s="1443" t="s">
        <v>594</v>
      </c>
      <c r="G71" s="481" t="s">
        <v>52</v>
      </c>
      <c r="H71" s="481" t="s">
        <v>52</v>
      </c>
      <c r="I71" s="481" t="s">
        <v>52</v>
      </c>
      <c r="J71" s="107" t="s">
        <v>52</v>
      </c>
      <c r="K71" s="108" t="s">
        <v>323</v>
      </c>
      <c r="L71" s="1444">
        <f t="shared" si="293"/>
        <v>1.2445221167467662E-3</v>
      </c>
      <c r="M71" s="478">
        <f t="shared" si="294"/>
        <v>1.3923698134224449E-3</v>
      </c>
      <c r="N71" s="478">
        <f t="shared" si="295"/>
        <v>1.546485962125153E-3</v>
      </c>
      <c r="O71" s="478">
        <f t="shared" si="198"/>
        <v>1.5895469062167326E-3</v>
      </c>
      <c r="P71" s="109">
        <f t="shared" si="199"/>
        <v>1.536604104928109E-3</v>
      </c>
      <c r="Q71" s="110">
        <f t="shared" si="200"/>
        <v>1.2995986049878264E-3</v>
      </c>
      <c r="R71" s="111">
        <f t="shared" si="201"/>
        <v>1.2521069106669878E-3</v>
      </c>
      <c r="S71" s="112">
        <f t="shared" si="202"/>
        <v>1.3430544896392939E-3</v>
      </c>
      <c r="T71" s="111">
        <f t="shared" si="203"/>
        <v>1.4174344436569809E-3</v>
      </c>
      <c r="U71" s="1445">
        <f t="shared" si="303"/>
        <v>7.2307692307692309E-2</v>
      </c>
      <c r="V71" s="475">
        <f t="shared" si="304"/>
        <v>7.7700077700077697E-2</v>
      </c>
      <c r="W71" s="475">
        <f t="shared" si="305"/>
        <v>8.3650190114068435E-2</v>
      </c>
      <c r="X71" s="475">
        <f t="shared" si="306"/>
        <v>8.3781706379707915E-2</v>
      </c>
      <c r="Y71" s="114">
        <f t="shared" si="307"/>
        <v>8.3050847457627114E-2</v>
      </c>
      <c r="Z71" s="113">
        <f t="shared" si="308"/>
        <v>6.5505804311774454E-2</v>
      </c>
      <c r="AA71" s="114">
        <f t="shared" si="309"/>
        <v>6.4092029580936724E-2</v>
      </c>
      <c r="AB71" s="113">
        <f t="shared" si="310"/>
        <v>6.4543168482816424E-2</v>
      </c>
      <c r="AC71" s="115">
        <f t="shared" si="311"/>
        <v>6.5681444991789822E-2</v>
      </c>
      <c r="AD71" s="1445">
        <f t="shared" si="326"/>
        <v>0.13183730715287517</v>
      </c>
      <c r="AE71" s="475">
        <f t="shared" si="327"/>
        <v>0.14326647564469913</v>
      </c>
      <c r="AF71" s="475">
        <f t="shared" si="328"/>
        <v>0.15172413793103448</v>
      </c>
      <c r="AG71" s="475">
        <f t="shared" si="329"/>
        <v>0.15417256011315417</v>
      </c>
      <c r="AH71" s="114">
        <f t="shared" si="330"/>
        <v>0.14264919941775836</v>
      </c>
      <c r="AI71" s="112">
        <f t="shared" si="331"/>
        <v>0.10987482614742698</v>
      </c>
      <c r="AJ71" s="111">
        <f t="shared" si="332"/>
        <v>0.10597826086956522</v>
      </c>
      <c r="AK71" s="112">
        <f t="shared" si="333"/>
        <v>0.10891089108910891</v>
      </c>
      <c r="AL71" s="116">
        <f t="shared" si="334"/>
        <v>0.11527377521613832</v>
      </c>
      <c r="AM71" s="1446">
        <f t="shared" si="335"/>
        <v>94</v>
      </c>
      <c r="AN71" s="1447"/>
      <c r="AO71" s="1448">
        <f t="shared" si="296"/>
        <v>-6.0000000000000053E-2</v>
      </c>
      <c r="AP71" s="1449">
        <f t="shared" si="297"/>
        <v>-6</v>
      </c>
      <c r="AQ71" s="1297">
        <f t="shared" si="336"/>
        <v>100</v>
      </c>
      <c r="AR71" s="518"/>
      <c r="AS71" s="1285">
        <f t="shared" si="287"/>
        <v>-9.0909090909090939E-2</v>
      </c>
      <c r="AT71" s="519">
        <f t="shared" si="298"/>
        <v>-10</v>
      </c>
      <c r="AU71" s="1297">
        <f t="shared" si="337"/>
        <v>110</v>
      </c>
      <c r="AV71" s="518"/>
      <c r="AW71" s="1285">
        <f t="shared" si="288"/>
        <v>9.1743119266054496E-3</v>
      </c>
      <c r="AX71" s="2069">
        <f t="shared" si="299"/>
        <v>1</v>
      </c>
      <c r="AY71" s="2086">
        <f t="shared" si="338"/>
        <v>109</v>
      </c>
      <c r="AZ71" s="2087"/>
      <c r="BA71" s="2088">
        <f t="shared" si="215"/>
        <v>0.11224489795918369</v>
      </c>
      <c r="BB71" s="2089">
        <f t="shared" si="216"/>
        <v>11</v>
      </c>
      <c r="BC71" s="2081">
        <f t="shared" si="339"/>
        <v>98</v>
      </c>
      <c r="BD71" s="117" t="s">
        <v>44</v>
      </c>
      <c r="BE71" s="444">
        <f t="shared" si="56"/>
        <v>0.240506329113924</v>
      </c>
      <c r="BF71" s="1073">
        <f t="shared" si="57"/>
        <v>19</v>
      </c>
      <c r="BG71" s="118">
        <v>79</v>
      </c>
      <c r="BH71" s="119" t="s">
        <v>44</v>
      </c>
      <c r="BI71" s="120">
        <f t="shared" si="58"/>
        <v>1.2820512820512775E-2</v>
      </c>
      <c r="BJ71" s="1073">
        <f t="shared" si="59"/>
        <v>1</v>
      </c>
      <c r="BK71" s="121">
        <v>78</v>
      </c>
      <c r="BL71" s="119"/>
      <c r="BM71" s="120">
        <f t="shared" si="60"/>
        <v>1.298701298701288E-2</v>
      </c>
      <c r="BN71" s="1083">
        <f t="shared" si="61"/>
        <v>1</v>
      </c>
      <c r="BO71" s="121">
        <v>77</v>
      </c>
      <c r="BP71" s="119"/>
      <c r="BQ71" s="120">
        <f t="shared" si="62"/>
        <v>-3.7499999999999978E-2</v>
      </c>
      <c r="BR71" s="1083">
        <f t="shared" si="63"/>
        <v>-3</v>
      </c>
      <c r="BS71" s="121">
        <v>80</v>
      </c>
      <c r="BT71" s="122"/>
      <c r="BU71" s="597">
        <f t="shared" si="340"/>
        <v>9</v>
      </c>
      <c r="BV71" s="331">
        <f t="shared" si="217"/>
        <v>-0.4</v>
      </c>
      <c r="BW71" s="598">
        <f t="shared" si="218"/>
        <v>-6</v>
      </c>
      <c r="BX71" s="597">
        <f t="shared" si="341"/>
        <v>15</v>
      </c>
      <c r="BY71" s="331">
        <f t="shared" si="219"/>
        <v>-0.11764705882352944</v>
      </c>
      <c r="BZ71" s="598">
        <f t="shared" si="220"/>
        <v>-2</v>
      </c>
      <c r="CA71" s="597">
        <f t="shared" si="342"/>
        <v>17</v>
      </c>
      <c r="CB71" s="331">
        <f t="shared" si="30"/>
        <v>0.1333333333333333</v>
      </c>
      <c r="CC71" s="598">
        <f t="shared" si="31"/>
        <v>2</v>
      </c>
      <c r="CD71" s="597">
        <f t="shared" si="343"/>
        <v>15</v>
      </c>
      <c r="CE71" s="331">
        <f t="shared" si="289"/>
        <v>0</v>
      </c>
      <c r="CF71" s="598">
        <f t="shared" si="290"/>
        <v>0</v>
      </c>
      <c r="CG71" s="597">
        <f t="shared" si="344"/>
        <v>15</v>
      </c>
      <c r="CH71" s="331">
        <f t="shared" si="64"/>
        <v>0.36363636363636354</v>
      </c>
      <c r="CI71" s="598">
        <f t="shared" si="74"/>
        <v>4</v>
      </c>
      <c r="CJ71" s="619">
        <f t="shared" si="80"/>
        <v>11</v>
      </c>
      <c r="CK71" s="1453">
        <v>5</v>
      </c>
      <c r="CL71" s="123">
        <v>13</v>
      </c>
      <c r="CM71" s="2054">
        <v>15</v>
      </c>
      <c r="CN71" s="123">
        <v>13</v>
      </c>
      <c r="CO71" s="311">
        <v>12</v>
      </c>
      <c r="CP71" s="540">
        <v>9</v>
      </c>
      <c r="CQ71" s="1453">
        <v>4</v>
      </c>
      <c r="CR71" s="311">
        <v>2</v>
      </c>
      <c r="CS71" s="311">
        <v>2</v>
      </c>
      <c r="CT71" s="311">
        <v>2</v>
      </c>
      <c r="CU71" s="311">
        <v>3</v>
      </c>
      <c r="CV71" s="124">
        <v>2</v>
      </c>
      <c r="CW71" s="1453"/>
      <c r="CX71" s="311"/>
      <c r="CY71" s="311"/>
      <c r="CZ71" s="311"/>
      <c r="DA71" s="311"/>
      <c r="DB71" s="312"/>
      <c r="DC71" s="1450">
        <f t="shared" si="345"/>
        <v>83</v>
      </c>
      <c r="DD71" s="1451">
        <f t="shared" si="75"/>
        <v>2.4691358024691468E-2</v>
      </c>
      <c r="DE71" s="1452">
        <f t="shared" si="76"/>
        <v>2</v>
      </c>
      <c r="DF71" s="1328">
        <f t="shared" si="346"/>
        <v>81</v>
      </c>
      <c r="DG71" s="550">
        <f t="shared" si="291"/>
        <v>-8.98876404494382E-2</v>
      </c>
      <c r="DH71" s="1329">
        <f t="shared" si="292"/>
        <v>-8</v>
      </c>
      <c r="DI71" s="1328">
        <f t="shared" si="77"/>
        <v>89</v>
      </c>
      <c r="DJ71" s="550">
        <f t="shared" si="42"/>
        <v>0</v>
      </c>
      <c r="DK71" s="1329">
        <f t="shared" si="43"/>
        <v>0</v>
      </c>
      <c r="DL71" s="1311">
        <f t="shared" si="347"/>
        <v>89</v>
      </c>
      <c r="DM71" s="550">
        <f t="shared" si="281"/>
        <v>7.2289156626506035E-2</v>
      </c>
      <c r="DN71" s="1353">
        <f t="shared" si="302"/>
        <v>6</v>
      </c>
      <c r="DO71" s="1328">
        <f t="shared" si="81"/>
        <v>83</v>
      </c>
      <c r="DP71" s="550">
        <f t="shared" si="78"/>
        <v>0.22058823529411775</v>
      </c>
      <c r="DQ71" s="1329">
        <f t="shared" si="79"/>
        <v>15</v>
      </c>
      <c r="DR71" s="1365">
        <f t="shared" si="348"/>
        <v>68</v>
      </c>
      <c r="DS71" s="1454">
        <v>33</v>
      </c>
      <c r="DT71" s="1167">
        <v>48</v>
      </c>
      <c r="DU71" s="1167">
        <v>53</v>
      </c>
      <c r="DV71" s="1153">
        <v>33</v>
      </c>
      <c r="DW71" s="583">
        <v>42</v>
      </c>
      <c r="DX71" s="1181">
        <v>35</v>
      </c>
      <c r="DY71" s="1454">
        <v>38</v>
      </c>
      <c r="DZ71" s="1230">
        <v>22</v>
      </c>
      <c r="EA71" s="1230">
        <v>21</v>
      </c>
      <c r="EB71" s="586">
        <v>38</v>
      </c>
      <c r="EC71" s="586">
        <v>30</v>
      </c>
      <c r="ED71" s="589">
        <v>26</v>
      </c>
      <c r="EE71" s="1454"/>
      <c r="EF71" s="1230"/>
      <c r="EG71" s="1230"/>
      <c r="EH71" s="586"/>
      <c r="EI71" s="586"/>
      <c r="EJ71" s="1192"/>
      <c r="EK71" s="1454">
        <v>4</v>
      </c>
      <c r="EL71" s="578">
        <v>3</v>
      </c>
      <c r="EM71" s="578">
        <v>7</v>
      </c>
      <c r="EN71" s="1163">
        <v>11</v>
      </c>
      <c r="EO71" s="573">
        <v>2</v>
      </c>
      <c r="EP71" s="1198">
        <v>0</v>
      </c>
      <c r="EQ71" s="1454"/>
      <c r="ER71" s="1230"/>
      <c r="ES71" s="1230"/>
      <c r="ET71" s="586"/>
      <c r="EU71" s="583"/>
      <c r="EV71" s="1198"/>
      <c r="EW71" s="1454">
        <v>8</v>
      </c>
      <c r="EX71" s="578">
        <v>8</v>
      </c>
      <c r="EY71" s="578">
        <v>8</v>
      </c>
      <c r="EZ71" s="578">
        <v>7</v>
      </c>
      <c r="FA71" s="573">
        <v>9</v>
      </c>
      <c r="FB71" s="125" t="s">
        <v>44</v>
      </c>
      <c r="FC71" s="354">
        <v>7</v>
      </c>
      <c r="FD71" s="362" t="s">
        <v>44</v>
      </c>
      <c r="FE71" s="1455">
        <v>2</v>
      </c>
      <c r="FF71" s="1451">
        <f t="shared" si="65"/>
        <v>-0.5</v>
      </c>
      <c r="FG71" s="1456">
        <f t="shared" si="66"/>
        <v>-2</v>
      </c>
      <c r="FH71" s="126">
        <v>4</v>
      </c>
      <c r="FI71" s="331">
        <f t="shared" si="67"/>
        <v>0</v>
      </c>
      <c r="FJ71" s="332">
        <f t="shared" si="68"/>
        <v>0</v>
      </c>
      <c r="FK71" s="126">
        <v>4</v>
      </c>
      <c r="FL71" s="331">
        <f t="shared" si="49"/>
        <v>-0.19999999999999996</v>
      </c>
      <c r="FM71" s="332">
        <f t="shared" si="69"/>
        <v>-1</v>
      </c>
      <c r="FN71" s="126">
        <v>5</v>
      </c>
      <c r="FO71" s="424"/>
      <c r="FP71" s="331" t="str">
        <f t="shared" si="50"/>
        <v>-</v>
      </c>
      <c r="FQ71" s="332">
        <f t="shared" si="51"/>
        <v>5</v>
      </c>
      <c r="FR71" s="126"/>
      <c r="FS71" s="424"/>
      <c r="FT71" s="331" t="str">
        <f t="shared" si="70"/>
        <v>-</v>
      </c>
      <c r="FU71" s="332">
        <f t="shared" si="71"/>
        <v>0</v>
      </c>
      <c r="FV71" s="399"/>
      <c r="FW71" s="411"/>
      <c r="FX71" s="1457">
        <f t="shared" si="349"/>
        <v>94</v>
      </c>
      <c r="FY71" s="1458">
        <v>4</v>
      </c>
      <c r="FZ71" s="1458">
        <v>1</v>
      </c>
      <c r="GA71" s="1459">
        <v>31</v>
      </c>
      <c r="GB71" s="1458">
        <v>5</v>
      </c>
      <c r="GC71" s="1459">
        <v>6</v>
      </c>
      <c r="GD71" s="1458">
        <v>11</v>
      </c>
      <c r="GE71" s="1459">
        <v>5</v>
      </c>
      <c r="GF71" s="1458">
        <v>5</v>
      </c>
      <c r="GG71" s="1459">
        <v>12</v>
      </c>
      <c r="GH71" s="1458">
        <v>2</v>
      </c>
      <c r="GI71" s="1458">
        <v>2</v>
      </c>
      <c r="GJ71" s="1458">
        <v>2</v>
      </c>
      <c r="GK71" s="1458">
        <v>0</v>
      </c>
      <c r="GL71" s="1458">
        <v>0</v>
      </c>
      <c r="GM71" s="1458">
        <v>1</v>
      </c>
      <c r="GN71" s="1458">
        <v>0</v>
      </c>
      <c r="GO71" s="1458">
        <v>0</v>
      </c>
      <c r="GP71" s="1458">
        <v>4</v>
      </c>
      <c r="GQ71" s="1458">
        <v>0</v>
      </c>
      <c r="GR71" s="1458">
        <v>2</v>
      </c>
      <c r="GS71" s="1809">
        <v>1</v>
      </c>
      <c r="GT71" s="678">
        <f t="shared" si="350"/>
        <v>100</v>
      </c>
      <c r="GU71" s="487">
        <v>5</v>
      </c>
      <c r="GV71" s="487">
        <v>1</v>
      </c>
      <c r="GW71" s="488">
        <v>35</v>
      </c>
      <c r="GX71" s="487">
        <v>5</v>
      </c>
      <c r="GY71" s="488">
        <v>4</v>
      </c>
      <c r="GZ71" s="487">
        <v>11</v>
      </c>
      <c r="HA71" s="488">
        <v>4</v>
      </c>
      <c r="HB71" s="487">
        <v>4</v>
      </c>
      <c r="HC71" s="488">
        <v>15</v>
      </c>
      <c r="HD71" s="487">
        <v>2</v>
      </c>
      <c r="HE71" s="487">
        <v>2</v>
      </c>
      <c r="HF71" s="487">
        <v>2</v>
      </c>
      <c r="HG71" s="487">
        <v>1</v>
      </c>
      <c r="HH71" s="487">
        <v>0</v>
      </c>
      <c r="HI71" s="487">
        <v>1</v>
      </c>
      <c r="HJ71" s="487">
        <v>0</v>
      </c>
      <c r="HK71" s="487">
        <v>0</v>
      </c>
      <c r="HL71" s="487">
        <v>4</v>
      </c>
      <c r="HM71" s="487">
        <v>0</v>
      </c>
      <c r="HN71" s="487">
        <v>3</v>
      </c>
      <c r="HO71" s="1115">
        <v>1</v>
      </c>
      <c r="HP71" s="678">
        <f t="shared" si="351"/>
        <v>110</v>
      </c>
      <c r="HQ71" s="487">
        <v>6</v>
      </c>
      <c r="HR71" s="487">
        <v>1</v>
      </c>
      <c r="HS71" s="488">
        <v>42</v>
      </c>
      <c r="HT71" s="487">
        <v>5</v>
      </c>
      <c r="HU71" s="488">
        <v>4</v>
      </c>
      <c r="HV71" s="487">
        <v>11</v>
      </c>
      <c r="HW71" s="488">
        <v>4</v>
      </c>
      <c r="HX71" s="487">
        <v>5</v>
      </c>
      <c r="HY71" s="488">
        <v>15</v>
      </c>
      <c r="HZ71" s="487">
        <v>2</v>
      </c>
      <c r="IA71" s="487">
        <v>2</v>
      </c>
      <c r="IB71" s="487">
        <v>2</v>
      </c>
      <c r="IC71" s="487">
        <v>1</v>
      </c>
      <c r="ID71" s="487">
        <v>1</v>
      </c>
      <c r="IE71" s="487">
        <v>1</v>
      </c>
      <c r="IF71" s="487">
        <v>0</v>
      </c>
      <c r="IG71" s="487">
        <v>0</v>
      </c>
      <c r="IH71" s="487">
        <v>4</v>
      </c>
      <c r="II71" s="487">
        <v>0</v>
      </c>
      <c r="IJ71" s="487">
        <v>3</v>
      </c>
      <c r="IK71" s="1115">
        <v>1</v>
      </c>
      <c r="IL71" s="1109">
        <f t="shared" si="352"/>
        <v>109</v>
      </c>
      <c r="IM71" s="487">
        <v>6</v>
      </c>
      <c r="IN71" s="487">
        <v>1</v>
      </c>
      <c r="IO71" s="488">
        <v>39</v>
      </c>
      <c r="IP71" s="487">
        <v>5</v>
      </c>
      <c r="IQ71" s="488">
        <v>4</v>
      </c>
      <c r="IR71" s="487">
        <v>8</v>
      </c>
      <c r="IS71" s="488">
        <v>5</v>
      </c>
      <c r="IT71" s="487">
        <v>5</v>
      </c>
      <c r="IU71" s="488">
        <v>18</v>
      </c>
      <c r="IV71" s="487">
        <v>2</v>
      </c>
      <c r="IW71" s="487">
        <v>1</v>
      </c>
      <c r="IX71" s="487">
        <v>2</v>
      </c>
      <c r="IY71" s="487">
        <v>0</v>
      </c>
      <c r="IZ71" s="487">
        <v>3</v>
      </c>
      <c r="JA71" s="487">
        <v>1</v>
      </c>
      <c r="JB71" s="487">
        <v>0</v>
      </c>
      <c r="JC71" s="487">
        <v>2</v>
      </c>
      <c r="JD71" s="487">
        <v>3</v>
      </c>
      <c r="JE71" s="487">
        <v>0</v>
      </c>
      <c r="JF71" s="487">
        <v>4</v>
      </c>
      <c r="JG71" s="1994">
        <v>0</v>
      </c>
      <c r="JI71" s="39"/>
    </row>
    <row r="72" spans="1:269" s="28" customFormat="1" ht="20.100000000000001" hidden="1" customHeight="1" outlineLevel="1" x14ac:dyDescent="0.15">
      <c r="A72" s="684" t="s">
        <v>53</v>
      </c>
      <c r="B72" s="84"/>
      <c r="C72" s="85" t="s">
        <v>202</v>
      </c>
      <c r="D72" s="85"/>
      <c r="E72" s="86" t="s">
        <v>5</v>
      </c>
      <c r="F72" s="1477" t="s">
        <v>594</v>
      </c>
      <c r="G72" s="463" t="s">
        <v>52</v>
      </c>
      <c r="H72" s="463" t="s">
        <v>52</v>
      </c>
      <c r="I72" s="463" t="s">
        <v>52</v>
      </c>
      <c r="J72" s="147" t="s">
        <v>52</v>
      </c>
      <c r="K72" s="148" t="s">
        <v>52</v>
      </c>
      <c r="L72" s="1478">
        <f t="shared" si="293"/>
        <v>1.588751638400127E-3</v>
      </c>
      <c r="M72" s="150">
        <f t="shared" si="294"/>
        <v>1.5037593984962407E-3</v>
      </c>
      <c r="N72" s="150">
        <f t="shared" si="295"/>
        <v>1.5605449254171998E-3</v>
      </c>
      <c r="O72" s="150">
        <f t="shared" si="198"/>
        <v>1.4437169148207021E-3</v>
      </c>
      <c r="P72" s="149">
        <f t="shared" si="199"/>
        <v>1.3798077676905468E-3</v>
      </c>
      <c r="Q72" s="150">
        <f t="shared" si="200"/>
        <v>1.4641047575179311E-3</v>
      </c>
      <c r="R72" s="151">
        <f t="shared" si="201"/>
        <v>1.3323701741712818E-3</v>
      </c>
      <c r="S72" s="152">
        <f t="shared" si="202"/>
        <v>1.4825926184329869E-3</v>
      </c>
      <c r="T72" s="151">
        <f t="shared" si="203"/>
        <v>1.5768958185683913E-3</v>
      </c>
      <c r="U72" s="1479">
        <f t="shared" si="303"/>
        <v>9.2307692307692313E-2</v>
      </c>
      <c r="V72" s="153">
        <f t="shared" si="304"/>
        <v>8.3916083916083919E-2</v>
      </c>
      <c r="W72" s="153">
        <f t="shared" si="305"/>
        <v>8.4410646387832702E-2</v>
      </c>
      <c r="X72" s="153">
        <f t="shared" si="306"/>
        <v>7.6095311299000767E-2</v>
      </c>
      <c r="Y72" s="154">
        <f t="shared" si="307"/>
        <v>7.4576271186440682E-2</v>
      </c>
      <c r="Z72" s="153">
        <f t="shared" si="308"/>
        <v>7.3797678275290213E-2</v>
      </c>
      <c r="AA72" s="154">
        <f t="shared" si="309"/>
        <v>6.8200493015612165E-2</v>
      </c>
      <c r="AB72" s="153">
        <f t="shared" si="310"/>
        <v>7.1248952221290865E-2</v>
      </c>
      <c r="AC72" s="155">
        <f t="shared" si="311"/>
        <v>7.3070607553366168E-2</v>
      </c>
      <c r="AD72" s="1479">
        <f t="shared" si="326"/>
        <v>0.16830294530154277</v>
      </c>
      <c r="AE72" s="153">
        <f t="shared" si="327"/>
        <v>0.15472779369627507</v>
      </c>
      <c r="AF72" s="153">
        <f t="shared" si="328"/>
        <v>0.15310344827586206</v>
      </c>
      <c r="AG72" s="153">
        <f t="shared" si="329"/>
        <v>0.14002828854314003</v>
      </c>
      <c r="AH72" s="154">
        <f t="shared" si="330"/>
        <v>0.12809315866084425</v>
      </c>
      <c r="AI72" s="152">
        <f t="shared" si="331"/>
        <v>0.12378303198887343</v>
      </c>
      <c r="AJ72" s="151">
        <f t="shared" si="332"/>
        <v>0.11277173913043478</v>
      </c>
      <c r="AK72" s="152">
        <f t="shared" si="333"/>
        <v>0.12022630834512023</v>
      </c>
      <c r="AL72" s="156">
        <f t="shared" si="334"/>
        <v>0.12824207492795389</v>
      </c>
      <c r="AM72" s="1480">
        <f t="shared" si="335"/>
        <v>120</v>
      </c>
      <c r="AN72" s="1481"/>
      <c r="AO72" s="1482">
        <f t="shared" si="296"/>
        <v>0.11111111111111116</v>
      </c>
      <c r="AP72" s="1483">
        <f t="shared" si="297"/>
        <v>12</v>
      </c>
      <c r="AQ72" s="1071">
        <f t="shared" si="336"/>
        <v>108</v>
      </c>
      <c r="AR72" s="522"/>
      <c r="AS72" s="1289">
        <f t="shared" si="287"/>
        <v>-2.7027027027026973E-2</v>
      </c>
      <c r="AT72" s="526">
        <f t="shared" si="298"/>
        <v>-3</v>
      </c>
      <c r="AU72" s="1071">
        <f t="shared" si="337"/>
        <v>111</v>
      </c>
      <c r="AV72" s="522"/>
      <c r="AW72" s="1289">
        <f t="shared" si="288"/>
        <v>0.1212121212121211</v>
      </c>
      <c r="AX72" s="2073">
        <f t="shared" si="299"/>
        <v>12</v>
      </c>
      <c r="AY72" s="1336">
        <f t="shared" si="338"/>
        <v>99</v>
      </c>
      <c r="AZ72" s="2092"/>
      <c r="BA72" s="554">
        <f t="shared" si="215"/>
        <v>0.125</v>
      </c>
      <c r="BB72" s="1335">
        <f t="shared" si="216"/>
        <v>11</v>
      </c>
      <c r="BC72" s="493">
        <f t="shared" si="339"/>
        <v>88</v>
      </c>
      <c r="BD72" s="157"/>
      <c r="BE72" s="448">
        <f t="shared" si="56"/>
        <v>-1.1235955056179803E-2</v>
      </c>
      <c r="BF72" s="604">
        <f t="shared" si="57"/>
        <v>-1</v>
      </c>
      <c r="BG72" s="158">
        <v>89</v>
      </c>
      <c r="BH72" s="159" t="s">
        <v>44</v>
      </c>
      <c r="BI72" s="160">
        <f t="shared" si="58"/>
        <v>7.2289156626506035E-2</v>
      </c>
      <c r="BJ72" s="604">
        <f t="shared" si="59"/>
        <v>6</v>
      </c>
      <c r="BK72" s="161">
        <v>83</v>
      </c>
      <c r="BL72" s="159"/>
      <c r="BM72" s="160">
        <f t="shared" si="60"/>
        <v>-2.352941176470591E-2</v>
      </c>
      <c r="BN72" s="1085">
        <f t="shared" si="61"/>
        <v>-2</v>
      </c>
      <c r="BO72" s="161">
        <v>85</v>
      </c>
      <c r="BP72" s="159"/>
      <c r="BQ72" s="160">
        <f t="shared" si="62"/>
        <v>-4.49438202247191E-2</v>
      </c>
      <c r="BR72" s="1085">
        <f t="shared" si="63"/>
        <v>-4</v>
      </c>
      <c r="BS72" s="161">
        <v>89</v>
      </c>
      <c r="BT72" s="162"/>
      <c r="BU72" s="601">
        <f t="shared" si="340"/>
        <v>6</v>
      </c>
      <c r="BV72" s="339">
        <f t="shared" si="217"/>
        <v>2</v>
      </c>
      <c r="BW72" s="604">
        <f t="shared" si="218"/>
        <v>4</v>
      </c>
      <c r="BX72" s="601">
        <f t="shared" si="341"/>
        <v>2</v>
      </c>
      <c r="BY72" s="339">
        <f t="shared" si="219"/>
        <v>0</v>
      </c>
      <c r="BZ72" s="604">
        <f t="shared" si="220"/>
        <v>0</v>
      </c>
      <c r="CA72" s="601">
        <f t="shared" si="342"/>
        <v>2</v>
      </c>
      <c r="CB72" s="339">
        <f t="shared" si="30"/>
        <v>0</v>
      </c>
      <c r="CC72" s="604">
        <f t="shared" si="31"/>
        <v>0</v>
      </c>
      <c r="CD72" s="601">
        <f t="shared" si="343"/>
        <v>2</v>
      </c>
      <c r="CE72" s="339" t="str">
        <f t="shared" si="289"/>
        <v>-</v>
      </c>
      <c r="CF72" s="604">
        <f t="shared" si="290"/>
        <v>2</v>
      </c>
      <c r="CG72" s="601">
        <f t="shared" si="344"/>
        <v>0</v>
      </c>
      <c r="CH72" s="339" t="str">
        <f t="shared" si="64"/>
        <v>-</v>
      </c>
      <c r="CI72" s="604">
        <f t="shared" si="74"/>
        <v>-1</v>
      </c>
      <c r="CJ72" s="621">
        <f t="shared" si="80"/>
        <v>1</v>
      </c>
      <c r="CK72" s="1487">
        <v>4</v>
      </c>
      <c r="CL72" s="163">
        <v>1</v>
      </c>
      <c r="CM72" s="2056">
        <v>1</v>
      </c>
      <c r="CN72" s="163">
        <v>2</v>
      </c>
      <c r="CO72" s="315">
        <v>0</v>
      </c>
      <c r="CP72" s="542">
        <v>0</v>
      </c>
      <c r="CQ72" s="1487">
        <v>2</v>
      </c>
      <c r="CR72" s="315">
        <v>1</v>
      </c>
      <c r="CS72" s="315">
        <v>1</v>
      </c>
      <c r="CT72" s="315">
        <v>0</v>
      </c>
      <c r="CU72" s="315">
        <v>0</v>
      </c>
      <c r="CV72" s="164">
        <v>1</v>
      </c>
      <c r="CW72" s="1487"/>
      <c r="CX72" s="315"/>
      <c r="CY72" s="315"/>
      <c r="CZ72" s="315"/>
      <c r="DA72" s="315"/>
      <c r="DB72" s="316"/>
      <c r="DC72" s="1484">
        <f t="shared" si="345"/>
        <v>114</v>
      </c>
      <c r="DD72" s="1485">
        <f t="shared" si="75"/>
        <v>7.547169811320753E-2</v>
      </c>
      <c r="DE72" s="1486">
        <f t="shared" si="76"/>
        <v>8</v>
      </c>
      <c r="DF72" s="1332">
        <f t="shared" si="346"/>
        <v>106</v>
      </c>
      <c r="DG72" s="554">
        <f t="shared" si="291"/>
        <v>-2.752293577981646E-2</v>
      </c>
      <c r="DH72" s="1335">
        <f t="shared" si="292"/>
        <v>-3</v>
      </c>
      <c r="DI72" s="1332">
        <f t="shared" si="77"/>
        <v>109</v>
      </c>
      <c r="DJ72" s="554">
        <f t="shared" si="42"/>
        <v>0.12371134020618557</v>
      </c>
      <c r="DK72" s="1335">
        <f t="shared" si="43"/>
        <v>12</v>
      </c>
      <c r="DL72" s="1313">
        <f t="shared" si="347"/>
        <v>97</v>
      </c>
      <c r="DM72" s="554">
        <f t="shared" si="281"/>
        <v>0.10227272727272729</v>
      </c>
      <c r="DN72" s="1357">
        <f t="shared" si="302"/>
        <v>9</v>
      </c>
      <c r="DO72" s="1332">
        <f t="shared" si="81"/>
        <v>88</v>
      </c>
      <c r="DP72" s="554">
        <f t="shared" si="78"/>
        <v>0</v>
      </c>
      <c r="DQ72" s="1335">
        <f t="shared" si="79"/>
        <v>0</v>
      </c>
      <c r="DR72" s="440">
        <f t="shared" si="348"/>
        <v>88</v>
      </c>
      <c r="DS72" s="1488">
        <v>33</v>
      </c>
      <c r="DT72" s="1169">
        <v>33</v>
      </c>
      <c r="DU72" s="1169">
        <v>32</v>
      </c>
      <c r="DV72" s="1155">
        <v>24</v>
      </c>
      <c r="DW72" s="163">
        <v>23</v>
      </c>
      <c r="DX72" s="1183">
        <v>25</v>
      </c>
      <c r="DY72" s="1488">
        <v>49</v>
      </c>
      <c r="DZ72" s="1232">
        <v>45</v>
      </c>
      <c r="EA72" s="1232">
        <v>51</v>
      </c>
      <c r="EB72" s="315">
        <v>49</v>
      </c>
      <c r="EC72" s="315">
        <v>43</v>
      </c>
      <c r="ED72" s="440">
        <v>41</v>
      </c>
      <c r="EE72" s="1488"/>
      <c r="EF72" s="1232"/>
      <c r="EG72" s="1232"/>
      <c r="EH72" s="315"/>
      <c r="EI72" s="315"/>
      <c r="EJ72" s="1208"/>
      <c r="EK72" s="1488">
        <v>7</v>
      </c>
      <c r="EL72" s="379">
        <v>11</v>
      </c>
      <c r="EM72" s="379">
        <v>9</v>
      </c>
      <c r="EN72" s="1161">
        <v>10</v>
      </c>
      <c r="EO72" s="493">
        <v>9</v>
      </c>
      <c r="EP72" s="1200">
        <v>8</v>
      </c>
      <c r="EQ72" s="1488"/>
      <c r="ER72" s="1232"/>
      <c r="ES72" s="1232"/>
      <c r="ET72" s="315"/>
      <c r="EU72" s="163"/>
      <c r="EV72" s="1249"/>
      <c r="EW72" s="1488">
        <v>25</v>
      </c>
      <c r="EX72" s="379">
        <v>17</v>
      </c>
      <c r="EY72" s="379">
        <v>17</v>
      </c>
      <c r="EZ72" s="379">
        <v>14</v>
      </c>
      <c r="FA72" s="493">
        <v>13</v>
      </c>
      <c r="FB72" s="166"/>
      <c r="FC72" s="356">
        <v>14</v>
      </c>
      <c r="FD72" s="364" t="s">
        <v>44</v>
      </c>
      <c r="FE72" s="1489">
        <v>0</v>
      </c>
      <c r="FF72" s="1485" t="str">
        <f t="shared" si="65"/>
        <v>-</v>
      </c>
      <c r="FG72" s="1490">
        <f t="shared" si="66"/>
        <v>0</v>
      </c>
      <c r="FH72" s="165">
        <v>0</v>
      </c>
      <c r="FI72" s="339" t="str">
        <f t="shared" si="67"/>
        <v>-</v>
      </c>
      <c r="FJ72" s="340">
        <f t="shared" si="68"/>
        <v>0</v>
      </c>
      <c r="FK72" s="165">
        <v>0</v>
      </c>
      <c r="FL72" s="339" t="str">
        <f t="shared" si="49"/>
        <v>-</v>
      </c>
      <c r="FM72" s="340">
        <f t="shared" si="69"/>
        <v>0</v>
      </c>
      <c r="FN72" s="165">
        <v>0</v>
      </c>
      <c r="FO72" s="426"/>
      <c r="FP72" s="339" t="str">
        <f t="shared" si="50"/>
        <v>-</v>
      </c>
      <c r="FQ72" s="340">
        <f t="shared" si="51"/>
        <v>0</v>
      </c>
      <c r="FR72" s="165"/>
      <c r="FS72" s="426"/>
      <c r="FT72" s="339" t="str">
        <f t="shared" si="70"/>
        <v>-</v>
      </c>
      <c r="FU72" s="340">
        <f t="shared" si="71"/>
        <v>0</v>
      </c>
      <c r="FV72" s="401"/>
      <c r="FW72" s="413"/>
      <c r="FX72" s="1491">
        <f t="shared" si="349"/>
        <v>120</v>
      </c>
      <c r="FY72" s="1492">
        <v>3</v>
      </c>
      <c r="FZ72" s="1492">
        <v>0</v>
      </c>
      <c r="GA72" s="1493">
        <v>20</v>
      </c>
      <c r="GB72" s="1492">
        <v>6</v>
      </c>
      <c r="GC72" s="1493">
        <v>14</v>
      </c>
      <c r="GD72" s="1492">
        <v>1</v>
      </c>
      <c r="GE72" s="1493">
        <v>3</v>
      </c>
      <c r="GF72" s="1492">
        <v>3</v>
      </c>
      <c r="GG72" s="1493">
        <v>28</v>
      </c>
      <c r="GH72" s="1492">
        <v>1</v>
      </c>
      <c r="GI72" s="1492">
        <v>7</v>
      </c>
      <c r="GJ72" s="1492">
        <v>4</v>
      </c>
      <c r="GK72" s="1492">
        <v>8</v>
      </c>
      <c r="GL72" s="1492">
        <v>3</v>
      </c>
      <c r="GM72" s="1492">
        <v>2</v>
      </c>
      <c r="GN72" s="1492">
        <v>0</v>
      </c>
      <c r="GO72" s="1492">
        <v>1</v>
      </c>
      <c r="GP72" s="1492">
        <v>13</v>
      </c>
      <c r="GQ72" s="1492">
        <v>0</v>
      </c>
      <c r="GR72" s="1492">
        <v>0</v>
      </c>
      <c r="GS72" s="1811">
        <v>3</v>
      </c>
      <c r="GT72" s="165">
        <f t="shared" si="350"/>
        <v>108</v>
      </c>
      <c r="GU72" s="491">
        <v>4</v>
      </c>
      <c r="GV72" s="491">
        <v>0</v>
      </c>
      <c r="GW72" s="492">
        <v>21</v>
      </c>
      <c r="GX72" s="491">
        <v>4</v>
      </c>
      <c r="GY72" s="492">
        <v>14</v>
      </c>
      <c r="GZ72" s="491">
        <v>1</v>
      </c>
      <c r="HA72" s="492">
        <v>0</v>
      </c>
      <c r="HB72" s="491">
        <v>3</v>
      </c>
      <c r="HC72" s="492">
        <v>26</v>
      </c>
      <c r="HD72" s="491">
        <v>1</v>
      </c>
      <c r="HE72" s="491">
        <v>7</v>
      </c>
      <c r="HF72" s="491">
        <v>2</v>
      </c>
      <c r="HG72" s="491">
        <v>4</v>
      </c>
      <c r="HH72" s="491">
        <v>3</v>
      </c>
      <c r="HI72" s="491">
        <v>2</v>
      </c>
      <c r="HJ72" s="491">
        <v>0</v>
      </c>
      <c r="HK72" s="491">
        <v>1</v>
      </c>
      <c r="HL72" s="491">
        <v>9</v>
      </c>
      <c r="HM72" s="491">
        <v>0</v>
      </c>
      <c r="HN72" s="491">
        <v>1</v>
      </c>
      <c r="HO72" s="1117">
        <v>5</v>
      </c>
      <c r="HP72" s="165">
        <f t="shared" si="351"/>
        <v>111</v>
      </c>
      <c r="HQ72" s="491">
        <v>4</v>
      </c>
      <c r="HR72" s="491">
        <v>0</v>
      </c>
      <c r="HS72" s="492">
        <v>21</v>
      </c>
      <c r="HT72" s="491">
        <v>3</v>
      </c>
      <c r="HU72" s="492">
        <v>11</v>
      </c>
      <c r="HV72" s="491">
        <v>1</v>
      </c>
      <c r="HW72" s="492">
        <v>1</v>
      </c>
      <c r="HX72" s="491">
        <v>3</v>
      </c>
      <c r="HY72" s="492">
        <v>28</v>
      </c>
      <c r="HZ72" s="491">
        <v>2</v>
      </c>
      <c r="IA72" s="491">
        <v>9</v>
      </c>
      <c r="IB72" s="491">
        <v>0</v>
      </c>
      <c r="IC72" s="491">
        <v>3</v>
      </c>
      <c r="ID72" s="491">
        <v>2</v>
      </c>
      <c r="IE72" s="491">
        <v>2</v>
      </c>
      <c r="IF72" s="491">
        <v>0</v>
      </c>
      <c r="IG72" s="491">
        <v>1</v>
      </c>
      <c r="IH72" s="491">
        <v>10</v>
      </c>
      <c r="II72" s="491">
        <v>0</v>
      </c>
      <c r="IJ72" s="491">
        <v>1</v>
      </c>
      <c r="IK72" s="1117">
        <v>9</v>
      </c>
      <c r="IL72" s="493">
        <f t="shared" si="352"/>
        <v>99</v>
      </c>
      <c r="IM72" s="491">
        <v>2</v>
      </c>
      <c r="IN72" s="491">
        <v>0</v>
      </c>
      <c r="IO72" s="492">
        <v>21</v>
      </c>
      <c r="IP72" s="491">
        <v>3</v>
      </c>
      <c r="IQ72" s="492">
        <v>6</v>
      </c>
      <c r="IR72" s="491">
        <v>0</v>
      </c>
      <c r="IS72" s="492">
        <v>2</v>
      </c>
      <c r="IT72" s="491">
        <v>2</v>
      </c>
      <c r="IU72" s="492">
        <v>23</v>
      </c>
      <c r="IV72" s="491">
        <v>1</v>
      </c>
      <c r="IW72" s="491">
        <v>4</v>
      </c>
      <c r="IX72" s="491">
        <v>3</v>
      </c>
      <c r="IY72" s="491">
        <v>3</v>
      </c>
      <c r="IZ72" s="491">
        <v>6</v>
      </c>
      <c r="JA72" s="491">
        <v>0</v>
      </c>
      <c r="JB72" s="491">
        <v>0</v>
      </c>
      <c r="JC72" s="491">
        <v>1</v>
      </c>
      <c r="JD72" s="491">
        <v>1</v>
      </c>
      <c r="JE72" s="491">
        <v>0</v>
      </c>
      <c r="JF72" s="491">
        <v>0</v>
      </c>
      <c r="JG72" s="1996">
        <v>21</v>
      </c>
      <c r="JI72" s="39"/>
    </row>
    <row r="73" spans="1:269" s="27" customFormat="1" ht="20.100000000000001" hidden="1" customHeight="1" outlineLevel="1" x14ac:dyDescent="0.15">
      <c r="A73" s="683" t="s">
        <v>53</v>
      </c>
      <c r="B73" s="76"/>
      <c r="C73" s="77"/>
      <c r="D73" s="77" t="s">
        <v>203</v>
      </c>
      <c r="E73" s="78" t="s">
        <v>333</v>
      </c>
      <c r="F73" s="1443" t="s">
        <v>594</v>
      </c>
      <c r="G73" s="481" t="s">
        <v>52</v>
      </c>
      <c r="H73" s="481" t="s">
        <v>52</v>
      </c>
      <c r="I73" s="481" t="s">
        <v>52</v>
      </c>
      <c r="J73" s="107" t="s">
        <v>52</v>
      </c>
      <c r="K73" s="108" t="s">
        <v>311</v>
      </c>
      <c r="L73" s="1444">
        <f t="shared" si="293"/>
        <v>8.7381340112006986E-4</v>
      </c>
      <c r="M73" s="478">
        <f t="shared" si="294"/>
        <v>8.7719298245614037E-4</v>
      </c>
      <c r="N73" s="478">
        <f t="shared" si="295"/>
        <v>9.1383261398304491E-4</v>
      </c>
      <c r="O73" s="478">
        <f t="shared" si="198"/>
        <v>9.3331194493459523E-4</v>
      </c>
      <c r="P73" s="109">
        <f t="shared" si="199"/>
        <v>1.0034965583203977E-3</v>
      </c>
      <c r="Q73" s="110">
        <f t="shared" si="200"/>
        <v>9.7058629992761731E-4</v>
      </c>
      <c r="R73" s="111">
        <f t="shared" si="201"/>
        <v>9.3105385664981135E-4</v>
      </c>
      <c r="S73" s="112">
        <f t="shared" si="202"/>
        <v>1.0290936998534849E-3</v>
      </c>
      <c r="T73" s="111">
        <f t="shared" si="203"/>
        <v>8.1502480510276399E-4</v>
      </c>
      <c r="U73" s="1445">
        <f t="shared" si="303"/>
        <v>5.0769230769230768E-2</v>
      </c>
      <c r="V73" s="475">
        <f t="shared" si="304"/>
        <v>4.8951048951048952E-2</v>
      </c>
      <c r="W73" s="475">
        <f t="shared" si="305"/>
        <v>4.9429657794676805E-2</v>
      </c>
      <c r="X73" s="475">
        <f t="shared" si="306"/>
        <v>4.919292851652575E-2</v>
      </c>
      <c r="Y73" s="114">
        <f t="shared" si="307"/>
        <v>5.4237288135593219E-2</v>
      </c>
      <c r="Z73" s="113">
        <f t="shared" si="308"/>
        <v>4.8922056384742951E-2</v>
      </c>
      <c r="AA73" s="114">
        <f t="shared" si="309"/>
        <v>4.7658175842235001E-2</v>
      </c>
      <c r="AB73" s="113">
        <f t="shared" si="310"/>
        <v>4.9455155071248952E-2</v>
      </c>
      <c r="AC73" s="115">
        <f t="shared" si="311"/>
        <v>3.7766830870279149E-2</v>
      </c>
      <c r="AD73" s="1445">
        <f t="shared" si="326"/>
        <v>9.2566619915848525E-2</v>
      </c>
      <c r="AE73" s="475">
        <f t="shared" si="327"/>
        <v>9.0257879656160458E-2</v>
      </c>
      <c r="AF73" s="475">
        <f t="shared" si="328"/>
        <v>8.9655172413793102E-2</v>
      </c>
      <c r="AG73" s="475">
        <f t="shared" si="329"/>
        <v>9.0523338048090526E-2</v>
      </c>
      <c r="AH73" s="114">
        <f t="shared" si="330"/>
        <v>9.3158660844250368E-2</v>
      </c>
      <c r="AI73" s="112">
        <f t="shared" si="331"/>
        <v>8.2058414464534074E-2</v>
      </c>
      <c r="AJ73" s="111">
        <f t="shared" si="332"/>
        <v>7.880434782608696E-2</v>
      </c>
      <c r="AK73" s="112">
        <f t="shared" si="333"/>
        <v>8.3451202263083446E-2</v>
      </c>
      <c r="AL73" s="116">
        <f t="shared" si="334"/>
        <v>6.6282420749279536E-2</v>
      </c>
      <c r="AM73" s="1446">
        <f t="shared" si="335"/>
        <v>66</v>
      </c>
      <c r="AN73" s="1447"/>
      <c r="AO73" s="1448">
        <f t="shared" si="296"/>
        <v>4.7619047619047672E-2</v>
      </c>
      <c r="AP73" s="1449">
        <f t="shared" si="297"/>
        <v>3</v>
      </c>
      <c r="AQ73" s="1297">
        <f t="shared" si="336"/>
        <v>63</v>
      </c>
      <c r="AR73" s="518"/>
      <c r="AS73" s="1285">
        <f t="shared" si="287"/>
        <v>-3.0769230769230771E-2</v>
      </c>
      <c r="AT73" s="519">
        <f t="shared" si="298"/>
        <v>-2</v>
      </c>
      <c r="AU73" s="1297">
        <f t="shared" si="337"/>
        <v>65</v>
      </c>
      <c r="AV73" s="518"/>
      <c r="AW73" s="1285">
        <f t="shared" si="288"/>
        <v>1.5625E-2</v>
      </c>
      <c r="AX73" s="2069">
        <f t="shared" si="299"/>
        <v>1</v>
      </c>
      <c r="AY73" s="2086">
        <f t="shared" si="338"/>
        <v>64</v>
      </c>
      <c r="AZ73" s="2087"/>
      <c r="BA73" s="2088">
        <f t="shared" si="215"/>
        <v>0</v>
      </c>
      <c r="BB73" s="2089">
        <f t="shared" si="216"/>
        <v>0</v>
      </c>
      <c r="BC73" s="2081">
        <f t="shared" si="339"/>
        <v>64</v>
      </c>
      <c r="BD73" s="117"/>
      <c r="BE73" s="444">
        <f t="shared" si="56"/>
        <v>8.4745762711864403E-2</v>
      </c>
      <c r="BF73" s="1073">
        <f t="shared" si="57"/>
        <v>5</v>
      </c>
      <c r="BG73" s="118">
        <v>59</v>
      </c>
      <c r="BH73" s="119"/>
      <c r="BI73" s="120">
        <f t="shared" si="58"/>
        <v>1.7241379310344751E-2</v>
      </c>
      <c r="BJ73" s="1073">
        <f t="shared" si="59"/>
        <v>1</v>
      </c>
      <c r="BK73" s="121">
        <v>58</v>
      </c>
      <c r="BL73" s="119"/>
      <c r="BM73" s="120">
        <f t="shared" si="60"/>
        <v>-1.6949152542372836E-2</v>
      </c>
      <c r="BN73" s="1083">
        <f t="shared" si="61"/>
        <v>-1</v>
      </c>
      <c r="BO73" s="121">
        <v>59</v>
      </c>
      <c r="BP73" s="119"/>
      <c r="BQ73" s="120">
        <f t="shared" si="62"/>
        <v>0.28260869565217384</v>
      </c>
      <c r="BR73" s="1083">
        <f t="shared" si="63"/>
        <v>13</v>
      </c>
      <c r="BS73" s="121">
        <v>46</v>
      </c>
      <c r="BT73" s="122"/>
      <c r="BU73" s="597">
        <f t="shared" si="340"/>
        <v>0</v>
      </c>
      <c r="BV73" s="331" t="str">
        <f t="shared" si="217"/>
        <v>-</v>
      </c>
      <c r="BW73" s="598">
        <f t="shared" si="218"/>
        <v>0</v>
      </c>
      <c r="BX73" s="597">
        <f t="shared" si="341"/>
        <v>0</v>
      </c>
      <c r="BY73" s="331" t="str">
        <f t="shared" si="219"/>
        <v>-</v>
      </c>
      <c r="BZ73" s="598">
        <f t="shared" si="220"/>
        <v>-1</v>
      </c>
      <c r="CA73" s="597">
        <f t="shared" si="342"/>
        <v>1</v>
      </c>
      <c r="CB73" s="331">
        <f t="shared" si="30"/>
        <v>0</v>
      </c>
      <c r="CC73" s="598">
        <f t="shared" si="31"/>
        <v>0</v>
      </c>
      <c r="CD73" s="597">
        <f t="shared" si="343"/>
        <v>1</v>
      </c>
      <c r="CE73" s="331">
        <f t="shared" si="289"/>
        <v>0</v>
      </c>
      <c r="CF73" s="598">
        <f t="shared" si="290"/>
        <v>0</v>
      </c>
      <c r="CG73" s="597">
        <f t="shared" si="344"/>
        <v>1</v>
      </c>
      <c r="CH73" s="331" t="str">
        <f t="shared" si="64"/>
        <v>-</v>
      </c>
      <c r="CI73" s="598">
        <f t="shared" si="74"/>
        <v>1</v>
      </c>
      <c r="CJ73" s="619">
        <f t="shared" si="80"/>
        <v>0</v>
      </c>
      <c r="CK73" s="1453">
        <v>0</v>
      </c>
      <c r="CL73" s="123">
        <v>0</v>
      </c>
      <c r="CM73" s="2054">
        <v>1</v>
      </c>
      <c r="CN73" s="123">
        <v>1</v>
      </c>
      <c r="CO73" s="311">
        <v>1</v>
      </c>
      <c r="CP73" s="540">
        <v>0</v>
      </c>
      <c r="CQ73" s="1453">
        <v>0</v>
      </c>
      <c r="CR73" s="311">
        <v>0</v>
      </c>
      <c r="CS73" s="311">
        <v>0</v>
      </c>
      <c r="CT73" s="311">
        <v>0</v>
      </c>
      <c r="CU73" s="311">
        <v>0</v>
      </c>
      <c r="CV73" s="124">
        <v>0</v>
      </c>
      <c r="CW73" s="1453"/>
      <c r="CX73" s="311"/>
      <c r="CY73" s="311"/>
      <c r="CZ73" s="311"/>
      <c r="DA73" s="311"/>
      <c r="DB73" s="312"/>
      <c r="DC73" s="1450">
        <f t="shared" si="345"/>
        <v>66</v>
      </c>
      <c r="DD73" s="1451">
        <f t="shared" si="75"/>
        <v>4.7619047619047672E-2</v>
      </c>
      <c r="DE73" s="1452">
        <f t="shared" si="76"/>
        <v>3</v>
      </c>
      <c r="DF73" s="1328">
        <f t="shared" si="346"/>
        <v>63</v>
      </c>
      <c r="DG73" s="550">
        <f t="shared" si="291"/>
        <v>-1.5625E-2</v>
      </c>
      <c r="DH73" s="1329">
        <f t="shared" si="292"/>
        <v>-1</v>
      </c>
      <c r="DI73" s="1328">
        <f t="shared" si="77"/>
        <v>64</v>
      </c>
      <c r="DJ73" s="550">
        <f t="shared" si="42"/>
        <v>1.5873015873015817E-2</v>
      </c>
      <c r="DK73" s="1329">
        <f t="shared" si="43"/>
        <v>1</v>
      </c>
      <c r="DL73" s="1311">
        <f t="shared" si="347"/>
        <v>63</v>
      </c>
      <c r="DM73" s="550">
        <f t="shared" si="281"/>
        <v>0</v>
      </c>
      <c r="DN73" s="1353">
        <f t="shared" si="302"/>
        <v>0</v>
      </c>
      <c r="DO73" s="1328">
        <f t="shared" si="81"/>
        <v>63</v>
      </c>
      <c r="DP73" s="550">
        <f t="shared" si="78"/>
        <v>6.7796610169491567E-2</v>
      </c>
      <c r="DQ73" s="1329">
        <f t="shared" si="79"/>
        <v>4</v>
      </c>
      <c r="DR73" s="1365">
        <f t="shared" si="348"/>
        <v>59</v>
      </c>
      <c r="DS73" s="1454">
        <v>5</v>
      </c>
      <c r="DT73" s="1167">
        <v>4</v>
      </c>
      <c r="DU73" s="1167">
        <v>4</v>
      </c>
      <c r="DV73" s="1153">
        <v>4</v>
      </c>
      <c r="DW73" s="583">
        <v>4</v>
      </c>
      <c r="DX73" s="1181">
        <v>4</v>
      </c>
      <c r="DY73" s="1454">
        <v>8</v>
      </c>
      <c r="DZ73" s="1230">
        <v>9</v>
      </c>
      <c r="EA73" s="1230">
        <v>9</v>
      </c>
      <c r="EB73" s="586">
        <v>9</v>
      </c>
      <c r="EC73" s="586">
        <v>11</v>
      </c>
      <c r="ED73" s="589">
        <v>10</v>
      </c>
      <c r="EE73" s="1454"/>
      <c r="EF73" s="1230"/>
      <c r="EG73" s="1230"/>
      <c r="EH73" s="586"/>
      <c r="EI73" s="586"/>
      <c r="EJ73" s="1192"/>
      <c r="EK73" s="1454">
        <v>0</v>
      </c>
      <c r="EL73" s="578">
        <v>1</v>
      </c>
      <c r="EM73" s="578">
        <v>1</v>
      </c>
      <c r="EN73" s="1163">
        <v>1</v>
      </c>
      <c r="EO73" s="573">
        <v>1</v>
      </c>
      <c r="EP73" s="1198">
        <v>1</v>
      </c>
      <c r="EQ73" s="1454"/>
      <c r="ER73" s="1230"/>
      <c r="ES73" s="1230"/>
      <c r="ET73" s="586"/>
      <c r="EU73" s="583"/>
      <c r="EV73" s="1198"/>
      <c r="EW73" s="1454">
        <v>53</v>
      </c>
      <c r="EX73" s="578">
        <v>49</v>
      </c>
      <c r="EY73" s="578">
        <v>50</v>
      </c>
      <c r="EZ73" s="578">
        <v>49</v>
      </c>
      <c r="FA73" s="573">
        <v>47</v>
      </c>
      <c r="FB73" s="125"/>
      <c r="FC73" s="354">
        <v>44</v>
      </c>
      <c r="FD73" s="362"/>
      <c r="FE73" s="1455">
        <v>0</v>
      </c>
      <c r="FF73" s="1451" t="str">
        <f t="shared" si="65"/>
        <v>-</v>
      </c>
      <c r="FG73" s="1456">
        <f t="shared" si="66"/>
        <v>0</v>
      </c>
      <c r="FH73" s="126">
        <v>0</v>
      </c>
      <c r="FI73" s="331" t="str">
        <f t="shared" si="67"/>
        <v>-</v>
      </c>
      <c r="FJ73" s="332">
        <f t="shared" si="68"/>
        <v>0</v>
      </c>
      <c r="FK73" s="126">
        <v>0</v>
      </c>
      <c r="FL73" s="331" t="str">
        <f t="shared" si="49"/>
        <v>-</v>
      </c>
      <c r="FM73" s="332">
        <f t="shared" si="69"/>
        <v>0</v>
      </c>
      <c r="FN73" s="126">
        <v>0</v>
      </c>
      <c r="FO73" s="424"/>
      <c r="FP73" s="331" t="str">
        <f t="shared" si="50"/>
        <v>-</v>
      </c>
      <c r="FQ73" s="332">
        <f t="shared" si="51"/>
        <v>0</v>
      </c>
      <c r="FR73" s="126"/>
      <c r="FS73" s="424"/>
      <c r="FT73" s="331" t="str">
        <f t="shared" si="70"/>
        <v>-</v>
      </c>
      <c r="FU73" s="332">
        <f t="shared" si="71"/>
        <v>0</v>
      </c>
      <c r="FV73" s="399"/>
      <c r="FW73" s="411"/>
      <c r="FX73" s="1457">
        <f t="shared" si="349"/>
        <v>66</v>
      </c>
      <c r="FY73" s="1458">
        <v>2</v>
      </c>
      <c r="FZ73" s="1458">
        <v>0</v>
      </c>
      <c r="GA73" s="1459">
        <v>1</v>
      </c>
      <c r="GB73" s="1458">
        <v>0</v>
      </c>
      <c r="GC73" s="1459">
        <v>1</v>
      </c>
      <c r="GD73" s="1458">
        <v>0</v>
      </c>
      <c r="GE73" s="1459">
        <v>1</v>
      </c>
      <c r="GF73" s="1458">
        <v>1</v>
      </c>
      <c r="GG73" s="1459">
        <v>5</v>
      </c>
      <c r="GH73" s="1458">
        <v>2</v>
      </c>
      <c r="GI73" s="1458">
        <v>1</v>
      </c>
      <c r="GJ73" s="1458">
        <v>4</v>
      </c>
      <c r="GK73" s="1458">
        <v>21</v>
      </c>
      <c r="GL73" s="1458">
        <v>24</v>
      </c>
      <c r="GM73" s="1458">
        <v>3</v>
      </c>
      <c r="GN73" s="1458">
        <v>0</v>
      </c>
      <c r="GO73" s="1458">
        <v>0</v>
      </c>
      <c r="GP73" s="1458">
        <v>0</v>
      </c>
      <c r="GQ73" s="1458">
        <v>0</v>
      </c>
      <c r="GR73" s="1458">
        <v>0</v>
      </c>
      <c r="GS73" s="1809">
        <v>0</v>
      </c>
      <c r="GT73" s="678">
        <f t="shared" si="350"/>
        <v>63</v>
      </c>
      <c r="GU73" s="487">
        <v>2</v>
      </c>
      <c r="GV73" s="487">
        <v>0</v>
      </c>
      <c r="GW73" s="488">
        <v>1</v>
      </c>
      <c r="GX73" s="487">
        <v>0</v>
      </c>
      <c r="GY73" s="488">
        <v>1</v>
      </c>
      <c r="GZ73" s="487">
        <v>0</v>
      </c>
      <c r="HA73" s="488">
        <v>1</v>
      </c>
      <c r="HB73" s="487">
        <v>1</v>
      </c>
      <c r="HC73" s="488">
        <v>4</v>
      </c>
      <c r="HD73" s="487">
        <v>2</v>
      </c>
      <c r="HE73" s="487">
        <v>1</v>
      </c>
      <c r="HF73" s="487">
        <v>4</v>
      </c>
      <c r="HG73" s="487">
        <v>19</v>
      </c>
      <c r="HH73" s="487">
        <v>24</v>
      </c>
      <c r="HI73" s="487">
        <v>3</v>
      </c>
      <c r="HJ73" s="487">
        <v>0</v>
      </c>
      <c r="HK73" s="487">
        <v>0</v>
      </c>
      <c r="HL73" s="487">
        <v>0</v>
      </c>
      <c r="HM73" s="487">
        <v>0</v>
      </c>
      <c r="HN73" s="487">
        <v>0</v>
      </c>
      <c r="HO73" s="1115">
        <v>0</v>
      </c>
      <c r="HP73" s="678">
        <f t="shared" si="351"/>
        <v>65</v>
      </c>
      <c r="HQ73" s="487">
        <v>2</v>
      </c>
      <c r="HR73" s="487">
        <v>0</v>
      </c>
      <c r="HS73" s="488">
        <v>1</v>
      </c>
      <c r="HT73" s="487">
        <v>0</v>
      </c>
      <c r="HU73" s="488">
        <v>1</v>
      </c>
      <c r="HV73" s="487">
        <v>0</v>
      </c>
      <c r="HW73" s="488">
        <v>1</v>
      </c>
      <c r="HX73" s="487">
        <v>1</v>
      </c>
      <c r="HY73" s="488">
        <v>4</v>
      </c>
      <c r="HZ73" s="487">
        <v>2</v>
      </c>
      <c r="IA73" s="487">
        <v>1</v>
      </c>
      <c r="IB73" s="487">
        <v>4</v>
      </c>
      <c r="IC73" s="487">
        <v>20</v>
      </c>
      <c r="ID73" s="487">
        <v>24</v>
      </c>
      <c r="IE73" s="487">
        <v>4</v>
      </c>
      <c r="IF73" s="487">
        <v>0</v>
      </c>
      <c r="IG73" s="487">
        <v>0</v>
      </c>
      <c r="IH73" s="487">
        <v>0</v>
      </c>
      <c r="II73" s="487">
        <v>0</v>
      </c>
      <c r="IJ73" s="487">
        <v>0</v>
      </c>
      <c r="IK73" s="1115">
        <v>0</v>
      </c>
      <c r="IL73" s="1109">
        <f t="shared" si="352"/>
        <v>64</v>
      </c>
      <c r="IM73" s="487">
        <v>1</v>
      </c>
      <c r="IN73" s="487">
        <v>0</v>
      </c>
      <c r="IO73" s="488">
        <v>1</v>
      </c>
      <c r="IP73" s="487">
        <v>0</v>
      </c>
      <c r="IQ73" s="488">
        <v>1</v>
      </c>
      <c r="IR73" s="487">
        <v>0</v>
      </c>
      <c r="IS73" s="488">
        <v>1</v>
      </c>
      <c r="IT73" s="487">
        <v>1</v>
      </c>
      <c r="IU73" s="488">
        <v>5</v>
      </c>
      <c r="IV73" s="487">
        <v>2</v>
      </c>
      <c r="IW73" s="487">
        <v>1</v>
      </c>
      <c r="IX73" s="487">
        <v>4</v>
      </c>
      <c r="IY73" s="487">
        <v>19</v>
      </c>
      <c r="IZ73" s="487">
        <v>24</v>
      </c>
      <c r="JA73" s="487">
        <v>4</v>
      </c>
      <c r="JB73" s="487">
        <v>0</v>
      </c>
      <c r="JC73" s="487">
        <v>0</v>
      </c>
      <c r="JD73" s="487">
        <v>0</v>
      </c>
      <c r="JE73" s="487">
        <v>0</v>
      </c>
      <c r="JF73" s="487">
        <v>0</v>
      </c>
      <c r="JG73" s="1994">
        <v>0</v>
      </c>
      <c r="JI73" s="39"/>
    </row>
    <row r="74" spans="1:269" s="28" customFormat="1" ht="20.100000000000001" hidden="1" customHeight="1" outlineLevel="1" x14ac:dyDescent="0.15">
      <c r="A74" s="684" t="s">
        <v>53</v>
      </c>
      <c r="B74" s="84"/>
      <c r="C74" s="85" t="s">
        <v>204</v>
      </c>
      <c r="D74" s="85"/>
      <c r="E74" s="86" t="s">
        <v>5</v>
      </c>
      <c r="F74" s="1477" t="s">
        <v>594</v>
      </c>
      <c r="G74" s="463" t="s">
        <v>52</v>
      </c>
      <c r="H74" s="463" t="s">
        <v>52</v>
      </c>
      <c r="I74" s="463" t="s">
        <v>52</v>
      </c>
      <c r="J74" s="147" t="s">
        <v>52</v>
      </c>
      <c r="K74" s="148" t="s">
        <v>52</v>
      </c>
      <c r="L74" s="1478">
        <f t="shared" si="293"/>
        <v>3.243701261733593E-3</v>
      </c>
      <c r="M74" s="150">
        <f t="shared" si="294"/>
        <v>3.4252297410192149E-3</v>
      </c>
      <c r="N74" s="150">
        <f t="shared" si="295"/>
        <v>3.7959200888526478E-3</v>
      </c>
      <c r="O74" s="150">
        <f t="shared" ref="O74:O84" si="353">AY74/$AY$356</f>
        <v>3.9082437694136175E-3</v>
      </c>
      <c r="P74" s="149">
        <f t="shared" ref="P74:P84" si="354">BC74/$BC$356</f>
        <v>4.4530159775467643E-3</v>
      </c>
      <c r="Q74" s="150">
        <f t="shared" ref="Q74:Q84" si="355">BG74/$BG$356</f>
        <v>5.6425610317825886E-3</v>
      </c>
      <c r="R74" s="151">
        <f t="shared" ref="R74:R84" si="356">BK74/$BK$356</f>
        <v>5.6184284453005863E-3</v>
      </c>
      <c r="S74" s="152">
        <f t="shared" ref="S74:S84" si="357">BO74/$BO$356</f>
        <v>5.6512942161445617E-3</v>
      </c>
      <c r="T74" s="151">
        <f t="shared" ref="T74:T84" si="358">BS74/$BS$356</f>
        <v>5.7051736357193478E-3</v>
      </c>
      <c r="U74" s="1479">
        <f t="shared" si="303"/>
        <v>0.18846153846153846</v>
      </c>
      <c r="V74" s="153">
        <f t="shared" si="304"/>
        <v>0.19114219114219114</v>
      </c>
      <c r="W74" s="153">
        <f t="shared" si="305"/>
        <v>0.20532319391634982</v>
      </c>
      <c r="X74" s="153">
        <f t="shared" si="306"/>
        <v>0.20599538816295157</v>
      </c>
      <c r="Y74" s="154">
        <f t="shared" si="307"/>
        <v>0.24067796610169492</v>
      </c>
      <c r="Z74" s="153">
        <f t="shared" si="308"/>
        <v>0.28441127694859036</v>
      </c>
      <c r="AA74" s="154">
        <f t="shared" si="309"/>
        <v>0.28759244042728022</v>
      </c>
      <c r="AB74" s="153">
        <f t="shared" si="310"/>
        <v>0.27158424140821458</v>
      </c>
      <c r="AC74" s="155">
        <f t="shared" si="311"/>
        <v>0.26436781609195403</v>
      </c>
      <c r="AD74" s="1479">
        <f t="shared" si="326"/>
        <v>0.34361851332398319</v>
      </c>
      <c r="AE74" s="153">
        <f t="shared" si="327"/>
        <v>0.3524355300859599</v>
      </c>
      <c r="AF74" s="153">
        <f t="shared" si="328"/>
        <v>0.3724137931034483</v>
      </c>
      <c r="AG74" s="153">
        <f t="shared" si="329"/>
        <v>0.37906647807637905</v>
      </c>
      <c r="AH74" s="154">
        <f t="shared" si="330"/>
        <v>0.41339155749636097</v>
      </c>
      <c r="AI74" s="152">
        <f t="shared" si="331"/>
        <v>0.47705146036161333</v>
      </c>
      <c r="AJ74" s="151">
        <f t="shared" si="332"/>
        <v>0.47554347826086957</v>
      </c>
      <c r="AK74" s="152">
        <f t="shared" si="333"/>
        <v>0.45827439886845828</v>
      </c>
      <c r="AL74" s="156">
        <f t="shared" si="334"/>
        <v>0.46397694524495675</v>
      </c>
      <c r="AM74" s="1480">
        <f t="shared" si="335"/>
        <v>245</v>
      </c>
      <c r="AN74" s="1481"/>
      <c r="AO74" s="1482">
        <f t="shared" si="296"/>
        <v>-4.0650406504064707E-3</v>
      </c>
      <c r="AP74" s="1483">
        <f t="shared" si="297"/>
        <v>-1</v>
      </c>
      <c r="AQ74" s="1071">
        <f t="shared" si="336"/>
        <v>246</v>
      </c>
      <c r="AR74" s="522"/>
      <c r="AS74" s="1289">
        <f t="shared" si="287"/>
        <v>-8.8888888888888906E-2</v>
      </c>
      <c r="AT74" s="526">
        <f t="shared" si="298"/>
        <v>-24</v>
      </c>
      <c r="AU74" s="1071">
        <f t="shared" si="337"/>
        <v>270</v>
      </c>
      <c r="AV74" s="522"/>
      <c r="AW74" s="1289">
        <f t="shared" si="288"/>
        <v>7.4626865671640896E-3</v>
      </c>
      <c r="AX74" s="2073">
        <f t="shared" si="299"/>
        <v>2</v>
      </c>
      <c r="AY74" s="1336">
        <f t="shared" si="338"/>
        <v>268</v>
      </c>
      <c r="AZ74" s="2092"/>
      <c r="BA74" s="554">
        <f t="shared" ref="BA74:BA84" si="359">IFERROR(IF(AY74=0,"-",AY74/BC74-1),"-")</f>
        <v>-5.633802816901412E-2</v>
      </c>
      <c r="BB74" s="1335">
        <f t="shared" ref="BB74:BB84" si="360">AY74-BC74</f>
        <v>-16</v>
      </c>
      <c r="BC74" s="493">
        <f t="shared" si="339"/>
        <v>284</v>
      </c>
      <c r="BD74" s="157" t="s">
        <v>44</v>
      </c>
      <c r="BE74" s="448">
        <f t="shared" si="56"/>
        <v>-0.17201166180758021</v>
      </c>
      <c r="BF74" s="604">
        <f t="shared" ref="BF74:BF140" si="361">BC74-BG74</f>
        <v>-59</v>
      </c>
      <c r="BG74" s="158">
        <v>343</v>
      </c>
      <c r="BH74" s="159" t="s">
        <v>44</v>
      </c>
      <c r="BI74" s="160">
        <f t="shared" si="58"/>
        <v>-2.0000000000000018E-2</v>
      </c>
      <c r="BJ74" s="604">
        <f t="shared" si="59"/>
        <v>-7</v>
      </c>
      <c r="BK74" s="161">
        <v>350</v>
      </c>
      <c r="BL74" s="159"/>
      <c r="BM74" s="160">
        <f t="shared" si="60"/>
        <v>8.0246913580246826E-2</v>
      </c>
      <c r="BN74" s="1085">
        <f t="shared" si="61"/>
        <v>26</v>
      </c>
      <c r="BO74" s="161">
        <v>324</v>
      </c>
      <c r="BP74" s="159"/>
      <c r="BQ74" s="160">
        <f t="shared" si="62"/>
        <v>6.2111801242235032E-3</v>
      </c>
      <c r="BR74" s="1085">
        <f t="shared" si="63"/>
        <v>2</v>
      </c>
      <c r="BS74" s="161">
        <v>322</v>
      </c>
      <c r="BT74" s="162"/>
      <c r="BU74" s="601">
        <f t="shared" si="340"/>
        <v>14</v>
      </c>
      <c r="BV74" s="339">
        <f t="shared" ref="BV74:BV105" si="362">IFERROR(IF(BU74=0,"-",BU74/BX74-1),"-")</f>
        <v>-0.125</v>
      </c>
      <c r="BW74" s="604">
        <f t="shared" ref="BW74:BW105" si="363">IF(OR(BU74="-",BX74="-"),"-",BU74-BX74)</f>
        <v>-2</v>
      </c>
      <c r="BX74" s="601">
        <f t="shared" si="341"/>
        <v>16</v>
      </c>
      <c r="BY74" s="339">
        <f t="shared" ref="BY74:BY105" si="364">IFERROR(IF(BX74=0,"-",BX74/CA74-1),"-")</f>
        <v>-0.19999999999999996</v>
      </c>
      <c r="BZ74" s="604">
        <f t="shared" ref="BZ74:BZ105" si="365">IF(OR(BX74="-",CA74="-"),"-",BX74-CA74)</f>
        <v>-4</v>
      </c>
      <c r="CA74" s="601">
        <f t="shared" si="342"/>
        <v>20</v>
      </c>
      <c r="CB74" s="339">
        <f t="shared" ref="CB74:CB139" si="366">IFERROR(IF(CA74=0,"-",CA74/CD74-1),"-")</f>
        <v>-9.0909090909090939E-2</v>
      </c>
      <c r="CC74" s="604">
        <f t="shared" ref="CC74:CC139" si="367">IF(OR(CA74="-",CD74="-"),"-",CA74-CD74)</f>
        <v>-2</v>
      </c>
      <c r="CD74" s="601">
        <f t="shared" si="343"/>
        <v>22</v>
      </c>
      <c r="CE74" s="339">
        <f t="shared" si="289"/>
        <v>0.15789473684210531</v>
      </c>
      <c r="CF74" s="604">
        <f t="shared" si="290"/>
        <v>3</v>
      </c>
      <c r="CG74" s="601">
        <f t="shared" si="344"/>
        <v>19</v>
      </c>
      <c r="CH74" s="339">
        <f t="shared" si="64"/>
        <v>0.58333333333333326</v>
      </c>
      <c r="CI74" s="604">
        <f t="shared" si="74"/>
        <v>7</v>
      </c>
      <c r="CJ74" s="621">
        <f t="shared" si="80"/>
        <v>12</v>
      </c>
      <c r="CK74" s="1487">
        <v>6</v>
      </c>
      <c r="CL74" s="163">
        <v>11</v>
      </c>
      <c r="CM74" s="2056">
        <v>15</v>
      </c>
      <c r="CN74" s="163">
        <v>17</v>
      </c>
      <c r="CO74" s="315">
        <v>13</v>
      </c>
      <c r="CP74" s="542">
        <v>5</v>
      </c>
      <c r="CQ74" s="1487">
        <v>8</v>
      </c>
      <c r="CR74" s="315">
        <v>5</v>
      </c>
      <c r="CS74" s="315">
        <v>5</v>
      </c>
      <c r="CT74" s="315">
        <v>5</v>
      </c>
      <c r="CU74" s="315">
        <v>6</v>
      </c>
      <c r="CV74" s="164">
        <v>7</v>
      </c>
      <c r="CW74" s="1487"/>
      <c r="CX74" s="315"/>
      <c r="CY74" s="315"/>
      <c r="CZ74" s="315"/>
      <c r="DA74" s="315"/>
      <c r="DB74" s="316"/>
      <c r="DC74" s="1484">
        <f t="shared" si="345"/>
        <v>228</v>
      </c>
      <c r="DD74" s="1485">
        <f t="shared" si="75"/>
        <v>4.405286343612369E-3</v>
      </c>
      <c r="DE74" s="1486">
        <f t="shared" si="76"/>
        <v>1</v>
      </c>
      <c r="DF74" s="1332">
        <f t="shared" si="346"/>
        <v>227</v>
      </c>
      <c r="DG74" s="554">
        <f t="shared" si="291"/>
        <v>-8.0971659919028327E-2</v>
      </c>
      <c r="DH74" s="1335">
        <f t="shared" si="292"/>
        <v>-20</v>
      </c>
      <c r="DI74" s="1332">
        <f t="shared" si="77"/>
        <v>247</v>
      </c>
      <c r="DJ74" s="554">
        <f t="shared" ref="DJ74:DJ139" si="368">IFERROR(IF(DI74=0,"-",DI74/DL74-1),"-")</f>
        <v>1.2295081967213184E-2</v>
      </c>
      <c r="DK74" s="1335">
        <f t="shared" ref="DK74:DK139" si="369">IF(OR(DI74="-",DL74="-"),"-",DI74-DL74)</f>
        <v>3</v>
      </c>
      <c r="DL74" s="1313">
        <f t="shared" si="347"/>
        <v>244</v>
      </c>
      <c r="DM74" s="554">
        <f t="shared" si="281"/>
        <v>-7.9245283018867907E-2</v>
      </c>
      <c r="DN74" s="1357">
        <f t="shared" si="302"/>
        <v>-21</v>
      </c>
      <c r="DO74" s="1332">
        <f t="shared" si="81"/>
        <v>265</v>
      </c>
      <c r="DP74" s="554">
        <f t="shared" si="78"/>
        <v>-0.19939577039274925</v>
      </c>
      <c r="DQ74" s="1335">
        <f t="shared" si="79"/>
        <v>-66</v>
      </c>
      <c r="DR74" s="440">
        <f t="shared" si="348"/>
        <v>331</v>
      </c>
      <c r="DS74" s="1488">
        <v>76</v>
      </c>
      <c r="DT74" s="1169">
        <v>68</v>
      </c>
      <c r="DU74" s="1169">
        <v>70</v>
      </c>
      <c r="DV74" s="1155">
        <v>63</v>
      </c>
      <c r="DW74" s="163">
        <v>71</v>
      </c>
      <c r="DX74" s="1183">
        <v>88</v>
      </c>
      <c r="DY74" s="1488">
        <v>48</v>
      </c>
      <c r="DZ74" s="1232">
        <v>40</v>
      </c>
      <c r="EA74" s="1232">
        <v>42</v>
      </c>
      <c r="EB74" s="315">
        <v>40</v>
      </c>
      <c r="EC74" s="315">
        <v>39</v>
      </c>
      <c r="ED74" s="440">
        <v>52</v>
      </c>
      <c r="EE74" s="1488"/>
      <c r="EF74" s="1232"/>
      <c r="EG74" s="1232"/>
      <c r="EH74" s="315"/>
      <c r="EI74" s="315"/>
      <c r="EJ74" s="1208"/>
      <c r="EK74" s="1488">
        <v>8</v>
      </c>
      <c r="EL74" s="379">
        <v>9</v>
      </c>
      <c r="EM74" s="379">
        <v>8</v>
      </c>
      <c r="EN74" s="1161">
        <v>9</v>
      </c>
      <c r="EO74" s="493">
        <v>9</v>
      </c>
      <c r="EP74" s="1200">
        <v>9</v>
      </c>
      <c r="EQ74" s="1488"/>
      <c r="ER74" s="1232"/>
      <c r="ES74" s="1232"/>
      <c r="ET74" s="315"/>
      <c r="EU74" s="163"/>
      <c r="EV74" s="1249"/>
      <c r="EW74" s="1488">
        <v>96</v>
      </c>
      <c r="EX74" s="379">
        <v>110</v>
      </c>
      <c r="EY74" s="379">
        <v>127</v>
      </c>
      <c r="EZ74" s="379">
        <v>132</v>
      </c>
      <c r="FA74" s="493">
        <v>146</v>
      </c>
      <c r="FB74" s="166" t="s">
        <v>44</v>
      </c>
      <c r="FC74" s="356">
        <v>182</v>
      </c>
      <c r="FD74" s="364" t="s">
        <v>44</v>
      </c>
      <c r="FE74" s="1489">
        <v>3</v>
      </c>
      <c r="FF74" s="1485">
        <f t="shared" si="65"/>
        <v>0</v>
      </c>
      <c r="FG74" s="1490">
        <f t="shared" si="66"/>
        <v>0</v>
      </c>
      <c r="FH74" s="165">
        <v>3</v>
      </c>
      <c r="FI74" s="339">
        <f t="shared" ref="FI74:FI125" si="370">IFERROR(IF(FH74=0,"-",FH74/FK74-1),"-")</f>
        <v>0</v>
      </c>
      <c r="FJ74" s="340">
        <f t="shared" si="68"/>
        <v>0</v>
      </c>
      <c r="FK74" s="165">
        <v>3</v>
      </c>
      <c r="FL74" s="339">
        <f t="shared" ref="FL74:FL139" si="371">IFERROR(IF(FK74=0,"-",FK74/FN74-1),"-")</f>
        <v>0.5</v>
      </c>
      <c r="FM74" s="340">
        <f t="shared" ref="FM74:FM139" si="372">IF(OR(FK74="-",FN74="-"),"-",FK74-FN74)</f>
        <v>1</v>
      </c>
      <c r="FN74" s="165">
        <v>2</v>
      </c>
      <c r="FO74" s="426"/>
      <c r="FP74" s="339" t="str">
        <f t="shared" ref="FP74:FP79" si="373">IFERROR(IF(FN74=0,"-",FN74/FR74-1),"-")</f>
        <v>-</v>
      </c>
      <c r="FQ74" s="340">
        <f t="shared" ref="FQ74:FQ139" si="374">IF(OR(FN74="-",FR74="-"),"-",FN74-FR74)</f>
        <v>2</v>
      </c>
      <c r="FR74" s="165"/>
      <c r="FS74" s="426"/>
      <c r="FT74" s="339" t="str">
        <f t="shared" ref="FT74:FT140" si="375">IFERROR(IF(FR74=0,"-",FR74/FV74-1),"-")</f>
        <v>-</v>
      </c>
      <c r="FU74" s="340">
        <f t="shared" ref="FU74:FU140" si="376">IF(OR(FR74="-",FV74="-"),"-",FR74-FV74)</f>
        <v>0</v>
      </c>
      <c r="FV74" s="401"/>
      <c r="FW74" s="413"/>
      <c r="FX74" s="1491">
        <f t="shared" si="349"/>
        <v>245</v>
      </c>
      <c r="FY74" s="1492">
        <v>5</v>
      </c>
      <c r="FZ74" s="1492">
        <v>0</v>
      </c>
      <c r="GA74" s="1493">
        <v>0</v>
      </c>
      <c r="GB74" s="1492">
        <v>2</v>
      </c>
      <c r="GC74" s="1493">
        <v>48</v>
      </c>
      <c r="GD74" s="1492">
        <v>2</v>
      </c>
      <c r="GE74" s="1493">
        <v>7</v>
      </c>
      <c r="GF74" s="1492">
        <v>12</v>
      </c>
      <c r="GG74" s="1493">
        <v>56</v>
      </c>
      <c r="GH74" s="1492">
        <v>9</v>
      </c>
      <c r="GI74" s="1492">
        <v>1</v>
      </c>
      <c r="GJ74" s="1492">
        <v>8</v>
      </c>
      <c r="GK74" s="1492">
        <v>54</v>
      </c>
      <c r="GL74" s="1492">
        <v>14</v>
      </c>
      <c r="GM74" s="1492">
        <v>7</v>
      </c>
      <c r="GN74" s="1492">
        <v>4</v>
      </c>
      <c r="GO74" s="1492">
        <v>2</v>
      </c>
      <c r="GP74" s="1492">
        <v>11</v>
      </c>
      <c r="GQ74" s="1492">
        <v>0</v>
      </c>
      <c r="GR74" s="1492">
        <v>1</v>
      </c>
      <c r="GS74" s="1811">
        <v>2</v>
      </c>
      <c r="GT74" s="165">
        <f t="shared" si="350"/>
        <v>246</v>
      </c>
      <c r="GU74" s="491">
        <v>5</v>
      </c>
      <c r="GV74" s="491">
        <v>0</v>
      </c>
      <c r="GW74" s="492">
        <v>0</v>
      </c>
      <c r="GX74" s="491">
        <v>2</v>
      </c>
      <c r="GY74" s="492">
        <v>49</v>
      </c>
      <c r="GZ74" s="491">
        <v>1</v>
      </c>
      <c r="HA74" s="492">
        <v>6</v>
      </c>
      <c r="HB74" s="491">
        <v>10</v>
      </c>
      <c r="HC74" s="492">
        <v>43</v>
      </c>
      <c r="HD74" s="491">
        <v>9</v>
      </c>
      <c r="HE74" s="491">
        <v>0</v>
      </c>
      <c r="HF74" s="491">
        <v>4</v>
      </c>
      <c r="HG74" s="491">
        <v>69</v>
      </c>
      <c r="HH74" s="491">
        <v>16</v>
      </c>
      <c r="HI74" s="491">
        <v>7</v>
      </c>
      <c r="HJ74" s="491">
        <v>5</v>
      </c>
      <c r="HK74" s="491">
        <v>2</v>
      </c>
      <c r="HL74" s="491">
        <v>11</v>
      </c>
      <c r="HM74" s="491">
        <v>0</v>
      </c>
      <c r="HN74" s="491">
        <v>1</v>
      </c>
      <c r="HO74" s="1117">
        <v>6</v>
      </c>
      <c r="HP74" s="165">
        <f t="shared" si="351"/>
        <v>270</v>
      </c>
      <c r="HQ74" s="491">
        <v>4</v>
      </c>
      <c r="HR74" s="491">
        <v>0</v>
      </c>
      <c r="HS74" s="492">
        <v>0</v>
      </c>
      <c r="HT74" s="491">
        <v>2</v>
      </c>
      <c r="HU74" s="492">
        <v>49</v>
      </c>
      <c r="HV74" s="491">
        <v>2</v>
      </c>
      <c r="HW74" s="492">
        <v>6</v>
      </c>
      <c r="HX74" s="491">
        <v>11</v>
      </c>
      <c r="HY74" s="492">
        <v>49</v>
      </c>
      <c r="HZ74" s="491">
        <v>9</v>
      </c>
      <c r="IA74" s="491">
        <v>0</v>
      </c>
      <c r="IB74" s="491">
        <v>7</v>
      </c>
      <c r="IC74" s="491">
        <v>85</v>
      </c>
      <c r="ID74" s="491">
        <v>16</v>
      </c>
      <c r="IE74" s="491">
        <v>7</v>
      </c>
      <c r="IF74" s="491">
        <v>5</v>
      </c>
      <c r="IG74" s="491">
        <v>2</v>
      </c>
      <c r="IH74" s="491">
        <v>8</v>
      </c>
      <c r="II74" s="491">
        <v>0</v>
      </c>
      <c r="IJ74" s="491">
        <v>1</v>
      </c>
      <c r="IK74" s="1117">
        <v>7</v>
      </c>
      <c r="IL74" s="493">
        <f t="shared" si="352"/>
        <v>268</v>
      </c>
      <c r="IM74" s="491">
        <v>2</v>
      </c>
      <c r="IN74" s="491">
        <v>0</v>
      </c>
      <c r="IO74" s="492">
        <v>0</v>
      </c>
      <c r="IP74" s="491">
        <v>2</v>
      </c>
      <c r="IQ74" s="492">
        <v>50</v>
      </c>
      <c r="IR74" s="491">
        <v>1</v>
      </c>
      <c r="IS74" s="492">
        <v>6</v>
      </c>
      <c r="IT74" s="491">
        <v>13</v>
      </c>
      <c r="IU74" s="492">
        <v>50</v>
      </c>
      <c r="IV74" s="491">
        <v>10</v>
      </c>
      <c r="IW74" s="491">
        <v>0</v>
      </c>
      <c r="IX74" s="491">
        <v>7</v>
      </c>
      <c r="IY74" s="491">
        <v>83</v>
      </c>
      <c r="IZ74" s="491">
        <v>16</v>
      </c>
      <c r="JA74" s="491">
        <v>7</v>
      </c>
      <c r="JB74" s="491">
        <v>4</v>
      </c>
      <c r="JC74" s="491">
        <v>3</v>
      </c>
      <c r="JD74" s="491">
        <v>5</v>
      </c>
      <c r="JE74" s="491">
        <v>0</v>
      </c>
      <c r="JF74" s="491">
        <v>1</v>
      </c>
      <c r="JG74" s="1996">
        <v>8</v>
      </c>
      <c r="JI74" s="39"/>
    </row>
    <row r="75" spans="1:269" s="27" customFormat="1" ht="20.100000000000001" customHeight="1" collapsed="1" x14ac:dyDescent="0.15">
      <c r="A75" s="683" t="s">
        <v>53</v>
      </c>
      <c r="B75" s="76" t="s">
        <v>205</v>
      </c>
      <c r="C75" s="77"/>
      <c r="D75" s="77"/>
      <c r="E75" s="78" t="s">
        <v>333</v>
      </c>
      <c r="F75" s="1507">
        <v>43</v>
      </c>
      <c r="G75" s="481">
        <v>41</v>
      </c>
      <c r="H75" s="481">
        <v>39</v>
      </c>
      <c r="I75" s="481">
        <v>36</v>
      </c>
      <c r="J75" s="107">
        <v>52</v>
      </c>
      <c r="K75" s="108">
        <v>49</v>
      </c>
      <c r="L75" s="1444">
        <f t="shared" si="293"/>
        <v>1.4298764745601144E-3</v>
      </c>
      <c r="M75" s="478">
        <f t="shared" si="294"/>
        <v>1.545530492898914E-3</v>
      </c>
      <c r="N75" s="478">
        <f t="shared" si="295"/>
        <v>1.715193521629715E-3</v>
      </c>
      <c r="O75" s="478">
        <f t="shared" si="353"/>
        <v>1.9103728872879996E-3</v>
      </c>
      <c r="P75" s="109">
        <f t="shared" si="354"/>
        <v>9.2509838970161653E-4</v>
      </c>
      <c r="Q75" s="110">
        <f t="shared" si="355"/>
        <v>1.0034875304336382E-3</v>
      </c>
      <c r="R75" s="111">
        <f t="shared" si="356"/>
        <v>9.6315916205152899E-4</v>
      </c>
      <c r="S75" s="112">
        <f t="shared" si="357"/>
        <v>1.1511895625479663E-3</v>
      </c>
      <c r="T75" s="111">
        <f t="shared" si="358"/>
        <v>1.5060240963855422E-3</v>
      </c>
      <c r="U75" s="1445">
        <f t="shared" si="303"/>
        <v>8.3076923076923076E-2</v>
      </c>
      <c r="V75" s="475">
        <f t="shared" si="304"/>
        <v>8.6247086247086241E-2</v>
      </c>
      <c r="W75" s="475">
        <f t="shared" si="305"/>
        <v>9.2775665399239537E-2</v>
      </c>
      <c r="X75" s="475">
        <f t="shared" si="306"/>
        <v>0.10069177555726365</v>
      </c>
      <c r="Y75" s="114">
        <f t="shared" si="307"/>
        <v>0.05</v>
      </c>
      <c r="Z75" s="113">
        <f t="shared" si="308"/>
        <v>5.0580431177446102E-2</v>
      </c>
      <c r="AA75" s="114">
        <f t="shared" si="309"/>
        <v>4.9301561216105176E-2</v>
      </c>
      <c r="AB75" s="113">
        <f t="shared" si="310"/>
        <v>5.5322715842414084E-2</v>
      </c>
      <c r="AC75" s="115">
        <f t="shared" si="311"/>
        <v>6.9786535303776681E-2</v>
      </c>
      <c r="AD75" s="1445" t="s">
        <v>52</v>
      </c>
      <c r="AE75" s="475" t="s">
        <v>52</v>
      </c>
      <c r="AF75" s="475" t="s">
        <v>52</v>
      </c>
      <c r="AG75" s="475" t="s">
        <v>52</v>
      </c>
      <c r="AH75" s="114" t="s">
        <v>52</v>
      </c>
      <c r="AI75" s="112" t="s">
        <v>52</v>
      </c>
      <c r="AJ75" s="111" t="s">
        <v>52</v>
      </c>
      <c r="AK75" s="112" t="s">
        <v>52</v>
      </c>
      <c r="AL75" s="116" t="s">
        <v>52</v>
      </c>
      <c r="AM75" s="1446">
        <f t="shared" si="335"/>
        <v>108</v>
      </c>
      <c r="AN75" s="1447"/>
      <c r="AO75" s="1448">
        <f t="shared" si="296"/>
        <v>-2.7027027027026973E-2</v>
      </c>
      <c r="AP75" s="1449">
        <f t="shared" si="297"/>
        <v>-3</v>
      </c>
      <c r="AQ75" s="1297">
        <f t="shared" si="336"/>
        <v>111</v>
      </c>
      <c r="AR75" s="518"/>
      <c r="AS75" s="1285">
        <f t="shared" si="287"/>
        <v>-9.0163934426229497E-2</v>
      </c>
      <c r="AT75" s="519">
        <f t="shared" si="298"/>
        <v>-11</v>
      </c>
      <c r="AU75" s="1297">
        <f t="shared" si="337"/>
        <v>122</v>
      </c>
      <c r="AV75" s="518"/>
      <c r="AW75" s="1285">
        <f t="shared" si="288"/>
        <v>-6.8702290076335881E-2</v>
      </c>
      <c r="AX75" s="2069">
        <f t="shared" si="299"/>
        <v>-9</v>
      </c>
      <c r="AY75" s="2086">
        <f t="shared" si="338"/>
        <v>131</v>
      </c>
      <c r="AZ75" s="2087"/>
      <c r="BA75" s="2088">
        <f t="shared" si="359"/>
        <v>1.2203389830508473</v>
      </c>
      <c r="BB75" s="2089">
        <f t="shared" si="360"/>
        <v>72</v>
      </c>
      <c r="BC75" s="2081">
        <f t="shared" si="339"/>
        <v>59</v>
      </c>
      <c r="BD75" s="117" t="s">
        <v>44</v>
      </c>
      <c r="BE75" s="444">
        <f t="shared" ref="BE75:BE141" si="377">IFERROR(IF(BC75=0,"-",BC75/BG75-1),"-")</f>
        <v>-3.2786885245901676E-2</v>
      </c>
      <c r="BF75" s="1073">
        <f t="shared" si="361"/>
        <v>-2</v>
      </c>
      <c r="BG75" s="118">
        <v>61</v>
      </c>
      <c r="BH75" s="119" t="s">
        <v>44</v>
      </c>
      <c r="BI75" s="120">
        <f t="shared" ref="BI75:BI141" si="378">IFERROR(IF(BG75=0,"-",BG75/BK75-1),"-")</f>
        <v>1.6666666666666607E-2</v>
      </c>
      <c r="BJ75" s="1073">
        <f t="shared" ref="BJ75:BJ141" si="379">BG75-BK75</f>
        <v>1</v>
      </c>
      <c r="BK75" s="121">
        <v>60</v>
      </c>
      <c r="BL75" s="119"/>
      <c r="BM75" s="120">
        <f t="shared" ref="BM75:BM141" si="380">IFERROR(IF(BK75=0,"-",BK75/BO75-1),"-")</f>
        <v>-9.0909090909090939E-2</v>
      </c>
      <c r="BN75" s="1083">
        <f t="shared" ref="BN75:BN141" si="381">BK75-BO75</f>
        <v>-6</v>
      </c>
      <c r="BO75" s="121">
        <v>66</v>
      </c>
      <c r="BP75" s="119"/>
      <c r="BQ75" s="120">
        <f t="shared" ref="BQ75:BQ141" si="382">IFERROR(IF(BO75=0,"-",BO75/BS75-1),"-")</f>
        <v>-0.22352941176470587</v>
      </c>
      <c r="BR75" s="1083">
        <f t="shared" ref="BR75:BR141" si="383">BO75-BS75</f>
        <v>-19</v>
      </c>
      <c r="BS75" s="121">
        <v>85</v>
      </c>
      <c r="BT75" s="122"/>
      <c r="BU75" s="597">
        <f t="shared" si="340"/>
        <v>2</v>
      </c>
      <c r="BV75" s="331">
        <f t="shared" si="362"/>
        <v>0</v>
      </c>
      <c r="BW75" s="598">
        <f t="shared" si="363"/>
        <v>0</v>
      </c>
      <c r="BX75" s="597">
        <f t="shared" si="341"/>
        <v>2</v>
      </c>
      <c r="BY75" s="331">
        <f t="shared" si="364"/>
        <v>0</v>
      </c>
      <c r="BZ75" s="598">
        <f t="shared" si="365"/>
        <v>0</v>
      </c>
      <c r="CA75" s="597">
        <f t="shared" si="342"/>
        <v>2</v>
      </c>
      <c r="CB75" s="331">
        <f t="shared" si="366"/>
        <v>-0.5</v>
      </c>
      <c r="CC75" s="598">
        <f t="shared" si="367"/>
        <v>-2</v>
      </c>
      <c r="CD75" s="597">
        <f t="shared" si="343"/>
        <v>4</v>
      </c>
      <c r="CE75" s="331">
        <f t="shared" si="289"/>
        <v>3</v>
      </c>
      <c r="CF75" s="598">
        <f t="shared" si="290"/>
        <v>3</v>
      </c>
      <c r="CG75" s="597">
        <f t="shared" si="344"/>
        <v>1</v>
      </c>
      <c r="CH75" s="331">
        <f t="shared" ref="CH75:CH141" si="384">IFERROR(IF(CG75=0,"-",CG75/CJ75-1),"-")</f>
        <v>0</v>
      </c>
      <c r="CI75" s="598">
        <f t="shared" ref="CI75:CI141" si="385">IF(OR(CG75="-",CJ75="-"),"-",CG75-CJ75)</f>
        <v>0</v>
      </c>
      <c r="CJ75" s="619">
        <f t="shared" si="80"/>
        <v>1</v>
      </c>
      <c r="CK75" s="1453">
        <v>1</v>
      </c>
      <c r="CL75" s="123">
        <v>1</v>
      </c>
      <c r="CM75" s="2054">
        <v>1</v>
      </c>
      <c r="CN75" s="123">
        <v>1</v>
      </c>
      <c r="CO75" s="311">
        <v>1</v>
      </c>
      <c r="CP75" s="540">
        <v>1</v>
      </c>
      <c r="CQ75" s="1453">
        <v>1</v>
      </c>
      <c r="CR75" s="311">
        <v>1</v>
      </c>
      <c r="CS75" s="311">
        <v>1</v>
      </c>
      <c r="CT75" s="311">
        <v>3</v>
      </c>
      <c r="CU75" s="311">
        <v>0</v>
      </c>
      <c r="CV75" s="124">
        <v>0</v>
      </c>
      <c r="CW75" s="1453"/>
      <c r="CX75" s="311"/>
      <c r="CY75" s="311"/>
      <c r="CZ75" s="311"/>
      <c r="DA75" s="311"/>
      <c r="DB75" s="312"/>
      <c r="DC75" s="1450">
        <f t="shared" si="345"/>
        <v>106</v>
      </c>
      <c r="DD75" s="1451">
        <f t="shared" si="75"/>
        <v>-2.752293577981646E-2</v>
      </c>
      <c r="DE75" s="1452">
        <f t="shared" si="76"/>
        <v>-3</v>
      </c>
      <c r="DF75" s="1328">
        <f t="shared" si="346"/>
        <v>109</v>
      </c>
      <c r="DG75" s="550">
        <f t="shared" si="291"/>
        <v>-9.1666666666666674E-2</v>
      </c>
      <c r="DH75" s="1329">
        <f t="shared" si="292"/>
        <v>-11</v>
      </c>
      <c r="DI75" s="1328">
        <f t="shared" si="77"/>
        <v>120</v>
      </c>
      <c r="DJ75" s="550">
        <f t="shared" si="368"/>
        <v>-5.5118110236220486E-2</v>
      </c>
      <c r="DK75" s="1329">
        <f t="shared" si="369"/>
        <v>-7</v>
      </c>
      <c r="DL75" s="1311">
        <f t="shared" si="347"/>
        <v>127</v>
      </c>
      <c r="DM75" s="550">
        <f t="shared" si="281"/>
        <v>1.1896551724137931</v>
      </c>
      <c r="DN75" s="1353">
        <f t="shared" si="302"/>
        <v>69</v>
      </c>
      <c r="DO75" s="1328">
        <f t="shared" si="81"/>
        <v>58</v>
      </c>
      <c r="DP75" s="550">
        <f t="shared" ref="DP75:DP141" si="386">IFERROR(IF(DO75=0,"-",DO75/DR75-1),"-")</f>
        <v>-3.3333333333333326E-2</v>
      </c>
      <c r="DQ75" s="1329">
        <f t="shared" si="79"/>
        <v>-2</v>
      </c>
      <c r="DR75" s="1365">
        <f t="shared" si="348"/>
        <v>60</v>
      </c>
      <c r="DS75" s="1454">
        <v>28</v>
      </c>
      <c r="DT75" s="1167">
        <v>23</v>
      </c>
      <c r="DU75" s="1167">
        <v>23</v>
      </c>
      <c r="DV75" s="1153">
        <v>24</v>
      </c>
      <c r="DW75" s="583">
        <v>31</v>
      </c>
      <c r="DX75" s="1181">
        <v>31</v>
      </c>
      <c r="DY75" s="1454">
        <v>5</v>
      </c>
      <c r="DZ75" s="1230">
        <v>7</v>
      </c>
      <c r="EA75" s="1230">
        <v>8</v>
      </c>
      <c r="EB75" s="586">
        <v>8</v>
      </c>
      <c r="EC75" s="586">
        <v>5</v>
      </c>
      <c r="ED75" s="589">
        <v>6</v>
      </c>
      <c r="EE75" s="1454"/>
      <c r="EF75" s="1230"/>
      <c r="EG75" s="1230"/>
      <c r="EH75" s="586"/>
      <c r="EI75" s="586"/>
      <c r="EJ75" s="1192"/>
      <c r="EK75" s="1454">
        <v>1</v>
      </c>
      <c r="EL75" s="578">
        <v>2</v>
      </c>
      <c r="EM75" s="578">
        <v>3</v>
      </c>
      <c r="EN75" s="1163">
        <v>3</v>
      </c>
      <c r="EO75" s="573">
        <v>14</v>
      </c>
      <c r="EP75" s="1198">
        <v>16</v>
      </c>
      <c r="EQ75" s="1454"/>
      <c r="ER75" s="1230"/>
      <c r="ES75" s="1230"/>
      <c r="ET75" s="586"/>
      <c r="EU75" s="583"/>
      <c r="EV75" s="1198"/>
      <c r="EW75" s="1454">
        <v>72</v>
      </c>
      <c r="EX75" s="578">
        <v>77</v>
      </c>
      <c r="EY75" s="578">
        <v>86</v>
      </c>
      <c r="EZ75" s="578">
        <v>92</v>
      </c>
      <c r="FA75" s="573">
        <v>8</v>
      </c>
      <c r="FB75" s="125" t="s">
        <v>44</v>
      </c>
      <c r="FC75" s="354">
        <v>7</v>
      </c>
      <c r="FD75" s="362" t="s">
        <v>44</v>
      </c>
      <c r="FE75" s="1455">
        <v>0</v>
      </c>
      <c r="FF75" s="1451" t="str">
        <f t="shared" ref="FF75:FF123" si="387">IFERROR(IF(FE75=0,"-",FE75/FH75-1),"-")</f>
        <v>-</v>
      </c>
      <c r="FG75" s="1456">
        <f t="shared" ref="FG75:FG123" si="388">IF(OR(FE75="-",FH75="-"),"-",FE75-FH75)</f>
        <v>0</v>
      </c>
      <c r="FH75" s="126">
        <v>0</v>
      </c>
      <c r="FI75" s="331" t="str">
        <f t="shared" si="370"/>
        <v>-</v>
      </c>
      <c r="FJ75" s="332">
        <f t="shared" ref="FJ75:FJ125" si="389">IF(OR(FH75="-",FK75="-"),"-",FH75-FK75)</f>
        <v>0</v>
      </c>
      <c r="FK75" s="126">
        <v>0</v>
      </c>
      <c r="FL75" s="331" t="str">
        <f t="shared" si="371"/>
        <v>-</v>
      </c>
      <c r="FM75" s="332">
        <f t="shared" si="372"/>
        <v>0</v>
      </c>
      <c r="FN75" s="126">
        <v>0</v>
      </c>
      <c r="FO75" s="424"/>
      <c r="FP75" s="331" t="str">
        <f t="shared" si="373"/>
        <v>-</v>
      </c>
      <c r="FQ75" s="332">
        <f t="shared" si="374"/>
        <v>0</v>
      </c>
      <c r="FR75" s="126"/>
      <c r="FS75" s="424"/>
      <c r="FT75" s="331" t="str">
        <f t="shared" si="375"/>
        <v>-</v>
      </c>
      <c r="FU75" s="332">
        <f t="shared" si="376"/>
        <v>0</v>
      </c>
      <c r="FV75" s="399"/>
      <c r="FW75" s="411"/>
      <c r="FX75" s="1457">
        <f t="shared" si="349"/>
        <v>108</v>
      </c>
      <c r="FY75" s="1458">
        <v>0</v>
      </c>
      <c r="FZ75" s="1458">
        <v>0</v>
      </c>
      <c r="GA75" s="1459">
        <v>0</v>
      </c>
      <c r="GB75" s="1458">
        <v>2</v>
      </c>
      <c r="GC75" s="1459">
        <v>0</v>
      </c>
      <c r="GD75" s="1458">
        <v>2</v>
      </c>
      <c r="GE75" s="1459">
        <v>0</v>
      </c>
      <c r="GF75" s="1458">
        <v>1</v>
      </c>
      <c r="GG75" s="1459">
        <v>6</v>
      </c>
      <c r="GH75" s="1458">
        <v>0</v>
      </c>
      <c r="GI75" s="1458">
        <v>16</v>
      </c>
      <c r="GJ75" s="1458">
        <v>7</v>
      </c>
      <c r="GK75" s="1458">
        <v>21</v>
      </c>
      <c r="GL75" s="1458">
        <v>26</v>
      </c>
      <c r="GM75" s="1458">
        <v>1</v>
      </c>
      <c r="GN75" s="1458">
        <v>1</v>
      </c>
      <c r="GO75" s="1458">
        <v>15</v>
      </c>
      <c r="GP75" s="1458">
        <v>10</v>
      </c>
      <c r="GQ75" s="1458">
        <v>0</v>
      </c>
      <c r="GR75" s="1458">
        <v>0</v>
      </c>
      <c r="GS75" s="1809">
        <v>0</v>
      </c>
      <c r="GT75" s="678">
        <f t="shared" si="350"/>
        <v>111</v>
      </c>
      <c r="GU75" s="487">
        <v>0</v>
      </c>
      <c r="GV75" s="487">
        <v>0</v>
      </c>
      <c r="GW75" s="488">
        <v>0</v>
      </c>
      <c r="GX75" s="487">
        <v>2</v>
      </c>
      <c r="GY75" s="488">
        <v>0</v>
      </c>
      <c r="GZ75" s="487">
        <v>1</v>
      </c>
      <c r="HA75" s="488">
        <v>0</v>
      </c>
      <c r="HB75" s="487">
        <v>1</v>
      </c>
      <c r="HC75" s="488">
        <v>7</v>
      </c>
      <c r="HD75" s="487">
        <v>0</v>
      </c>
      <c r="HE75" s="487">
        <v>14</v>
      </c>
      <c r="HF75" s="487">
        <v>9</v>
      </c>
      <c r="HG75" s="487">
        <v>23</v>
      </c>
      <c r="HH75" s="487">
        <v>27</v>
      </c>
      <c r="HI75" s="487">
        <v>0</v>
      </c>
      <c r="HJ75" s="487">
        <v>1</v>
      </c>
      <c r="HK75" s="487">
        <v>15</v>
      </c>
      <c r="HL75" s="487">
        <v>11</v>
      </c>
      <c r="HM75" s="487">
        <v>0</v>
      </c>
      <c r="HN75" s="487">
        <v>0</v>
      </c>
      <c r="HO75" s="1115">
        <v>0</v>
      </c>
      <c r="HP75" s="678">
        <f t="shared" si="351"/>
        <v>122</v>
      </c>
      <c r="HQ75" s="487">
        <v>0</v>
      </c>
      <c r="HR75" s="487">
        <v>0</v>
      </c>
      <c r="HS75" s="488">
        <v>0</v>
      </c>
      <c r="HT75" s="487">
        <v>2</v>
      </c>
      <c r="HU75" s="488">
        <v>0</v>
      </c>
      <c r="HV75" s="487">
        <v>0</v>
      </c>
      <c r="HW75" s="488">
        <v>0</v>
      </c>
      <c r="HX75" s="487">
        <v>1</v>
      </c>
      <c r="HY75" s="488">
        <v>7</v>
      </c>
      <c r="HZ75" s="487">
        <v>1</v>
      </c>
      <c r="IA75" s="487">
        <v>16</v>
      </c>
      <c r="IB75" s="487">
        <v>10</v>
      </c>
      <c r="IC75" s="487">
        <v>24</v>
      </c>
      <c r="ID75" s="487">
        <v>32</v>
      </c>
      <c r="IE75" s="487">
        <v>1</v>
      </c>
      <c r="IF75" s="487">
        <v>1</v>
      </c>
      <c r="IG75" s="487">
        <v>13</v>
      </c>
      <c r="IH75" s="487">
        <v>13</v>
      </c>
      <c r="II75" s="487">
        <v>0</v>
      </c>
      <c r="IJ75" s="487">
        <v>1</v>
      </c>
      <c r="IK75" s="1115">
        <v>0</v>
      </c>
      <c r="IL75" s="1109">
        <f t="shared" si="352"/>
        <v>131</v>
      </c>
      <c r="IM75" s="487">
        <v>0</v>
      </c>
      <c r="IN75" s="487">
        <v>0</v>
      </c>
      <c r="IO75" s="488">
        <v>0</v>
      </c>
      <c r="IP75" s="487">
        <v>2</v>
      </c>
      <c r="IQ75" s="488">
        <v>0</v>
      </c>
      <c r="IR75" s="487">
        <v>0</v>
      </c>
      <c r="IS75" s="488">
        <v>0</v>
      </c>
      <c r="IT75" s="487">
        <v>2</v>
      </c>
      <c r="IU75" s="488">
        <v>8</v>
      </c>
      <c r="IV75" s="487">
        <v>0</v>
      </c>
      <c r="IW75" s="487">
        <v>16</v>
      </c>
      <c r="IX75" s="487">
        <v>9</v>
      </c>
      <c r="IY75" s="487">
        <v>23</v>
      </c>
      <c r="IZ75" s="487">
        <v>38</v>
      </c>
      <c r="JA75" s="487">
        <v>1</v>
      </c>
      <c r="JB75" s="487">
        <v>1</v>
      </c>
      <c r="JC75" s="487">
        <v>16</v>
      </c>
      <c r="JD75" s="487">
        <v>13</v>
      </c>
      <c r="JE75" s="487">
        <v>0</v>
      </c>
      <c r="JF75" s="487">
        <v>2</v>
      </c>
      <c r="JG75" s="1994">
        <v>0</v>
      </c>
      <c r="JI75" s="39"/>
    </row>
    <row r="76" spans="1:269" s="28" customFormat="1" ht="20.100000000000001" customHeight="1" x14ac:dyDescent="0.15">
      <c r="A76" s="684" t="s">
        <v>53</v>
      </c>
      <c r="B76" s="84" t="s">
        <v>77</v>
      </c>
      <c r="C76" s="85"/>
      <c r="D76" s="85"/>
      <c r="E76" s="86" t="s">
        <v>5</v>
      </c>
      <c r="F76" s="1494">
        <v>142</v>
      </c>
      <c r="G76" s="464">
        <v>138</v>
      </c>
      <c r="H76" s="464">
        <v>138</v>
      </c>
      <c r="I76" s="464">
        <v>132</v>
      </c>
      <c r="J76" s="167">
        <v>130</v>
      </c>
      <c r="K76" s="168">
        <v>127</v>
      </c>
      <c r="L76" s="1478">
        <f t="shared" si="293"/>
        <v>3.9718790960003177E-5</v>
      </c>
      <c r="M76" s="150">
        <f t="shared" si="294"/>
        <v>4.1771094402673352E-5</v>
      </c>
      <c r="N76" s="150">
        <f t="shared" si="295"/>
        <v>4.2176889876140532E-5</v>
      </c>
      <c r="O76" s="150">
        <f t="shared" si="353"/>
        <v>4.3748997418809155E-5</v>
      </c>
      <c r="P76" s="149">
        <f t="shared" si="354"/>
        <v>4.7038901171268636E-5</v>
      </c>
      <c r="Q76" s="150">
        <f t="shared" si="355"/>
        <v>4.9351845759031388E-5</v>
      </c>
      <c r="R76" s="151">
        <f t="shared" si="356"/>
        <v>4.8157958102576449E-5</v>
      </c>
      <c r="S76" s="152">
        <f t="shared" si="357"/>
        <v>5.2326798297634831E-5</v>
      </c>
      <c r="T76" s="151">
        <f t="shared" si="358"/>
        <v>5.3153791637136782E-5</v>
      </c>
      <c r="U76" s="1479">
        <f t="shared" si="303"/>
        <v>2.3076923076923079E-3</v>
      </c>
      <c r="V76" s="153">
        <f t="shared" si="304"/>
        <v>2.331002331002331E-3</v>
      </c>
      <c r="W76" s="153">
        <f t="shared" si="305"/>
        <v>2.2813688212927757E-3</v>
      </c>
      <c r="X76" s="153">
        <f t="shared" si="306"/>
        <v>2.3059185242121443E-3</v>
      </c>
      <c r="Y76" s="154">
        <f t="shared" si="307"/>
        <v>2.542372881355932E-3</v>
      </c>
      <c r="Z76" s="153">
        <f t="shared" si="308"/>
        <v>2.4875621890547263E-3</v>
      </c>
      <c r="AA76" s="154">
        <f t="shared" si="309"/>
        <v>2.4650780608052587E-3</v>
      </c>
      <c r="AB76" s="153">
        <f t="shared" si="310"/>
        <v>2.5146689019279128E-3</v>
      </c>
      <c r="AC76" s="155">
        <f t="shared" si="311"/>
        <v>2.4630541871921183E-3</v>
      </c>
      <c r="AD76" s="1479" t="s">
        <v>52</v>
      </c>
      <c r="AE76" s="153" t="s">
        <v>52</v>
      </c>
      <c r="AF76" s="153" t="s">
        <v>52</v>
      </c>
      <c r="AG76" s="153" t="s">
        <v>52</v>
      </c>
      <c r="AH76" s="154" t="s">
        <v>52</v>
      </c>
      <c r="AI76" s="152" t="s">
        <v>52</v>
      </c>
      <c r="AJ76" s="151" t="s">
        <v>52</v>
      </c>
      <c r="AK76" s="152" t="s">
        <v>52</v>
      </c>
      <c r="AL76" s="156" t="s">
        <v>52</v>
      </c>
      <c r="AM76" s="1480">
        <f t="shared" si="335"/>
        <v>3</v>
      </c>
      <c r="AN76" s="1481"/>
      <c r="AO76" s="1482">
        <f t="shared" si="296"/>
        <v>0</v>
      </c>
      <c r="AP76" s="1483">
        <f t="shared" si="297"/>
        <v>0</v>
      </c>
      <c r="AQ76" s="1071">
        <f t="shared" si="336"/>
        <v>3</v>
      </c>
      <c r="AR76" s="522"/>
      <c r="AS76" s="1289">
        <f t="shared" si="287"/>
        <v>0</v>
      </c>
      <c r="AT76" s="526">
        <f t="shared" si="298"/>
        <v>0</v>
      </c>
      <c r="AU76" s="1071">
        <f t="shared" si="337"/>
        <v>3</v>
      </c>
      <c r="AV76" s="522"/>
      <c r="AW76" s="1289">
        <f t="shared" si="288"/>
        <v>0</v>
      </c>
      <c r="AX76" s="2073">
        <f t="shared" si="299"/>
        <v>0</v>
      </c>
      <c r="AY76" s="1336">
        <f t="shared" si="338"/>
        <v>3</v>
      </c>
      <c r="AZ76" s="2092"/>
      <c r="BA76" s="554">
        <f t="shared" si="359"/>
        <v>0</v>
      </c>
      <c r="BB76" s="1335">
        <f t="shared" si="360"/>
        <v>0</v>
      </c>
      <c r="BC76" s="493">
        <f t="shared" si="339"/>
        <v>3</v>
      </c>
      <c r="BD76" s="157"/>
      <c r="BE76" s="448">
        <f t="shared" si="377"/>
        <v>0</v>
      </c>
      <c r="BF76" s="604">
        <f t="shared" si="361"/>
        <v>0</v>
      </c>
      <c r="BG76" s="158">
        <v>3</v>
      </c>
      <c r="BH76" s="159" t="s">
        <v>44</v>
      </c>
      <c r="BI76" s="160">
        <f t="shared" si="378"/>
        <v>0</v>
      </c>
      <c r="BJ76" s="604">
        <f t="shared" si="379"/>
        <v>0</v>
      </c>
      <c r="BK76" s="161">
        <v>3</v>
      </c>
      <c r="BL76" s="159"/>
      <c r="BM76" s="160">
        <f t="shared" si="380"/>
        <v>0</v>
      </c>
      <c r="BN76" s="1085">
        <f t="shared" si="381"/>
        <v>0</v>
      </c>
      <c r="BO76" s="161">
        <v>3</v>
      </c>
      <c r="BP76" s="159"/>
      <c r="BQ76" s="160">
        <f t="shared" si="382"/>
        <v>0</v>
      </c>
      <c r="BR76" s="1085">
        <f t="shared" si="383"/>
        <v>0</v>
      </c>
      <c r="BS76" s="161">
        <v>3</v>
      </c>
      <c r="BT76" s="162"/>
      <c r="BU76" s="601">
        <f t="shared" si="340"/>
        <v>1</v>
      </c>
      <c r="BV76" s="339">
        <f t="shared" si="362"/>
        <v>0</v>
      </c>
      <c r="BW76" s="604">
        <f t="shared" si="363"/>
        <v>0</v>
      </c>
      <c r="BX76" s="601">
        <f t="shared" si="341"/>
        <v>1</v>
      </c>
      <c r="BY76" s="339">
        <f t="shared" si="364"/>
        <v>0</v>
      </c>
      <c r="BZ76" s="604">
        <f t="shared" si="365"/>
        <v>0</v>
      </c>
      <c r="CA76" s="601">
        <f t="shared" si="342"/>
        <v>1</v>
      </c>
      <c r="CB76" s="339">
        <f t="shared" si="366"/>
        <v>0</v>
      </c>
      <c r="CC76" s="604">
        <f t="shared" si="367"/>
        <v>0</v>
      </c>
      <c r="CD76" s="601">
        <f t="shared" si="343"/>
        <v>1</v>
      </c>
      <c r="CE76" s="339">
        <f t="shared" si="289"/>
        <v>0</v>
      </c>
      <c r="CF76" s="604">
        <f t="shared" si="290"/>
        <v>0</v>
      </c>
      <c r="CG76" s="601">
        <f t="shared" si="344"/>
        <v>1</v>
      </c>
      <c r="CH76" s="339">
        <f t="shared" si="384"/>
        <v>0</v>
      </c>
      <c r="CI76" s="604">
        <f t="shared" si="385"/>
        <v>0</v>
      </c>
      <c r="CJ76" s="621">
        <f t="shared" ref="CJ76:CJ143" si="390">CP76+CV76+DB76</f>
        <v>1</v>
      </c>
      <c r="CK76" s="1487">
        <v>0</v>
      </c>
      <c r="CL76" s="163">
        <v>0</v>
      </c>
      <c r="CM76" s="2056">
        <v>0</v>
      </c>
      <c r="CN76" s="163">
        <v>0</v>
      </c>
      <c r="CO76" s="315">
        <v>0</v>
      </c>
      <c r="CP76" s="542">
        <v>0</v>
      </c>
      <c r="CQ76" s="1487">
        <v>1</v>
      </c>
      <c r="CR76" s="315">
        <v>1</v>
      </c>
      <c r="CS76" s="315">
        <v>1</v>
      </c>
      <c r="CT76" s="315">
        <v>1</v>
      </c>
      <c r="CU76" s="315">
        <v>1</v>
      </c>
      <c r="CV76" s="164">
        <v>1</v>
      </c>
      <c r="CW76" s="1487"/>
      <c r="CX76" s="315"/>
      <c r="CY76" s="315"/>
      <c r="CZ76" s="315"/>
      <c r="DA76" s="315"/>
      <c r="DB76" s="316"/>
      <c r="DC76" s="1484">
        <f t="shared" si="345"/>
        <v>2</v>
      </c>
      <c r="DD76" s="1485">
        <f t="shared" ref="DD76:DD123" si="391">IFERROR(IF(DC76=0,"-",DC76/DF76-1),"-")</f>
        <v>0</v>
      </c>
      <c r="DE76" s="1486">
        <f t="shared" ref="DE76:DE123" si="392">IF(OR(DC76="-",DF76="-"),"-",DC76-DF76)</f>
        <v>0</v>
      </c>
      <c r="DF76" s="1332">
        <f t="shared" si="346"/>
        <v>2</v>
      </c>
      <c r="DG76" s="554">
        <f t="shared" si="291"/>
        <v>0</v>
      </c>
      <c r="DH76" s="1335">
        <f t="shared" si="292"/>
        <v>0</v>
      </c>
      <c r="DI76" s="1332">
        <f t="shared" ref="DI76:DI143" si="393">DU76+EA76+EG76+EM76+ES76+EY76</f>
        <v>2</v>
      </c>
      <c r="DJ76" s="554">
        <f t="shared" si="368"/>
        <v>0</v>
      </c>
      <c r="DK76" s="1335">
        <f t="shared" si="369"/>
        <v>0</v>
      </c>
      <c r="DL76" s="1313">
        <f t="shared" si="347"/>
        <v>2</v>
      </c>
      <c r="DM76" s="554">
        <f t="shared" si="281"/>
        <v>0</v>
      </c>
      <c r="DN76" s="1357">
        <f t="shared" si="302"/>
        <v>0</v>
      </c>
      <c r="DO76" s="1332">
        <f t="shared" ref="DO76:DO143" si="394">DW76+EC76+EI76+EO76+EU76+FA76</f>
        <v>2</v>
      </c>
      <c r="DP76" s="554">
        <f t="shared" si="386"/>
        <v>0</v>
      </c>
      <c r="DQ76" s="1335">
        <f t="shared" ref="DQ76:DQ143" si="395">IF(OR(DO76="-",DR76="-"),"-",DO76-DR76)</f>
        <v>0</v>
      </c>
      <c r="DR76" s="440">
        <f t="shared" si="348"/>
        <v>2</v>
      </c>
      <c r="DS76" s="1488">
        <v>0</v>
      </c>
      <c r="DT76" s="1169">
        <v>0</v>
      </c>
      <c r="DU76" s="1169">
        <v>0</v>
      </c>
      <c r="DV76" s="1155">
        <v>0</v>
      </c>
      <c r="DW76" s="163">
        <v>0</v>
      </c>
      <c r="DX76" s="1183">
        <v>0</v>
      </c>
      <c r="DY76" s="1488">
        <v>0</v>
      </c>
      <c r="DZ76" s="1232">
        <v>0</v>
      </c>
      <c r="EA76" s="1232">
        <v>0</v>
      </c>
      <c r="EB76" s="315">
        <v>0</v>
      </c>
      <c r="EC76" s="315">
        <v>0</v>
      </c>
      <c r="ED76" s="440">
        <v>0</v>
      </c>
      <c r="EE76" s="1488"/>
      <c r="EF76" s="1232"/>
      <c r="EG76" s="1232"/>
      <c r="EH76" s="315"/>
      <c r="EI76" s="315"/>
      <c r="EJ76" s="1208"/>
      <c r="EK76" s="1488">
        <v>1</v>
      </c>
      <c r="EL76" s="379">
        <v>1</v>
      </c>
      <c r="EM76" s="379">
        <v>1</v>
      </c>
      <c r="EN76" s="1161">
        <v>1</v>
      </c>
      <c r="EO76" s="493">
        <v>1</v>
      </c>
      <c r="EP76" s="1200">
        <v>1</v>
      </c>
      <c r="EQ76" s="1488"/>
      <c r="ER76" s="1232"/>
      <c r="ES76" s="1232"/>
      <c r="ET76" s="315"/>
      <c r="EU76" s="163"/>
      <c r="EV76" s="1249"/>
      <c r="EW76" s="1488">
        <v>1</v>
      </c>
      <c r="EX76" s="379">
        <v>1</v>
      </c>
      <c r="EY76" s="379">
        <v>1</v>
      </c>
      <c r="EZ76" s="379">
        <v>1</v>
      </c>
      <c r="FA76" s="493">
        <v>1</v>
      </c>
      <c r="FB76" s="166"/>
      <c r="FC76" s="356">
        <v>1</v>
      </c>
      <c r="FD76" s="364" t="s">
        <v>44</v>
      </c>
      <c r="FE76" s="1489">
        <v>0</v>
      </c>
      <c r="FF76" s="1485" t="str">
        <f t="shared" si="387"/>
        <v>-</v>
      </c>
      <c r="FG76" s="1490">
        <f t="shared" si="388"/>
        <v>0</v>
      </c>
      <c r="FH76" s="165">
        <v>0</v>
      </c>
      <c r="FI76" s="339" t="str">
        <f t="shared" si="370"/>
        <v>-</v>
      </c>
      <c r="FJ76" s="340">
        <f t="shared" si="389"/>
        <v>0</v>
      </c>
      <c r="FK76" s="165">
        <v>0</v>
      </c>
      <c r="FL76" s="339" t="str">
        <f t="shared" si="371"/>
        <v>-</v>
      </c>
      <c r="FM76" s="340">
        <f t="shared" si="372"/>
        <v>0</v>
      </c>
      <c r="FN76" s="165">
        <v>0</v>
      </c>
      <c r="FO76" s="426"/>
      <c r="FP76" s="339" t="str">
        <f t="shared" si="373"/>
        <v>-</v>
      </c>
      <c r="FQ76" s="340">
        <f t="shared" si="374"/>
        <v>0</v>
      </c>
      <c r="FR76" s="165"/>
      <c r="FS76" s="426"/>
      <c r="FT76" s="339" t="str">
        <f t="shared" si="375"/>
        <v>-</v>
      </c>
      <c r="FU76" s="340">
        <f t="shared" si="376"/>
        <v>0</v>
      </c>
      <c r="FV76" s="401"/>
      <c r="FW76" s="413"/>
      <c r="FX76" s="1491">
        <f t="shared" si="349"/>
        <v>3</v>
      </c>
      <c r="FY76" s="1492">
        <v>0</v>
      </c>
      <c r="FZ76" s="1492">
        <v>1</v>
      </c>
      <c r="GA76" s="1493">
        <v>0</v>
      </c>
      <c r="GB76" s="1492">
        <v>1</v>
      </c>
      <c r="GC76" s="1493">
        <v>0</v>
      </c>
      <c r="GD76" s="1492">
        <v>0</v>
      </c>
      <c r="GE76" s="1493">
        <v>0</v>
      </c>
      <c r="GF76" s="1492">
        <v>0</v>
      </c>
      <c r="GG76" s="1493">
        <v>0</v>
      </c>
      <c r="GH76" s="1492">
        <v>0</v>
      </c>
      <c r="GI76" s="1492">
        <v>0</v>
      </c>
      <c r="GJ76" s="1492">
        <v>0</v>
      </c>
      <c r="GK76" s="1492">
        <v>0</v>
      </c>
      <c r="GL76" s="1492">
        <v>0</v>
      </c>
      <c r="GM76" s="1492">
        <v>0</v>
      </c>
      <c r="GN76" s="1492">
        <v>0</v>
      </c>
      <c r="GO76" s="1492">
        <v>0</v>
      </c>
      <c r="GP76" s="1492">
        <v>0</v>
      </c>
      <c r="GQ76" s="1492">
        <v>0</v>
      </c>
      <c r="GR76" s="1492">
        <v>0</v>
      </c>
      <c r="GS76" s="1811">
        <v>1</v>
      </c>
      <c r="GT76" s="165">
        <f t="shared" si="350"/>
        <v>3</v>
      </c>
      <c r="GU76" s="491">
        <v>0</v>
      </c>
      <c r="GV76" s="491">
        <v>1</v>
      </c>
      <c r="GW76" s="492">
        <v>0</v>
      </c>
      <c r="GX76" s="491">
        <v>1</v>
      </c>
      <c r="GY76" s="492">
        <v>0</v>
      </c>
      <c r="GZ76" s="491">
        <v>0</v>
      </c>
      <c r="HA76" s="492">
        <v>0</v>
      </c>
      <c r="HB76" s="491">
        <v>0</v>
      </c>
      <c r="HC76" s="492">
        <v>0</v>
      </c>
      <c r="HD76" s="491">
        <v>0</v>
      </c>
      <c r="HE76" s="491">
        <v>0</v>
      </c>
      <c r="HF76" s="491">
        <v>0</v>
      </c>
      <c r="HG76" s="491">
        <v>0</v>
      </c>
      <c r="HH76" s="491">
        <v>0</v>
      </c>
      <c r="HI76" s="491">
        <v>0</v>
      </c>
      <c r="HJ76" s="491">
        <v>0</v>
      </c>
      <c r="HK76" s="491">
        <v>0</v>
      </c>
      <c r="HL76" s="491">
        <v>0</v>
      </c>
      <c r="HM76" s="491">
        <v>0</v>
      </c>
      <c r="HN76" s="491">
        <v>0</v>
      </c>
      <c r="HO76" s="1117">
        <v>1</v>
      </c>
      <c r="HP76" s="165">
        <f t="shared" si="351"/>
        <v>3</v>
      </c>
      <c r="HQ76" s="491">
        <v>0</v>
      </c>
      <c r="HR76" s="491">
        <v>1</v>
      </c>
      <c r="HS76" s="492">
        <v>0</v>
      </c>
      <c r="HT76" s="491">
        <v>1</v>
      </c>
      <c r="HU76" s="492">
        <v>0</v>
      </c>
      <c r="HV76" s="491">
        <v>0</v>
      </c>
      <c r="HW76" s="492">
        <v>0</v>
      </c>
      <c r="HX76" s="491">
        <v>0</v>
      </c>
      <c r="HY76" s="492">
        <v>0</v>
      </c>
      <c r="HZ76" s="491">
        <v>0</v>
      </c>
      <c r="IA76" s="491">
        <v>0</v>
      </c>
      <c r="IB76" s="491">
        <v>0</v>
      </c>
      <c r="IC76" s="491">
        <v>0</v>
      </c>
      <c r="ID76" s="491">
        <v>0</v>
      </c>
      <c r="IE76" s="491">
        <v>0</v>
      </c>
      <c r="IF76" s="491">
        <v>0</v>
      </c>
      <c r="IG76" s="491">
        <v>0</v>
      </c>
      <c r="IH76" s="491">
        <v>0</v>
      </c>
      <c r="II76" s="491">
        <v>0</v>
      </c>
      <c r="IJ76" s="491">
        <v>0</v>
      </c>
      <c r="IK76" s="1117">
        <v>1</v>
      </c>
      <c r="IL76" s="493">
        <f t="shared" si="352"/>
        <v>3</v>
      </c>
      <c r="IM76" s="491">
        <v>0</v>
      </c>
      <c r="IN76" s="491">
        <v>1</v>
      </c>
      <c r="IO76" s="492">
        <v>0</v>
      </c>
      <c r="IP76" s="491">
        <v>1</v>
      </c>
      <c r="IQ76" s="492">
        <v>0</v>
      </c>
      <c r="IR76" s="491">
        <v>0</v>
      </c>
      <c r="IS76" s="492">
        <v>0</v>
      </c>
      <c r="IT76" s="491">
        <v>0</v>
      </c>
      <c r="IU76" s="492">
        <v>0</v>
      </c>
      <c r="IV76" s="491">
        <v>0</v>
      </c>
      <c r="IW76" s="491">
        <v>0</v>
      </c>
      <c r="IX76" s="491">
        <v>0</v>
      </c>
      <c r="IY76" s="491">
        <v>0</v>
      </c>
      <c r="IZ76" s="491">
        <v>0</v>
      </c>
      <c r="JA76" s="491">
        <v>0</v>
      </c>
      <c r="JB76" s="491">
        <v>0</v>
      </c>
      <c r="JC76" s="491">
        <v>0</v>
      </c>
      <c r="JD76" s="491">
        <v>0</v>
      </c>
      <c r="JE76" s="491">
        <v>0</v>
      </c>
      <c r="JF76" s="491">
        <v>0</v>
      </c>
      <c r="JG76" s="1996">
        <v>1</v>
      </c>
      <c r="JI76" s="39"/>
    </row>
    <row r="77" spans="1:269" s="27" customFormat="1" ht="20.100000000000001" customHeight="1" x14ac:dyDescent="0.15">
      <c r="A77" s="683" t="s">
        <v>53</v>
      </c>
      <c r="B77" s="76" t="s">
        <v>694</v>
      </c>
      <c r="C77" s="77"/>
      <c r="D77" s="77"/>
      <c r="E77" s="78" t="s">
        <v>333</v>
      </c>
      <c r="F77" s="1507">
        <v>41</v>
      </c>
      <c r="G77" s="481">
        <v>42</v>
      </c>
      <c r="H77" s="481">
        <v>42</v>
      </c>
      <c r="I77" s="481">
        <v>38</v>
      </c>
      <c r="J77" s="107">
        <v>37</v>
      </c>
      <c r="K77" s="108">
        <v>34</v>
      </c>
      <c r="L77" s="1444">
        <f t="shared" si="293"/>
        <v>1.4828348625067853E-3</v>
      </c>
      <c r="M77" s="478">
        <f t="shared" si="294"/>
        <v>1.5176830966304651E-3</v>
      </c>
      <c r="N77" s="478">
        <f t="shared" si="295"/>
        <v>1.5746038887092465E-3</v>
      </c>
      <c r="O77" s="478">
        <f t="shared" si="353"/>
        <v>1.72079389847316E-3</v>
      </c>
      <c r="P77" s="109">
        <f t="shared" si="354"/>
        <v>1.8188375119557207E-3</v>
      </c>
      <c r="Q77" s="110">
        <f t="shared" si="355"/>
        <v>1.8753701388431927E-3</v>
      </c>
      <c r="R77" s="111">
        <f t="shared" si="356"/>
        <v>1.8942130187013404E-3</v>
      </c>
      <c r="S77" s="112">
        <f t="shared" si="357"/>
        <v>2.005860601409335E-3</v>
      </c>
      <c r="T77" s="111">
        <f t="shared" si="358"/>
        <v>1.9844082211197731E-3</v>
      </c>
      <c r="U77" s="1445">
        <f t="shared" si="303"/>
        <v>8.615384615384615E-2</v>
      </c>
      <c r="V77" s="475">
        <f t="shared" si="304"/>
        <v>8.4693084693084689E-2</v>
      </c>
      <c r="W77" s="475">
        <f t="shared" si="305"/>
        <v>8.5171102661596956E-2</v>
      </c>
      <c r="X77" s="475">
        <f t="shared" si="306"/>
        <v>9.0699461952344351E-2</v>
      </c>
      <c r="Y77" s="114">
        <f t="shared" si="307"/>
        <v>9.8305084745762716E-2</v>
      </c>
      <c r="Z77" s="113">
        <f t="shared" si="308"/>
        <v>9.4527363184079602E-2</v>
      </c>
      <c r="AA77" s="114">
        <f t="shared" si="309"/>
        <v>9.6959737058340184E-2</v>
      </c>
      <c r="AB77" s="113">
        <f t="shared" si="310"/>
        <v>9.6395641240569985E-2</v>
      </c>
      <c r="AC77" s="115">
        <f t="shared" si="311"/>
        <v>9.1954022988505746E-2</v>
      </c>
      <c r="AD77" s="1445" t="s">
        <v>52</v>
      </c>
      <c r="AE77" s="475" t="s">
        <v>52</v>
      </c>
      <c r="AF77" s="475" t="s">
        <v>52</v>
      </c>
      <c r="AG77" s="475" t="s">
        <v>52</v>
      </c>
      <c r="AH77" s="114" t="s">
        <v>52</v>
      </c>
      <c r="AI77" s="112" t="s">
        <v>52</v>
      </c>
      <c r="AJ77" s="111" t="s">
        <v>52</v>
      </c>
      <c r="AK77" s="112" t="s">
        <v>52</v>
      </c>
      <c r="AL77" s="116" t="s">
        <v>52</v>
      </c>
      <c r="AM77" s="1446">
        <f t="shared" si="335"/>
        <v>112</v>
      </c>
      <c r="AN77" s="1447"/>
      <c r="AO77" s="1448">
        <f t="shared" si="296"/>
        <v>2.7522935779816571E-2</v>
      </c>
      <c r="AP77" s="1449">
        <f t="shared" si="297"/>
        <v>3</v>
      </c>
      <c r="AQ77" s="1297">
        <f t="shared" si="336"/>
        <v>109</v>
      </c>
      <c r="AR77" s="518"/>
      <c r="AS77" s="1285">
        <f t="shared" si="287"/>
        <v>-2.6785714285714302E-2</v>
      </c>
      <c r="AT77" s="519">
        <f t="shared" si="298"/>
        <v>-3</v>
      </c>
      <c r="AU77" s="1297">
        <f t="shared" si="337"/>
        <v>112</v>
      </c>
      <c r="AV77" s="518"/>
      <c r="AW77" s="1285">
        <f t="shared" si="288"/>
        <v>-5.084745762711862E-2</v>
      </c>
      <c r="AX77" s="2069">
        <f t="shared" si="299"/>
        <v>-6</v>
      </c>
      <c r="AY77" s="2086">
        <f t="shared" si="338"/>
        <v>118</v>
      </c>
      <c r="AZ77" s="2087"/>
      <c r="BA77" s="2088">
        <f t="shared" si="359"/>
        <v>1.7241379310344751E-2</v>
      </c>
      <c r="BB77" s="2089">
        <f t="shared" si="360"/>
        <v>2</v>
      </c>
      <c r="BC77" s="2081">
        <f t="shared" si="339"/>
        <v>116</v>
      </c>
      <c r="BD77" s="117"/>
      <c r="BE77" s="444">
        <f t="shared" si="377"/>
        <v>1.7543859649122862E-2</v>
      </c>
      <c r="BF77" s="1073">
        <f t="shared" si="361"/>
        <v>2</v>
      </c>
      <c r="BG77" s="118">
        <v>114</v>
      </c>
      <c r="BH77" s="119"/>
      <c r="BI77" s="120">
        <f t="shared" si="378"/>
        <v>-3.3898305084745783E-2</v>
      </c>
      <c r="BJ77" s="1073">
        <f t="shared" si="379"/>
        <v>-4</v>
      </c>
      <c r="BK77" s="121">
        <v>118</v>
      </c>
      <c r="BL77" s="119"/>
      <c r="BM77" s="120">
        <f t="shared" si="380"/>
        <v>2.6086956521739202E-2</v>
      </c>
      <c r="BN77" s="1083">
        <f t="shared" si="381"/>
        <v>3</v>
      </c>
      <c r="BO77" s="121">
        <v>115</v>
      </c>
      <c r="BP77" s="119"/>
      <c r="BQ77" s="120">
        <f t="shared" si="382"/>
        <v>2.6785714285714191E-2</v>
      </c>
      <c r="BR77" s="1083">
        <f t="shared" si="383"/>
        <v>3</v>
      </c>
      <c r="BS77" s="121">
        <v>112</v>
      </c>
      <c r="BT77" s="122"/>
      <c r="BU77" s="597">
        <f t="shared" si="340"/>
        <v>10</v>
      </c>
      <c r="BV77" s="331">
        <f t="shared" si="362"/>
        <v>0.11111111111111116</v>
      </c>
      <c r="BW77" s="598">
        <f t="shared" si="363"/>
        <v>1</v>
      </c>
      <c r="BX77" s="597">
        <f t="shared" si="341"/>
        <v>9</v>
      </c>
      <c r="BY77" s="331">
        <f t="shared" si="364"/>
        <v>0</v>
      </c>
      <c r="BZ77" s="598">
        <f t="shared" si="365"/>
        <v>0</v>
      </c>
      <c r="CA77" s="597">
        <f t="shared" si="342"/>
        <v>9</v>
      </c>
      <c r="CB77" s="331">
        <f t="shared" si="366"/>
        <v>-9.9999999999999978E-2</v>
      </c>
      <c r="CC77" s="598">
        <f t="shared" si="367"/>
        <v>-1</v>
      </c>
      <c r="CD77" s="597">
        <f t="shared" si="343"/>
        <v>10</v>
      </c>
      <c r="CE77" s="331">
        <f t="shared" si="289"/>
        <v>0</v>
      </c>
      <c r="CF77" s="598">
        <f t="shared" si="290"/>
        <v>0</v>
      </c>
      <c r="CG77" s="597">
        <f t="shared" si="344"/>
        <v>10</v>
      </c>
      <c r="CH77" s="331">
        <f t="shared" si="384"/>
        <v>0</v>
      </c>
      <c r="CI77" s="598">
        <f t="shared" si="385"/>
        <v>0</v>
      </c>
      <c r="CJ77" s="619">
        <f t="shared" si="390"/>
        <v>10</v>
      </c>
      <c r="CK77" s="1453">
        <v>5</v>
      </c>
      <c r="CL77" s="123">
        <v>6</v>
      </c>
      <c r="CM77" s="2054">
        <v>6</v>
      </c>
      <c r="CN77" s="123">
        <v>7</v>
      </c>
      <c r="CO77" s="311">
        <v>6</v>
      </c>
      <c r="CP77" s="540">
        <v>8</v>
      </c>
      <c r="CQ77" s="1453">
        <v>5</v>
      </c>
      <c r="CR77" s="311">
        <v>3</v>
      </c>
      <c r="CS77" s="311">
        <v>3</v>
      </c>
      <c r="CT77" s="311">
        <v>3</v>
      </c>
      <c r="CU77" s="311">
        <v>4</v>
      </c>
      <c r="CV77" s="124">
        <v>2</v>
      </c>
      <c r="CW77" s="1453"/>
      <c r="CX77" s="311"/>
      <c r="CY77" s="311"/>
      <c r="CZ77" s="311"/>
      <c r="DA77" s="311"/>
      <c r="DB77" s="312"/>
      <c r="DC77" s="1450">
        <f t="shared" si="345"/>
        <v>102</v>
      </c>
      <c r="DD77" s="1451">
        <f t="shared" si="391"/>
        <v>2.0000000000000018E-2</v>
      </c>
      <c r="DE77" s="1452">
        <f t="shared" si="392"/>
        <v>2</v>
      </c>
      <c r="DF77" s="1328">
        <f t="shared" si="346"/>
        <v>100</v>
      </c>
      <c r="DG77" s="550">
        <f t="shared" si="291"/>
        <v>-2.9126213592232997E-2</v>
      </c>
      <c r="DH77" s="1329">
        <f t="shared" si="292"/>
        <v>-3</v>
      </c>
      <c r="DI77" s="1328">
        <f t="shared" si="393"/>
        <v>103</v>
      </c>
      <c r="DJ77" s="550">
        <f t="shared" si="368"/>
        <v>-4.629629629629628E-2</v>
      </c>
      <c r="DK77" s="1329">
        <f t="shared" si="369"/>
        <v>-5</v>
      </c>
      <c r="DL77" s="1311">
        <f t="shared" si="347"/>
        <v>108</v>
      </c>
      <c r="DM77" s="550">
        <f t="shared" si="281"/>
        <v>1.8867924528301883E-2</v>
      </c>
      <c r="DN77" s="1353">
        <f t="shared" si="302"/>
        <v>2</v>
      </c>
      <c r="DO77" s="1328">
        <f t="shared" si="394"/>
        <v>106</v>
      </c>
      <c r="DP77" s="550">
        <f t="shared" si="386"/>
        <v>1.9230769230769162E-2</v>
      </c>
      <c r="DQ77" s="1329">
        <f t="shared" si="395"/>
        <v>2</v>
      </c>
      <c r="DR77" s="1365">
        <f t="shared" si="348"/>
        <v>104</v>
      </c>
      <c r="DS77" s="1454">
        <v>45</v>
      </c>
      <c r="DT77" s="1167">
        <v>47</v>
      </c>
      <c r="DU77" s="1167">
        <v>50</v>
      </c>
      <c r="DV77" s="1153">
        <v>51</v>
      </c>
      <c r="DW77" s="583">
        <v>47</v>
      </c>
      <c r="DX77" s="1181">
        <v>49</v>
      </c>
      <c r="DY77" s="1454">
        <v>5</v>
      </c>
      <c r="DZ77" s="1230">
        <v>4</v>
      </c>
      <c r="EA77" s="1230">
        <v>4</v>
      </c>
      <c r="EB77" s="586">
        <v>6</v>
      </c>
      <c r="EC77" s="586">
        <v>9</v>
      </c>
      <c r="ED77" s="589">
        <v>6</v>
      </c>
      <c r="EE77" s="1454"/>
      <c r="EF77" s="1230"/>
      <c r="EG77" s="1230"/>
      <c r="EH77" s="586"/>
      <c r="EI77" s="586"/>
      <c r="EJ77" s="1192"/>
      <c r="EK77" s="1454">
        <v>4</v>
      </c>
      <c r="EL77" s="578">
        <v>6</v>
      </c>
      <c r="EM77" s="578">
        <v>4</v>
      </c>
      <c r="EN77" s="1163">
        <v>5</v>
      </c>
      <c r="EO77" s="573">
        <v>5</v>
      </c>
      <c r="EP77" s="1198">
        <v>5</v>
      </c>
      <c r="EQ77" s="1454"/>
      <c r="ER77" s="1230"/>
      <c r="ES77" s="1230"/>
      <c r="ET77" s="586"/>
      <c r="EU77" s="583"/>
      <c r="EV77" s="1198"/>
      <c r="EW77" s="1454">
        <v>48</v>
      </c>
      <c r="EX77" s="578">
        <v>43</v>
      </c>
      <c r="EY77" s="578">
        <v>45</v>
      </c>
      <c r="EZ77" s="578">
        <v>46</v>
      </c>
      <c r="FA77" s="573">
        <v>45</v>
      </c>
      <c r="FB77" s="125"/>
      <c r="FC77" s="354">
        <v>44</v>
      </c>
      <c r="FD77" s="362"/>
      <c r="FE77" s="1455">
        <v>0</v>
      </c>
      <c r="FF77" s="1451" t="str">
        <f t="shared" si="387"/>
        <v>-</v>
      </c>
      <c r="FG77" s="1456">
        <f t="shared" si="388"/>
        <v>0</v>
      </c>
      <c r="FH77" s="126">
        <v>0</v>
      </c>
      <c r="FI77" s="331" t="str">
        <f t="shared" si="370"/>
        <v>-</v>
      </c>
      <c r="FJ77" s="332">
        <f t="shared" si="389"/>
        <v>0</v>
      </c>
      <c r="FK77" s="126">
        <v>0</v>
      </c>
      <c r="FL77" s="331" t="str">
        <f t="shared" si="371"/>
        <v>-</v>
      </c>
      <c r="FM77" s="332">
        <f t="shared" si="372"/>
        <v>0</v>
      </c>
      <c r="FN77" s="126">
        <v>0</v>
      </c>
      <c r="FO77" s="424"/>
      <c r="FP77" s="331" t="str">
        <f t="shared" si="373"/>
        <v>-</v>
      </c>
      <c r="FQ77" s="332">
        <f t="shared" si="374"/>
        <v>0</v>
      </c>
      <c r="FR77" s="126"/>
      <c r="FS77" s="424"/>
      <c r="FT77" s="331" t="str">
        <f t="shared" si="375"/>
        <v>-</v>
      </c>
      <c r="FU77" s="332">
        <f t="shared" si="376"/>
        <v>0</v>
      </c>
      <c r="FV77" s="399"/>
      <c r="FW77" s="411"/>
      <c r="FX77" s="1457">
        <f t="shared" si="349"/>
        <v>112</v>
      </c>
      <c r="FY77" s="1458">
        <v>0</v>
      </c>
      <c r="FZ77" s="1458">
        <v>0</v>
      </c>
      <c r="GA77" s="1459">
        <v>0</v>
      </c>
      <c r="GB77" s="1458">
        <v>15</v>
      </c>
      <c r="GC77" s="1459">
        <v>1</v>
      </c>
      <c r="GD77" s="1458">
        <v>1</v>
      </c>
      <c r="GE77" s="1459">
        <v>1</v>
      </c>
      <c r="GF77" s="1458">
        <v>5</v>
      </c>
      <c r="GG77" s="1459">
        <v>19</v>
      </c>
      <c r="GH77" s="1458">
        <v>5</v>
      </c>
      <c r="GI77" s="1458">
        <v>5</v>
      </c>
      <c r="GJ77" s="1458">
        <v>2</v>
      </c>
      <c r="GK77" s="1458">
        <v>16</v>
      </c>
      <c r="GL77" s="1458">
        <v>2</v>
      </c>
      <c r="GM77" s="1458">
        <v>2</v>
      </c>
      <c r="GN77" s="1458">
        <v>0</v>
      </c>
      <c r="GO77" s="1458">
        <v>0</v>
      </c>
      <c r="GP77" s="1458">
        <v>38</v>
      </c>
      <c r="GQ77" s="1458">
        <v>0</v>
      </c>
      <c r="GR77" s="1458">
        <v>0</v>
      </c>
      <c r="GS77" s="1809">
        <v>0</v>
      </c>
      <c r="GT77" s="678">
        <f t="shared" si="350"/>
        <v>109</v>
      </c>
      <c r="GU77" s="487">
        <v>0</v>
      </c>
      <c r="GV77" s="487">
        <v>0</v>
      </c>
      <c r="GW77" s="488">
        <v>0</v>
      </c>
      <c r="GX77" s="487">
        <v>16</v>
      </c>
      <c r="GY77" s="488">
        <v>1</v>
      </c>
      <c r="GZ77" s="487">
        <v>1</v>
      </c>
      <c r="HA77" s="488">
        <v>2</v>
      </c>
      <c r="HB77" s="487">
        <v>4</v>
      </c>
      <c r="HC77" s="488">
        <v>17</v>
      </c>
      <c r="HD77" s="487">
        <v>5</v>
      </c>
      <c r="HE77" s="487">
        <v>5</v>
      </c>
      <c r="HF77" s="487">
        <v>2</v>
      </c>
      <c r="HG77" s="487">
        <v>15</v>
      </c>
      <c r="HH77" s="487">
        <v>2</v>
      </c>
      <c r="HI77" s="487">
        <v>1</v>
      </c>
      <c r="HJ77" s="487">
        <v>0</v>
      </c>
      <c r="HK77" s="487">
        <v>0</v>
      </c>
      <c r="HL77" s="487">
        <v>38</v>
      </c>
      <c r="HM77" s="487">
        <v>0</v>
      </c>
      <c r="HN77" s="487">
        <v>0</v>
      </c>
      <c r="HO77" s="1115">
        <v>0</v>
      </c>
      <c r="HP77" s="678">
        <f t="shared" si="351"/>
        <v>112</v>
      </c>
      <c r="HQ77" s="487">
        <v>0</v>
      </c>
      <c r="HR77" s="487">
        <v>1</v>
      </c>
      <c r="HS77" s="488">
        <v>0</v>
      </c>
      <c r="HT77" s="487">
        <v>16</v>
      </c>
      <c r="HU77" s="488">
        <v>2</v>
      </c>
      <c r="HV77" s="487">
        <v>1</v>
      </c>
      <c r="HW77" s="488">
        <v>3</v>
      </c>
      <c r="HX77" s="487">
        <v>3</v>
      </c>
      <c r="HY77" s="488">
        <v>17</v>
      </c>
      <c r="HZ77" s="487">
        <v>4</v>
      </c>
      <c r="IA77" s="487">
        <v>5</v>
      </c>
      <c r="IB77" s="487">
        <v>2</v>
      </c>
      <c r="IC77" s="487">
        <v>15</v>
      </c>
      <c r="ID77" s="487">
        <v>2</v>
      </c>
      <c r="IE77" s="487">
        <v>2</v>
      </c>
      <c r="IF77" s="487">
        <v>0</v>
      </c>
      <c r="IG77" s="487">
        <v>0</v>
      </c>
      <c r="IH77" s="487">
        <v>39</v>
      </c>
      <c r="II77" s="487">
        <v>0</v>
      </c>
      <c r="IJ77" s="487">
        <v>0</v>
      </c>
      <c r="IK77" s="1115">
        <v>0</v>
      </c>
      <c r="IL77" s="1109">
        <f t="shared" si="352"/>
        <v>118</v>
      </c>
      <c r="IM77" s="487">
        <v>0</v>
      </c>
      <c r="IN77" s="487">
        <v>1</v>
      </c>
      <c r="IO77" s="488">
        <v>0</v>
      </c>
      <c r="IP77" s="487">
        <v>18</v>
      </c>
      <c r="IQ77" s="488">
        <v>1</v>
      </c>
      <c r="IR77" s="487">
        <v>1</v>
      </c>
      <c r="IS77" s="488">
        <v>3</v>
      </c>
      <c r="IT77" s="487">
        <v>3</v>
      </c>
      <c r="IU77" s="488">
        <v>19</v>
      </c>
      <c r="IV77" s="487">
        <v>5</v>
      </c>
      <c r="IW77" s="487">
        <v>5</v>
      </c>
      <c r="IX77" s="487">
        <v>1</v>
      </c>
      <c r="IY77" s="487">
        <v>15</v>
      </c>
      <c r="IZ77" s="487">
        <v>2</v>
      </c>
      <c r="JA77" s="487">
        <v>3</v>
      </c>
      <c r="JB77" s="487">
        <v>0</v>
      </c>
      <c r="JC77" s="487">
        <v>0</v>
      </c>
      <c r="JD77" s="487">
        <v>41</v>
      </c>
      <c r="JE77" s="487">
        <v>0</v>
      </c>
      <c r="JF77" s="487">
        <v>0</v>
      </c>
      <c r="JG77" s="1994">
        <v>0</v>
      </c>
      <c r="JI77" s="39"/>
    </row>
    <row r="78" spans="1:269" s="28" customFormat="1" ht="20.100000000000001" customHeight="1" x14ac:dyDescent="0.15">
      <c r="A78" s="684" t="s">
        <v>53</v>
      </c>
      <c r="B78" s="84" t="s">
        <v>6</v>
      </c>
      <c r="C78" s="85"/>
      <c r="D78" s="85"/>
      <c r="E78" s="86" t="s">
        <v>5</v>
      </c>
      <c r="F78" s="1494">
        <v>148</v>
      </c>
      <c r="G78" s="464">
        <v>146</v>
      </c>
      <c r="H78" s="464">
        <v>144</v>
      </c>
      <c r="I78" s="464">
        <v>149</v>
      </c>
      <c r="J78" s="167">
        <v>180</v>
      </c>
      <c r="K78" s="168">
        <v>169</v>
      </c>
      <c r="L78" s="1478">
        <f t="shared" si="293"/>
        <v>2.6479193973335453E-5</v>
      </c>
      <c r="M78" s="150">
        <f t="shared" si="294"/>
        <v>2.7847396268448901E-5</v>
      </c>
      <c r="N78" s="150">
        <f t="shared" si="295"/>
        <v>2.8117926584093688E-5</v>
      </c>
      <c r="O78" s="150">
        <f t="shared" si="353"/>
        <v>1.4582999139603051E-5</v>
      </c>
      <c r="P78" s="149">
        <f t="shared" si="354"/>
        <v>0</v>
      </c>
      <c r="Q78" s="150">
        <f t="shared" si="355"/>
        <v>0</v>
      </c>
      <c r="R78" s="151">
        <f t="shared" si="356"/>
        <v>0</v>
      </c>
      <c r="S78" s="152">
        <f t="shared" si="357"/>
        <v>0</v>
      </c>
      <c r="T78" s="151">
        <f t="shared" si="358"/>
        <v>0</v>
      </c>
      <c r="U78" s="1479">
        <f t="shared" si="303"/>
        <v>1.5384615384615385E-3</v>
      </c>
      <c r="V78" s="153">
        <f t="shared" si="304"/>
        <v>1.554001554001554E-3</v>
      </c>
      <c r="W78" s="153">
        <f t="shared" si="305"/>
        <v>1.520912547528517E-3</v>
      </c>
      <c r="X78" s="153">
        <f t="shared" si="306"/>
        <v>7.6863950807071484E-4</v>
      </c>
      <c r="Y78" s="154">
        <f t="shared" si="307"/>
        <v>0</v>
      </c>
      <c r="Z78" s="153">
        <f t="shared" si="308"/>
        <v>0</v>
      </c>
      <c r="AA78" s="154">
        <f t="shared" si="309"/>
        <v>0</v>
      </c>
      <c r="AB78" s="153">
        <f t="shared" si="310"/>
        <v>0</v>
      </c>
      <c r="AC78" s="155">
        <f t="shared" si="311"/>
        <v>0</v>
      </c>
      <c r="AD78" s="1479" t="s">
        <v>52</v>
      </c>
      <c r="AE78" s="153" t="s">
        <v>52</v>
      </c>
      <c r="AF78" s="153" t="s">
        <v>52</v>
      </c>
      <c r="AG78" s="153" t="s">
        <v>52</v>
      </c>
      <c r="AH78" s="154" t="s">
        <v>52</v>
      </c>
      <c r="AI78" s="152" t="s">
        <v>52</v>
      </c>
      <c r="AJ78" s="151" t="s">
        <v>52</v>
      </c>
      <c r="AK78" s="152" t="s">
        <v>52</v>
      </c>
      <c r="AL78" s="156" t="s">
        <v>52</v>
      </c>
      <c r="AM78" s="1480">
        <f t="shared" si="335"/>
        <v>2</v>
      </c>
      <c r="AN78" s="1481"/>
      <c r="AO78" s="1482">
        <f t="shared" si="296"/>
        <v>0</v>
      </c>
      <c r="AP78" s="1483">
        <f t="shared" si="297"/>
        <v>0</v>
      </c>
      <c r="AQ78" s="1071">
        <f t="shared" si="336"/>
        <v>2</v>
      </c>
      <c r="AR78" s="522"/>
      <c r="AS78" s="1289">
        <f t="shared" si="287"/>
        <v>0</v>
      </c>
      <c r="AT78" s="526">
        <f t="shared" si="298"/>
        <v>0</v>
      </c>
      <c r="AU78" s="1071">
        <f t="shared" si="337"/>
        <v>2</v>
      </c>
      <c r="AV78" s="522"/>
      <c r="AW78" s="1289">
        <f t="shared" si="288"/>
        <v>1</v>
      </c>
      <c r="AX78" s="2073">
        <f t="shared" si="299"/>
        <v>1</v>
      </c>
      <c r="AY78" s="1336">
        <f t="shared" si="338"/>
        <v>1</v>
      </c>
      <c r="AZ78" s="2092"/>
      <c r="BA78" s="554" t="str">
        <f t="shared" si="359"/>
        <v>-</v>
      </c>
      <c r="BB78" s="1335">
        <f t="shared" si="360"/>
        <v>1</v>
      </c>
      <c r="BC78" s="493">
        <f t="shared" si="339"/>
        <v>0</v>
      </c>
      <c r="BD78" s="157"/>
      <c r="BE78" s="448" t="str">
        <f t="shared" si="377"/>
        <v>-</v>
      </c>
      <c r="BF78" s="604">
        <f t="shared" si="361"/>
        <v>0</v>
      </c>
      <c r="BG78" s="158">
        <v>0</v>
      </c>
      <c r="BH78" s="159"/>
      <c r="BI78" s="160" t="str">
        <f t="shared" si="378"/>
        <v>-</v>
      </c>
      <c r="BJ78" s="604">
        <f t="shared" si="379"/>
        <v>0</v>
      </c>
      <c r="BK78" s="161"/>
      <c r="BL78" s="159"/>
      <c r="BM78" s="160" t="str">
        <f t="shared" si="380"/>
        <v>-</v>
      </c>
      <c r="BN78" s="1085">
        <f t="shared" si="381"/>
        <v>0</v>
      </c>
      <c r="BO78" s="161"/>
      <c r="BP78" s="159"/>
      <c r="BQ78" s="160" t="str">
        <f t="shared" si="382"/>
        <v>-</v>
      </c>
      <c r="BR78" s="1085">
        <f t="shared" si="383"/>
        <v>0</v>
      </c>
      <c r="BS78" s="161"/>
      <c r="BT78" s="162"/>
      <c r="BU78" s="601">
        <f t="shared" si="340"/>
        <v>0</v>
      </c>
      <c r="BV78" s="339" t="str">
        <f t="shared" si="362"/>
        <v>-</v>
      </c>
      <c r="BW78" s="604">
        <f t="shared" si="363"/>
        <v>0</v>
      </c>
      <c r="BX78" s="601">
        <f t="shared" si="341"/>
        <v>0</v>
      </c>
      <c r="BY78" s="339" t="str">
        <f t="shared" si="364"/>
        <v>-</v>
      </c>
      <c r="BZ78" s="604">
        <f t="shared" si="365"/>
        <v>0</v>
      </c>
      <c r="CA78" s="601">
        <f t="shared" si="342"/>
        <v>0</v>
      </c>
      <c r="CB78" s="339" t="str">
        <f t="shared" si="366"/>
        <v>-</v>
      </c>
      <c r="CC78" s="604">
        <f t="shared" si="367"/>
        <v>0</v>
      </c>
      <c r="CD78" s="601">
        <f t="shared" si="343"/>
        <v>0</v>
      </c>
      <c r="CE78" s="339" t="str">
        <f t="shared" si="289"/>
        <v>-</v>
      </c>
      <c r="CF78" s="604">
        <f t="shared" si="290"/>
        <v>0</v>
      </c>
      <c r="CG78" s="601">
        <f t="shared" si="344"/>
        <v>0</v>
      </c>
      <c r="CH78" s="339" t="str">
        <f t="shared" si="384"/>
        <v>-</v>
      </c>
      <c r="CI78" s="604">
        <f t="shared" si="385"/>
        <v>0</v>
      </c>
      <c r="CJ78" s="621">
        <f t="shared" si="390"/>
        <v>0</v>
      </c>
      <c r="CK78" s="1487">
        <v>0</v>
      </c>
      <c r="CL78" s="163">
        <v>0</v>
      </c>
      <c r="CM78" s="2056">
        <v>0</v>
      </c>
      <c r="CN78" s="163">
        <v>0</v>
      </c>
      <c r="CO78" s="315">
        <v>0</v>
      </c>
      <c r="CP78" s="542">
        <v>0</v>
      </c>
      <c r="CQ78" s="1487">
        <v>0</v>
      </c>
      <c r="CR78" s="315">
        <v>0</v>
      </c>
      <c r="CS78" s="315">
        <v>0</v>
      </c>
      <c r="CT78" s="315">
        <v>0</v>
      </c>
      <c r="CU78" s="315">
        <v>0</v>
      </c>
      <c r="CV78" s="164">
        <v>0</v>
      </c>
      <c r="CW78" s="1487"/>
      <c r="CX78" s="315"/>
      <c r="CY78" s="315"/>
      <c r="CZ78" s="315"/>
      <c r="DA78" s="315"/>
      <c r="DB78" s="316"/>
      <c r="DC78" s="1484">
        <f t="shared" si="345"/>
        <v>2</v>
      </c>
      <c r="DD78" s="1485">
        <f t="shared" si="391"/>
        <v>0</v>
      </c>
      <c r="DE78" s="1486">
        <f t="shared" si="392"/>
        <v>0</v>
      </c>
      <c r="DF78" s="1332">
        <f t="shared" si="346"/>
        <v>2</v>
      </c>
      <c r="DG78" s="554">
        <f t="shared" si="291"/>
        <v>0</v>
      </c>
      <c r="DH78" s="1335">
        <f t="shared" si="292"/>
        <v>0</v>
      </c>
      <c r="DI78" s="1332">
        <f t="shared" si="393"/>
        <v>2</v>
      </c>
      <c r="DJ78" s="554">
        <f t="shared" si="368"/>
        <v>1</v>
      </c>
      <c r="DK78" s="1335">
        <f t="shared" si="369"/>
        <v>1</v>
      </c>
      <c r="DL78" s="1313">
        <f t="shared" si="347"/>
        <v>1</v>
      </c>
      <c r="DM78" s="554" t="str">
        <f t="shared" si="281"/>
        <v>-</v>
      </c>
      <c r="DN78" s="1357">
        <f t="shared" si="302"/>
        <v>1</v>
      </c>
      <c r="DO78" s="1332">
        <f t="shared" si="394"/>
        <v>0</v>
      </c>
      <c r="DP78" s="554" t="str">
        <f t="shared" si="386"/>
        <v>-</v>
      </c>
      <c r="DQ78" s="1335">
        <f t="shared" si="395"/>
        <v>0</v>
      </c>
      <c r="DR78" s="440">
        <f t="shared" si="348"/>
        <v>0</v>
      </c>
      <c r="DS78" s="1488">
        <v>0</v>
      </c>
      <c r="DT78" s="1169">
        <v>0</v>
      </c>
      <c r="DU78" s="1169">
        <v>0</v>
      </c>
      <c r="DV78" s="1155">
        <v>0</v>
      </c>
      <c r="DW78" s="163">
        <v>0</v>
      </c>
      <c r="DX78" s="1183">
        <v>0</v>
      </c>
      <c r="DY78" s="1488">
        <v>0</v>
      </c>
      <c r="DZ78" s="1232">
        <v>0</v>
      </c>
      <c r="EA78" s="1232">
        <v>0</v>
      </c>
      <c r="EB78" s="315">
        <v>0</v>
      </c>
      <c r="EC78" s="315">
        <v>0</v>
      </c>
      <c r="ED78" s="440">
        <v>0</v>
      </c>
      <c r="EE78" s="1488"/>
      <c r="EF78" s="1232"/>
      <c r="EG78" s="1232"/>
      <c r="EH78" s="315"/>
      <c r="EI78" s="315"/>
      <c r="EJ78" s="1208"/>
      <c r="EK78" s="1488">
        <v>0</v>
      </c>
      <c r="EL78" s="379">
        <v>0</v>
      </c>
      <c r="EM78" s="379">
        <v>0</v>
      </c>
      <c r="EN78" s="1161">
        <v>0</v>
      </c>
      <c r="EO78" s="493">
        <v>0</v>
      </c>
      <c r="EP78" s="1200">
        <v>0</v>
      </c>
      <c r="EQ78" s="1488"/>
      <c r="ER78" s="1232"/>
      <c r="ES78" s="1232"/>
      <c r="ET78" s="315"/>
      <c r="EU78" s="163"/>
      <c r="EV78" s="1249"/>
      <c r="EW78" s="1488">
        <v>2</v>
      </c>
      <c r="EX78" s="379">
        <v>2</v>
      </c>
      <c r="EY78" s="379">
        <v>2</v>
      </c>
      <c r="EZ78" s="379">
        <v>1</v>
      </c>
      <c r="FA78" s="493">
        <v>0</v>
      </c>
      <c r="FB78" s="166"/>
      <c r="FC78" s="356">
        <v>0</v>
      </c>
      <c r="FD78" s="364"/>
      <c r="FE78" s="1489">
        <v>0</v>
      </c>
      <c r="FF78" s="1485" t="str">
        <f t="shared" si="387"/>
        <v>-</v>
      </c>
      <c r="FG78" s="1490">
        <f t="shared" si="388"/>
        <v>0</v>
      </c>
      <c r="FH78" s="165">
        <v>0</v>
      </c>
      <c r="FI78" s="339" t="str">
        <f t="shared" si="370"/>
        <v>-</v>
      </c>
      <c r="FJ78" s="340">
        <f t="shared" si="389"/>
        <v>0</v>
      </c>
      <c r="FK78" s="165">
        <v>0</v>
      </c>
      <c r="FL78" s="339" t="str">
        <f t="shared" si="371"/>
        <v>-</v>
      </c>
      <c r="FM78" s="340">
        <f t="shared" si="372"/>
        <v>0</v>
      </c>
      <c r="FN78" s="165">
        <v>0</v>
      </c>
      <c r="FO78" s="426"/>
      <c r="FP78" s="339" t="str">
        <f t="shared" si="373"/>
        <v>-</v>
      </c>
      <c r="FQ78" s="340">
        <f t="shared" si="374"/>
        <v>0</v>
      </c>
      <c r="FR78" s="165"/>
      <c r="FS78" s="426"/>
      <c r="FT78" s="339" t="str">
        <f t="shared" si="375"/>
        <v>-</v>
      </c>
      <c r="FU78" s="340">
        <f t="shared" si="376"/>
        <v>0</v>
      </c>
      <c r="FV78" s="401"/>
      <c r="FW78" s="413"/>
      <c r="FX78" s="1491">
        <f t="shared" si="349"/>
        <v>2</v>
      </c>
      <c r="FY78" s="1492">
        <v>0</v>
      </c>
      <c r="FZ78" s="1492">
        <v>1</v>
      </c>
      <c r="GA78" s="1493">
        <v>0</v>
      </c>
      <c r="GB78" s="1492">
        <v>0</v>
      </c>
      <c r="GC78" s="1493">
        <v>0</v>
      </c>
      <c r="GD78" s="1492">
        <v>0</v>
      </c>
      <c r="GE78" s="1493">
        <v>0</v>
      </c>
      <c r="GF78" s="1492">
        <v>0</v>
      </c>
      <c r="GG78" s="1493">
        <v>0</v>
      </c>
      <c r="GH78" s="1492">
        <v>0</v>
      </c>
      <c r="GI78" s="1492">
        <v>0</v>
      </c>
      <c r="GJ78" s="1492">
        <v>0</v>
      </c>
      <c r="GK78" s="1492">
        <v>0</v>
      </c>
      <c r="GL78" s="1492">
        <v>0</v>
      </c>
      <c r="GM78" s="1492">
        <v>0</v>
      </c>
      <c r="GN78" s="1492">
        <v>0</v>
      </c>
      <c r="GO78" s="1492">
        <v>0</v>
      </c>
      <c r="GP78" s="1492">
        <v>1</v>
      </c>
      <c r="GQ78" s="1492">
        <v>0</v>
      </c>
      <c r="GR78" s="1492">
        <v>0</v>
      </c>
      <c r="GS78" s="1811">
        <v>0</v>
      </c>
      <c r="GT78" s="165">
        <f t="shared" si="350"/>
        <v>2</v>
      </c>
      <c r="GU78" s="491">
        <v>0</v>
      </c>
      <c r="GV78" s="491">
        <v>1</v>
      </c>
      <c r="GW78" s="492">
        <v>0</v>
      </c>
      <c r="GX78" s="491">
        <v>0</v>
      </c>
      <c r="GY78" s="492">
        <v>0</v>
      </c>
      <c r="GZ78" s="491">
        <v>0</v>
      </c>
      <c r="HA78" s="492">
        <v>0</v>
      </c>
      <c r="HB78" s="491">
        <v>0</v>
      </c>
      <c r="HC78" s="492">
        <v>0</v>
      </c>
      <c r="HD78" s="491">
        <v>0</v>
      </c>
      <c r="HE78" s="491">
        <v>0</v>
      </c>
      <c r="HF78" s="491">
        <v>0</v>
      </c>
      <c r="HG78" s="491">
        <v>0</v>
      </c>
      <c r="HH78" s="491">
        <v>0</v>
      </c>
      <c r="HI78" s="491">
        <v>0</v>
      </c>
      <c r="HJ78" s="491">
        <v>0</v>
      </c>
      <c r="HK78" s="491">
        <v>0</v>
      </c>
      <c r="HL78" s="491">
        <v>1</v>
      </c>
      <c r="HM78" s="491">
        <v>0</v>
      </c>
      <c r="HN78" s="491">
        <v>0</v>
      </c>
      <c r="HO78" s="1117">
        <v>0</v>
      </c>
      <c r="HP78" s="165">
        <f t="shared" si="351"/>
        <v>2</v>
      </c>
      <c r="HQ78" s="491">
        <v>0</v>
      </c>
      <c r="HR78" s="491">
        <v>1</v>
      </c>
      <c r="HS78" s="492">
        <v>0</v>
      </c>
      <c r="HT78" s="491">
        <v>0</v>
      </c>
      <c r="HU78" s="492">
        <v>0</v>
      </c>
      <c r="HV78" s="491">
        <v>0</v>
      </c>
      <c r="HW78" s="492">
        <v>0</v>
      </c>
      <c r="HX78" s="491">
        <v>0</v>
      </c>
      <c r="HY78" s="492">
        <v>0</v>
      </c>
      <c r="HZ78" s="491">
        <v>0</v>
      </c>
      <c r="IA78" s="491">
        <v>0</v>
      </c>
      <c r="IB78" s="491">
        <v>0</v>
      </c>
      <c r="IC78" s="491">
        <v>0</v>
      </c>
      <c r="ID78" s="491">
        <v>0</v>
      </c>
      <c r="IE78" s="491">
        <v>0</v>
      </c>
      <c r="IF78" s="491">
        <v>0</v>
      </c>
      <c r="IG78" s="491">
        <v>0</v>
      </c>
      <c r="IH78" s="491">
        <v>1</v>
      </c>
      <c r="II78" s="491">
        <v>0</v>
      </c>
      <c r="IJ78" s="491">
        <v>0</v>
      </c>
      <c r="IK78" s="1117">
        <v>0</v>
      </c>
      <c r="IL78" s="493">
        <f t="shared" si="352"/>
        <v>1</v>
      </c>
      <c r="IM78" s="491">
        <v>0</v>
      </c>
      <c r="IN78" s="491">
        <v>0</v>
      </c>
      <c r="IO78" s="492">
        <v>0</v>
      </c>
      <c r="IP78" s="491">
        <v>0</v>
      </c>
      <c r="IQ78" s="492">
        <v>0</v>
      </c>
      <c r="IR78" s="491">
        <v>0</v>
      </c>
      <c r="IS78" s="492">
        <v>0</v>
      </c>
      <c r="IT78" s="491">
        <v>0</v>
      </c>
      <c r="IU78" s="492">
        <v>0</v>
      </c>
      <c r="IV78" s="491">
        <v>0</v>
      </c>
      <c r="IW78" s="491">
        <v>0</v>
      </c>
      <c r="IX78" s="491">
        <v>0</v>
      </c>
      <c r="IY78" s="491">
        <v>0</v>
      </c>
      <c r="IZ78" s="491">
        <v>0</v>
      </c>
      <c r="JA78" s="491">
        <v>0</v>
      </c>
      <c r="JB78" s="491">
        <v>0</v>
      </c>
      <c r="JC78" s="491">
        <v>0</v>
      </c>
      <c r="JD78" s="491">
        <v>1</v>
      </c>
      <c r="JE78" s="491">
        <v>0</v>
      </c>
      <c r="JF78" s="491">
        <v>0</v>
      </c>
      <c r="JG78" s="1996">
        <v>0</v>
      </c>
      <c r="JI78" s="39"/>
    </row>
    <row r="79" spans="1:269" s="27" customFormat="1" ht="20.100000000000001" customHeight="1" x14ac:dyDescent="0.15">
      <c r="A79" s="683" t="s">
        <v>53</v>
      </c>
      <c r="B79" s="76" t="s">
        <v>7</v>
      </c>
      <c r="C79" s="77"/>
      <c r="D79" s="77"/>
      <c r="E79" s="78" t="s">
        <v>330</v>
      </c>
      <c r="F79" s="1507">
        <v>156</v>
      </c>
      <c r="G79" s="481">
        <v>157</v>
      </c>
      <c r="H79" s="481">
        <v>152</v>
      </c>
      <c r="I79" s="481">
        <v>149</v>
      </c>
      <c r="J79" s="107">
        <v>154</v>
      </c>
      <c r="K79" s="108">
        <v>166</v>
      </c>
      <c r="L79" s="1444">
        <f t="shared" si="293"/>
        <v>1.3239596986667726E-5</v>
      </c>
      <c r="M79" s="478">
        <f t="shared" si="294"/>
        <v>1.3923698134224451E-5</v>
      </c>
      <c r="N79" s="478">
        <f t="shared" si="295"/>
        <v>1.4058963292046844E-5</v>
      </c>
      <c r="O79" s="478">
        <f t="shared" si="353"/>
        <v>1.4582999139603051E-5</v>
      </c>
      <c r="P79" s="109">
        <f t="shared" si="354"/>
        <v>1.5679633723756214E-5</v>
      </c>
      <c r="Q79" s="110">
        <f t="shared" si="355"/>
        <v>0</v>
      </c>
      <c r="R79" s="111">
        <f t="shared" si="356"/>
        <v>1.6052652700858816E-5</v>
      </c>
      <c r="S79" s="112">
        <f t="shared" si="357"/>
        <v>1.7442266099211608E-5</v>
      </c>
      <c r="T79" s="111">
        <f t="shared" si="358"/>
        <v>1.7717930545712259E-5</v>
      </c>
      <c r="U79" s="1445">
        <f t="shared" si="303"/>
        <v>7.6923076923076923E-4</v>
      </c>
      <c r="V79" s="475">
        <f t="shared" si="304"/>
        <v>7.77000777000777E-4</v>
      </c>
      <c r="W79" s="475">
        <f t="shared" si="305"/>
        <v>7.6045627376425851E-4</v>
      </c>
      <c r="X79" s="475">
        <f t="shared" si="306"/>
        <v>7.6863950807071484E-4</v>
      </c>
      <c r="Y79" s="114">
        <f t="shared" si="307"/>
        <v>8.4745762711864404E-4</v>
      </c>
      <c r="Z79" s="113">
        <f t="shared" si="308"/>
        <v>0</v>
      </c>
      <c r="AA79" s="114">
        <f t="shared" si="309"/>
        <v>8.2169268693508624E-4</v>
      </c>
      <c r="AB79" s="113">
        <f t="shared" si="310"/>
        <v>8.3822296730930428E-4</v>
      </c>
      <c r="AC79" s="115">
        <f t="shared" si="311"/>
        <v>8.2101806239737272E-4</v>
      </c>
      <c r="AD79" s="1445" t="s">
        <v>52</v>
      </c>
      <c r="AE79" s="475" t="s">
        <v>52</v>
      </c>
      <c r="AF79" s="475" t="s">
        <v>52</v>
      </c>
      <c r="AG79" s="475" t="s">
        <v>52</v>
      </c>
      <c r="AH79" s="114" t="s">
        <v>52</v>
      </c>
      <c r="AI79" s="112" t="s">
        <v>52</v>
      </c>
      <c r="AJ79" s="111" t="s">
        <v>52</v>
      </c>
      <c r="AK79" s="112" t="s">
        <v>52</v>
      </c>
      <c r="AL79" s="116" t="s">
        <v>52</v>
      </c>
      <c r="AM79" s="1446">
        <f t="shared" si="335"/>
        <v>1</v>
      </c>
      <c r="AN79" s="1447"/>
      <c r="AO79" s="1448">
        <f t="shared" si="296"/>
        <v>0</v>
      </c>
      <c r="AP79" s="1449">
        <f t="shared" si="297"/>
        <v>0</v>
      </c>
      <c r="AQ79" s="1297">
        <f t="shared" si="336"/>
        <v>1</v>
      </c>
      <c r="AR79" s="518"/>
      <c r="AS79" s="1285">
        <f t="shared" si="287"/>
        <v>0</v>
      </c>
      <c r="AT79" s="519">
        <f t="shared" si="298"/>
        <v>0</v>
      </c>
      <c r="AU79" s="1297">
        <f t="shared" si="337"/>
        <v>1</v>
      </c>
      <c r="AV79" s="518"/>
      <c r="AW79" s="1285">
        <f t="shared" si="288"/>
        <v>0</v>
      </c>
      <c r="AX79" s="2069">
        <f t="shared" si="299"/>
        <v>0</v>
      </c>
      <c r="AY79" s="2086">
        <f t="shared" si="338"/>
        <v>1</v>
      </c>
      <c r="AZ79" s="2087"/>
      <c r="BA79" s="2088">
        <f t="shared" si="359"/>
        <v>0</v>
      </c>
      <c r="BB79" s="2089">
        <f t="shared" si="360"/>
        <v>0</v>
      </c>
      <c r="BC79" s="2081">
        <f t="shared" si="339"/>
        <v>1</v>
      </c>
      <c r="BD79" s="117" t="s">
        <v>44</v>
      </c>
      <c r="BE79" s="444" t="str">
        <f>IFERROR(IF(BC79=0,"-",BC79/BG79-1),"-")</f>
        <v>-</v>
      </c>
      <c r="BF79" s="1073">
        <f t="shared" si="361"/>
        <v>1</v>
      </c>
      <c r="BG79" s="118">
        <v>0</v>
      </c>
      <c r="BH79" s="119"/>
      <c r="BI79" s="120" t="str">
        <f>IFERROR(IF(BG79=0,"-",BG79/BK79-1),"-")</f>
        <v>-</v>
      </c>
      <c r="BJ79" s="1073">
        <f t="shared" si="379"/>
        <v>-1</v>
      </c>
      <c r="BK79" s="121">
        <v>1</v>
      </c>
      <c r="BL79" s="119"/>
      <c r="BM79" s="120">
        <f>IFERROR(IF(BK79=0,"-",BK79/BO79-1),"-")</f>
        <v>0</v>
      </c>
      <c r="BN79" s="1083">
        <f t="shared" si="381"/>
        <v>0</v>
      </c>
      <c r="BO79" s="121">
        <v>1</v>
      </c>
      <c r="BP79" s="119"/>
      <c r="BQ79" s="120">
        <f>IFERROR(IF(BO79=0,"-",BO79/BS79-1),"-")</f>
        <v>0</v>
      </c>
      <c r="BR79" s="1083">
        <f t="shared" si="383"/>
        <v>0</v>
      </c>
      <c r="BS79" s="121">
        <v>1</v>
      </c>
      <c r="BT79" s="122"/>
      <c r="BU79" s="597">
        <f t="shared" si="340"/>
        <v>0</v>
      </c>
      <c r="BV79" s="331" t="str">
        <f t="shared" si="362"/>
        <v>-</v>
      </c>
      <c r="BW79" s="598">
        <f t="shared" si="363"/>
        <v>0</v>
      </c>
      <c r="BX79" s="597">
        <f t="shared" si="341"/>
        <v>0</v>
      </c>
      <c r="BY79" s="331" t="str">
        <f t="shared" si="364"/>
        <v>-</v>
      </c>
      <c r="BZ79" s="598">
        <f t="shared" si="365"/>
        <v>0</v>
      </c>
      <c r="CA79" s="597">
        <f t="shared" si="342"/>
        <v>0</v>
      </c>
      <c r="CB79" s="331" t="str">
        <f t="shared" si="366"/>
        <v>-</v>
      </c>
      <c r="CC79" s="598">
        <f t="shared" si="367"/>
        <v>0</v>
      </c>
      <c r="CD79" s="597">
        <f t="shared" si="343"/>
        <v>0</v>
      </c>
      <c r="CE79" s="331" t="str">
        <f t="shared" si="289"/>
        <v>-</v>
      </c>
      <c r="CF79" s="598">
        <f t="shared" si="290"/>
        <v>0</v>
      </c>
      <c r="CG79" s="597">
        <f t="shared" si="344"/>
        <v>0</v>
      </c>
      <c r="CH79" s="331" t="str">
        <f t="shared" si="384"/>
        <v>-</v>
      </c>
      <c r="CI79" s="598">
        <f t="shared" si="385"/>
        <v>0</v>
      </c>
      <c r="CJ79" s="619">
        <f t="shared" si="390"/>
        <v>0</v>
      </c>
      <c r="CK79" s="1453">
        <v>0</v>
      </c>
      <c r="CL79" s="123">
        <v>0</v>
      </c>
      <c r="CM79" s="2054">
        <v>0</v>
      </c>
      <c r="CN79" s="123">
        <v>0</v>
      </c>
      <c r="CO79" s="311">
        <v>0</v>
      </c>
      <c r="CP79" s="540">
        <v>0</v>
      </c>
      <c r="CQ79" s="1453">
        <v>0</v>
      </c>
      <c r="CR79" s="311">
        <v>0</v>
      </c>
      <c r="CS79" s="311">
        <v>0</v>
      </c>
      <c r="CT79" s="311">
        <v>0</v>
      </c>
      <c r="CU79" s="311">
        <v>0</v>
      </c>
      <c r="CV79" s="124">
        <v>0</v>
      </c>
      <c r="CW79" s="1453"/>
      <c r="CX79" s="311"/>
      <c r="CY79" s="311"/>
      <c r="CZ79" s="311"/>
      <c r="DA79" s="311"/>
      <c r="DB79" s="312"/>
      <c r="DC79" s="1450">
        <f t="shared" si="345"/>
        <v>1</v>
      </c>
      <c r="DD79" s="1451">
        <f t="shared" si="391"/>
        <v>0</v>
      </c>
      <c r="DE79" s="1452">
        <f t="shared" si="392"/>
        <v>0</v>
      </c>
      <c r="DF79" s="1328">
        <f t="shared" si="346"/>
        <v>1</v>
      </c>
      <c r="DG79" s="550">
        <f t="shared" si="291"/>
        <v>0</v>
      </c>
      <c r="DH79" s="1329">
        <f t="shared" si="292"/>
        <v>0</v>
      </c>
      <c r="DI79" s="1328">
        <f>DU79+EA79+EG79+EM79+ES79+EY79</f>
        <v>1</v>
      </c>
      <c r="DJ79" s="550">
        <f t="shared" si="368"/>
        <v>0</v>
      </c>
      <c r="DK79" s="1329">
        <f t="shared" si="369"/>
        <v>0</v>
      </c>
      <c r="DL79" s="1311">
        <f t="shared" si="347"/>
        <v>1</v>
      </c>
      <c r="DM79" s="550">
        <f t="shared" si="281"/>
        <v>0</v>
      </c>
      <c r="DN79" s="1353">
        <f t="shared" si="302"/>
        <v>0</v>
      </c>
      <c r="DO79" s="1328">
        <f t="shared" si="394"/>
        <v>1</v>
      </c>
      <c r="DP79" s="550" t="str">
        <f t="shared" si="386"/>
        <v>-</v>
      </c>
      <c r="DQ79" s="1329">
        <f t="shared" si="395"/>
        <v>1</v>
      </c>
      <c r="DR79" s="1365">
        <f t="shared" si="348"/>
        <v>0</v>
      </c>
      <c r="DS79" s="1454">
        <v>0</v>
      </c>
      <c r="DT79" s="1167">
        <v>0</v>
      </c>
      <c r="DU79" s="1167">
        <v>0</v>
      </c>
      <c r="DV79" s="1153">
        <v>0</v>
      </c>
      <c r="DW79" s="583">
        <v>0</v>
      </c>
      <c r="DX79" s="1181">
        <v>0</v>
      </c>
      <c r="DY79" s="1454">
        <v>0</v>
      </c>
      <c r="DZ79" s="1230">
        <v>0</v>
      </c>
      <c r="EA79" s="1230">
        <v>0</v>
      </c>
      <c r="EB79" s="586">
        <v>0</v>
      </c>
      <c r="EC79" s="586">
        <v>0</v>
      </c>
      <c r="ED79" s="589">
        <v>0</v>
      </c>
      <c r="EE79" s="1454"/>
      <c r="EF79" s="1230"/>
      <c r="EG79" s="1230"/>
      <c r="EH79" s="586"/>
      <c r="EI79" s="586"/>
      <c r="EJ79" s="1192"/>
      <c r="EK79" s="1454">
        <v>0</v>
      </c>
      <c r="EL79" s="578">
        <v>0</v>
      </c>
      <c r="EM79" s="578">
        <v>0</v>
      </c>
      <c r="EN79" s="1163">
        <v>0</v>
      </c>
      <c r="EO79" s="573">
        <v>0</v>
      </c>
      <c r="EP79" s="1198">
        <v>0</v>
      </c>
      <c r="EQ79" s="1454"/>
      <c r="ER79" s="1230"/>
      <c r="ES79" s="1230"/>
      <c r="ET79" s="586"/>
      <c r="EU79" s="583"/>
      <c r="EV79" s="1198"/>
      <c r="EW79" s="1454">
        <v>1</v>
      </c>
      <c r="EX79" s="578">
        <v>1</v>
      </c>
      <c r="EY79" s="578">
        <v>1</v>
      </c>
      <c r="EZ79" s="578">
        <v>1</v>
      </c>
      <c r="FA79" s="573">
        <v>1</v>
      </c>
      <c r="FB79" s="125" t="s">
        <v>44</v>
      </c>
      <c r="FC79" s="354">
        <v>0</v>
      </c>
      <c r="FD79" s="362"/>
      <c r="FE79" s="1455">
        <v>0</v>
      </c>
      <c r="FF79" s="1451" t="str">
        <f t="shared" si="387"/>
        <v>-</v>
      </c>
      <c r="FG79" s="1456">
        <f t="shared" si="388"/>
        <v>0</v>
      </c>
      <c r="FH79" s="126">
        <v>0</v>
      </c>
      <c r="FI79" s="331" t="str">
        <f t="shared" si="370"/>
        <v>-</v>
      </c>
      <c r="FJ79" s="332">
        <f t="shared" si="389"/>
        <v>0</v>
      </c>
      <c r="FK79" s="126">
        <v>0</v>
      </c>
      <c r="FL79" s="331" t="str">
        <f t="shared" si="371"/>
        <v>-</v>
      </c>
      <c r="FM79" s="332">
        <f t="shared" si="372"/>
        <v>0</v>
      </c>
      <c r="FN79" s="126">
        <v>0</v>
      </c>
      <c r="FO79" s="424"/>
      <c r="FP79" s="331" t="str">
        <f t="shared" si="373"/>
        <v>-</v>
      </c>
      <c r="FQ79" s="332">
        <f t="shared" si="374"/>
        <v>0</v>
      </c>
      <c r="FR79" s="126"/>
      <c r="FS79" s="424"/>
      <c r="FT79" s="331" t="str">
        <f t="shared" si="375"/>
        <v>-</v>
      </c>
      <c r="FU79" s="332">
        <f t="shared" si="376"/>
        <v>0</v>
      </c>
      <c r="FV79" s="399"/>
      <c r="FW79" s="411"/>
      <c r="FX79" s="1457">
        <f t="shared" si="349"/>
        <v>1</v>
      </c>
      <c r="FY79" s="1458">
        <v>0</v>
      </c>
      <c r="FZ79" s="1458">
        <v>0</v>
      </c>
      <c r="GA79" s="1459">
        <v>0</v>
      </c>
      <c r="GB79" s="1458">
        <v>0</v>
      </c>
      <c r="GC79" s="1459">
        <v>0</v>
      </c>
      <c r="GD79" s="1458">
        <v>0</v>
      </c>
      <c r="GE79" s="1459">
        <v>0</v>
      </c>
      <c r="GF79" s="1458">
        <v>0</v>
      </c>
      <c r="GG79" s="1459">
        <v>1</v>
      </c>
      <c r="GH79" s="1458">
        <v>0</v>
      </c>
      <c r="GI79" s="1458">
        <v>0</v>
      </c>
      <c r="GJ79" s="1458">
        <v>0</v>
      </c>
      <c r="GK79" s="1458">
        <v>0</v>
      </c>
      <c r="GL79" s="1458">
        <v>0</v>
      </c>
      <c r="GM79" s="1458">
        <v>0</v>
      </c>
      <c r="GN79" s="1458">
        <v>0</v>
      </c>
      <c r="GO79" s="1458">
        <v>0</v>
      </c>
      <c r="GP79" s="1458">
        <v>0</v>
      </c>
      <c r="GQ79" s="1458">
        <v>0</v>
      </c>
      <c r="GR79" s="1458">
        <v>0</v>
      </c>
      <c r="GS79" s="1809">
        <v>0</v>
      </c>
      <c r="GT79" s="678">
        <f t="shared" si="350"/>
        <v>1</v>
      </c>
      <c r="GU79" s="487">
        <v>0</v>
      </c>
      <c r="GV79" s="487">
        <v>0</v>
      </c>
      <c r="GW79" s="488">
        <v>0</v>
      </c>
      <c r="GX79" s="487">
        <v>0</v>
      </c>
      <c r="GY79" s="488">
        <v>0</v>
      </c>
      <c r="GZ79" s="487">
        <v>0</v>
      </c>
      <c r="HA79" s="488">
        <v>0</v>
      </c>
      <c r="HB79" s="487">
        <v>0</v>
      </c>
      <c r="HC79" s="488">
        <v>1</v>
      </c>
      <c r="HD79" s="487">
        <v>0</v>
      </c>
      <c r="HE79" s="487">
        <v>0</v>
      </c>
      <c r="HF79" s="487">
        <v>0</v>
      </c>
      <c r="HG79" s="487">
        <v>0</v>
      </c>
      <c r="HH79" s="487">
        <v>0</v>
      </c>
      <c r="HI79" s="487">
        <v>0</v>
      </c>
      <c r="HJ79" s="487">
        <v>0</v>
      </c>
      <c r="HK79" s="487">
        <v>0</v>
      </c>
      <c r="HL79" s="487">
        <v>0</v>
      </c>
      <c r="HM79" s="487">
        <v>0</v>
      </c>
      <c r="HN79" s="487">
        <v>0</v>
      </c>
      <c r="HO79" s="1115">
        <v>0</v>
      </c>
      <c r="HP79" s="678">
        <f t="shared" si="351"/>
        <v>1</v>
      </c>
      <c r="HQ79" s="487">
        <v>0</v>
      </c>
      <c r="HR79" s="487">
        <v>0</v>
      </c>
      <c r="HS79" s="488">
        <v>0</v>
      </c>
      <c r="HT79" s="487">
        <v>0</v>
      </c>
      <c r="HU79" s="488">
        <v>0</v>
      </c>
      <c r="HV79" s="487">
        <v>0</v>
      </c>
      <c r="HW79" s="488">
        <v>0</v>
      </c>
      <c r="HX79" s="487">
        <v>0</v>
      </c>
      <c r="HY79" s="488">
        <v>1</v>
      </c>
      <c r="HZ79" s="487">
        <v>0</v>
      </c>
      <c r="IA79" s="487">
        <v>0</v>
      </c>
      <c r="IB79" s="487">
        <v>0</v>
      </c>
      <c r="IC79" s="487">
        <v>0</v>
      </c>
      <c r="ID79" s="487">
        <v>0</v>
      </c>
      <c r="IE79" s="487">
        <v>0</v>
      </c>
      <c r="IF79" s="487">
        <v>0</v>
      </c>
      <c r="IG79" s="487">
        <v>0</v>
      </c>
      <c r="IH79" s="487">
        <v>0</v>
      </c>
      <c r="II79" s="487">
        <v>0</v>
      </c>
      <c r="IJ79" s="487">
        <v>0</v>
      </c>
      <c r="IK79" s="1115">
        <v>0</v>
      </c>
      <c r="IL79" s="1109">
        <f t="shared" si="352"/>
        <v>1</v>
      </c>
      <c r="IM79" s="487">
        <v>0</v>
      </c>
      <c r="IN79" s="487">
        <v>0</v>
      </c>
      <c r="IO79" s="488">
        <v>0</v>
      </c>
      <c r="IP79" s="487">
        <v>0</v>
      </c>
      <c r="IQ79" s="488">
        <v>0</v>
      </c>
      <c r="IR79" s="487">
        <v>0</v>
      </c>
      <c r="IS79" s="488">
        <v>0</v>
      </c>
      <c r="IT79" s="487">
        <v>0</v>
      </c>
      <c r="IU79" s="488">
        <v>1</v>
      </c>
      <c r="IV79" s="487">
        <v>0</v>
      </c>
      <c r="IW79" s="487">
        <v>0</v>
      </c>
      <c r="IX79" s="487">
        <v>0</v>
      </c>
      <c r="IY79" s="487">
        <v>0</v>
      </c>
      <c r="IZ79" s="487">
        <v>0</v>
      </c>
      <c r="JA79" s="487">
        <v>0</v>
      </c>
      <c r="JB79" s="487">
        <v>0</v>
      </c>
      <c r="JC79" s="487">
        <v>0</v>
      </c>
      <c r="JD79" s="487">
        <v>0</v>
      </c>
      <c r="JE79" s="487">
        <v>0</v>
      </c>
      <c r="JF79" s="487">
        <v>0</v>
      </c>
      <c r="JG79" s="1994">
        <v>0</v>
      </c>
      <c r="JI79" s="39"/>
    </row>
    <row r="80" spans="1:269" s="28" customFormat="1" ht="20.100000000000001" customHeight="1" x14ac:dyDescent="0.15">
      <c r="A80" s="684" t="s">
        <v>53</v>
      </c>
      <c r="B80" s="84" t="s">
        <v>177</v>
      </c>
      <c r="C80" s="85"/>
      <c r="D80" s="85"/>
      <c r="E80" s="86" t="s">
        <v>254</v>
      </c>
      <c r="F80" s="1556">
        <v>142</v>
      </c>
      <c r="G80" s="466">
        <v>138</v>
      </c>
      <c r="H80" s="466">
        <v>138</v>
      </c>
      <c r="I80" s="466">
        <v>132</v>
      </c>
      <c r="J80" s="147">
        <v>131</v>
      </c>
      <c r="K80" s="148">
        <v>128</v>
      </c>
      <c r="L80" s="1478">
        <f t="shared" si="293"/>
        <v>3.9718790960003177E-5</v>
      </c>
      <c r="M80" s="150">
        <f t="shared" si="294"/>
        <v>4.1771094402673352E-5</v>
      </c>
      <c r="N80" s="150">
        <f t="shared" si="295"/>
        <v>4.2176889876140532E-5</v>
      </c>
      <c r="O80" s="150">
        <f t="shared" si="353"/>
        <v>4.3748997418809155E-5</v>
      </c>
      <c r="P80" s="149">
        <f t="shared" si="354"/>
        <v>4.7038901171268636E-5</v>
      </c>
      <c r="Q80" s="150">
        <f t="shared" si="355"/>
        <v>4.9351845759031388E-5</v>
      </c>
      <c r="R80" s="151">
        <f t="shared" si="356"/>
        <v>4.8157958102576449E-5</v>
      </c>
      <c r="S80" s="152">
        <f t="shared" si="357"/>
        <v>5.2326798297634831E-5</v>
      </c>
      <c r="T80" s="151">
        <f t="shared" si="358"/>
        <v>5.3153791637136782E-5</v>
      </c>
      <c r="U80" s="1479">
        <f t="shared" si="303"/>
        <v>2.3076923076923079E-3</v>
      </c>
      <c r="V80" s="153">
        <f t="shared" si="304"/>
        <v>2.331002331002331E-3</v>
      </c>
      <c r="W80" s="153">
        <f t="shared" si="305"/>
        <v>2.2813688212927757E-3</v>
      </c>
      <c r="X80" s="153">
        <f t="shared" si="306"/>
        <v>2.3059185242121443E-3</v>
      </c>
      <c r="Y80" s="154">
        <f t="shared" si="307"/>
        <v>2.542372881355932E-3</v>
      </c>
      <c r="Z80" s="153">
        <f t="shared" si="308"/>
        <v>2.4875621890547263E-3</v>
      </c>
      <c r="AA80" s="154">
        <f t="shared" si="309"/>
        <v>2.4650780608052587E-3</v>
      </c>
      <c r="AB80" s="153">
        <f t="shared" si="310"/>
        <v>2.5146689019279128E-3</v>
      </c>
      <c r="AC80" s="155">
        <f t="shared" si="311"/>
        <v>2.4630541871921183E-3</v>
      </c>
      <c r="AD80" s="1479" t="s">
        <v>52</v>
      </c>
      <c r="AE80" s="153" t="s">
        <v>52</v>
      </c>
      <c r="AF80" s="153" t="s">
        <v>52</v>
      </c>
      <c r="AG80" s="153" t="s">
        <v>52</v>
      </c>
      <c r="AH80" s="154" t="s">
        <v>52</v>
      </c>
      <c r="AI80" s="152" t="s">
        <v>52</v>
      </c>
      <c r="AJ80" s="151" t="s">
        <v>52</v>
      </c>
      <c r="AK80" s="152" t="s">
        <v>52</v>
      </c>
      <c r="AL80" s="156" t="s">
        <v>52</v>
      </c>
      <c r="AM80" s="1480">
        <f t="shared" si="335"/>
        <v>3</v>
      </c>
      <c r="AN80" s="1481"/>
      <c r="AO80" s="1482">
        <f t="shared" si="296"/>
        <v>0</v>
      </c>
      <c r="AP80" s="1483">
        <f t="shared" si="297"/>
        <v>0</v>
      </c>
      <c r="AQ80" s="1071">
        <f t="shared" si="336"/>
        <v>3</v>
      </c>
      <c r="AR80" s="522"/>
      <c r="AS80" s="1289">
        <f t="shared" si="287"/>
        <v>0</v>
      </c>
      <c r="AT80" s="526">
        <f t="shared" si="298"/>
        <v>0</v>
      </c>
      <c r="AU80" s="1071">
        <f t="shared" si="337"/>
        <v>3</v>
      </c>
      <c r="AV80" s="522"/>
      <c r="AW80" s="1289">
        <f t="shared" si="288"/>
        <v>0</v>
      </c>
      <c r="AX80" s="2073">
        <f t="shared" si="299"/>
        <v>0</v>
      </c>
      <c r="AY80" s="1336">
        <f t="shared" si="338"/>
        <v>3</v>
      </c>
      <c r="AZ80" s="2092"/>
      <c r="BA80" s="554">
        <f t="shared" si="359"/>
        <v>0</v>
      </c>
      <c r="BB80" s="1335">
        <f t="shared" si="360"/>
        <v>0</v>
      </c>
      <c r="BC80" s="493">
        <f t="shared" si="339"/>
        <v>3</v>
      </c>
      <c r="BD80" s="157"/>
      <c r="BE80" s="448">
        <f>IFERROR(IF(BC80=0,"-",BC80/BG80-1),"-")</f>
        <v>0</v>
      </c>
      <c r="BF80" s="604">
        <f>BC80-BG80</f>
        <v>0</v>
      </c>
      <c r="BG80" s="158">
        <v>3</v>
      </c>
      <c r="BH80" s="159" t="s">
        <v>44</v>
      </c>
      <c r="BI80" s="160">
        <f>IFERROR(IF(BG80=0,"-",BG80/BK80-1),"-")</f>
        <v>0</v>
      </c>
      <c r="BJ80" s="604">
        <f>BG80-BK80</f>
        <v>0</v>
      </c>
      <c r="BK80" s="161">
        <v>3</v>
      </c>
      <c r="BL80" s="159" t="s">
        <v>44</v>
      </c>
      <c r="BM80" s="160">
        <f>IFERROR(IF(BK80=0,"-",BK80/BO80-1),"-")</f>
        <v>0</v>
      </c>
      <c r="BN80" s="1085">
        <f>BK80-BO80</f>
        <v>0</v>
      </c>
      <c r="BO80" s="161">
        <v>3</v>
      </c>
      <c r="BP80" s="159" t="s">
        <v>44</v>
      </c>
      <c r="BQ80" s="160">
        <f>IFERROR(IF(BO80=0,"-",BO80/BS80-1),"-")</f>
        <v>0</v>
      </c>
      <c r="BR80" s="1085">
        <f>BO80-BS80</f>
        <v>0</v>
      </c>
      <c r="BS80" s="161">
        <v>3</v>
      </c>
      <c r="BT80" s="162" t="s">
        <v>44</v>
      </c>
      <c r="BU80" s="601">
        <f t="shared" si="340"/>
        <v>0</v>
      </c>
      <c r="BV80" s="339" t="str">
        <f t="shared" si="362"/>
        <v>-</v>
      </c>
      <c r="BW80" s="604">
        <f t="shared" si="363"/>
        <v>0</v>
      </c>
      <c r="BX80" s="601">
        <f t="shared" si="341"/>
        <v>0</v>
      </c>
      <c r="BY80" s="339" t="str">
        <f t="shared" si="364"/>
        <v>-</v>
      </c>
      <c r="BZ80" s="604">
        <f t="shared" si="365"/>
        <v>0</v>
      </c>
      <c r="CA80" s="601">
        <f>CM80+CS80+CY80</f>
        <v>0</v>
      </c>
      <c r="CB80" s="339" t="str">
        <f t="shared" si="366"/>
        <v>-</v>
      </c>
      <c r="CC80" s="604">
        <f t="shared" si="367"/>
        <v>0</v>
      </c>
      <c r="CD80" s="601">
        <f t="shared" si="343"/>
        <v>0</v>
      </c>
      <c r="CE80" s="339" t="str">
        <f t="shared" si="289"/>
        <v>-</v>
      </c>
      <c r="CF80" s="604">
        <f t="shared" si="290"/>
        <v>0</v>
      </c>
      <c r="CG80" s="601">
        <f t="shared" si="344"/>
        <v>0</v>
      </c>
      <c r="CH80" s="339" t="str">
        <f>IFERROR(IF(CG80=0,"-",CG80/CJ80-1),"-")</f>
        <v>-</v>
      </c>
      <c r="CI80" s="604">
        <f>IF(OR(CG80="-",CJ80="-"),"-",CG80-CJ80)</f>
        <v>0</v>
      </c>
      <c r="CJ80" s="621">
        <f>CP80+CV80+DB80</f>
        <v>0</v>
      </c>
      <c r="CK80" s="1487">
        <v>0</v>
      </c>
      <c r="CL80" s="163">
        <v>0</v>
      </c>
      <c r="CM80" s="2056">
        <v>0</v>
      </c>
      <c r="CN80" s="163">
        <v>0</v>
      </c>
      <c r="CO80" s="315">
        <v>0</v>
      </c>
      <c r="CP80" s="542">
        <v>0</v>
      </c>
      <c r="CQ80" s="1487">
        <v>0</v>
      </c>
      <c r="CR80" s="315">
        <v>0</v>
      </c>
      <c r="CS80" s="315">
        <v>0</v>
      </c>
      <c r="CT80" s="315">
        <v>0</v>
      </c>
      <c r="CU80" s="315">
        <v>0</v>
      </c>
      <c r="CV80" s="164">
        <v>0</v>
      </c>
      <c r="CW80" s="1487"/>
      <c r="CX80" s="315"/>
      <c r="CY80" s="315"/>
      <c r="CZ80" s="315"/>
      <c r="DA80" s="315"/>
      <c r="DB80" s="316"/>
      <c r="DC80" s="1484">
        <f t="shared" si="345"/>
        <v>3</v>
      </c>
      <c r="DD80" s="1485">
        <f t="shared" si="391"/>
        <v>0</v>
      </c>
      <c r="DE80" s="1486">
        <f t="shared" si="392"/>
        <v>0</v>
      </c>
      <c r="DF80" s="1332">
        <f t="shared" si="346"/>
        <v>3</v>
      </c>
      <c r="DG80" s="554">
        <f t="shared" si="291"/>
        <v>0</v>
      </c>
      <c r="DH80" s="1335">
        <f t="shared" si="292"/>
        <v>0</v>
      </c>
      <c r="DI80" s="1332">
        <f>DU80+EA80+EG80+EM80+ES80+EY80</f>
        <v>3</v>
      </c>
      <c r="DJ80" s="554">
        <f t="shared" si="368"/>
        <v>0</v>
      </c>
      <c r="DK80" s="1335">
        <f t="shared" si="369"/>
        <v>0</v>
      </c>
      <c r="DL80" s="1313">
        <f t="shared" si="347"/>
        <v>3</v>
      </c>
      <c r="DM80" s="554">
        <f t="shared" si="281"/>
        <v>0</v>
      </c>
      <c r="DN80" s="1357">
        <f t="shared" si="302"/>
        <v>0</v>
      </c>
      <c r="DO80" s="1332">
        <f>DW80+EC80+EI80+EO80+EU80+FA80</f>
        <v>3</v>
      </c>
      <c r="DP80" s="554">
        <f>IFERROR(IF(DO80=0,"-",DO80/DR80-1),"-")</f>
        <v>0</v>
      </c>
      <c r="DQ80" s="1335">
        <f>IF(OR(DO80="-",DR80="-"),"-",DO80-DR80)</f>
        <v>0</v>
      </c>
      <c r="DR80" s="440">
        <f>ED80+EJ80+EP80+EV80+FC80+DX80</f>
        <v>3</v>
      </c>
      <c r="DS80" s="1488">
        <v>1</v>
      </c>
      <c r="DT80" s="1169">
        <v>1</v>
      </c>
      <c r="DU80" s="1169">
        <v>1</v>
      </c>
      <c r="DV80" s="1155">
        <v>1</v>
      </c>
      <c r="DW80" s="163">
        <v>1</v>
      </c>
      <c r="DX80" s="1183">
        <v>1</v>
      </c>
      <c r="DY80" s="1488">
        <v>1</v>
      </c>
      <c r="DZ80" s="1232">
        <v>1</v>
      </c>
      <c r="EA80" s="1232">
        <v>1</v>
      </c>
      <c r="EB80" s="315">
        <v>1</v>
      </c>
      <c r="EC80" s="315">
        <v>1</v>
      </c>
      <c r="ED80" s="440">
        <v>1</v>
      </c>
      <c r="EE80" s="1488"/>
      <c r="EF80" s="1232"/>
      <c r="EG80" s="1232"/>
      <c r="EH80" s="315"/>
      <c r="EI80" s="315"/>
      <c r="EJ80" s="542"/>
      <c r="EK80" s="1488">
        <v>1</v>
      </c>
      <c r="EL80" s="379">
        <v>1</v>
      </c>
      <c r="EM80" s="379">
        <v>1</v>
      </c>
      <c r="EN80" s="1161">
        <v>1</v>
      </c>
      <c r="EO80" s="493">
        <v>1</v>
      </c>
      <c r="EP80" s="1203">
        <v>1</v>
      </c>
      <c r="EQ80" s="1488"/>
      <c r="ER80" s="1232"/>
      <c r="ES80" s="1232"/>
      <c r="ET80" s="315"/>
      <c r="EU80" s="163"/>
      <c r="EV80" s="1203"/>
      <c r="EW80" s="1488">
        <v>0</v>
      </c>
      <c r="EX80" s="379">
        <v>0</v>
      </c>
      <c r="EY80" s="379">
        <v>0</v>
      </c>
      <c r="EZ80" s="379">
        <v>0</v>
      </c>
      <c r="FA80" s="493">
        <v>0</v>
      </c>
      <c r="FB80" s="178"/>
      <c r="FC80" s="356">
        <v>0</v>
      </c>
      <c r="FD80" s="364" t="s">
        <v>44</v>
      </c>
      <c r="FE80" s="1489">
        <v>0</v>
      </c>
      <c r="FF80" s="1485" t="str">
        <f t="shared" si="387"/>
        <v>-</v>
      </c>
      <c r="FG80" s="1490">
        <f t="shared" si="388"/>
        <v>0</v>
      </c>
      <c r="FH80" s="165">
        <v>0</v>
      </c>
      <c r="FI80" s="339" t="str">
        <f t="shared" si="370"/>
        <v>-</v>
      </c>
      <c r="FJ80" s="340">
        <f t="shared" si="389"/>
        <v>0</v>
      </c>
      <c r="FK80" s="165">
        <v>0</v>
      </c>
      <c r="FL80" s="339" t="str">
        <f t="shared" si="371"/>
        <v>-</v>
      </c>
      <c r="FM80" s="340">
        <f t="shared" si="372"/>
        <v>0</v>
      </c>
      <c r="FN80" s="165">
        <v>0</v>
      </c>
      <c r="FO80" s="426"/>
      <c r="FP80" s="339" t="str">
        <f>IFERROR(IF(FN80=0,"-",FN80/FR80-1),"-")</f>
        <v>-</v>
      </c>
      <c r="FQ80" s="340">
        <f t="shared" si="374"/>
        <v>0</v>
      </c>
      <c r="FR80" s="165"/>
      <c r="FS80" s="426"/>
      <c r="FT80" s="339" t="str">
        <f>IFERROR(IF(FR80=0,"-",FR80/FV80-1),"-")</f>
        <v>-</v>
      </c>
      <c r="FU80" s="340">
        <f>IF(OR(FR80="-",FV80="-"),"-",FR80-FV80)</f>
        <v>0</v>
      </c>
      <c r="FV80" s="401"/>
      <c r="FW80" s="413"/>
      <c r="FX80" s="1491">
        <f t="shared" si="349"/>
        <v>3</v>
      </c>
      <c r="FY80" s="1492">
        <v>0</v>
      </c>
      <c r="FZ80" s="1492">
        <v>0</v>
      </c>
      <c r="GA80" s="1493">
        <v>0</v>
      </c>
      <c r="GB80" s="1492">
        <v>0</v>
      </c>
      <c r="GC80" s="1493">
        <v>1</v>
      </c>
      <c r="GD80" s="1492">
        <v>0</v>
      </c>
      <c r="GE80" s="1493">
        <v>0</v>
      </c>
      <c r="GF80" s="1492">
        <v>0</v>
      </c>
      <c r="GG80" s="1493">
        <v>2</v>
      </c>
      <c r="GH80" s="1492">
        <v>0</v>
      </c>
      <c r="GI80" s="1492">
        <v>0</v>
      </c>
      <c r="GJ80" s="1492">
        <v>0</v>
      </c>
      <c r="GK80" s="1492">
        <v>0</v>
      </c>
      <c r="GL80" s="1492">
        <v>0</v>
      </c>
      <c r="GM80" s="1492">
        <v>0</v>
      </c>
      <c r="GN80" s="1492">
        <v>0</v>
      </c>
      <c r="GO80" s="1492">
        <v>0</v>
      </c>
      <c r="GP80" s="1492">
        <v>0</v>
      </c>
      <c r="GQ80" s="1492">
        <v>0</v>
      </c>
      <c r="GR80" s="1492">
        <v>0</v>
      </c>
      <c r="GS80" s="1811">
        <v>0</v>
      </c>
      <c r="GT80" s="165">
        <f t="shared" si="350"/>
        <v>3</v>
      </c>
      <c r="GU80" s="491">
        <v>0</v>
      </c>
      <c r="GV80" s="491">
        <v>0</v>
      </c>
      <c r="GW80" s="492">
        <v>0</v>
      </c>
      <c r="GX80" s="491">
        <v>0</v>
      </c>
      <c r="GY80" s="492">
        <v>1</v>
      </c>
      <c r="GZ80" s="491">
        <v>0</v>
      </c>
      <c r="HA80" s="492">
        <v>0</v>
      </c>
      <c r="HB80" s="491">
        <v>0</v>
      </c>
      <c r="HC80" s="492">
        <v>2</v>
      </c>
      <c r="HD80" s="491">
        <v>0</v>
      </c>
      <c r="HE80" s="491">
        <v>0</v>
      </c>
      <c r="HF80" s="491">
        <v>0</v>
      </c>
      <c r="HG80" s="491">
        <v>0</v>
      </c>
      <c r="HH80" s="491">
        <v>0</v>
      </c>
      <c r="HI80" s="491">
        <v>0</v>
      </c>
      <c r="HJ80" s="491">
        <v>0</v>
      </c>
      <c r="HK80" s="491">
        <v>0</v>
      </c>
      <c r="HL80" s="491">
        <v>0</v>
      </c>
      <c r="HM80" s="491">
        <v>0</v>
      </c>
      <c r="HN80" s="491">
        <v>0</v>
      </c>
      <c r="HO80" s="1117">
        <v>0</v>
      </c>
      <c r="HP80" s="165">
        <f t="shared" si="351"/>
        <v>3</v>
      </c>
      <c r="HQ80" s="491">
        <v>0</v>
      </c>
      <c r="HR80" s="491">
        <v>0</v>
      </c>
      <c r="HS80" s="492">
        <v>0</v>
      </c>
      <c r="HT80" s="491">
        <v>0</v>
      </c>
      <c r="HU80" s="492">
        <v>1</v>
      </c>
      <c r="HV80" s="491">
        <v>0</v>
      </c>
      <c r="HW80" s="492">
        <v>0</v>
      </c>
      <c r="HX80" s="491">
        <v>0</v>
      </c>
      <c r="HY80" s="492">
        <v>2</v>
      </c>
      <c r="HZ80" s="491">
        <v>0</v>
      </c>
      <c r="IA80" s="491">
        <v>0</v>
      </c>
      <c r="IB80" s="491">
        <v>0</v>
      </c>
      <c r="IC80" s="491">
        <v>0</v>
      </c>
      <c r="ID80" s="491">
        <v>0</v>
      </c>
      <c r="IE80" s="491">
        <v>0</v>
      </c>
      <c r="IF80" s="491">
        <v>0</v>
      </c>
      <c r="IG80" s="491">
        <v>0</v>
      </c>
      <c r="IH80" s="491">
        <v>0</v>
      </c>
      <c r="II80" s="491">
        <v>0</v>
      </c>
      <c r="IJ80" s="491">
        <v>0</v>
      </c>
      <c r="IK80" s="1117">
        <v>0</v>
      </c>
      <c r="IL80" s="493">
        <f t="shared" si="352"/>
        <v>3</v>
      </c>
      <c r="IM80" s="491">
        <v>0</v>
      </c>
      <c r="IN80" s="491">
        <v>0</v>
      </c>
      <c r="IO80" s="492">
        <v>0</v>
      </c>
      <c r="IP80" s="491">
        <v>0</v>
      </c>
      <c r="IQ80" s="492">
        <v>1</v>
      </c>
      <c r="IR80" s="491">
        <v>0</v>
      </c>
      <c r="IS80" s="492">
        <v>0</v>
      </c>
      <c r="IT80" s="491">
        <v>0</v>
      </c>
      <c r="IU80" s="492">
        <v>2</v>
      </c>
      <c r="IV80" s="491">
        <v>0</v>
      </c>
      <c r="IW80" s="491">
        <v>0</v>
      </c>
      <c r="IX80" s="491">
        <v>0</v>
      </c>
      <c r="IY80" s="491">
        <v>0</v>
      </c>
      <c r="IZ80" s="491">
        <v>0</v>
      </c>
      <c r="JA80" s="491">
        <v>0</v>
      </c>
      <c r="JB80" s="491">
        <v>0</v>
      </c>
      <c r="JC80" s="491">
        <v>0</v>
      </c>
      <c r="JD80" s="491">
        <v>0</v>
      </c>
      <c r="JE80" s="491">
        <v>0</v>
      </c>
      <c r="JF80" s="491">
        <v>0</v>
      </c>
      <c r="JG80" s="1996">
        <v>0</v>
      </c>
      <c r="JI80" s="39"/>
    </row>
    <row r="81" spans="1:269" s="27" customFormat="1" ht="20.100000000000001" customHeight="1" x14ac:dyDescent="0.15">
      <c r="A81" s="683" t="s">
        <v>53</v>
      </c>
      <c r="B81" s="76" t="s">
        <v>8</v>
      </c>
      <c r="C81" s="77"/>
      <c r="D81" s="77"/>
      <c r="E81" s="78" t="s">
        <v>333</v>
      </c>
      <c r="F81" s="1507">
        <v>133</v>
      </c>
      <c r="G81" s="481">
        <v>117</v>
      </c>
      <c r="H81" s="481">
        <v>128</v>
      </c>
      <c r="I81" s="481">
        <v>124</v>
      </c>
      <c r="J81" s="107">
        <v>119</v>
      </c>
      <c r="K81" s="108">
        <v>117</v>
      </c>
      <c r="L81" s="1444">
        <f t="shared" si="293"/>
        <v>5.2958387946670905E-5</v>
      </c>
      <c r="M81" s="478">
        <f t="shared" si="294"/>
        <v>8.3542188805346704E-5</v>
      </c>
      <c r="N81" s="478">
        <f t="shared" si="295"/>
        <v>5.6235853168187376E-5</v>
      </c>
      <c r="O81" s="478">
        <f t="shared" si="353"/>
        <v>5.8331996558412202E-5</v>
      </c>
      <c r="P81" s="109">
        <f t="shared" si="354"/>
        <v>7.8398168618781065E-5</v>
      </c>
      <c r="Q81" s="110">
        <f t="shared" si="355"/>
        <v>6.5802461012041846E-5</v>
      </c>
      <c r="R81" s="111">
        <f t="shared" si="356"/>
        <v>6.4210610803435266E-5</v>
      </c>
      <c r="S81" s="112">
        <f t="shared" si="357"/>
        <v>6.9769064396846432E-5</v>
      </c>
      <c r="T81" s="111">
        <f t="shared" si="358"/>
        <v>7.0871722182849038E-5</v>
      </c>
      <c r="U81" s="1445">
        <f t="shared" si="303"/>
        <v>3.0769230769230769E-3</v>
      </c>
      <c r="V81" s="475">
        <f t="shared" si="304"/>
        <v>4.662004662004662E-3</v>
      </c>
      <c r="W81" s="475">
        <f t="shared" si="305"/>
        <v>3.041825095057034E-3</v>
      </c>
      <c r="X81" s="475">
        <f t="shared" si="306"/>
        <v>3.0745580322828594E-3</v>
      </c>
      <c r="Y81" s="114">
        <f t="shared" si="307"/>
        <v>4.2372881355932203E-3</v>
      </c>
      <c r="Z81" s="113">
        <f t="shared" si="308"/>
        <v>3.3167495854063019E-3</v>
      </c>
      <c r="AA81" s="114">
        <f t="shared" si="309"/>
        <v>3.286770747740345E-3</v>
      </c>
      <c r="AB81" s="113">
        <f t="shared" si="310"/>
        <v>3.3528918692372171E-3</v>
      </c>
      <c r="AC81" s="115">
        <f t="shared" si="311"/>
        <v>3.2840722495894909E-3</v>
      </c>
      <c r="AD81" s="1445" t="s">
        <v>52</v>
      </c>
      <c r="AE81" s="475" t="s">
        <v>52</v>
      </c>
      <c r="AF81" s="475" t="s">
        <v>52</v>
      </c>
      <c r="AG81" s="475" t="s">
        <v>52</v>
      </c>
      <c r="AH81" s="114" t="s">
        <v>52</v>
      </c>
      <c r="AI81" s="112" t="s">
        <v>52</v>
      </c>
      <c r="AJ81" s="111" t="s">
        <v>52</v>
      </c>
      <c r="AK81" s="112" t="s">
        <v>52</v>
      </c>
      <c r="AL81" s="116" t="s">
        <v>52</v>
      </c>
      <c r="AM81" s="1446">
        <f t="shared" si="335"/>
        <v>4</v>
      </c>
      <c r="AN81" s="1447"/>
      <c r="AO81" s="1448">
        <f t="shared" si="296"/>
        <v>-0.33333333333333337</v>
      </c>
      <c r="AP81" s="1449">
        <f t="shared" si="297"/>
        <v>-2</v>
      </c>
      <c r="AQ81" s="1297">
        <f t="shared" si="336"/>
        <v>6</v>
      </c>
      <c r="AR81" s="518"/>
      <c r="AS81" s="1285">
        <f t="shared" si="287"/>
        <v>0.5</v>
      </c>
      <c r="AT81" s="519">
        <f t="shared" si="298"/>
        <v>2</v>
      </c>
      <c r="AU81" s="1297">
        <f t="shared" si="337"/>
        <v>4</v>
      </c>
      <c r="AV81" s="518"/>
      <c r="AW81" s="1285">
        <f t="shared" si="288"/>
        <v>0</v>
      </c>
      <c r="AX81" s="2069">
        <f t="shared" si="299"/>
        <v>0</v>
      </c>
      <c r="AY81" s="2086">
        <f t="shared" si="338"/>
        <v>4</v>
      </c>
      <c r="AZ81" s="2087"/>
      <c r="BA81" s="2088">
        <f t="shared" si="359"/>
        <v>-0.19999999999999996</v>
      </c>
      <c r="BB81" s="2089">
        <f t="shared" si="360"/>
        <v>-1</v>
      </c>
      <c r="BC81" s="2081">
        <f t="shared" si="339"/>
        <v>5</v>
      </c>
      <c r="BD81" s="117"/>
      <c r="BE81" s="444">
        <f t="shared" si="377"/>
        <v>0.25</v>
      </c>
      <c r="BF81" s="1073">
        <f t="shared" si="361"/>
        <v>1</v>
      </c>
      <c r="BG81" s="118">
        <v>4</v>
      </c>
      <c r="BH81" s="119" t="s">
        <v>44</v>
      </c>
      <c r="BI81" s="120">
        <f t="shared" si="378"/>
        <v>0</v>
      </c>
      <c r="BJ81" s="1073">
        <f t="shared" si="379"/>
        <v>0</v>
      </c>
      <c r="BK81" s="121">
        <v>4</v>
      </c>
      <c r="BL81" s="119"/>
      <c r="BM81" s="120">
        <f t="shared" si="380"/>
        <v>0</v>
      </c>
      <c r="BN81" s="1083">
        <f t="shared" si="381"/>
        <v>0</v>
      </c>
      <c r="BO81" s="121">
        <v>4</v>
      </c>
      <c r="BP81" s="119"/>
      <c r="BQ81" s="120">
        <f t="shared" si="382"/>
        <v>0</v>
      </c>
      <c r="BR81" s="1083">
        <f t="shared" si="383"/>
        <v>0</v>
      </c>
      <c r="BS81" s="121">
        <v>4</v>
      </c>
      <c r="BT81" s="122"/>
      <c r="BU81" s="597">
        <f t="shared" si="340"/>
        <v>1</v>
      </c>
      <c r="BV81" s="331">
        <f t="shared" si="362"/>
        <v>0</v>
      </c>
      <c r="BW81" s="598">
        <f t="shared" si="363"/>
        <v>0</v>
      </c>
      <c r="BX81" s="597">
        <f t="shared" si="341"/>
        <v>1</v>
      </c>
      <c r="BY81" s="331">
        <f t="shared" si="364"/>
        <v>0</v>
      </c>
      <c r="BZ81" s="598">
        <f t="shared" si="365"/>
        <v>0</v>
      </c>
      <c r="CA81" s="597">
        <f t="shared" si="342"/>
        <v>1</v>
      </c>
      <c r="CB81" s="331">
        <f t="shared" si="366"/>
        <v>0</v>
      </c>
      <c r="CC81" s="598">
        <f t="shared" si="367"/>
        <v>0</v>
      </c>
      <c r="CD81" s="597">
        <f t="shared" si="343"/>
        <v>1</v>
      </c>
      <c r="CE81" s="331">
        <f t="shared" si="289"/>
        <v>0</v>
      </c>
      <c r="CF81" s="598">
        <f t="shared" si="290"/>
        <v>0</v>
      </c>
      <c r="CG81" s="597">
        <f t="shared" si="344"/>
        <v>1</v>
      </c>
      <c r="CH81" s="331">
        <f t="shared" si="384"/>
        <v>0</v>
      </c>
      <c r="CI81" s="598">
        <f t="shared" si="385"/>
        <v>0</v>
      </c>
      <c r="CJ81" s="619">
        <f t="shared" si="390"/>
        <v>1</v>
      </c>
      <c r="CK81" s="1453">
        <v>1</v>
      </c>
      <c r="CL81" s="123">
        <v>1</v>
      </c>
      <c r="CM81" s="2054">
        <v>1</v>
      </c>
      <c r="CN81" s="123">
        <v>1</v>
      </c>
      <c r="CO81" s="311">
        <v>1</v>
      </c>
      <c r="CP81" s="540">
        <v>1</v>
      </c>
      <c r="CQ81" s="1453">
        <v>0</v>
      </c>
      <c r="CR81" s="311">
        <v>0</v>
      </c>
      <c r="CS81" s="311">
        <v>0</v>
      </c>
      <c r="CT81" s="311">
        <v>0</v>
      </c>
      <c r="CU81" s="311">
        <v>0</v>
      </c>
      <c r="CV81" s="124">
        <v>0</v>
      </c>
      <c r="CW81" s="1453"/>
      <c r="CX81" s="311"/>
      <c r="CY81" s="311"/>
      <c r="CZ81" s="311"/>
      <c r="DA81" s="311"/>
      <c r="DB81" s="312"/>
      <c r="DC81" s="1450">
        <f t="shared" si="345"/>
        <v>3</v>
      </c>
      <c r="DD81" s="1451">
        <f t="shared" si="391"/>
        <v>-0.4</v>
      </c>
      <c r="DE81" s="1452">
        <f t="shared" si="392"/>
        <v>-2</v>
      </c>
      <c r="DF81" s="1328">
        <f t="shared" si="346"/>
        <v>5</v>
      </c>
      <c r="DG81" s="550">
        <f t="shared" si="291"/>
        <v>0.66666666666666674</v>
      </c>
      <c r="DH81" s="1329">
        <f t="shared" si="292"/>
        <v>2</v>
      </c>
      <c r="DI81" s="1328">
        <f t="shared" si="393"/>
        <v>3</v>
      </c>
      <c r="DJ81" s="550">
        <f t="shared" si="368"/>
        <v>0</v>
      </c>
      <c r="DK81" s="1329">
        <f t="shared" si="369"/>
        <v>0</v>
      </c>
      <c r="DL81" s="1311">
        <f t="shared" si="347"/>
        <v>3</v>
      </c>
      <c r="DM81" s="550">
        <f t="shared" si="281"/>
        <v>-0.25</v>
      </c>
      <c r="DN81" s="1353">
        <f t="shared" si="302"/>
        <v>-1</v>
      </c>
      <c r="DO81" s="1328">
        <f t="shared" si="394"/>
        <v>4</v>
      </c>
      <c r="DP81" s="550">
        <f t="shared" si="386"/>
        <v>0.33333333333333326</v>
      </c>
      <c r="DQ81" s="1329">
        <f t="shared" si="395"/>
        <v>1</v>
      </c>
      <c r="DR81" s="1365">
        <f t="shared" si="348"/>
        <v>3</v>
      </c>
      <c r="DS81" s="1454">
        <v>2</v>
      </c>
      <c r="DT81" s="1167">
        <v>4</v>
      </c>
      <c r="DU81" s="1167">
        <v>2</v>
      </c>
      <c r="DV81" s="1153">
        <v>2</v>
      </c>
      <c r="DW81" s="583">
        <v>2</v>
      </c>
      <c r="DX81" s="1181">
        <v>2</v>
      </c>
      <c r="DY81" s="1454">
        <v>0</v>
      </c>
      <c r="DZ81" s="1230">
        <v>0</v>
      </c>
      <c r="EA81" s="1230">
        <v>0</v>
      </c>
      <c r="EB81" s="586">
        <v>0</v>
      </c>
      <c r="EC81" s="586">
        <v>0</v>
      </c>
      <c r="ED81" s="589">
        <v>0</v>
      </c>
      <c r="EE81" s="1454"/>
      <c r="EF81" s="1230"/>
      <c r="EG81" s="1230"/>
      <c r="EH81" s="586"/>
      <c r="EI81" s="586"/>
      <c r="EJ81" s="1192"/>
      <c r="EK81" s="1454">
        <v>1</v>
      </c>
      <c r="EL81" s="578">
        <v>1</v>
      </c>
      <c r="EM81" s="578">
        <v>1</v>
      </c>
      <c r="EN81" s="1163">
        <v>1</v>
      </c>
      <c r="EO81" s="573">
        <v>2</v>
      </c>
      <c r="EP81" s="1198">
        <v>1</v>
      </c>
      <c r="EQ81" s="1454"/>
      <c r="ER81" s="1230"/>
      <c r="ES81" s="1230"/>
      <c r="ET81" s="586"/>
      <c r="EU81" s="583"/>
      <c r="EV81" s="1198"/>
      <c r="EW81" s="1454">
        <v>0</v>
      </c>
      <c r="EX81" s="578">
        <v>0</v>
      </c>
      <c r="EY81" s="578">
        <v>0</v>
      </c>
      <c r="EZ81" s="578">
        <v>0</v>
      </c>
      <c r="FA81" s="573">
        <v>0</v>
      </c>
      <c r="FB81" s="125"/>
      <c r="FC81" s="354">
        <v>0</v>
      </c>
      <c r="FD81" s="362" t="s">
        <v>44</v>
      </c>
      <c r="FE81" s="1455">
        <v>0</v>
      </c>
      <c r="FF81" s="1451" t="str">
        <f t="shared" si="387"/>
        <v>-</v>
      </c>
      <c r="FG81" s="1456">
        <f t="shared" si="388"/>
        <v>0</v>
      </c>
      <c r="FH81" s="126">
        <v>0</v>
      </c>
      <c r="FI81" s="331" t="str">
        <f t="shared" si="370"/>
        <v>-</v>
      </c>
      <c r="FJ81" s="332">
        <f t="shared" si="389"/>
        <v>0</v>
      </c>
      <c r="FK81" s="126">
        <v>0</v>
      </c>
      <c r="FL81" s="331" t="str">
        <f t="shared" si="371"/>
        <v>-</v>
      </c>
      <c r="FM81" s="332">
        <f t="shared" si="372"/>
        <v>0</v>
      </c>
      <c r="FN81" s="126">
        <v>0</v>
      </c>
      <c r="FO81" s="424"/>
      <c r="FP81" s="331" t="str">
        <f t="shared" ref="FP81:FP147" si="396">IFERROR(IF(FN81=0,"-",FN81/FR81-1),"-")</f>
        <v>-</v>
      </c>
      <c r="FQ81" s="332">
        <f t="shared" si="374"/>
        <v>0</v>
      </c>
      <c r="FR81" s="126"/>
      <c r="FS81" s="424"/>
      <c r="FT81" s="331" t="str">
        <f t="shared" si="375"/>
        <v>-</v>
      </c>
      <c r="FU81" s="332">
        <f t="shared" si="376"/>
        <v>0</v>
      </c>
      <c r="FV81" s="399"/>
      <c r="FW81" s="411"/>
      <c r="FX81" s="1457">
        <f t="shared" si="349"/>
        <v>4</v>
      </c>
      <c r="FY81" s="1458">
        <v>0</v>
      </c>
      <c r="FZ81" s="1458">
        <v>0</v>
      </c>
      <c r="GA81" s="1459">
        <v>0</v>
      </c>
      <c r="GB81" s="1458">
        <v>2</v>
      </c>
      <c r="GC81" s="1459">
        <v>0</v>
      </c>
      <c r="GD81" s="1458">
        <v>0</v>
      </c>
      <c r="GE81" s="1459">
        <v>0</v>
      </c>
      <c r="GF81" s="1458">
        <v>1</v>
      </c>
      <c r="GG81" s="1459">
        <v>0</v>
      </c>
      <c r="GH81" s="1458">
        <v>0</v>
      </c>
      <c r="GI81" s="1458">
        <v>0</v>
      </c>
      <c r="GJ81" s="1458">
        <v>0</v>
      </c>
      <c r="GK81" s="1458">
        <v>1</v>
      </c>
      <c r="GL81" s="1458">
        <v>0</v>
      </c>
      <c r="GM81" s="1458">
        <v>0</v>
      </c>
      <c r="GN81" s="1458">
        <v>0</v>
      </c>
      <c r="GO81" s="1458">
        <v>0</v>
      </c>
      <c r="GP81" s="1458">
        <v>0</v>
      </c>
      <c r="GQ81" s="1458">
        <v>0</v>
      </c>
      <c r="GR81" s="1458">
        <v>0</v>
      </c>
      <c r="GS81" s="1809">
        <v>0</v>
      </c>
      <c r="GT81" s="678">
        <f t="shared" si="350"/>
        <v>6</v>
      </c>
      <c r="GU81" s="487">
        <v>0</v>
      </c>
      <c r="GV81" s="487">
        <v>0</v>
      </c>
      <c r="GW81" s="488">
        <v>1</v>
      </c>
      <c r="GX81" s="487">
        <v>3</v>
      </c>
      <c r="GY81" s="488">
        <v>0</v>
      </c>
      <c r="GZ81" s="487">
        <v>0</v>
      </c>
      <c r="HA81" s="488">
        <v>0</v>
      </c>
      <c r="HB81" s="487">
        <v>1</v>
      </c>
      <c r="HC81" s="488">
        <v>0</v>
      </c>
      <c r="HD81" s="487">
        <v>0</v>
      </c>
      <c r="HE81" s="487">
        <v>0</v>
      </c>
      <c r="HF81" s="487">
        <v>0</v>
      </c>
      <c r="HG81" s="487">
        <v>1</v>
      </c>
      <c r="HH81" s="487">
        <v>0</v>
      </c>
      <c r="HI81" s="487">
        <v>0</v>
      </c>
      <c r="HJ81" s="487">
        <v>0</v>
      </c>
      <c r="HK81" s="487">
        <v>0</v>
      </c>
      <c r="HL81" s="487">
        <v>0</v>
      </c>
      <c r="HM81" s="487">
        <v>0</v>
      </c>
      <c r="HN81" s="487">
        <v>0</v>
      </c>
      <c r="HO81" s="1115">
        <v>0</v>
      </c>
      <c r="HP81" s="678">
        <f t="shared" si="351"/>
        <v>4</v>
      </c>
      <c r="HQ81" s="487">
        <v>0</v>
      </c>
      <c r="HR81" s="487">
        <v>0</v>
      </c>
      <c r="HS81" s="488">
        <v>1</v>
      </c>
      <c r="HT81" s="487">
        <v>1</v>
      </c>
      <c r="HU81" s="488">
        <v>0</v>
      </c>
      <c r="HV81" s="487">
        <v>0</v>
      </c>
      <c r="HW81" s="488">
        <v>0</v>
      </c>
      <c r="HX81" s="487">
        <v>1</v>
      </c>
      <c r="HY81" s="488">
        <v>0</v>
      </c>
      <c r="HZ81" s="487">
        <v>0</v>
      </c>
      <c r="IA81" s="487">
        <v>0</v>
      </c>
      <c r="IB81" s="487">
        <v>0</v>
      </c>
      <c r="IC81" s="487">
        <v>1</v>
      </c>
      <c r="ID81" s="487">
        <v>0</v>
      </c>
      <c r="IE81" s="487">
        <v>0</v>
      </c>
      <c r="IF81" s="487">
        <v>0</v>
      </c>
      <c r="IG81" s="487">
        <v>0</v>
      </c>
      <c r="IH81" s="487">
        <v>0</v>
      </c>
      <c r="II81" s="487">
        <v>0</v>
      </c>
      <c r="IJ81" s="487">
        <v>0</v>
      </c>
      <c r="IK81" s="1115">
        <v>0</v>
      </c>
      <c r="IL81" s="1109">
        <f t="shared" si="352"/>
        <v>4</v>
      </c>
      <c r="IM81" s="487">
        <v>0</v>
      </c>
      <c r="IN81" s="487">
        <v>0</v>
      </c>
      <c r="IO81" s="488">
        <v>1</v>
      </c>
      <c r="IP81" s="487">
        <v>1</v>
      </c>
      <c r="IQ81" s="488">
        <v>0</v>
      </c>
      <c r="IR81" s="487">
        <v>0</v>
      </c>
      <c r="IS81" s="488">
        <v>0</v>
      </c>
      <c r="IT81" s="487">
        <v>1</v>
      </c>
      <c r="IU81" s="488">
        <v>0</v>
      </c>
      <c r="IV81" s="487">
        <v>0</v>
      </c>
      <c r="IW81" s="487">
        <v>0</v>
      </c>
      <c r="IX81" s="487">
        <v>0</v>
      </c>
      <c r="IY81" s="487">
        <v>1</v>
      </c>
      <c r="IZ81" s="487">
        <v>0</v>
      </c>
      <c r="JA81" s="487">
        <v>0</v>
      </c>
      <c r="JB81" s="487">
        <v>0</v>
      </c>
      <c r="JC81" s="487">
        <v>0</v>
      </c>
      <c r="JD81" s="487">
        <v>0</v>
      </c>
      <c r="JE81" s="487">
        <v>0</v>
      </c>
      <c r="JF81" s="487">
        <v>0</v>
      </c>
      <c r="JG81" s="1994">
        <v>0</v>
      </c>
      <c r="JI81" s="39"/>
    </row>
    <row r="82" spans="1:269" s="28" customFormat="1" ht="20.100000000000001" customHeight="1" x14ac:dyDescent="0.15">
      <c r="A82" s="684" t="s">
        <v>53</v>
      </c>
      <c r="B82" s="84" t="s">
        <v>9</v>
      </c>
      <c r="C82" s="85"/>
      <c r="D82" s="85"/>
      <c r="E82" s="86" t="s">
        <v>5</v>
      </c>
      <c r="F82" s="1494">
        <v>172</v>
      </c>
      <c r="G82" s="464">
        <v>172</v>
      </c>
      <c r="H82" s="464">
        <v>168</v>
      </c>
      <c r="I82" s="464">
        <v>165</v>
      </c>
      <c r="J82" s="167">
        <v>193</v>
      </c>
      <c r="K82" s="168">
        <v>170</v>
      </c>
      <c r="L82" s="1478">
        <f t="shared" si="293"/>
        <v>0</v>
      </c>
      <c r="M82" s="150">
        <f t="shared" si="294"/>
        <v>0</v>
      </c>
      <c r="N82" s="150">
        <f t="shared" si="295"/>
        <v>0</v>
      </c>
      <c r="O82" s="150">
        <f t="shared" si="353"/>
        <v>0</v>
      </c>
      <c r="P82" s="149">
        <f t="shared" si="354"/>
        <v>0</v>
      </c>
      <c r="Q82" s="150">
        <f t="shared" si="355"/>
        <v>0</v>
      </c>
      <c r="R82" s="151">
        <f t="shared" si="356"/>
        <v>1.6052652700858816E-5</v>
      </c>
      <c r="S82" s="152">
        <f t="shared" si="357"/>
        <v>0</v>
      </c>
      <c r="T82" s="151">
        <f t="shared" si="358"/>
        <v>0</v>
      </c>
      <c r="U82" s="1479">
        <f t="shared" si="303"/>
        <v>0</v>
      </c>
      <c r="V82" s="153">
        <f t="shared" si="304"/>
        <v>0</v>
      </c>
      <c r="W82" s="153">
        <f t="shared" si="305"/>
        <v>0</v>
      </c>
      <c r="X82" s="153">
        <f t="shared" si="306"/>
        <v>0</v>
      </c>
      <c r="Y82" s="154">
        <f t="shared" si="307"/>
        <v>0</v>
      </c>
      <c r="Z82" s="153">
        <f t="shared" si="308"/>
        <v>0</v>
      </c>
      <c r="AA82" s="154">
        <f t="shared" si="309"/>
        <v>8.2169268693508624E-4</v>
      </c>
      <c r="AB82" s="153">
        <f t="shared" si="310"/>
        <v>0</v>
      </c>
      <c r="AC82" s="155">
        <f t="shared" si="311"/>
        <v>0</v>
      </c>
      <c r="AD82" s="1479" t="s">
        <v>52</v>
      </c>
      <c r="AE82" s="153" t="s">
        <v>52</v>
      </c>
      <c r="AF82" s="153" t="s">
        <v>52</v>
      </c>
      <c r="AG82" s="153" t="s">
        <v>52</v>
      </c>
      <c r="AH82" s="154" t="s">
        <v>52</v>
      </c>
      <c r="AI82" s="152" t="s">
        <v>52</v>
      </c>
      <c r="AJ82" s="151" t="s">
        <v>52</v>
      </c>
      <c r="AK82" s="152" t="s">
        <v>52</v>
      </c>
      <c r="AL82" s="156" t="s">
        <v>52</v>
      </c>
      <c r="AM82" s="1480">
        <f t="shared" si="335"/>
        <v>0</v>
      </c>
      <c r="AN82" s="1481"/>
      <c r="AO82" s="1482" t="str">
        <f t="shared" si="296"/>
        <v>-</v>
      </c>
      <c r="AP82" s="1483">
        <f t="shared" si="297"/>
        <v>0</v>
      </c>
      <c r="AQ82" s="1071">
        <f t="shared" si="336"/>
        <v>0</v>
      </c>
      <c r="AR82" s="522"/>
      <c r="AS82" s="1289" t="str">
        <f t="shared" si="287"/>
        <v>-</v>
      </c>
      <c r="AT82" s="526">
        <f t="shared" si="298"/>
        <v>0</v>
      </c>
      <c r="AU82" s="1071">
        <f t="shared" si="337"/>
        <v>0</v>
      </c>
      <c r="AV82" s="522"/>
      <c r="AW82" s="1289" t="str">
        <f t="shared" si="288"/>
        <v>-</v>
      </c>
      <c r="AX82" s="2073">
        <f t="shared" si="299"/>
        <v>0</v>
      </c>
      <c r="AY82" s="1336">
        <f t="shared" si="338"/>
        <v>0</v>
      </c>
      <c r="AZ82" s="2092"/>
      <c r="BA82" s="554" t="str">
        <f t="shared" si="359"/>
        <v>-</v>
      </c>
      <c r="BB82" s="1335">
        <f t="shared" si="360"/>
        <v>0</v>
      </c>
      <c r="BC82" s="493">
        <f t="shared" si="339"/>
        <v>0</v>
      </c>
      <c r="BD82" s="157"/>
      <c r="BE82" s="448" t="str">
        <f t="shared" si="377"/>
        <v>-</v>
      </c>
      <c r="BF82" s="604">
        <f t="shared" si="361"/>
        <v>0</v>
      </c>
      <c r="BG82" s="158">
        <v>0</v>
      </c>
      <c r="BH82" s="159"/>
      <c r="BI82" s="160" t="str">
        <f t="shared" si="378"/>
        <v>-</v>
      </c>
      <c r="BJ82" s="604">
        <f t="shared" si="379"/>
        <v>-1</v>
      </c>
      <c r="BK82" s="161">
        <v>1</v>
      </c>
      <c r="BL82" s="159"/>
      <c r="BM82" s="160" t="str">
        <f t="shared" si="380"/>
        <v>-</v>
      </c>
      <c r="BN82" s="1085">
        <f t="shared" si="381"/>
        <v>1</v>
      </c>
      <c r="BO82" s="161">
        <v>0</v>
      </c>
      <c r="BP82" s="159"/>
      <c r="BQ82" s="160" t="str">
        <f t="shared" si="382"/>
        <v>-</v>
      </c>
      <c r="BR82" s="1085">
        <f t="shared" si="383"/>
        <v>0</v>
      </c>
      <c r="BS82" s="161">
        <v>0</v>
      </c>
      <c r="BT82" s="162"/>
      <c r="BU82" s="601">
        <f t="shared" si="340"/>
        <v>0</v>
      </c>
      <c r="BV82" s="339" t="str">
        <f t="shared" si="362"/>
        <v>-</v>
      </c>
      <c r="BW82" s="604">
        <f t="shared" si="363"/>
        <v>0</v>
      </c>
      <c r="BX82" s="601">
        <f t="shared" si="341"/>
        <v>0</v>
      </c>
      <c r="BY82" s="339" t="str">
        <f t="shared" si="364"/>
        <v>-</v>
      </c>
      <c r="BZ82" s="604">
        <f t="shared" si="365"/>
        <v>0</v>
      </c>
      <c r="CA82" s="601">
        <f t="shared" si="342"/>
        <v>0</v>
      </c>
      <c r="CB82" s="339" t="str">
        <f t="shared" si="366"/>
        <v>-</v>
      </c>
      <c r="CC82" s="604">
        <f t="shared" si="367"/>
        <v>0</v>
      </c>
      <c r="CD82" s="601">
        <f t="shared" si="343"/>
        <v>0</v>
      </c>
      <c r="CE82" s="339" t="str">
        <f t="shared" si="289"/>
        <v>-</v>
      </c>
      <c r="CF82" s="604">
        <f t="shared" si="290"/>
        <v>0</v>
      </c>
      <c r="CG82" s="601">
        <f t="shared" si="344"/>
        <v>0</v>
      </c>
      <c r="CH82" s="339" t="str">
        <f t="shared" si="384"/>
        <v>-</v>
      </c>
      <c r="CI82" s="604">
        <f t="shared" si="385"/>
        <v>0</v>
      </c>
      <c r="CJ82" s="621">
        <f t="shared" si="390"/>
        <v>0</v>
      </c>
      <c r="CK82" s="1487">
        <v>0</v>
      </c>
      <c r="CL82" s="163">
        <v>0</v>
      </c>
      <c r="CM82" s="2056">
        <v>0</v>
      </c>
      <c r="CN82" s="163">
        <v>0</v>
      </c>
      <c r="CO82" s="315">
        <v>0</v>
      </c>
      <c r="CP82" s="542">
        <v>0</v>
      </c>
      <c r="CQ82" s="1487">
        <v>0</v>
      </c>
      <c r="CR82" s="315">
        <v>0</v>
      </c>
      <c r="CS82" s="315">
        <v>0</v>
      </c>
      <c r="CT82" s="315">
        <v>0</v>
      </c>
      <c r="CU82" s="315">
        <v>0</v>
      </c>
      <c r="CV82" s="164">
        <v>0</v>
      </c>
      <c r="CW82" s="1487"/>
      <c r="CX82" s="315"/>
      <c r="CY82" s="315"/>
      <c r="CZ82" s="315"/>
      <c r="DA82" s="315"/>
      <c r="DB82" s="316"/>
      <c r="DC82" s="1484">
        <f t="shared" si="345"/>
        <v>0</v>
      </c>
      <c r="DD82" s="1485" t="str">
        <f t="shared" si="391"/>
        <v>-</v>
      </c>
      <c r="DE82" s="1486">
        <f t="shared" si="392"/>
        <v>0</v>
      </c>
      <c r="DF82" s="1332">
        <f t="shared" si="346"/>
        <v>0</v>
      </c>
      <c r="DG82" s="554" t="str">
        <f t="shared" si="291"/>
        <v>-</v>
      </c>
      <c r="DH82" s="1335">
        <f t="shared" si="292"/>
        <v>0</v>
      </c>
      <c r="DI82" s="1332">
        <f t="shared" si="393"/>
        <v>0</v>
      </c>
      <c r="DJ82" s="554" t="str">
        <f t="shared" si="368"/>
        <v>-</v>
      </c>
      <c r="DK82" s="1335">
        <f t="shared" si="369"/>
        <v>0</v>
      </c>
      <c r="DL82" s="1313">
        <f t="shared" si="347"/>
        <v>0</v>
      </c>
      <c r="DM82" s="554" t="str">
        <f t="shared" si="281"/>
        <v>-</v>
      </c>
      <c r="DN82" s="1357">
        <f t="shared" si="302"/>
        <v>0</v>
      </c>
      <c r="DO82" s="1332">
        <f t="shared" si="394"/>
        <v>0</v>
      </c>
      <c r="DP82" s="554" t="str">
        <f t="shared" si="386"/>
        <v>-</v>
      </c>
      <c r="DQ82" s="1335">
        <f t="shared" si="395"/>
        <v>0</v>
      </c>
      <c r="DR82" s="440">
        <f t="shared" si="348"/>
        <v>0</v>
      </c>
      <c r="DS82" s="1488">
        <v>0</v>
      </c>
      <c r="DT82" s="1169">
        <v>0</v>
      </c>
      <c r="DU82" s="1169">
        <v>0</v>
      </c>
      <c r="DV82" s="1155">
        <v>0</v>
      </c>
      <c r="DW82" s="163">
        <v>0</v>
      </c>
      <c r="DX82" s="1183">
        <v>0</v>
      </c>
      <c r="DY82" s="1488">
        <v>0</v>
      </c>
      <c r="DZ82" s="1232">
        <v>0</v>
      </c>
      <c r="EA82" s="1232">
        <v>0</v>
      </c>
      <c r="EB82" s="315">
        <v>0</v>
      </c>
      <c r="EC82" s="315">
        <v>0</v>
      </c>
      <c r="ED82" s="440">
        <v>0</v>
      </c>
      <c r="EE82" s="1488"/>
      <c r="EF82" s="1232"/>
      <c r="EG82" s="1232"/>
      <c r="EH82" s="315"/>
      <c r="EI82" s="315"/>
      <c r="EJ82" s="1208"/>
      <c r="EK82" s="1488">
        <v>0</v>
      </c>
      <c r="EL82" s="379">
        <v>0</v>
      </c>
      <c r="EM82" s="379">
        <v>0</v>
      </c>
      <c r="EN82" s="1161">
        <v>0</v>
      </c>
      <c r="EO82" s="493">
        <v>0</v>
      </c>
      <c r="EP82" s="1200">
        <v>0</v>
      </c>
      <c r="EQ82" s="1488"/>
      <c r="ER82" s="1232"/>
      <c r="ES82" s="1232"/>
      <c r="ET82" s="315"/>
      <c r="EU82" s="163"/>
      <c r="EV82" s="1249"/>
      <c r="EW82" s="1488">
        <v>0</v>
      </c>
      <c r="EX82" s="379">
        <v>0</v>
      </c>
      <c r="EY82" s="379">
        <v>0</v>
      </c>
      <c r="EZ82" s="379">
        <v>0</v>
      </c>
      <c r="FA82" s="493">
        <v>0</v>
      </c>
      <c r="FB82" s="166"/>
      <c r="FC82" s="356">
        <v>0</v>
      </c>
      <c r="FD82" s="364"/>
      <c r="FE82" s="1489">
        <v>0</v>
      </c>
      <c r="FF82" s="1485" t="str">
        <f t="shared" si="387"/>
        <v>-</v>
      </c>
      <c r="FG82" s="1490">
        <f t="shared" si="388"/>
        <v>0</v>
      </c>
      <c r="FH82" s="165">
        <v>0</v>
      </c>
      <c r="FI82" s="339" t="str">
        <f t="shared" si="370"/>
        <v>-</v>
      </c>
      <c r="FJ82" s="340">
        <f t="shared" si="389"/>
        <v>0</v>
      </c>
      <c r="FK82" s="165">
        <v>0</v>
      </c>
      <c r="FL82" s="339" t="str">
        <f t="shared" si="371"/>
        <v>-</v>
      </c>
      <c r="FM82" s="340">
        <f t="shared" si="372"/>
        <v>0</v>
      </c>
      <c r="FN82" s="165">
        <v>0</v>
      </c>
      <c r="FO82" s="426"/>
      <c r="FP82" s="339" t="str">
        <f t="shared" si="396"/>
        <v>-</v>
      </c>
      <c r="FQ82" s="340">
        <f t="shared" si="374"/>
        <v>0</v>
      </c>
      <c r="FR82" s="165"/>
      <c r="FS82" s="426"/>
      <c r="FT82" s="339" t="str">
        <f t="shared" si="375"/>
        <v>-</v>
      </c>
      <c r="FU82" s="340">
        <f t="shared" si="376"/>
        <v>0</v>
      </c>
      <c r="FV82" s="401"/>
      <c r="FW82" s="413"/>
      <c r="FX82" s="1491">
        <f t="shared" si="349"/>
        <v>0</v>
      </c>
      <c r="FY82" s="1492">
        <v>0</v>
      </c>
      <c r="FZ82" s="1492">
        <v>0</v>
      </c>
      <c r="GA82" s="1493">
        <v>0</v>
      </c>
      <c r="GB82" s="1492">
        <v>0</v>
      </c>
      <c r="GC82" s="1493">
        <v>0</v>
      </c>
      <c r="GD82" s="1492">
        <v>0</v>
      </c>
      <c r="GE82" s="1493">
        <v>0</v>
      </c>
      <c r="GF82" s="1492">
        <v>0</v>
      </c>
      <c r="GG82" s="1493">
        <v>0</v>
      </c>
      <c r="GH82" s="1492">
        <v>0</v>
      </c>
      <c r="GI82" s="1492">
        <v>0</v>
      </c>
      <c r="GJ82" s="1492">
        <v>0</v>
      </c>
      <c r="GK82" s="1492">
        <v>0</v>
      </c>
      <c r="GL82" s="1492">
        <v>0</v>
      </c>
      <c r="GM82" s="1492">
        <v>0</v>
      </c>
      <c r="GN82" s="1492">
        <v>0</v>
      </c>
      <c r="GO82" s="1492">
        <v>0</v>
      </c>
      <c r="GP82" s="1492">
        <v>0</v>
      </c>
      <c r="GQ82" s="1492">
        <v>0</v>
      </c>
      <c r="GR82" s="1492">
        <v>0</v>
      </c>
      <c r="GS82" s="1811">
        <v>0</v>
      </c>
      <c r="GT82" s="165">
        <f t="shared" si="350"/>
        <v>0</v>
      </c>
      <c r="GU82" s="491">
        <v>0</v>
      </c>
      <c r="GV82" s="491">
        <v>0</v>
      </c>
      <c r="GW82" s="492">
        <v>0</v>
      </c>
      <c r="GX82" s="491">
        <v>0</v>
      </c>
      <c r="GY82" s="492">
        <v>0</v>
      </c>
      <c r="GZ82" s="491">
        <v>0</v>
      </c>
      <c r="HA82" s="492">
        <v>0</v>
      </c>
      <c r="HB82" s="491">
        <v>0</v>
      </c>
      <c r="HC82" s="492">
        <v>0</v>
      </c>
      <c r="HD82" s="491">
        <v>0</v>
      </c>
      <c r="HE82" s="491">
        <v>0</v>
      </c>
      <c r="HF82" s="491">
        <v>0</v>
      </c>
      <c r="HG82" s="491">
        <v>0</v>
      </c>
      <c r="HH82" s="491">
        <v>0</v>
      </c>
      <c r="HI82" s="491">
        <v>0</v>
      </c>
      <c r="HJ82" s="491">
        <v>0</v>
      </c>
      <c r="HK82" s="491">
        <v>0</v>
      </c>
      <c r="HL82" s="491">
        <v>0</v>
      </c>
      <c r="HM82" s="491">
        <v>0</v>
      </c>
      <c r="HN82" s="491">
        <v>0</v>
      </c>
      <c r="HO82" s="1117">
        <v>0</v>
      </c>
      <c r="HP82" s="165">
        <f t="shared" si="351"/>
        <v>0</v>
      </c>
      <c r="HQ82" s="491">
        <v>0</v>
      </c>
      <c r="HR82" s="491">
        <v>0</v>
      </c>
      <c r="HS82" s="492">
        <v>0</v>
      </c>
      <c r="HT82" s="491">
        <v>0</v>
      </c>
      <c r="HU82" s="492">
        <v>0</v>
      </c>
      <c r="HV82" s="491">
        <v>0</v>
      </c>
      <c r="HW82" s="492">
        <v>0</v>
      </c>
      <c r="HX82" s="491">
        <v>0</v>
      </c>
      <c r="HY82" s="492">
        <v>0</v>
      </c>
      <c r="HZ82" s="491">
        <v>0</v>
      </c>
      <c r="IA82" s="491">
        <v>0</v>
      </c>
      <c r="IB82" s="491">
        <v>0</v>
      </c>
      <c r="IC82" s="491">
        <v>0</v>
      </c>
      <c r="ID82" s="491">
        <v>0</v>
      </c>
      <c r="IE82" s="491">
        <v>0</v>
      </c>
      <c r="IF82" s="491">
        <v>0</v>
      </c>
      <c r="IG82" s="491">
        <v>0</v>
      </c>
      <c r="IH82" s="491">
        <v>0</v>
      </c>
      <c r="II82" s="491">
        <v>0</v>
      </c>
      <c r="IJ82" s="491">
        <v>0</v>
      </c>
      <c r="IK82" s="1117">
        <v>0</v>
      </c>
      <c r="IL82" s="493">
        <f t="shared" si="352"/>
        <v>0</v>
      </c>
      <c r="IM82" s="491">
        <v>0</v>
      </c>
      <c r="IN82" s="491">
        <v>0</v>
      </c>
      <c r="IO82" s="492">
        <v>0</v>
      </c>
      <c r="IP82" s="491">
        <v>0</v>
      </c>
      <c r="IQ82" s="492">
        <v>0</v>
      </c>
      <c r="IR82" s="491">
        <v>0</v>
      </c>
      <c r="IS82" s="492">
        <v>0</v>
      </c>
      <c r="IT82" s="491">
        <v>0</v>
      </c>
      <c r="IU82" s="492">
        <v>0</v>
      </c>
      <c r="IV82" s="491">
        <v>0</v>
      </c>
      <c r="IW82" s="491">
        <v>0</v>
      </c>
      <c r="IX82" s="491">
        <v>0</v>
      </c>
      <c r="IY82" s="491">
        <v>0</v>
      </c>
      <c r="IZ82" s="491">
        <v>0</v>
      </c>
      <c r="JA82" s="491">
        <v>0</v>
      </c>
      <c r="JB82" s="491">
        <v>0</v>
      </c>
      <c r="JC82" s="491">
        <v>0</v>
      </c>
      <c r="JD82" s="491">
        <v>0</v>
      </c>
      <c r="JE82" s="491">
        <v>0</v>
      </c>
      <c r="JF82" s="491">
        <v>0</v>
      </c>
      <c r="JG82" s="1996">
        <v>0</v>
      </c>
      <c r="JI82" s="39"/>
    </row>
    <row r="83" spans="1:269" s="27" customFormat="1" ht="20.100000000000001" customHeight="1" x14ac:dyDescent="0.15">
      <c r="A83" s="683" t="s">
        <v>53</v>
      </c>
      <c r="B83" s="76" t="s">
        <v>78</v>
      </c>
      <c r="C83" s="77"/>
      <c r="D83" s="77"/>
      <c r="E83" s="78" t="s">
        <v>333</v>
      </c>
      <c r="F83" s="1507">
        <v>133</v>
      </c>
      <c r="G83" s="481">
        <v>126</v>
      </c>
      <c r="H83" s="481">
        <v>122</v>
      </c>
      <c r="I83" s="481">
        <v>112</v>
      </c>
      <c r="J83" s="107">
        <v>133</v>
      </c>
      <c r="K83" s="108">
        <v>132</v>
      </c>
      <c r="L83" s="1444">
        <f t="shared" si="293"/>
        <v>5.2958387946670905E-5</v>
      </c>
      <c r="M83" s="478">
        <f t="shared" si="294"/>
        <v>6.9618490671122246E-5</v>
      </c>
      <c r="N83" s="478">
        <f t="shared" si="295"/>
        <v>7.0294816460234221E-5</v>
      </c>
      <c r="O83" s="478">
        <f t="shared" si="353"/>
        <v>8.749799483761831E-5</v>
      </c>
      <c r="P83" s="109">
        <f t="shared" si="354"/>
        <v>4.7038901171268636E-5</v>
      </c>
      <c r="Q83" s="110">
        <f t="shared" si="355"/>
        <v>3.2901230506020923E-5</v>
      </c>
      <c r="R83" s="111">
        <f t="shared" si="356"/>
        <v>3.2105305401717633E-5</v>
      </c>
      <c r="S83" s="112">
        <f t="shared" si="357"/>
        <v>1.7442266099211608E-5</v>
      </c>
      <c r="T83" s="111">
        <f t="shared" si="358"/>
        <v>1.7717930545712259E-5</v>
      </c>
      <c r="U83" s="1445">
        <f t="shared" si="303"/>
        <v>3.0769230769230769E-3</v>
      </c>
      <c r="V83" s="475">
        <f t="shared" si="304"/>
        <v>3.885003885003885E-3</v>
      </c>
      <c r="W83" s="475">
        <f t="shared" si="305"/>
        <v>3.8022813688212928E-3</v>
      </c>
      <c r="X83" s="475">
        <f t="shared" si="306"/>
        <v>4.6118370484242886E-3</v>
      </c>
      <c r="Y83" s="114">
        <f t="shared" si="307"/>
        <v>2.542372881355932E-3</v>
      </c>
      <c r="Z83" s="113">
        <f t="shared" si="308"/>
        <v>1.658374792703151E-3</v>
      </c>
      <c r="AA83" s="114">
        <f t="shared" si="309"/>
        <v>1.6433853738701725E-3</v>
      </c>
      <c r="AB83" s="113">
        <f t="shared" si="310"/>
        <v>8.3822296730930428E-4</v>
      </c>
      <c r="AC83" s="115">
        <f t="shared" si="311"/>
        <v>8.2101806239737272E-4</v>
      </c>
      <c r="AD83" s="1445" t="s">
        <v>52</v>
      </c>
      <c r="AE83" s="475" t="s">
        <v>52</v>
      </c>
      <c r="AF83" s="475" t="s">
        <v>52</v>
      </c>
      <c r="AG83" s="475" t="s">
        <v>52</v>
      </c>
      <c r="AH83" s="114" t="s">
        <v>52</v>
      </c>
      <c r="AI83" s="112" t="s">
        <v>52</v>
      </c>
      <c r="AJ83" s="111" t="s">
        <v>52</v>
      </c>
      <c r="AK83" s="112" t="s">
        <v>52</v>
      </c>
      <c r="AL83" s="116" t="s">
        <v>52</v>
      </c>
      <c r="AM83" s="1446">
        <f t="shared" si="335"/>
        <v>4</v>
      </c>
      <c r="AN83" s="1447"/>
      <c r="AO83" s="1448">
        <f t="shared" si="296"/>
        <v>-0.19999999999999996</v>
      </c>
      <c r="AP83" s="1449">
        <f t="shared" si="297"/>
        <v>-1</v>
      </c>
      <c r="AQ83" s="1297">
        <f t="shared" si="336"/>
        <v>5</v>
      </c>
      <c r="AR83" s="518"/>
      <c r="AS83" s="1285">
        <f t="shared" si="287"/>
        <v>0</v>
      </c>
      <c r="AT83" s="519">
        <f t="shared" si="298"/>
        <v>0</v>
      </c>
      <c r="AU83" s="1297">
        <f t="shared" si="337"/>
        <v>5</v>
      </c>
      <c r="AV83" s="518"/>
      <c r="AW83" s="1285">
        <f t="shared" si="288"/>
        <v>-0.16666666666666663</v>
      </c>
      <c r="AX83" s="2069">
        <f t="shared" si="299"/>
        <v>-1</v>
      </c>
      <c r="AY83" s="2086">
        <f t="shared" si="338"/>
        <v>6</v>
      </c>
      <c r="AZ83" s="2087"/>
      <c r="BA83" s="2088">
        <f t="shared" si="359"/>
        <v>1</v>
      </c>
      <c r="BB83" s="2089">
        <f t="shared" si="360"/>
        <v>3</v>
      </c>
      <c r="BC83" s="2081">
        <f t="shared" si="339"/>
        <v>3</v>
      </c>
      <c r="BD83" s="117"/>
      <c r="BE83" s="444">
        <f t="shared" si="377"/>
        <v>0.5</v>
      </c>
      <c r="BF83" s="1073">
        <f t="shared" si="361"/>
        <v>1</v>
      </c>
      <c r="BG83" s="118">
        <v>2</v>
      </c>
      <c r="BH83" s="119" t="s">
        <v>44</v>
      </c>
      <c r="BI83" s="120">
        <f t="shared" si="378"/>
        <v>0</v>
      </c>
      <c r="BJ83" s="1073">
        <f t="shared" si="379"/>
        <v>0</v>
      </c>
      <c r="BK83" s="121">
        <v>2</v>
      </c>
      <c r="BL83" s="119"/>
      <c r="BM83" s="120">
        <f t="shared" si="380"/>
        <v>1</v>
      </c>
      <c r="BN83" s="1083">
        <f t="shared" si="381"/>
        <v>1</v>
      </c>
      <c r="BO83" s="121">
        <v>1</v>
      </c>
      <c r="BP83" s="119"/>
      <c r="BQ83" s="120">
        <f t="shared" si="382"/>
        <v>0</v>
      </c>
      <c r="BR83" s="1083">
        <f t="shared" si="383"/>
        <v>0</v>
      </c>
      <c r="BS83" s="121">
        <v>1</v>
      </c>
      <c r="BT83" s="122"/>
      <c r="BU83" s="597">
        <f t="shared" si="340"/>
        <v>1</v>
      </c>
      <c r="BV83" s="331">
        <f t="shared" si="362"/>
        <v>0</v>
      </c>
      <c r="BW83" s="598">
        <f t="shared" si="363"/>
        <v>0</v>
      </c>
      <c r="BX83" s="597">
        <f t="shared" si="341"/>
        <v>1</v>
      </c>
      <c r="BY83" s="331">
        <f t="shared" si="364"/>
        <v>0</v>
      </c>
      <c r="BZ83" s="598">
        <f t="shared" si="365"/>
        <v>0</v>
      </c>
      <c r="CA83" s="597">
        <f t="shared" si="342"/>
        <v>1</v>
      </c>
      <c r="CB83" s="331" t="str">
        <f t="shared" si="366"/>
        <v>-</v>
      </c>
      <c r="CC83" s="598">
        <f t="shared" si="367"/>
        <v>1</v>
      </c>
      <c r="CD83" s="597">
        <f t="shared" si="343"/>
        <v>0</v>
      </c>
      <c r="CE83" s="331" t="str">
        <f t="shared" si="289"/>
        <v>-</v>
      </c>
      <c r="CF83" s="598">
        <f t="shared" si="290"/>
        <v>0</v>
      </c>
      <c r="CG83" s="597">
        <f t="shared" si="344"/>
        <v>0</v>
      </c>
      <c r="CH83" s="331" t="str">
        <f t="shared" si="384"/>
        <v>-</v>
      </c>
      <c r="CI83" s="598">
        <f t="shared" si="385"/>
        <v>0</v>
      </c>
      <c r="CJ83" s="619">
        <f t="shared" si="390"/>
        <v>0</v>
      </c>
      <c r="CK83" s="1453">
        <v>0</v>
      </c>
      <c r="CL83" s="123">
        <v>0</v>
      </c>
      <c r="CM83" s="2054">
        <v>0</v>
      </c>
      <c r="CN83" s="123">
        <v>0</v>
      </c>
      <c r="CO83" s="311">
        <v>0</v>
      </c>
      <c r="CP83" s="540">
        <v>0</v>
      </c>
      <c r="CQ83" s="1453">
        <v>1</v>
      </c>
      <c r="CR83" s="311">
        <v>1</v>
      </c>
      <c r="CS83" s="311">
        <v>1</v>
      </c>
      <c r="CT83" s="311">
        <v>0</v>
      </c>
      <c r="CU83" s="311">
        <v>0</v>
      </c>
      <c r="CV83" s="124">
        <v>0</v>
      </c>
      <c r="CW83" s="1453"/>
      <c r="CX83" s="311"/>
      <c r="CY83" s="311"/>
      <c r="CZ83" s="311"/>
      <c r="DA83" s="311"/>
      <c r="DB83" s="312"/>
      <c r="DC83" s="1450">
        <f t="shared" si="345"/>
        <v>3</v>
      </c>
      <c r="DD83" s="1451">
        <f t="shared" si="391"/>
        <v>-0.25</v>
      </c>
      <c r="DE83" s="1452">
        <f t="shared" si="392"/>
        <v>-1</v>
      </c>
      <c r="DF83" s="1328">
        <f t="shared" si="346"/>
        <v>4</v>
      </c>
      <c r="DG83" s="550">
        <f t="shared" si="291"/>
        <v>0</v>
      </c>
      <c r="DH83" s="1329">
        <f t="shared" si="292"/>
        <v>0</v>
      </c>
      <c r="DI83" s="1328">
        <f t="shared" si="393"/>
        <v>4</v>
      </c>
      <c r="DJ83" s="550">
        <f t="shared" si="368"/>
        <v>-0.33333333333333337</v>
      </c>
      <c r="DK83" s="1329">
        <f t="shared" si="369"/>
        <v>-2</v>
      </c>
      <c r="DL83" s="1311">
        <f t="shared" si="347"/>
        <v>6</v>
      </c>
      <c r="DM83" s="550">
        <f t="shared" si="281"/>
        <v>1</v>
      </c>
      <c r="DN83" s="1353">
        <f t="shared" si="302"/>
        <v>3</v>
      </c>
      <c r="DO83" s="1328">
        <f t="shared" si="394"/>
        <v>3</v>
      </c>
      <c r="DP83" s="550">
        <f t="shared" si="386"/>
        <v>0.5</v>
      </c>
      <c r="DQ83" s="1329">
        <f t="shared" si="395"/>
        <v>1</v>
      </c>
      <c r="DR83" s="1365">
        <f t="shared" si="348"/>
        <v>2</v>
      </c>
      <c r="DS83" s="1454">
        <v>1</v>
      </c>
      <c r="DT83" s="1167">
        <v>1</v>
      </c>
      <c r="DU83" s="1167">
        <v>1</v>
      </c>
      <c r="DV83" s="1153">
        <v>1</v>
      </c>
      <c r="DW83" s="583">
        <v>1</v>
      </c>
      <c r="DX83" s="1181">
        <v>1</v>
      </c>
      <c r="DY83" s="1454">
        <v>0</v>
      </c>
      <c r="DZ83" s="1230">
        <v>0</v>
      </c>
      <c r="EA83" s="1230">
        <v>0</v>
      </c>
      <c r="EB83" s="586">
        <v>0</v>
      </c>
      <c r="EC83" s="586">
        <v>0</v>
      </c>
      <c r="ED83" s="589">
        <v>0</v>
      </c>
      <c r="EE83" s="1454"/>
      <c r="EF83" s="1230"/>
      <c r="EG83" s="1230"/>
      <c r="EH83" s="586"/>
      <c r="EI83" s="586"/>
      <c r="EJ83" s="1192"/>
      <c r="EK83" s="1454">
        <v>0</v>
      </c>
      <c r="EL83" s="578">
        <v>0</v>
      </c>
      <c r="EM83" s="578">
        <v>1</v>
      </c>
      <c r="EN83" s="1163">
        <v>2</v>
      </c>
      <c r="EO83" s="573">
        <v>0</v>
      </c>
      <c r="EP83" s="1198">
        <v>0</v>
      </c>
      <c r="EQ83" s="1454"/>
      <c r="ER83" s="1230"/>
      <c r="ES83" s="1230"/>
      <c r="ET83" s="586"/>
      <c r="EU83" s="583"/>
      <c r="EV83" s="1198"/>
      <c r="EW83" s="1454">
        <v>2</v>
      </c>
      <c r="EX83" s="578">
        <v>3</v>
      </c>
      <c r="EY83" s="578">
        <v>2</v>
      </c>
      <c r="EZ83" s="578">
        <v>3</v>
      </c>
      <c r="FA83" s="573">
        <v>2</v>
      </c>
      <c r="FB83" s="125"/>
      <c r="FC83" s="354">
        <v>1</v>
      </c>
      <c r="FD83" s="362" t="s">
        <v>44</v>
      </c>
      <c r="FE83" s="1455">
        <v>0</v>
      </c>
      <c r="FF83" s="1451" t="str">
        <f t="shared" si="387"/>
        <v>-</v>
      </c>
      <c r="FG83" s="1456">
        <f t="shared" si="388"/>
        <v>0</v>
      </c>
      <c r="FH83" s="126">
        <v>0</v>
      </c>
      <c r="FI83" s="331" t="str">
        <f t="shared" si="370"/>
        <v>-</v>
      </c>
      <c r="FJ83" s="332">
        <f t="shared" si="389"/>
        <v>0</v>
      </c>
      <c r="FK83" s="126">
        <v>0</v>
      </c>
      <c r="FL83" s="331" t="str">
        <f t="shared" si="371"/>
        <v>-</v>
      </c>
      <c r="FM83" s="332">
        <f t="shared" si="372"/>
        <v>0</v>
      </c>
      <c r="FN83" s="126">
        <v>0</v>
      </c>
      <c r="FO83" s="424"/>
      <c r="FP83" s="331" t="str">
        <f t="shared" si="396"/>
        <v>-</v>
      </c>
      <c r="FQ83" s="332">
        <f t="shared" si="374"/>
        <v>0</v>
      </c>
      <c r="FR83" s="126"/>
      <c r="FS83" s="424"/>
      <c r="FT83" s="331" t="str">
        <f t="shared" si="375"/>
        <v>-</v>
      </c>
      <c r="FU83" s="332">
        <f t="shared" si="376"/>
        <v>0</v>
      </c>
      <c r="FV83" s="399"/>
      <c r="FW83" s="411"/>
      <c r="FX83" s="1457">
        <f t="shared" si="349"/>
        <v>4</v>
      </c>
      <c r="FY83" s="1458">
        <v>0</v>
      </c>
      <c r="FZ83" s="1458">
        <v>0</v>
      </c>
      <c r="GA83" s="1459">
        <v>0</v>
      </c>
      <c r="GB83" s="1458">
        <v>0</v>
      </c>
      <c r="GC83" s="1459">
        <v>2</v>
      </c>
      <c r="GD83" s="1458">
        <v>0</v>
      </c>
      <c r="GE83" s="1459">
        <v>0</v>
      </c>
      <c r="GF83" s="1458">
        <v>0</v>
      </c>
      <c r="GG83" s="1459">
        <v>0</v>
      </c>
      <c r="GH83" s="1458">
        <v>0</v>
      </c>
      <c r="GI83" s="1458">
        <v>0</v>
      </c>
      <c r="GJ83" s="1458">
        <v>0</v>
      </c>
      <c r="GK83" s="1458">
        <v>0</v>
      </c>
      <c r="GL83" s="1458">
        <v>0</v>
      </c>
      <c r="GM83" s="1458">
        <v>0</v>
      </c>
      <c r="GN83" s="1458">
        <v>0</v>
      </c>
      <c r="GO83" s="1458">
        <v>0</v>
      </c>
      <c r="GP83" s="1458">
        <v>2</v>
      </c>
      <c r="GQ83" s="1458">
        <v>0</v>
      </c>
      <c r="GR83" s="1458">
        <v>0</v>
      </c>
      <c r="GS83" s="1809">
        <v>0</v>
      </c>
      <c r="GT83" s="678">
        <f t="shared" si="350"/>
        <v>5</v>
      </c>
      <c r="GU83" s="487">
        <v>0</v>
      </c>
      <c r="GV83" s="487">
        <v>0</v>
      </c>
      <c r="GW83" s="488">
        <v>0</v>
      </c>
      <c r="GX83" s="487">
        <v>0</v>
      </c>
      <c r="GY83" s="488">
        <v>2</v>
      </c>
      <c r="GZ83" s="487">
        <v>0</v>
      </c>
      <c r="HA83" s="488">
        <v>0</v>
      </c>
      <c r="HB83" s="487">
        <v>0</v>
      </c>
      <c r="HC83" s="488">
        <v>0</v>
      </c>
      <c r="HD83" s="487">
        <v>0</v>
      </c>
      <c r="HE83" s="487">
        <v>0</v>
      </c>
      <c r="HF83" s="487">
        <v>0</v>
      </c>
      <c r="HG83" s="487">
        <v>1</v>
      </c>
      <c r="HH83" s="487">
        <v>0</v>
      </c>
      <c r="HI83" s="487">
        <v>0</v>
      </c>
      <c r="HJ83" s="487">
        <v>0</v>
      </c>
      <c r="HK83" s="487">
        <v>0</v>
      </c>
      <c r="HL83" s="487">
        <v>2</v>
      </c>
      <c r="HM83" s="487">
        <v>0</v>
      </c>
      <c r="HN83" s="487">
        <v>0</v>
      </c>
      <c r="HO83" s="1115">
        <v>0</v>
      </c>
      <c r="HP83" s="678">
        <f t="shared" si="351"/>
        <v>5</v>
      </c>
      <c r="HQ83" s="487">
        <v>0</v>
      </c>
      <c r="HR83" s="487">
        <v>0</v>
      </c>
      <c r="HS83" s="488">
        <v>0</v>
      </c>
      <c r="HT83" s="487">
        <v>0</v>
      </c>
      <c r="HU83" s="488">
        <v>2</v>
      </c>
      <c r="HV83" s="487">
        <v>0</v>
      </c>
      <c r="HW83" s="488">
        <v>1</v>
      </c>
      <c r="HX83" s="487">
        <v>0</v>
      </c>
      <c r="HY83" s="488">
        <v>1</v>
      </c>
      <c r="HZ83" s="487">
        <v>0</v>
      </c>
      <c r="IA83" s="487">
        <v>0</v>
      </c>
      <c r="IB83" s="487">
        <v>0</v>
      </c>
      <c r="IC83" s="487">
        <v>1</v>
      </c>
      <c r="ID83" s="487">
        <v>0</v>
      </c>
      <c r="IE83" s="487">
        <v>0</v>
      </c>
      <c r="IF83" s="487">
        <v>0</v>
      </c>
      <c r="IG83" s="487">
        <v>0</v>
      </c>
      <c r="IH83" s="487">
        <v>0</v>
      </c>
      <c r="II83" s="487">
        <v>0</v>
      </c>
      <c r="IJ83" s="487">
        <v>0</v>
      </c>
      <c r="IK83" s="1115">
        <v>0</v>
      </c>
      <c r="IL83" s="1109">
        <f t="shared" si="352"/>
        <v>6</v>
      </c>
      <c r="IM83" s="487">
        <v>0</v>
      </c>
      <c r="IN83" s="487">
        <v>0</v>
      </c>
      <c r="IO83" s="488">
        <v>0</v>
      </c>
      <c r="IP83" s="487">
        <v>0</v>
      </c>
      <c r="IQ83" s="488">
        <v>0</v>
      </c>
      <c r="IR83" s="487">
        <v>2</v>
      </c>
      <c r="IS83" s="488">
        <v>0</v>
      </c>
      <c r="IT83" s="487">
        <v>0</v>
      </c>
      <c r="IU83" s="488">
        <v>0</v>
      </c>
      <c r="IV83" s="487">
        <v>1</v>
      </c>
      <c r="IW83" s="487">
        <v>0</v>
      </c>
      <c r="IX83" s="487">
        <v>0</v>
      </c>
      <c r="IY83" s="487">
        <v>2</v>
      </c>
      <c r="IZ83" s="487">
        <v>0</v>
      </c>
      <c r="JA83" s="487">
        <v>0</v>
      </c>
      <c r="JB83" s="487">
        <v>0</v>
      </c>
      <c r="JC83" s="487">
        <v>0</v>
      </c>
      <c r="JD83" s="487">
        <v>1</v>
      </c>
      <c r="JE83" s="487">
        <v>0</v>
      </c>
      <c r="JF83" s="487">
        <v>0</v>
      </c>
      <c r="JG83" s="1994">
        <v>0</v>
      </c>
      <c r="JI83" s="39"/>
    </row>
    <row r="84" spans="1:269" s="28" customFormat="1" ht="20.100000000000001" customHeight="1" x14ac:dyDescent="0.15">
      <c r="A84" s="684" t="s">
        <v>53</v>
      </c>
      <c r="B84" s="84" t="s">
        <v>79</v>
      </c>
      <c r="C84" s="85"/>
      <c r="D84" s="85"/>
      <c r="E84" s="86" t="s">
        <v>5</v>
      </c>
      <c r="F84" s="1494">
        <v>172</v>
      </c>
      <c r="G84" s="464">
        <v>172</v>
      </c>
      <c r="H84" s="464">
        <v>168</v>
      </c>
      <c r="I84" s="464">
        <v>165</v>
      </c>
      <c r="J84" s="167">
        <v>195</v>
      </c>
      <c r="K84" s="168">
        <v>171</v>
      </c>
      <c r="L84" s="1478">
        <f t="shared" si="293"/>
        <v>0</v>
      </c>
      <c r="M84" s="150">
        <f t="shared" si="294"/>
        <v>0</v>
      </c>
      <c r="N84" s="150">
        <f t="shared" si="295"/>
        <v>0</v>
      </c>
      <c r="O84" s="150">
        <f t="shared" si="353"/>
        <v>0</v>
      </c>
      <c r="P84" s="149">
        <f t="shared" si="354"/>
        <v>0</v>
      </c>
      <c r="Q84" s="150">
        <f t="shared" si="355"/>
        <v>0</v>
      </c>
      <c r="R84" s="151">
        <f t="shared" si="356"/>
        <v>0</v>
      </c>
      <c r="S84" s="152">
        <f t="shared" si="357"/>
        <v>0</v>
      </c>
      <c r="T84" s="151">
        <f t="shared" si="358"/>
        <v>0</v>
      </c>
      <c r="U84" s="1479">
        <f t="shared" si="303"/>
        <v>0</v>
      </c>
      <c r="V84" s="153">
        <f t="shared" si="304"/>
        <v>0</v>
      </c>
      <c r="W84" s="153">
        <f t="shared" si="305"/>
        <v>0</v>
      </c>
      <c r="X84" s="153">
        <f t="shared" si="306"/>
        <v>0</v>
      </c>
      <c r="Y84" s="154">
        <f t="shared" si="307"/>
        <v>0</v>
      </c>
      <c r="Z84" s="153">
        <f t="shared" si="308"/>
        <v>0</v>
      </c>
      <c r="AA84" s="154">
        <f t="shared" si="309"/>
        <v>0</v>
      </c>
      <c r="AB84" s="153">
        <f t="shared" si="310"/>
        <v>0</v>
      </c>
      <c r="AC84" s="155">
        <f t="shared" si="311"/>
        <v>0</v>
      </c>
      <c r="AD84" s="1479" t="s">
        <v>52</v>
      </c>
      <c r="AE84" s="153" t="s">
        <v>52</v>
      </c>
      <c r="AF84" s="153" t="s">
        <v>52</v>
      </c>
      <c r="AG84" s="153" t="s">
        <v>52</v>
      </c>
      <c r="AH84" s="154" t="s">
        <v>52</v>
      </c>
      <c r="AI84" s="152" t="s">
        <v>52</v>
      </c>
      <c r="AJ84" s="151" t="s">
        <v>52</v>
      </c>
      <c r="AK84" s="152" t="s">
        <v>52</v>
      </c>
      <c r="AL84" s="156" t="s">
        <v>52</v>
      </c>
      <c r="AM84" s="1480">
        <f t="shared" si="335"/>
        <v>0</v>
      </c>
      <c r="AN84" s="1481"/>
      <c r="AO84" s="1482" t="str">
        <f t="shared" si="296"/>
        <v>-</v>
      </c>
      <c r="AP84" s="1483">
        <f t="shared" si="297"/>
        <v>0</v>
      </c>
      <c r="AQ84" s="1071">
        <f t="shared" si="336"/>
        <v>0</v>
      </c>
      <c r="AR84" s="522"/>
      <c r="AS84" s="1289" t="str">
        <f t="shared" si="287"/>
        <v>-</v>
      </c>
      <c r="AT84" s="526">
        <f t="shared" si="298"/>
        <v>0</v>
      </c>
      <c r="AU84" s="1071">
        <f t="shared" si="337"/>
        <v>0</v>
      </c>
      <c r="AV84" s="522"/>
      <c r="AW84" s="1289" t="str">
        <f t="shared" si="288"/>
        <v>-</v>
      </c>
      <c r="AX84" s="2073">
        <f t="shared" si="299"/>
        <v>0</v>
      </c>
      <c r="AY84" s="1336">
        <f t="shared" si="338"/>
        <v>0</v>
      </c>
      <c r="AZ84" s="2092"/>
      <c r="BA84" s="554" t="str">
        <f t="shared" si="359"/>
        <v>-</v>
      </c>
      <c r="BB84" s="1335">
        <f t="shared" si="360"/>
        <v>0</v>
      </c>
      <c r="BC84" s="493">
        <f t="shared" si="339"/>
        <v>0</v>
      </c>
      <c r="BD84" s="157"/>
      <c r="BE84" s="448" t="str">
        <f t="shared" si="377"/>
        <v>-</v>
      </c>
      <c r="BF84" s="604">
        <f t="shared" si="361"/>
        <v>0</v>
      </c>
      <c r="BG84" s="158">
        <v>0</v>
      </c>
      <c r="BH84" s="159"/>
      <c r="BI84" s="160" t="str">
        <f t="shared" si="378"/>
        <v>-</v>
      </c>
      <c r="BJ84" s="604">
        <f t="shared" si="379"/>
        <v>0</v>
      </c>
      <c r="BK84" s="161">
        <v>0</v>
      </c>
      <c r="BL84" s="159"/>
      <c r="BM84" s="160" t="str">
        <f t="shared" si="380"/>
        <v>-</v>
      </c>
      <c r="BN84" s="1085">
        <f t="shared" si="381"/>
        <v>0</v>
      </c>
      <c r="BO84" s="161">
        <v>0</v>
      </c>
      <c r="BP84" s="159"/>
      <c r="BQ84" s="160" t="str">
        <f t="shared" si="382"/>
        <v>-</v>
      </c>
      <c r="BR84" s="1085">
        <f t="shared" si="383"/>
        <v>0</v>
      </c>
      <c r="BS84" s="161">
        <v>0</v>
      </c>
      <c r="BT84" s="162"/>
      <c r="BU84" s="601">
        <f t="shared" si="340"/>
        <v>0</v>
      </c>
      <c r="BV84" s="339" t="str">
        <f t="shared" si="362"/>
        <v>-</v>
      </c>
      <c r="BW84" s="604">
        <f t="shared" si="363"/>
        <v>0</v>
      </c>
      <c r="BX84" s="601">
        <f t="shared" si="341"/>
        <v>0</v>
      </c>
      <c r="BY84" s="339" t="str">
        <f t="shared" si="364"/>
        <v>-</v>
      </c>
      <c r="BZ84" s="604">
        <f t="shared" si="365"/>
        <v>0</v>
      </c>
      <c r="CA84" s="601">
        <f t="shared" si="342"/>
        <v>0</v>
      </c>
      <c r="CB84" s="339" t="str">
        <f t="shared" si="366"/>
        <v>-</v>
      </c>
      <c r="CC84" s="604">
        <f t="shared" si="367"/>
        <v>0</v>
      </c>
      <c r="CD84" s="601">
        <f t="shared" si="343"/>
        <v>0</v>
      </c>
      <c r="CE84" s="339" t="str">
        <f t="shared" si="289"/>
        <v>-</v>
      </c>
      <c r="CF84" s="604">
        <f t="shared" si="290"/>
        <v>0</v>
      </c>
      <c r="CG84" s="601">
        <f t="shared" si="344"/>
        <v>0</v>
      </c>
      <c r="CH84" s="339" t="str">
        <f t="shared" si="384"/>
        <v>-</v>
      </c>
      <c r="CI84" s="604">
        <f t="shared" si="385"/>
        <v>0</v>
      </c>
      <c r="CJ84" s="621">
        <f t="shared" si="390"/>
        <v>0</v>
      </c>
      <c r="CK84" s="1487">
        <v>0</v>
      </c>
      <c r="CL84" s="163">
        <v>0</v>
      </c>
      <c r="CM84" s="2056">
        <v>0</v>
      </c>
      <c r="CN84" s="163">
        <v>0</v>
      </c>
      <c r="CO84" s="315">
        <v>0</v>
      </c>
      <c r="CP84" s="542">
        <v>0</v>
      </c>
      <c r="CQ84" s="1487">
        <v>0</v>
      </c>
      <c r="CR84" s="315">
        <v>0</v>
      </c>
      <c r="CS84" s="315">
        <v>0</v>
      </c>
      <c r="CT84" s="315">
        <v>0</v>
      </c>
      <c r="CU84" s="315">
        <v>0</v>
      </c>
      <c r="CV84" s="164">
        <v>0</v>
      </c>
      <c r="CW84" s="1487"/>
      <c r="CX84" s="315"/>
      <c r="CY84" s="315"/>
      <c r="CZ84" s="315"/>
      <c r="DA84" s="315"/>
      <c r="DB84" s="316"/>
      <c r="DC84" s="1484">
        <f t="shared" si="345"/>
        <v>0</v>
      </c>
      <c r="DD84" s="1485" t="str">
        <f t="shared" si="391"/>
        <v>-</v>
      </c>
      <c r="DE84" s="1486">
        <f t="shared" si="392"/>
        <v>0</v>
      </c>
      <c r="DF84" s="1332">
        <f t="shared" si="346"/>
        <v>0</v>
      </c>
      <c r="DG84" s="554" t="str">
        <f t="shared" si="291"/>
        <v>-</v>
      </c>
      <c r="DH84" s="1335">
        <f t="shared" si="292"/>
        <v>0</v>
      </c>
      <c r="DI84" s="1332">
        <f t="shared" si="393"/>
        <v>0</v>
      </c>
      <c r="DJ84" s="554" t="str">
        <f t="shared" si="368"/>
        <v>-</v>
      </c>
      <c r="DK84" s="1335">
        <f t="shared" si="369"/>
        <v>0</v>
      </c>
      <c r="DL84" s="1313">
        <f t="shared" si="347"/>
        <v>0</v>
      </c>
      <c r="DM84" s="554" t="str">
        <f t="shared" si="281"/>
        <v>-</v>
      </c>
      <c r="DN84" s="1357">
        <f t="shared" si="302"/>
        <v>0</v>
      </c>
      <c r="DO84" s="1332">
        <f t="shared" si="394"/>
        <v>0</v>
      </c>
      <c r="DP84" s="554" t="str">
        <f t="shared" si="386"/>
        <v>-</v>
      </c>
      <c r="DQ84" s="1335">
        <f t="shared" si="395"/>
        <v>0</v>
      </c>
      <c r="DR84" s="440">
        <f t="shared" si="348"/>
        <v>0</v>
      </c>
      <c r="DS84" s="1488">
        <v>0</v>
      </c>
      <c r="DT84" s="1169">
        <v>0</v>
      </c>
      <c r="DU84" s="1169">
        <v>0</v>
      </c>
      <c r="DV84" s="1155">
        <v>0</v>
      </c>
      <c r="DW84" s="163">
        <v>0</v>
      </c>
      <c r="DX84" s="1183">
        <v>0</v>
      </c>
      <c r="DY84" s="1488">
        <v>0</v>
      </c>
      <c r="DZ84" s="1232">
        <v>0</v>
      </c>
      <c r="EA84" s="1232">
        <v>0</v>
      </c>
      <c r="EB84" s="315">
        <v>0</v>
      </c>
      <c r="EC84" s="315">
        <v>0</v>
      </c>
      <c r="ED84" s="440">
        <v>0</v>
      </c>
      <c r="EE84" s="1488"/>
      <c r="EF84" s="1232"/>
      <c r="EG84" s="1232"/>
      <c r="EH84" s="315"/>
      <c r="EI84" s="315"/>
      <c r="EJ84" s="1208"/>
      <c r="EK84" s="1488">
        <v>0</v>
      </c>
      <c r="EL84" s="379">
        <v>0</v>
      </c>
      <c r="EM84" s="379">
        <v>0</v>
      </c>
      <c r="EN84" s="1161">
        <v>0</v>
      </c>
      <c r="EO84" s="493">
        <v>0</v>
      </c>
      <c r="EP84" s="1200">
        <v>0</v>
      </c>
      <c r="EQ84" s="1488"/>
      <c r="ER84" s="1232"/>
      <c r="ES84" s="1232"/>
      <c r="ET84" s="315"/>
      <c r="EU84" s="163"/>
      <c r="EV84" s="1249"/>
      <c r="EW84" s="1488">
        <v>0</v>
      </c>
      <c r="EX84" s="379">
        <v>0</v>
      </c>
      <c r="EY84" s="379">
        <v>0</v>
      </c>
      <c r="EZ84" s="379">
        <v>0</v>
      </c>
      <c r="FA84" s="493">
        <v>0</v>
      </c>
      <c r="FB84" s="166"/>
      <c r="FC84" s="356">
        <v>0</v>
      </c>
      <c r="FD84" s="364"/>
      <c r="FE84" s="1489">
        <v>0</v>
      </c>
      <c r="FF84" s="1485" t="str">
        <f t="shared" si="387"/>
        <v>-</v>
      </c>
      <c r="FG84" s="1490">
        <f t="shared" si="388"/>
        <v>0</v>
      </c>
      <c r="FH84" s="165">
        <v>0</v>
      </c>
      <c r="FI84" s="339" t="str">
        <f t="shared" si="370"/>
        <v>-</v>
      </c>
      <c r="FJ84" s="340">
        <f t="shared" si="389"/>
        <v>0</v>
      </c>
      <c r="FK84" s="165">
        <v>0</v>
      </c>
      <c r="FL84" s="339" t="str">
        <f t="shared" si="371"/>
        <v>-</v>
      </c>
      <c r="FM84" s="340">
        <f t="shared" si="372"/>
        <v>0</v>
      </c>
      <c r="FN84" s="165">
        <v>0</v>
      </c>
      <c r="FO84" s="426"/>
      <c r="FP84" s="339" t="str">
        <f t="shared" si="396"/>
        <v>-</v>
      </c>
      <c r="FQ84" s="340">
        <f t="shared" si="374"/>
        <v>0</v>
      </c>
      <c r="FR84" s="165"/>
      <c r="FS84" s="426"/>
      <c r="FT84" s="339" t="str">
        <f t="shared" si="375"/>
        <v>-</v>
      </c>
      <c r="FU84" s="340">
        <f t="shared" si="376"/>
        <v>0</v>
      </c>
      <c r="FV84" s="401"/>
      <c r="FW84" s="413"/>
      <c r="FX84" s="1491">
        <f t="shared" si="349"/>
        <v>0</v>
      </c>
      <c r="FY84" s="1492">
        <v>0</v>
      </c>
      <c r="FZ84" s="1492">
        <v>0</v>
      </c>
      <c r="GA84" s="1493">
        <v>0</v>
      </c>
      <c r="GB84" s="1492">
        <v>0</v>
      </c>
      <c r="GC84" s="1493">
        <v>0</v>
      </c>
      <c r="GD84" s="1492">
        <v>0</v>
      </c>
      <c r="GE84" s="1493">
        <v>0</v>
      </c>
      <c r="GF84" s="1492">
        <v>0</v>
      </c>
      <c r="GG84" s="1493">
        <v>0</v>
      </c>
      <c r="GH84" s="1492">
        <v>0</v>
      </c>
      <c r="GI84" s="1492">
        <v>0</v>
      </c>
      <c r="GJ84" s="1492">
        <v>0</v>
      </c>
      <c r="GK84" s="1492">
        <v>0</v>
      </c>
      <c r="GL84" s="1492">
        <v>0</v>
      </c>
      <c r="GM84" s="1492">
        <v>0</v>
      </c>
      <c r="GN84" s="1492">
        <v>0</v>
      </c>
      <c r="GO84" s="1492">
        <v>0</v>
      </c>
      <c r="GP84" s="1492">
        <v>0</v>
      </c>
      <c r="GQ84" s="1492">
        <v>0</v>
      </c>
      <c r="GR84" s="1492">
        <v>0</v>
      </c>
      <c r="GS84" s="1811">
        <v>0</v>
      </c>
      <c r="GT84" s="165">
        <f t="shared" si="350"/>
        <v>0</v>
      </c>
      <c r="GU84" s="491">
        <v>0</v>
      </c>
      <c r="GV84" s="491">
        <v>0</v>
      </c>
      <c r="GW84" s="492">
        <v>0</v>
      </c>
      <c r="GX84" s="491">
        <v>0</v>
      </c>
      <c r="GY84" s="492">
        <v>0</v>
      </c>
      <c r="GZ84" s="491">
        <v>0</v>
      </c>
      <c r="HA84" s="492">
        <v>0</v>
      </c>
      <c r="HB84" s="491">
        <v>0</v>
      </c>
      <c r="HC84" s="492">
        <v>0</v>
      </c>
      <c r="HD84" s="491">
        <v>0</v>
      </c>
      <c r="HE84" s="491">
        <v>0</v>
      </c>
      <c r="HF84" s="491">
        <v>0</v>
      </c>
      <c r="HG84" s="491">
        <v>0</v>
      </c>
      <c r="HH84" s="491">
        <v>0</v>
      </c>
      <c r="HI84" s="491">
        <v>0</v>
      </c>
      <c r="HJ84" s="491">
        <v>0</v>
      </c>
      <c r="HK84" s="491">
        <v>0</v>
      </c>
      <c r="HL84" s="491">
        <v>0</v>
      </c>
      <c r="HM84" s="491">
        <v>0</v>
      </c>
      <c r="HN84" s="491">
        <v>0</v>
      </c>
      <c r="HO84" s="1117">
        <v>0</v>
      </c>
      <c r="HP84" s="165">
        <f t="shared" si="351"/>
        <v>0</v>
      </c>
      <c r="HQ84" s="491">
        <v>0</v>
      </c>
      <c r="HR84" s="491">
        <v>0</v>
      </c>
      <c r="HS84" s="492">
        <v>0</v>
      </c>
      <c r="HT84" s="491">
        <v>0</v>
      </c>
      <c r="HU84" s="492">
        <v>0</v>
      </c>
      <c r="HV84" s="491">
        <v>0</v>
      </c>
      <c r="HW84" s="492">
        <v>0</v>
      </c>
      <c r="HX84" s="491">
        <v>0</v>
      </c>
      <c r="HY84" s="492">
        <v>0</v>
      </c>
      <c r="HZ84" s="491">
        <v>0</v>
      </c>
      <c r="IA84" s="491">
        <v>0</v>
      </c>
      <c r="IB84" s="491">
        <v>0</v>
      </c>
      <c r="IC84" s="491">
        <v>0</v>
      </c>
      <c r="ID84" s="491">
        <v>0</v>
      </c>
      <c r="IE84" s="491">
        <v>0</v>
      </c>
      <c r="IF84" s="491">
        <v>0</v>
      </c>
      <c r="IG84" s="491">
        <v>0</v>
      </c>
      <c r="IH84" s="491">
        <v>0</v>
      </c>
      <c r="II84" s="491">
        <v>0</v>
      </c>
      <c r="IJ84" s="491">
        <v>0</v>
      </c>
      <c r="IK84" s="1117">
        <v>0</v>
      </c>
      <c r="IL84" s="493">
        <f t="shared" si="352"/>
        <v>0</v>
      </c>
      <c r="IM84" s="491">
        <v>0</v>
      </c>
      <c r="IN84" s="491">
        <v>0</v>
      </c>
      <c r="IO84" s="492">
        <v>0</v>
      </c>
      <c r="IP84" s="491">
        <v>0</v>
      </c>
      <c r="IQ84" s="492">
        <v>0</v>
      </c>
      <c r="IR84" s="491">
        <v>0</v>
      </c>
      <c r="IS84" s="492">
        <v>0</v>
      </c>
      <c r="IT84" s="491">
        <v>0</v>
      </c>
      <c r="IU84" s="492">
        <v>0</v>
      </c>
      <c r="IV84" s="491">
        <v>0</v>
      </c>
      <c r="IW84" s="491">
        <v>0</v>
      </c>
      <c r="IX84" s="491">
        <v>0</v>
      </c>
      <c r="IY84" s="491">
        <v>0</v>
      </c>
      <c r="IZ84" s="491">
        <v>0</v>
      </c>
      <c r="JA84" s="491">
        <v>0</v>
      </c>
      <c r="JB84" s="491">
        <v>0</v>
      </c>
      <c r="JC84" s="491">
        <v>0</v>
      </c>
      <c r="JD84" s="491">
        <v>0</v>
      </c>
      <c r="JE84" s="491">
        <v>0</v>
      </c>
      <c r="JF84" s="491">
        <v>0</v>
      </c>
      <c r="JG84" s="1996">
        <v>0</v>
      </c>
      <c r="JI84" s="39"/>
    </row>
    <row r="85" spans="1:269" s="28" customFormat="1" ht="20.100000000000001" customHeight="1" x14ac:dyDescent="0.15">
      <c r="A85" s="684" t="s">
        <v>53</v>
      </c>
      <c r="B85" s="275" t="s">
        <v>397</v>
      </c>
      <c r="C85" s="185"/>
      <c r="D85" s="185"/>
      <c r="E85" s="184" t="s">
        <v>5</v>
      </c>
      <c r="F85" s="1557">
        <v>156</v>
      </c>
      <c r="G85" s="467">
        <v>157</v>
      </c>
      <c r="H85" s="467">
        <v>152</v>
      </c>
      <c r="I85" s="467" t="s">
        <v>52</v>
      </c>
      <c r="J85" s="281" t="s">
        <v>52</v>
      </c>
      <c r="K85" s="282" t="s">
        <v>52</v>
      </c>
      <c r="L85" s="1541">
        <f t="shared" si="293"/>
        <v>1.3239596986667726E-5</v>
      </c>
      <c r="M85" s="189">
        <f t="shared" si="294"/>
        <v>1.3923698134224451E-5</v>
      </c>
      <c r="N85" s="189">
        <f t="shared" si="295"/>
        <v>1.4058963292046844E-5</v>
      </c>
      <c r="O85" s="189" t="s">
        <v>53</v>
      </c>
      <c r="P85" s="188" t="s">
        <v>53</v>
      </c>
      <c r="Q85" s="189" t="s">
        <v>52</v>
      </c>
      <c r="R85" s="190" t="s">
        <v>52</v>
      </c>
      <c r="S85" s="191" t="s">
        <v>52</v>
      </c>
      <c r="T85" s="190" t="s">
        <v>52</v>
      </c>
      <c r="U85" s="1542">
        <f t="shared" si="303"/>
        <v>7.6923076923076923E-4</v>
      </c>
      <c r="V85" s="192">
        <f t="shared" si="304"/>
        <v>7.77000777000777E-4</v>
      </c>
      <c r="W85" s="192">
        <f t="shared" si="305"/>
        <v>7.6045627376425851E-4</v>
      </c>
      <c r="X85" s="192" t="s">
        <v>52</v>
      </c>
      <c r="Y85" s="193" t="s">
        <v>52</v>
      </c>
      <c r="Z85" s="192" t="s">
        <v>52</v>
      </c>
      <c r="AA85" s="193" t="s">
        <v>52</v>
      </c>
      <c r="AB85" s="192" t="s">
        <v>52</v>
      </c>
      <c r="AC85" s="194" t="s">
        <v>52</v>
      </c>
      <c r="AD85" s="1542" t="s">
        <v>52</v>
      </c>
      <c r="AE85" s="192" t="s">
        <v>52</v>
      </c>
      <c r="AF85" s="192" t="s">
        <v>52</v>
      </c>
      <c r="AG85" s="192" t="s">
        <v>52</v>
      </c>
      <c r="AH85" s="193" t="s">
        <v>52</v>
      </c>
      <c r="AI85" s="191" t="s">
        <v>52</v>
      </c>
      <c r="AJ85" s="190" t="s">
        <v>52</v>
      </c>
      <c r="AK85" s="191" t="s">
        <v>52</v>
      </c>
      <c r="AL85" s="195" t="s">
        <v>52</v>
      </c>
      <c r="AM85" s="1558">
        <f t="shared" si="335"/>
        <v>1</v>
      </c>
      <c r="AN85" s="1431"/>
      <c r="AO85" s="1559">
        <f t="shared" si="296"/>
        <v>0</v>
      </c>
      <c r="AP85" s="1560">
        <f>IF(OR(AM85="-",AQ85="-"),"-",AM85-AQ85)</f>
        <v>0</v>
      </c>
      <c r="AQ85" s="545">
        <f t="shared" si="336"/>
        <v>1</v>
      </c>
      <c r="AR85" s="516"/>
      <c r="AS85" s="1292">
        <f t="shared" si="287"/>
        <v>0</v>
      </c>
      <c r="AT85" s="531">
        <f>IF(OR(AQ85="-",AU85="-"),"-",AQ85-AU85)</f>
        <v>0</v>
      </c>
      <c r="AU85" s="545">
        <f t="shared" si="337"/>
        <v>1</v>
      </c>
      <c r="AV85" s="516"/>
      <c r="AW85" s="1292" t="str">
        <f t="shared" si="288"/>
        <v>-</v>
      </c>
      <c r="AX85" s="2076" t="str">
        <f>IF(OR(AU85="-",AY85="-"),"-",AU85-AY85)</f>
        <v>-</v>
      </c>
      <c r="AY85" s="1341" t="s">
        <v>52</v>
      </c>
      <c r="AZ85" s="2085"/>
      <c r="BA85" s="559" t="s">
        <v>52</v>
      </c>
      <c r="BB85" s="1346" t="str">
        <f>IF(OR(AY85="-",BC85="-"),"-",AY85-BC85)</f>
        <v>-</v>
      </c>
      <c r="BC85" s="369" t="s">
        <v>52</v>
      </c>
      <c r="BD85" s="196"/>
      <c r="BE85" s="451" t="s">
        <v>52</v>
      </c>
      <c r="BF85" s="615" t="str">
        <f>IF(OR(BC85="-",BG85="-"),"-",BC85-BG85)</f>
        <v>-</v>
      </c>
      <c r="BG85" s="197" t="s">
        <v>52</v>
      </c>
      <c r="BH85" s="198"/>
      <c r="BI85" s="276" t="s">
        <v>52</v>
      </c>
      <c r="BJ85" s="615" t="str">
        <f>IF(OR(BG85="-",BK85="-"),"-",BG85-BK85)</f>
        <v>-</v>
      </c>
      <c r="BK85" s="277" t="s">
        <v>52</v>
      </c>
      <c r="BL85" s="198"/>
      <c r="BM85" s="276" t="s">
        <v>52</v>
      </c>
      <c r="BN85" s="1090" t="str">
        <f>IF(OR(BK85="-",BO85="-"),"-",BK85-BO85)</f>
        <v>-</v>
      </c>
      <c r="BO85" s="277" t="s">
        <v>52</v>
      </c>
      <c r="BP85" s="198"/>
      <c r="BQ85" s="276" t="s">
        <v>52</v>
      </c>
      <c r="BR85" s="1090" t="str">
        <f>IF(OR(BO85="-",BS85="-"),"-",BO85-BS85)</f>
        <v>-</v>
      </c>
      <c r="BS85" s="277">
        <v>5</v>
      </c>
      <c r="BT85" s="201"/>
      <c r="BU85" s="610">
        <f t="shared" si="340"/>
        <v>0</v>
      </c>
      <c r="BV85" s="349" t="str">
        <f t="shared" si="362"/>
        <v>-</v>
      </c>
      <c r="BW85" s="604">
        <f t="shared" si="363"/>
        <v>0</v>
      </c>
      <c r="BX85" s="610">
        <f t="shared" si="341"/>
        <v>0</v>
      </c>
      <c r="BY85" s="349" t="str">
        <f t="shared" si="364"/>
        <v>-</v>
      </c>
      <c r="BZ85" s="604">
        <f t="shared" si="365"/>
        <v>0</v>
      </c>
      <c r="CA85" s="610">
        <f>CM85+CS85+CY85</f>
        <v>0</v>
      </c>
      <c r="CB85" s="349" t="str">
        <f t="shared" si="366"/>
        <v>-</v>
      </c>
      <c r="CC85" s="604" t="str">
        <f t="shared" si="367"/>
        <v>-</v>
      </c>
      <c r="CD85" s="610" t="s">
        <v>53</v>
      </c>
      <c r="CE85" s="349" t="str">
        <f t="shared" si="289"/>
        <v>-</v>
      </c>
      <c r="CF85" s="604" t="str">
        <f>IF(OR(CD85="-",CG85="-"),"-",CD85-CG85)</f>
        <v>-</v>
      </c>
      <c r="CG85" s="610" t="s">
        <v>52</v>
      </c>
      <c r="CH85" s="349" t="str">
        <f t="shared" si="384"/>
        <v>-</v>
      </c>
      <c r="CI85" s="604" t="s">
        <v>53</v>
      </c>
      <c r="CJ85" s="625" t="s">
        <v>53</v>
      </c>
      <c r="CK85" s="1562">
        <v>0</v>
      </c>
      <c r="CL85" s="369">
        <v>0</v>
      </c>
      <c r="CM85" s="2059">
        <v>0</v>
      </c>
      <c r="CN85" s="369" t="s">
        <v>52</v>
      </c>
      <c r="CO85" s="370" t="s">
        <v>52</v>
      </c>
      <c r="CP85" s="545" t="s">
        <v>52</v>
      </c>
      <c r="CQ85" s="1562">
        <v>0</v>
      </c>
      <c r="CR85" s="370">
        <v>0</v>
      </c>
      <c r="CS85" s="370">
        <v>0</v>
      </c>
      <c r="CT85" s="370" t="s">
        <v>52</v>
      </c>
      <c r="CU85" s="370" t="s">
        <v>52</v>
      </c>
      <c r="CV85" s="371" t="s">
        <v>52</v>
      </c>
      <c r="CW85" s="1562"/>
      <c r="CX85" s="370"/>
      <c r="CY85" s="370"/>
      <c r="CZ85" s="370" t="s">
        <v>52</v>
      </c>
      <c r="DA85" s="370" t="s">
        <v>52</v>
      </c>
      <c r="DB85" s="372" t="s">
        <v>52</v>
      </c>
      <c r="DC85" s="1484">
        <f t="shared" si="345"/>
        <v>1</v>
      </c>
      <c r="DD85" s="1561">
        <f t="shared" si="391"/>
        <v>0</v>
      </c>
      <c r="DE85" s="1486">
        <f t="shared" si="392"/>
        <v>0</v>
      </c>
      <c r="DF85" s="1341">
        <f t="shared" si="346"/>
        <v>1</v>
      </c>
      <c r="DG85" s="559">
        <f t="shared" si="291"/>
        <v>0</v>
      </c>
      <c r="DH85" s="1335">
        <f t="shared" si="292"/>
        <v>0</v>
      </c>
      <c r="DI85" s="1341">
        <f>DU85+EA85+EG85+EM85+ES85+EY85</f>
        <v>1</v>
      </c>
      <c r="DJ85" s="559" t="str">
        <f t="shared" si="368"/>
        <v>-</v>
      </c>
      <c r="DK85" s="1335" t="str">
        <f t="shared" si="369"/>
        <v>-</v>
      </c>
      <c r="DL85" s="1317" t="s">
        <v>53</v>
      </c>
      <c r="DM85" s="559" t="str">
        <f t="shared" si="281"/>
        <v>-</v>
      </c>
      <c r="DN85" s="1357" t="str">
        <f t="shared" si="302"/>
        <v>-</v>
      </c>
      <c r="DO85" s="1341" t="s">
        <v>53</v>
      </c>
      <c r="DP85" s="559" t="str">
        <f t="shared" si="386"/>
        <v>-</v>
      </c>
      <c r="DQ85" s="1335" t="str">
        <f t="shared" si="395"/>
        <v>-</v>
      </c>
      <c r="DR85" s="366" t="s">
        <v>52</v>
      </c>
      <c r="DS85" s="1563">
        <v>0</v>
      </c>
      <c r="DT85" s="1172">
        <v>0</v>
      </c>
      <c r="DU85" s="1172">
        <v>0</v>
      </c>
      <c r="DV85" s="1158" t="s">
        <v>52</v>
      </c>
      <c r="DW85" s="369" t="s">
        <v>52</v>
      </c>
      <c r="DX85" s="1186" t="s">
        <v>52</v>
      </c>
      <c r="DY85" s="1563">
        <v>0</v>
      </c>
      <c r="DZ85" s="1235">
        <v>0</v>
      </c>
      <c r="EA85" s="1235">
        <v>0</v>
      </c>
      <c r="EB85" s="370" t="s">
        <v>52</v>
      </c>
      <c r="EC85" s="370" t="s">
        <v>52</v>
      </c>
      <c r="ED85" s="366" t="s">
        <v>52</v>
      </c>
      <c r="EE85" s="1563"/>
      <c r="EF85" s="1235"/>
      <c r="EG85" s="1235">
        <f t="shared" ref="DR85:FA87" si="397">SUBTOTAL(9,EG86:EG88)</f>
        <v>0</v>
      </c>
      <c r="EH85" s="370" t="s">
        <v>52</v>
      </c>
      <c r="EI85" s="370" t="s">
        <v>52</v>
      </c>
      <c r="EJ85" s="545" t="s">
        <v>52</v>
      </c>
      <c r="EK85" s="1563">
        <v>0</v>
      </c>
      <c r="EL85" s="370">
        <v>0</v>
      </c>
      <c r="EM85" s="370">
        <v>0</v>
      </c>
      <c r="EN85" s="1158" t="s">
        <v>52</v>
      </c>
      <c r="EO85" s="369" t="s">
        <v>52</v>
      </c>
      <c r="EP85" s="358" t="s">
        <v>52</v>
      </c>
      <c r="EQ85" s="1563"/>
      <c r="ER85" s="1235"/>
      <c r="ES85" s="1235">
        <f t="shared" si="397"/>
        <v>0</v>
      </c>
      <c r="ET85" s="370" t="s">
        <v>52</v>
      </c>
      <c r="EU85" s="369" t="s">
        <v>52</v>
      </c>
      <c r="EV85" s="358" t="s">
        <v>52</v>
      </c>
      <c r="EW85" s="1563">
        <v>1</v>
      </c>
      <c r="EX85" s="370">
        <v>1</v>
      </c>
      <c r="EY85" s="370">
        <v>1</v>
      </c>
      <c r="EZ85" s="370" t="s">
        <v>52</v>
      </c>
      <c r="FA85" s="369" t="s">
        <v>52</v>
      </c>
      <c r="FB85" s="351"/>
      <c r="FC85" s="358" t="s">
        <v>52</v>
      </c>
      <c r="FD85" s="366"/>
      <c r="FE85" s="1563">
        <v>0</v>
      </c>
      <c r="FF85" s="1561" t="str">
        <f t="shared" si="387"/>
        <v>-</v>
      </c>
      <c r="FG85" s="1490">
        <f t="shared" si="388"/>
        <v>0</v>
      </c>
      <c r="FH85" s="204">
        <v>0</v>
      </c>
      <c r="FI85" s="349" t="str">
        <f t="shared" si="370"/>
        <v>-</v>
      </c>
      <c r="FJ85" s="340">
        <f t="shared" si="389"/>
        <v>0</v>
      </c>
      <c r="FK85" s="204">
        <v>0</v>
      </c>
      <c r="FL85" s="349" t="str">
        <f t="shared" si="371"/>
        <v>-</v>
      </c>
      <c r="FM85" s="340" t="str">
        <f t="shared" si="372"/>
        <v>-</v>
      </c>
      <c r="FN85" s="204" t="s">
        <v>52</v>
      </c>
      <c r="FO85" s="428"/>
      <c r="FP85" s="349" t="str">
        <f t="shared" si="396"/>
        <v>-</v>
      </c>
      <c r="FQ85" s="340" t="str">
        <f t="shared" si="374"/>
        <v>-</v>
      </c>
      <c r="FR85" s="204" t="s">
        <v>52</v>
      </c>
      <c r="FS85" s="428"/>
      <c r="FT85" s="349" t="str">
        <f t="shared" si="375"/>
        <v>-</v>
      </c>
      <c r="FU85" s="340" t="str">
        <f t="shared" si="376"/>
        <v>-</v>
      </c>
      <c r="FV85" s="407" t="s">
        <v>52</v>
      </c>
      <c r="FW85" s="415"/>
      <c r="FX85" s="1552">
        <f>SUM(FY85:GS85)</f>
        <v>1</v>
      </c>
      <c r="FY85" s="1564">
        <v>0</v>
      </c>
      <c r="FZ85" s="1564">
        <v>0</v>
      </c>
      <c r="GA85" s="1565">
        <v>0</v>
      </c>
      <c r="GB85" s="1564">
        <v>0</v>
      </c>
      <c r="GC85" s="1565">
        <v>0</v>
      </c>
      <c r="GD85" s="1564">
        <v>0</v>
      </c>
      <c r="GE85" s="1565">
        <v>0</v>
      </c>
      <c r="GF85" s="1564">
        <v>0</v>
      </c>
      <c r="GG85" s="1565">
        <v>0</v>
      </c>
      <c r="GH85" s="1564">
        <v>0</v>
      </c>
      <c r="GI85" s="1564">
        <v>0</v>
      </c>
      <c r="GJ85" s="1564">
        <v>0</v>
      </c>
      <c r="GK85" s="1564">
        <v>1</v>
      </c>
      <c r="GL85" s="1564">
        <v>0</v>
      </c>
      <c r="GM85" s="1564">
        <v>0</v>
      </c>
      <c r="GN85" s="1564">
        <v>0</v>
      </c>
      <c r="GO85" s="1564">
        <v>0</v>
      </c>
      <c r="GP85" s="1564">
        <v>0</v>
      </c>
      <c r="GQ85" s="1564">
        <v>0</v>
      </c>
      <c r="GR85" s="1564">
        <v>0</v>
      </c>
      <c r="GS85" s="1816">
        <v>0</v>
      </c>
      <c r="GT85" s="204">
        <f>SUM(GU85:HO85)</f>
        <v>1</v>
      </c>
      <c r="GU85" s="499">
        <v>0</v>
      </c>
      <c r="GV85" s="499">
        <v>0</v>
      </c>
      <c r="GW85" s="500">
        <v>0</v>
      </c>
      <c r="GX85" s="499">
        <v>0</v>
      </c>
      <c r="GY85" s="500">
        <v>0</v>
      </c>
      <c r="GZ85" s="499">
        <v>0</v>
      </c>
      <c r="HA85" s="500">
        <v>0</v>
      </c>
      <c r="HB85" s="499">
        <v>0</v>
      </c>
      <c r="HC85" s="500">
        <v>0</v>
      </c>
      <c r="HD85" s="499">
        <v>0</v>
      </c>
      <c r="HE85" s="499">
        <v>0</v>
      </c>
      <c r="HF85" s="499">
        <v>0</v>
      </c>
      <c r="HG85" s="499">
        <v>1</v>
      </c>
      <c r="HH85" s="499">
        <v>0</v>
      </c>
      <c r="HI85" s="499">
        <v>0</v>
      </c>
      <c r="HJ85" s="499">
        <v>0</v>
      </c>
      <c r="HK85" s="499">
        <v>0</v>
      </c>
      <c r="HL85" s="499">
        <v>0</v>
      </c>
      <c r="HM85" s="499">
        <v>0</v>
      </c>
      <c r="HN85" s="499">
        <v>0</v>
      </c>
      <c r="HO85" s="1120">
        <v>0</v>
      </c>
      <c r="HP85" s="204">
        <f>SUM(HQ85:IK85)</f>
        <v>1</v>
      </c>
      <c r="HQ85" s="499">
        <v>0</v>
      </c>
      <c r="HR85" s="499">
        <v>0</v>
      </c>
      <c r="HS85" s="500">
        <v>0</v>
      </c>
      <c r="HT85" s="499">
        <v>0</v>
      </c>
      <c r="HU85" s="500">
        <v>0</v>
      </c>
      <c r="HV85" s="499">
        <v>0</v>
      </c>
      <c r="HW85" s="500">
        <v>0</v>
      </c>
      <c r="HX85" s="499">
        <v>0</v>
      </c>
      <c r="HY85" s="500">
        <v>0</v>
      </c>
      <c r="HZ85" s="499">
        <v>0</v>
      </c>
      <c r="IA85" s="499">
        <v>0</v>
      </c>
      <c r="IB85" s="499">
        <v>0</v>
      </c>
      <c r="IC85" s="499">
        <v>1</v>
      </c>
      <c r="ID85" s="499">
        <v>0</v>
      </c>
      <c r="IE85" s="499">
        <v>0</v>
      </c>
      <c r="IF85" s="499">
        <v>0</v>
      </c>
      <c r="IG85" s="499">
        <v>0</v>
      </c>
      <c r="IH85" s="499">
        <v>0</v>
      </c>
      <c r="II85" s="499">
        <v>0</v>
      </c>
      <c r="IJ85" s="499">
        <v>0</v>
      </c>
      <c r="IK85" s="1120">
        <v>0</v>
      </c>
      <c r="IL85" s="369" t="s">
        <v>52</v>
      </c>
      <c r="IM85" s="499" t="s">
        <v>52</v>
      </c>
      <c r="IN85" s="499" t="s">
        <v>52</v>
      </c>
      <c r="IO85" s="500" t="s">
        <v>52</v>
      </c>
      <c r="IP85" s="499" t="s">
        <v>52</v>
      </c>
      <c r="IQ85" s="500" t="s">
        <v>52</v>
      </c>
      <c r="IR85" s="499" t="s">
        <v>52</v>
      </c>
      <c r="IS85" s="500" t="s">
        <v>52</v>
      </c>
      <c r="IT85" s="499" t="s">
        <v>52</v>
      </c>
      <c r="IU85" s="500" t="s">
        <v>52</v>
      </c>
      <c r="IV85" s="499" t="s">
        <v>52</v>
      </c>
      <c r="IW85" s="499" t="s">
        <v>52</v>
      </c>
      <c r="IX85" s="499" t="s">
        <v>52</v>
      </c>
      <c r="IY85" s="499" t="s">
        <v>52</v>
      </c>
      <c r="IZ85" s="499" t="s">
        <v>52</v>
      </c>
      <c r="JA85" s="499" t="s">
        <v>52</v>
      </c>
      <c r="JB85" s="499" t="s">
        <v>52</v>
      </c>
      <c r="JC85" s="499" t="s">
        <v>52</v>
      </c>
      <c r="JD85" s="499" t="s">
        <v>52</v>
      </c>
      <c r="JE85" s="499" t="s">
        <v>52</v>
      </c>
      <c r="JF85" s="499" t="s">
        <v>52</v>
      </c>
      <c r="JG85" s="2001" t="s">
        <v>52</v>
      </c>
      <c r="JI85" s="39"/>
    </row>
    <row r="86" spans="1:269" s="27" customFormat="1" ht="20.100000000000001" customHeight="1" x14ac:dyDescent="0.15">
      <c r="A86" s="683" t="s">
        <v>53</v>
      </c>
      <c r="B86" s="76" t="s">
        <v>45</v>
      </c>
      <c r="C86" s="77"/>
      <c r="D86" s="77"/>
      <c r="E86" s="78" t="s">
        <v>333</v>
      </c>
      <c r="F86" s="1507">
        <v>127</v>
      </c>
      <c r="G86" s="481">
        <v>126</v>
      </c>
      <c r="H86" s="481">
        <v>122</v>
      </c>
      <c r="I86" s="481">
        <v>112</v>
      </c>
      <c r="J86" s="107">
        <v>135</v>
      </c>
      <c r="K86" s="108">
        <v>133</v>
      </c>
      <c r="L86" s="1444">
        <f t="shared" si="293"/>
        <v>6.6197984933338627E-5</v>
      </c>
      <c r="M86" s="478">
        <f t="shared" si="294"/>
        <v>6.9618490671122246E-5</v>
      </c>
      <c r="N86" s="478">
        <f t="shared" si="295"/>
        <v>7.0294816460234221E-5</v>
      </c>
      <c r="O86" s="478">
        <f t="shared" ref="O86:O125" si="398">AY86/$AY$356</f>
        <v>8.749799483761831E-5</v>
      </c>
      <c r="P86" s="109">
        <f t="shared" ref="P86:P125" si="399">BC86/$BC$356</f>
        <v>4.7038901171268636E-5</v>
      </c>
      <c r="Q86" s="110">
        <f t="shared" ref="Q86:Q125" si="400">BG86/$BG$356</f>
        <v>3.2901230506020923E-5</v>
      </c>
      <c r="R86" s="111">
        <f t="shared" ref="R86:R125" si="401">BK86/$BK$356</f>
        <v>3.2105305401717633E-5</v>
      </c>
      <c r="S86" s="112">
        <f t="shared" ref="S86:S125" si="402">BO86/$BO$356</f>
        <v>3.4884532198423216E-5</v>
      </c>
      <c r="T86" s="111">
        <f t="shared" ref="T86:T125" si="403">BS86/$BS$356</f>
        <v>3.5435861091424519E-5</v>
      </c>
      <c r="U86" s="1445">
        <f t="shared" si="303"/>
        <v>3.8461538461538464E-3</v>
      </c>
      <c r="V86" s="475">
        <f t="shared" si="304"/>
        <v>3.885003885003885E-3</v>
      </c>
      <c r="W86" s="475">
        <f t="shared" si="305"/>
        <v>3.8022813688212928E-3</v>
      </c>
      <c r="X86" s="475">
        <f t="shared" ref="X86:X97" si="404">AY86/$AY$358</f>
        <v>4.6118370484242886E-3</v>
      </c>
      <c r="Y86" s="114">
        <f t="shared" ref="Y86:Y97" si="405">BC86/$BC$358</f>
        <v>2.542372881355932E-3</v>
      </c>
      <c r="Z86" s="113">
        <f t="shared" ref="Z86:Z97" si="406">BG86/$BG$358</f>
        <v>1.658374792703151E-3</v>
      </c>
      <c r="AA86" s="114">
        <f t="shared" ref="AA86:AA97" si="407">BK86/$BK$358</f>
        <v>1.6433853738701725E-3</v>
      </c>
      <c r="AB86" s="113">
        <f t="shared" ref="AB86:AB97" si="408">BO86/$BO$358</f>
        <v>1.6764459346186086E-3</v>
      </c>
      <c r="AC86" s="115">
        <f t="shared" ref="AC86:AC97" si="409">BS86/$BS$358</f>
        <v>1.6420361247947454E-3</v>
      </c>
      <c r="AD86" s="1445" t="s">
        <v>52</v>
      </c>
      <c r="AE86" s="475" t="s">
        <v>52</v>
      </c>
      <c r="AF86" s="475" t="s">
        <v>52</v>
      </c>
      <c r="AG86" s="475" t="s">
        <v>52</v>
      </c>
      <c r="AH86" s="114" t="s">
        <v>52</v>
      </c>
      <c r="AI86" s="112" t="s">
        <v>52</v>
      </c>
      <c r="AJ86" s="111" t="s">
        <v>52</v>
      </c>
      <c r="AK86" s="112" t="s">
        <v>52</v>
      </c>
      <c r="AL86" s="116" t="s">
        <v>52</v>
      </c>
      <c r="AM86" s="1446">
        <f t="shared" si="335"/>
        <v>5</v>
      </c>
      <c r="AN86" s="1447"/>
      <c r="AO86" s="1448">
        <f t="shared" si="296"/>
        <v>0</v>
      </c>
      <c r="AP86" s="1449">
        <f t="shared" ref="AP86:AP123" si="410">AM86-AQ86</f>
        <v>0</v>
      </c>
      <c r="AQ86" s="1297">
        <f t="shared" si="336"/>
        <v>5</v>
      </c>
      <c r="AR86" s="518"/>
      <c r="AS86" s="1285">
        <f t="shared" si="287"/>
        <v>0</v>
      </c>
      <c r="AT86" s="519">
        <f t="shared" ref="AT86:AT125" si="411">AQ86-AU86</f>
        <v>0</v>
      </c>
      <c r="AU86" s="1297">
        <f t="shared" si="337"/>
        <v>5</v>
      </c>
      <c r="AV86" s="518"/>
      <c r="AW86" s="1285">
        <f t="shared" si="288"/>
        <v>-0.16666666666666663</v>
      </c>
      <c r="AX86" s="2069">
        <f t="shared" ref="AX86:AX125" si="412">AU86-AY86</f>
        <v>-1</v>
      </c>
      <c r="AY86" s="2086">
        <f>SUM(CN86,CT86,CZ86,DV86,EB86,EH86,EN86,ET86,EZ86,FN86)</f>
        <v>6</v>
      </c>
      <c r="AZ86" s="2087"/>
      <c r="BA86" s="2088">
        <f t="shared" ref="BA86:BA117" si="413">IFERROR(IF(AY86=0,"-",AY86/BC86-1),"-")</f>
        <v>1</v>
      </c>
      <c r="BB86" s="2089">
        <f t="shared" ref="BB86:BB117" si="414">AY86-BC86</f>
        <v>3</v>
      </c>
      <c r="BC86" s="2081">
        <f>SUM(CO86,CU86,DA86,DW86,EC86,EI86,EO86,EU86,FA86,FR86)</f>
        <v>3</v>
      </c>
      <c r="BD86" s="117"/>
      <c r="BE86" s="444">
        <f t="shared" si="377"/>
        <v>0.5</v>
      </c>
      <c r="BF86" s="1073">
        <f t="shared" si="361"/>
        <v>1</v>
      </c>
      <c r="BG86" s="118">
        <v>2</v>
      </c>
      <c r="BH86" s="119" t="s">
        <v>44</v>
      </c>
      <c r="BI86" s="120">
        <f t="shared" si="378"/>
        <v>0</v>
      </c>
      <c r="BJ86" s="1073">
        <f t="shared" si="379"/>
        <v>0</v>
      </c>
      <c r="BK86" s="121">
        <v>2</v>
      </c>
      <c r="BL86" s="119"/>
      <c r="BM86" s="120">
        <f t="shared" si="380"/>
        <v>0</v>
      </c>
      <c r="BN86" s="1083">
        <f t="shared" si="381"/>
        <v>0</v>
      </c>
      <c r="BO86" s="121">
        <v>2</v>
      </c>
      <c r="BP86" s="119"/>
      <c r="BQ86" s="120">
        <f t="shared" si="382"/>
        <v>0</v>
      </c>
      <c r="BR86" s="1083">
        <f t="shared" si="383"/>
        <v>0</v>
      </c>
      <c r="BS86" s="121">
        <v>2</v>
      </c>
      <c r="BT86" s="122"/>
      <c r="BU86" s="597">
        <f t="shared" si="340"/>
        <v>3</v>
      </c>
      <c r="BV86" s="331">
        <f t="shared" si="362"/>
        <v>0</v>
      </c>
      <c r="BW86" s="598">
        <f t="shared" si="363"/>
        <v>0</v>
      </c>
      <c r="BX86" s="597">
        <f t="shared" si="341"/>
        <v>3</v>
      </c>
      <c r="BY86" s="331">
        <f t="shared" si="364"/>
        <v>0</v>
      </c>
      <c r="BZ86" s="598">
        <f t="shared" si="365"/>
        <v>0</v>
      </c>
      <c r="CA86" s="597">
        <f t="shared" si="342"/>
        <v>3</v>
      </c>
      <c r="CB86" s="331">
        <f t="shared" si="366"/>
        <v>0</v>
      </c>
      <c r="CC86" s="598">
        <f t="shared" si="367"/>
        <v>0</v>
      </c>
      <c r="CD86" s="597">
        <f>CN86+CT86+CZ86</f>
        <v>3</v>
      </c>
      <c r="CE86" s="331">
        <f t="shared" si="289"/>
        <v>0.5</v>
      </c>
      <c r="CF86" s="598">
        <f t="shared" si="290"/>
        <v>1</v>
      </c>
      <c r="CG86" s="597">
        <f t="shared" si="344"/>
        <v>2</v>
      </c>
      <c r="CH86" s="331">
        <f t="shared" si="384"/>
        <v>0</v>
      </c>
      <c r="CI86" s="598">
        <f t="shared" si="385"/>
        <v>0</v>
      </c>
      <c r="CJ86" s="619">
        <f t="shared" si="390"/>
        <v>2</v>
      </c>
      <c r="CK86" s="1453">
        <v>0</v>
      </c>
      <c r="CL86" s="123">
        <v>0</v>
      </c>
      <c r="CM86" s="2054">
        <v>0</v>
      </c>
      <c r="CN86" s="123">
        <v>0</v>
      </c>
      <c r="CO86" s="311">
        <v>0</v>
      </c>
      <c r="CP86" s="540">
        <v>0</v>
      </c>
      <c r="CQ86" s="1453">
        <v>3</v>
      </c>
      <c r="CR86" s="311">
        <v>3</v>
      </c>
      <c r="CS86" s="311">
        <v>3</v>
      </c>
      <c r="CT86" s="311">
        <v>3</v>
      </c>
      <c r="CU86" s="311">
        <v>2</v>
      </c>
      <c r="CV86" s="124">
        <v>2</v>
      </c>
      <c r="CW86" s="1453"/>
      <c r="CX86" s="311"/>
      <c r="CY86" s="311"/>
      <c r="CZ86" s="311"/>
      <c r="DA86" s="311"/>
      <c r="DB86" s="312"/>
      <c r="DC86" s="1450">
        <f t="shared" si="345"/>
        <v>2</v>
      </c>
      <c r="DD86" s="1451">
        <f t="shared" si="391"/>
        <v>0</v>
      </c>
      <c r="DE86" s="1452">
        <f t="shared" si="392"/>
        <v>0</v>
      </c>
      <c r="DF86" s="1328">
        <f t="shared" si="346"/>
        <v>2</v>
      </c>
      <c r="DG86" s="550">
        <f t="shared" si="291"/>
        <v>0</v>
      </c>
      <c r="DH86" s="1329">
        <f t="shared" si="292"/>
        <v>0</v>
      </c>
      <c r="DI86" s="1328">
        <f t="shared" si="393"/>
        <v>2</v>
      </c>
      <c r="DJ86" s="550">
        <f t="shared" si="368"/>
        <v>-0.33333333333333337</v>
      </c>
      <c r="DK86" s="1329">
        <f t="shared" si="369"/>
        <v>-1</v>
      </c>
      <c r="DL86" s="1311">
        <f>DV86+EB86+EH86+EN86+ET86+EZ86</f>
        <v>3</v>
      </c>
      <c r="DM86" s="550">
        <f t="shared" si="281"/>
        <v>2</v>
      </c>
      <c r="DN86" s="1353">
        <f t="shared" si="302"/>
        <v>2</v>
      </c>
      <c r="DO86" s="1328">
        <f t="shared" si="394"/>
        <v>1</v>
      </c>
      <c r="DP86" s="550" t="str">
        <f t="shared" si="386"/>
        <v>-</v>
      </c>
      <c r="DQ86" s="1329">
        <f t="shared" si="395"/>
        <v>1</v>
      </c>
      <c r="DR86" s="1365">
        <f t="shared" si="348"/>
        <v>0</v>
      </c>
      <c r="DS86" s="1454">
        <v>1</v>
      </c>
      <c r="DT86" s="1167">
        <v>1</v>
      </c>
      <c r="DU86" s="1167">
        <v>1</v>
      </c>
      <c r="DV86" s="1153">
        <v>1</v>
      </c>
      <c r="DW86" s="583">
        <v>0</v>
      </c>
      <c r="DX86" s="1181">
        <v>0</v>
      </c>
      <c r="DY86" s="1454">
        <v>0</v>
      </c>
      <c r="DZ86" s="1230">
        <v>0</v>
      </c>
      <c r="EA86" s="1230">
        <v>0</v>
      </c>
      <c r="EB86" s="586">
        <v>0</v>
      </c>
      <c r="EC86" s="586">
        <v>0</v>
      </c>
      <c r="ED86" s="589">
        <v>0</v>
      </c>
      <c r="EE86" s="1454"/>
      <c r="EF86" s="1230"/>
      <c r="EG86" s="1230"/>
      <c r="EH86" s="586"/>
      <c r="EI86" s="586"/>
      <c r="EJ86" s="1192"/>
      <c r="EK86" s="1454">
        <v>1</v>
      </c>
      <c r="EL86" s="578">
        <v>1</v>
      </c>
      <c r="EM86" s="578">
        <v>1</v>
      </c>
      <c r="EN86" s="1163">
        <v>1</v>
      </c>
      <c r="EO86" s="573">
        <v>0</v>
      </c>
      <c r="EP86" s="1198">
        <v>0</v>
      </c>
      <c r="EQ86" s="1454"/>
      <c r="ER86" s="1230"/>
      <c r="ES86" s="1230"/>
      <c r="ET86" s="586"/>
      <c r="EU86" s="583"/>
      <c r="EV86" s="1198"/>
      <c r="EW86" s="1454">
        <v>0</v>
      </c>
      <c r="EX86" s="578">
        <v>0</v>
      </c>
      <c r="EY86" s="578">
        <v>0</v>
      </c>
      <c r="EZ86" s="578">
        <v>1</v>
      </c>
      <c r="FA86" s="573">
        <v>1</v>
      </c>
      <c r="FB86" s="125"/>
      <c r="FC86" s="354">
        <v>0</v>
      </c>
      <c r="FD86" s="362" t="s">
        <v>44</v>
      </c>
      <c r="FE86" s="1455">
        <v>0</v>
      </c>
      <c r="FF86" s="1451" t="str">
        <f t="shared" si="387"/>
        <v>-</v>
      </c>
      <c r="FG86" s="1456">
        <f t="shared" si="388"/>
        <v>0</v>
      </c>
      <c r="FH86" s="126">
        <v>0</v>
      </c>
      <c r="FI86" s="331" t="str">
        <f t="shared" si="370"/>
        <v>-</v>
      </c>
      <c r="FJ86" s="332">
        <f t="shared" si="389"/>
        <v>0</v>
      </c>
      <c r="FK86" s="126">
        <v>0</v>
      </c>
      <c r="FL86" s="331" t="str">
        <f t="shared" si="371"/>
        <v>-</v>
      </c>
      <c r="FM86" s="332">
        <f t="shared" si="372"/>
        <v>0</v>
      </c>
      <c r="FN86" s="126">
        <v>0</v>
      </c>
      <c r="FO86" s="424"/>
      <c r="FP86" s="331" t="str">
        <f t="shared" si="396"/>
        <v>-</v>
      </c>
      <c r="FQ86" s="332">
        <f t="shared" si="374"/>
        <v>0</v>
      </c>
      <c r="FR86" s="126"/>
      <c r="FS86" s="424"/>
      <c r="FT86" s="331" t="str">
        <f t="shared" si="375"/>
        <v>-</v>
      </c>
      <c r="FU86" s="332">
        <f t="shared" si="376"/>
        <v>0</v>
      </c>
      <c r="FV86" s="399"/>
      <c r="FW86" s="411"/>
      <c r="FX86" s="1457">
        <f>SUM(FY86:GS86)</f>
        <v>5</v>
      </c>
      <c r="FY86" s="1458">
        <v>0</v>
      </c>
      <c r="FZ86" s="1458">
        <v>0</v>
      </c>
      <c r="GA86" s="1459">
        <v>0</v>
      </c>
      <c r="GB86" s="1458">
        <v>0</v>
      </c>
      <c r="GC86" s="1459">
        <v>2</v>
      </c>
      <c r="GD86" s="1458">
        <v>0</v>
      </c>
      <c r="GE86" s="1459">
        <v>0</v>
      </c>
      <c r="GF86" s="1458">
        <v>0</v>
      </c>
      <c r="GG86" s="1459">
        <v>1</v>
      </c>
      <c r="GH86" s="1458">
        <v>0</v>
      </c>
      <c r="GI86" s="1458">
        <v>0</v>
      </c>
      <c r="GJ86" s="1458">
        <v>0</v>
      </c>
      <c r="GK86" s="1458">
        <v>0</v>
      </c>
      <c r="GL86" s="1458">
        <v>0</v>
      </c>
      <c r="GM86" s="1458">
        <v>0</v>
      </c>
      <c r="GN86" s="1458">
        <v>0</v>
      </c>
      <c r="GO86" s="1458">
        <v>0</v>
      </c>
      <c r="GP86" s="1458">
        <v>2</v>
      </c>
      <c r="GQ86" s="1458">
        <v>0</v>
      </c>
      <c r="GR86" s="1458">
        <v>0</v>
      </c>
      <c r="GS86" s="1809">
        <v>0</v>
      </c>
      <c r="GT86" s="678">
        <f>SUM(GU86:HO86)</f>
        <v>5</v>
      </c>
      <c r="GU86" s="487">
        <v>0</v>
      </c>
      <c r="GV86" s="487">
        <v>0</v>
      </c>
      <c r="GW86" s="488">
        <v>0</v>
      </c>
      <c r="GX86" s="487">
        <v>0</v>
      </c>
      <c r="GY86" s="488">
        <v>2</v>
      </c>
      <c r="GZ86" s="487">
        <v>0</v>
      </c>
      <c r="HA86" s="488">
        <v>0</v>
      </c>
      <c r="HB86" s="487">
        <v>0</v>
      </c>
      <c r="HC86" s="488">
        <v>1</v>
      </c>
      <c r="HD86" s="487">
        <v>0</v>
      </c>
      <c r="HE86" s="487">
        <v>0</v>
      </c>
      <c r="HF86" s="487">
        <v>0</v>
      </c>
      <c r="HG86" s="487">
        <v>0</v>
      </c>
      <c r="HH86" s="487">
        <v>0</v>
      </c>
      <c r="HI86" s="487">
        <v>0</v>
      </c>
      <c r="HJ86" s="487">
        <v>0</v>
      </c>
      <c r="HK86" s="487">
        <v>0</v>
      </c>
      <c r="HL86" s="487">
        <v>2</v>
      </c>
      <c r="HM86" s="487">
        <v>0</v>
      </c>
      <c r="HN86" s="487">
        <v>0</v>
      </c>
      <c r="HO86" s="1115">
        <v>0</v>
      </c>
      <c r="HP86" s="678">
        <f>SUM(HQ86:IK86)</f>
        <v>5</v>
      </c>
      <c r="HQ86" s="487">
        <v>0</v>
      </c>
      <c r="HR86" s="487">
        <v>0</v>
      </c>
      <c r="HS86" s="488">
        <v>0</v>
      </c>
      <c r="HT86" s="487">
        <v>0</v>
      </c>
      <c r="HU86" s="488">
        <v>2</v>
      </c>
      <c r="HV86" s="487">
        <v>0</v>
      </c>
      <c r="HW86" s="488">
        <v>0</v>
      </c>
      <c r="HX86" s="487">
        <v>0</v>
      </c>
      <c r="HY86" s="488">
        <v>1</v>
      </c>
      <c r="HZ86" s="487">
        <v>0</v>
      </c>
      <c r="IA86" s="487">
        <v>0</v>
      </c>
      <c r="IB86" s="487">
        <v>0</v>
      </c>
      <c r="IC86" s="487">
        <v>0</v>
      </c>
      <c r="ID86" s="487">
        <v>0</v>
      </c>
      <c r="IE86" s="487">
        <v>0</v>
      </c>
      <c r="IF86" s="487">
        <v>0</v>
      </c>
      <c r="IG86" s="487">
        <v>0</v>
      </c>
      <c r="IH86" s="487">
        <v>2</v>
      </c>
      <c r="II86" s="487">
        <v>0</v>
      </c>
      <c r="IJ86" s="487">
        <v>0</v>
      </c>
      <c r="IK86" s="1115">
        <v>0</v>
      </c>
      <c r="IL86" s="1109">
        <f>SUM(IM86:JG86)</f>
        <v>6</v>
      </c>
      <c r="IM86" s="487">
        <v>0</v>
      </c>
      <c r="IN86" s="487">
        <v>0</v>
      </c>
      <c r="IO86" s="488">
        <v>0</v>
      </c>
      <c r="IP86" s="487">
        <v>0</v>
      </c>
      <c r="IQ86" s="488">
        <v>2</v>
      </c>
      <c r="IR86" s="487">
        <v>0</v>
      </c>
      <c r="IS86" s="488">
        <v>0</v>
      </c>
      <c r="IT86" s="487">
        <v>0</v>
      </c>
      <c r="IU86" s="488">
        <v>3</v>
      </c>
      <c r="IV86" s="487">
        <v>0</v>
      </c>
      <c r="IW86" s="487">
        <v>0</v>
      </c>
      <c r="IX86" s="487">
        <v>0</v>
      </c>
      <c r="IY86" s="487">
        <v>0</v>
      </c>
      <c r="IZ86" s="487">
        <v>0</v>
      </c>
      <c r="JA86" s="487">
        <v>0</v>
      </c>
      <c r="JB86" s="487">
        <v>0</v>
      </c>
      <c r="JC86" s="487">
        <v>0</v>
      </c>
      <c r="JD86" s="487">
        <v>1</v>
      </c>
      <c r="JE86" s="487">
        <v>0</v>
      </c>
      <c r="JF86" s="487">
        <v>0</v>
      </c>
      <c r="JG86" s="1994">
        <v>0</v>
      </c>
      <c r="JI86" s="39"/>
    </row>
    <row r="87" spans="1:269" s="28" customFormat="1" ht="20.100000000000001" customHeight="1" x14ac:dyDescent="0.15">
      <c r="A87" s="684"/>
      <c r="B87" s="87" t="s">
        <v>10</v>
      </c>
      <c r="C87" s="85"/>
      <c r="D87" s="85"/>
      <c r="E87" s="86" t="s">
        <v>5</v>
      </c>
      <c r="F87" s="1494">
        <v>32</v>
      </c>
      <c r="G87" s="464">
        <v>33</v>
      </c>
      <c r="H87" s="464">
        <v>32</v>
      </c>
      <c r="I87" s="464">
        <v>30</v>
      </c>
      <c r="J87" s="167">
        <v>30</v>
      </c>
      <c r="K87" s="168">
        <v>29</v>
      </c>
      <c r="L87" s="1478">
        <f t="shared" si="293"/>
        <v>2.9921489189869061E-3</v>
      </c>
      <c r="M87" s="150">
        <f t="shared" si="294"/>
        <v>3.1467557783347259E-3</v>
      </c>
      <c r="N87" s="150">
        <f t="shared" si="295"/>
        <v>3.1070308875423528E-3</v>
      </c>
      <c r="O87" s="150">
        <f t="shared" si="398"/>
        <v>3.149927814154259E-3</v>
      </c>
      <c r="P87" s="149">
        <f t="shared" si="399"/>
        <v>3.0104896749611927E-3</v>
      </c>
      <c r="Q87" s="150">
        <f t="shared" si="400"/>
        <v>3.1585181285780088E-3</v>
      </c>
      <c r="R87" s="151">
        <f t="shared" si="401"/>
        <v>2.9536880969580222E-3</v>
      </c>
      <c r="S87" s="152">
        <f t="shared" si="402"/>
        <v>3.3837996232470523E-3</v>
      </c>
      <c r="T87" s="151">
        <f t="shared" si="403"/>
        <v>3.667611622962438E-3</v>
      </c>
      <c r="U87" s="1479">
        <f t="shared" si="303"/>
        <v>0.17384615384615384</v>
      </c>
      <c r="V87" s="153">
        <f t="shared" si="304"/>
        <v>0.17560217560217561</v>
      </c>
      <c r="W87" s="153">
        <f t="shared" si="305"/>
        <v>0.16806083650190115</v>
      </c>
      <c r="X87" s="153">
        <f t="shared" si="404"/>
        <v>0.16602613374327441</v>
      </c>
      <c r="Y87" s="154">
        <f t="shared" si="405"/>
        <v>0.16271186440677965</v>
      </c>
      <c r="Z87" s="153">
        <f t="shared" si="406"/>
        <v>0.15920398009950248</v>
      </c>
      <c r="AA87" s="154">
        <f t="shared" si="407"/>
        <v>0.15119145439605589</v>
      </c>
      <c r="AB87" s="153">
        <f t="shared" si="408"/>
        <v>0.16261525565800503</v>
      </c>
      <c r="AC87" s="155">
        <f t="shared" si="409"/>
        <v>0.16995073891625614</v>
      </c>
      <c r="AD87" s="1479" t="s">
        <v>52</v>
      </c>
      <c r="AE87" s="153" t="s">
        <v>52</v>
      </c>
      <c r="AF87" s="153" t="s">
        <v>52</v>
      </c>
      <c r="AG87" s="153" t="s">
        <v>52</v>
      </c>
      <c r="AH87" s="154" t="s">
        <v>52</v>
      </c>
      <c r="AI87" s="152" t="s">
        <v>52</v>
      </c>
      <c r="AJ87" s="151" t="s">
        <v>52</v>
      </c>
      <c r="AK87" s="152" t="s">
        <v>52</v>
      </c>
      <c r="AL87" s="156" t="s">
        <v>52</v>
      </c>
      <c r="AM87" s="1496">
        <f>SUBTOTAL(9,AM88:AM90)</f>
        <v>226</v>
      </c>
      <c r="AN87" s="1497"/>
      <c r="AO87" s="1498">
        <f t="shared" si="296"/>
        <v>0</v>
      </c>
      <c r="AP87" s="1499">
        <f t="shared" si="410"/>
        <v>0</v>
      </c>
      <c r="AQ87" s="542">
        <f>SUBTOTAL(9,AQ88:AQ90)</f>
        <v>226</v>
      </c>
      <c r="AR87" s="524"/>
      <c r="AS87" s="1288">
        <f t="shared" si="287"/>
        <v>2.2624434389140191E-2</v>
      </c>
      <c r="AT87" s="525">
        <f t="shared" si="411"/>
        <v>5</v>
      </c>
      <c r="AU87" s="542">
        <f>SUBTOTAL(9,AU88:AU90)</f>
        <v>221</v>
      </c>
      <c r="AV87" s="524"/>
      <c r="AW87" s="1288">
        <f t="shared" si="288"/>
        <v>2.314814814814814E-2</v>
      </c>
      <c r="AX87" s="2072">
        <f t="shared" si="412"/>
        <v>5</v>
      </c>
      <c r="AY87" s="1332">
        <f>SUBTOTAL(9,AY88:AY90)</f>
        <v>216</v>
      </c>
      <c r="AZ87" s="2093"/>
      <c r="BA87" s="553">
        <f t="shared" si="413"/>
        <v>0.125</v>
      </c>
      <c r="BB87" s="1334">
        <f t="shared" si="414"/>
        <v>24</v>
      </c>
      <c r="BC87" s="163">
        <f>SUBTOTAL(9,BC88:BC90)</f>
        <v>192</v>
      </c>
      <c r="BD87" s="157" t="s">
        <v>44</v>
      </c>
      <c r="BE87" s="447">
        <f t="shared" si="377"/>
        <v>0</v>
      </c>
      <c r="BF87" s="603">
        <f t="shared" si="361"/>
        <v>0</v>
      </c>
      <c r="BG87" s="158">
        <f>SUBTOTAL(9,BG88:BG90)</f>
        <v>192</v>
      </c>
      <c r="BH87" s="159" t="s">
        <v>44</v>
      </c>
      <c r="BI87" s="173">
        <f t="shared" si="378"/>
        <v>4.3478260869565188E-2</v>
      </c>
      <c r="BJ87" s="603">
        <f t="shared" si="379"/>
        <v>8</v>
      </c>
      <c r="BK87" s="174">
        <f>SUBTOTAL(9,BK88:BK90)</f>
        <v>184</v>
      </c>
      <c r="BL87" s="159" t="s">
        <v>44</v>
      </c>
      <c r="BM87" s="173">
        <f t="shared" si="380"/>
        <v>-5.1546391752577359E-2</v>
      </c>
      <c r="BN87" s="1086">
        <f t="shared" si="381"/>
        <v>-10</v>
      </c>
      <c r="BO87" s="174">
        <f>SUBTOTAL(9,BO88:BO90)</f>
        <v>194</v>
      </c>
      <c r="BP87" s="159" t="s">
        <v>44</v>
      </c>
      <c r="BQ87" s="173">
        <f t="shared" si="382"/>
        <v>-6.2801932367149704E-2</v>
      </c>
      <c r="BR87" s="1086">
        <f t="shared" si="383"/>
        <v>-13</v>
      </c>
      <c r="BS87" s="174">
        <f>SUBTOTAL(9,BS88:BS90)</f>
        <v>207</v>
      </c>
      <c r="BT87" s="162" t="s">
        <v>44</v>
      </c>
      <c r="BU87" s="601">
        <f>SUBTOTAL(9,BU88:BU90)</f>
        <v>6</v>
      </c>
      <c r="BV87" s="337">
        <f t="shared" si="362"/>
        <v>0</v>
      </c>
      <c r="BW87" s="603">
        <f t="shared" si="363"/>
        <v>0</v>
      </c>
      <c r="BX87" s="601">
        <f>SUBTOTAL(9,BX88:BX90)</f>
        <v>6</v>
      </c>
      <c r="BY87" s="337">
        <f t="shared" si="364"/>
        <v>0.5</v>
      </c>
      <c r="BZ87" s="603">
        <f t="shared" si="365"/>
        <v>2</v>
      </c>
      <c r="CA87" s="601">
        <f>SUBTOTAL(9,CA88:CA90)</f>
        <v>4</v>
      </c>
      <c r="CB87" s="337">
        <f t="shared" si="366"/>
        <v>0</v>
      </c>
      <c r="CC87" s="603">
        <f t="shared" si="367"/>
        <v>0</v>
      </c>
      <c r="CD87" s="601">
        <f>SUBTOTAL(9,CD88:CD90)</f>
        <v>4</v>
      </c>
      <c r="CE87" s="337">
        <f t="shared" si="289"/>
        <v>0.33333333333333326</v>
      </c>
      <c r="CF87" s="603">
        <f t="shared" si="290"/>
        <v>1</v>
      </c>
      <c r="CG87" s="601">
        <f>SUBTOTAL(9,CG88:CG90)</f>
        <v>3</v>
      </c>
      <c r="CH87" s="337">
        <f t="shared" si="384"/>
        <v>0</v>
      </c>
      <c r="CI87" s="603">
        <f t="shared" si="385"/>
        <v>0</v>
      </c>
      <c r="CJ87" s="621">
        <f t="shared" ref="CJ87:DI87" si="415">SUBTOTAL(9,CJ88:CJ90)</f>
        <v>3</v>
      </c>
      <c r="CK87" s="1502">
        <f>SUBTOTAL(9,CK88:CK90)</f>
        <v>3</v>
      </c>
      <c r="CL87" s="163">
        <f>SUBTOTAL(9,CL88:CL90)</f>
        <v>3</v>
      </c>
      <c r="CM87" s="2056">
        <f t="shared" si="415"/>
        <v>1</v>
      </c>
      <c r="CN87" s="163">
        <f t="shared" si="415"/>
        <v>1</v>
      </c>
      <c r="CO87" s="315">
        <f t="shared" si="415"/>
        <v>2</v>
      </c>
      <c r="CP87" s="542">
        <f t="shared" si="415"/>
        <v>2</v>
      </c>
      <c r="CQ87" s="1502">
        <f>SUBTOTAL(9,CQ88:CQ90)</f>
        <v>3</v>
      </c>
      <c r="CR87" s="315">
        <f t="shared" ref="CR87" si="416">SUBTOTAL(9,CR88:CR90)</f>
        <v>3</v>
      </c>
      <c r="CS87" s="315">
        <f t="shared" si="415"/>
        <v>3</v>
      </c>
      <c r="CT87" s="315">
        <f t="shared" si="415"/>
        <v>3</v>
      </c>
      <c r="CU87" s="315">
        <f t="shared" si="415"/>
        <v>1</v>
      </c>
      <c r="CV87" s="164">
        <f t="shared" si="415"/>
        <v>1</v>
      </c>
      <c r="CW87" s="1502">
        <f t="shared" ref="CW87:CX87" si="417">SUBTOTAL(9,CW88:CW90)</f>
        <v>0</v>
      </c>
      <c r="CX87" s="315">
        <f t="shared" si="417"/>
        <v>0</v>
      </c>
      <c r="CY87" s="315">
        <f t="shared" si="415"/>
        <v>0</v>
      </c>
      <c r="CZ87" s="315">
        <f t="shared" si="415"/>
        <v>0</v>
      </c>
      <c r="DA87" s="315">
        <f t="shared" si="415"/>
        <v>0</v>
      </c>
      <c r="DB87" s="317">
        <f t="shared" si="415"/>
        <v>0</v>
      </c>
      <c r="DC87" s="1484">
        <f t="shared" si="415"/>
        <v>220</v>
      </c>
      <c r="DD87" s="1500">
        <f t="shared" si="391"/>
        <v>0</v>
      </c>
      <c r="DE87" s="1501">
        <f t="shared" si="392"/>
        <v>0</v>
      </c>
      <c r="DF87" s="1332">
        <f t="shared" ref="DF87" si="418">SUBTOTAL(9,DF88:DF90)</f>
        <v>220</v>
      </c>
      <c r="DG87" s="553">
        <f t="shared" si="291"/>
        <v>1.3824884792626779E-2</v>
      </c>
      <c r="DH87" s="1334">
        <f t="shared" si="292"/>
        <v>3</v>
      </c>
      <c r="DI87" s="1332">
        <f t="shared" si="415"/>
        <v>217</v>
      </c>
      <c r="DJ87" s="553">
        <f t="shared" si="368"/>
        <v>2.3584905660377409E-2</v>
      </c>
      <c r="DK87" s="1334">
        <f t="shared" si="369"/>
        <v>5</v>
      </c>
      <c r="DL87" s="1313">
        <f>SUBTOTAL(9,DL88:DL90)</f>
        <v>212</v>
      </c>
      <c r="DM87" s="553">
        <f t="shared" si="281"/>
        <v>0.12169312169312163</v>
      </c>
      <c r="DN87" s="1356">
        <f t="shared" si="302"/>
        <v>23</v>
      </c>
      <c r="DO87" s="1332">
        <f>SUBTOTAL(9,DO88:DO90)</f>
        <v>189</v>
      </c>
      <c r="DP87" s="553">
        <f t="shared" si="386"/>
        <v>0</v>
      </c>
      <c r="DQ87" s="1334">
        <f t="shared" si="395"/>
        <v>0</v>
      </c>
      <c r="DR87" s="440">
        <f t="shared" si="397"/>
        <v>189</v>
      </c>
      <c r="DS87" s="1503">
        <f>SUBTOTAL(9,DS88:DS90)</f>
        <v>90</v>
      </c>
      <c r="DT87" s="1169">
        <f>SUBTOTAL(9,DT88:DT90)</f>
        <v>89</v>
      </c>
      <c r="DU87" s="1169">
        <f>SUBTOTAL(9,DU88:DU90)</f>
        <v>90</v>
      </c>
      <c r="DV87" s="1155">
        <f>SUBTOTAL(9,DV88:DV90)</f>
        <v>81</v>
      </c>
      <c r="DW87" s="163">
        <f t="shared" si="397"/>
        <v>80</v>
      </c>
      <c r="DX87" s="1183">
        <f t="shared" si="397"/>
        <v>77</v>
      </c>
      <c r="DY87" s="1503">
        <f>SUBTOTAL(9,DY88:DY90)</f>
        <v>9</v>
      </c>
      <c r="DZ87" s="1232">
        <f>SUBTOTAL(9,DZ88:DZ90)</f>
        <v>10</v>
      </c>
      <c r="EA87" s="1232">
        <f>SUBTOTAL(9,EA88:EA90)</f>
        <v>11</v>
      </c>
      <c r="EB87" s="315">
        <f>SUBTOTAL(9,EB88:EB90)</f>
        <v>12</v>
      </c>
      <c r="EC87" s="315">
        <f t="shared" si="397"/>
        <v>8</v>
      </c>
      <c r="ED87" s="440">
        <f t="shared" si="397"/>
        <v>10</v>
      </c>
      <c r="EE87" s="1503">
        <f t="shared" ref="EE87:EF87" si="419">SUBTOTAL(9,EE88:EE90)</f>
        <v>0</v>
      </c>
      <c r="EF87" s="1232">
        <f t="shared" si="419"/>
        <v>0</v>
      </c>
      <c r="EG87" s="1232">
        <f t="shared" si="397"/>
        <v>0</v>
      </c>
      <c r="EH87" s="315">
        <f t="shared" si="397"/>
        <v>0</v>
      </c>
      <c r="EI87" s="315">
        <f t="shared" si="397"/>
        <v>0</v>
      </c>
      <c r="EJ87" s="542">
        <f t="shared" si="397"/>
        <v>0</v>
      </c>
      <c r="EK87" s="1503">
        <f>SUBTOTAL(9,EK88:EK90)</f>
        <v>23</v>
      </c>
      <c r="EL87" s="379">
        <f>SUBTOTAL(9,EL88:EL90)</f>
        <v>23</v>
      </c>
      <c r="EM87" s="379">
        <f>SUBTOTAL(9,EM88:EM90)</f>
        <v>20</v>
      </c>
      <c r="EN87" s="1161">
        <f>SUBTOTAL(9,EN88:EN90)</f>
        <v>21</v>
      </c>
      <c r="EO87" s="493">
        <f t="shared" si="397"/>
        <v>20</v>
      </c>
      <c r="EP87" s="1200">
        <f t="shared" si="397"/>
        <v>20</v>
      </c>
      <c r="EQ87" s="1503">
        <f t="shared" ref="EQ87:ER87" si="420">SUBTOTAL(9,EQ88:EQ90)</f>
        <v>0</v>
      </c>
      <c r="ER87" s="1232">
        <f t="shared" si="420"/>
        <v>0</v>
      </c>
      <c r="ES87" s="1232">
        <f t="shared" si="397"/>
        <v>0</v>
      </c>
      <c r="ET87" s="315">
        <f t="shared" si="397"/>
        <v>0</v>
      </c>
      <c r="EU87" s="163">
        <f t="shared" si="397"/>
        <v>0</v>
      </c>
      <c r="EV87" s="1203">
        <f t="shared" si="397"/>
        <v>0</v>
      </c>
      <c r="EW87" s="1503">
        <f>SUBTOTAL(9,EW88:EW90)</f>
        <v>98</v>
      </c>
      <c r="EX87" s="379">
        <f>SUBTOTAL(9,EX88:EX90)</f>
        <v>98</v>
      </c>
      <c r="EY87" s="379">
        <f>SUBTOTAL(9,EY88:EY90)</f>
        <v>96</v>
      </c>
      <c r="EZ87" s="379">
        <f>SUBTOTAL(9,EZ88:EZ90)</f>
        <v>98</v>
      </c>
      <c r="FA87" s="493">
        <f t="shared" si="397"/>
        <v>81</v>
      </c>
      <c r="FB87" s="163" t="s">
        <v>44</v>
      </c>
      <c r="FC87" s="356">
        <f>SUBTOTAL(9,FC88:FC90)</f>
        <v>82</v>
      </c>
      <c r="FD87" s="364" t="s">
        <v>44</v>
      </c>
      <c r="FE87" s="1491">
        <f>SUBTOTAL(9,FE88:FE90)</f>
        <v>0</v>
      </c>
      <c r="FF87" s="1485" t="str">
        <f t="shared" si="387"/>
        <v>-</v>
      </c>
      <c r="FG87" s="1504">
        <f t="shared" si="388"/>
        <v>0</v>
      </c>
      <c r="FH87" s="165">
        <f>SUBTOTAL(9,FH88:FH90)</f>
        <v>0</v>
      </c>
      <c r="FI87" s="337" t="str">
        <f t="shared" si="370"/>
        <v>-</v>
      </c>
      <c r="FJ87" s="338">
        <f t="shared" si="389"/>
        <v>0</v>
      </c>
      <c r="FK87" s="165">
        <f>SUBTOTAL(9,FK88:FK90)</f>
        <v>0</v>
      </c>
      <c r="FL87" s="337" t="str">
        <f t="shared" si="371"/>
        <v>-</v>
      </c>
      <c r="FM87" s="338">
        <f t="shared" si="372"/>
        <v>0</v>
      </c>
      <c r="FN87" s="165">
        <f>SUBTOTAL(9,FN88:FN90)</f>
        <v>0</v>
      </c>
      <c r="FO87" s="426"/>
      <c r="FP87" s="337" t="str">
        <f t="shared" si="396"/>
        <v>-</v>
      </c>
      <c r="FQ87" s="338">
        <f t="shared" si="374"/>
        <v>0</v>
      </c>
      <c r="FR87" s="165">
        <f>SUBTOTAL(9,FR88:FR90)</f>
        <v>0</v>
      </c>
      <c r="FS87" s="426"/>
      <c r="FT87" s="339" t="str">
        <f t="shared" si="375"/>
        <v>-</v>
      </c>
      <c r="FU87" s="338">
        <f t="shared" si="376"/>
        <v>0</v>
      </c>
      <c r="FV87" s="402">
        <f>SUBTOTAL(9,FV88:FV90)</f>
        <v>0</v>
      </c>
      <c r="FW87" s="413"/>
      <c r="FX87" s="1491">
        <f t="shared" ref="FX87:GR87" si="421">SUBTOTAL(9,FX88:FX90)</f>
        <v>226</v>
      </c>
      <c r="FY87" s="1505">
        <f>SUBTOTAL(9,FY88:FY90)</f>
        <v>12</v>
      </c>
      <c r="FZ87" s="1505">
        <f t="shared" si="421"/>
        <v>2</v>
      </c>
      <c r="GA87" s="1506">
        <f t="shared" si="421"/>
        <v>0</v>
      </c>
      <c r="GB87" s="1505">
        <f t="shared" si="421"/>
        <v>0</v>
      </c>
      <c r="GC87" s="1506">
        <f t="shared" si="421"/>
        <v>40</v>
      </c>
      <c r="GD87" s="1505">
        <f t="shared" si="421"/>
        <v>1</v>
      </c>
      <c r="GE87" s="1506">
        <f t="shared" si="421"/>
        <v>8</v>
      </c>
      <c r="GF87" s="1505">
        <f t="shared" si="421"/>
        <v>4</v>
      </c>
      <c r="GG87" s="1506">
        <f t="shared" si="421"/>
        <v>38</v>
      </c>
      <c r="GH87" s="1505">
        <f t="shared" si="421"/>
        <v>5</v>
      </c>
      <c r="GI87" s="1505">
        <f t="shared" si="421"/>
        <v>3</v>
      </c>
      <c r="GJ87" s="1505">
        <f t="shared" si="421"/>
        <v>0</v>
      </c>
      <c r="GK87" s="1505">
        <f t="shared" si="421"/>
        <v>36</v>
      </c>
      <c r="GL87" s="1505">
        <f t="shared" si="421"/>
        <v>15</v>
      </c>
      <c r="GM87" s="1505">
        <f t="shared" si="421"/>
        <v>9</v>
      </c>
      <c r="GN87" s="1505">
        <f t="shared" si="421"/>
        <v>1</v>
      </c>
      <c r="GO87" s="1505">
        <f t="shared" si="421"/>
        <v>3</v>
      </c>
      <c r="GP87" s="1505">
        <f t="shared" si="421"/>
        <v>13</v>
      </c>
      <c r="GQ87" s="1505">
        <f t="shared" si="421"/>
        <v>0</v>
      </c>
      <c r="GR87" s="1505">
        <f t="shared" si="421"/>
        <v>0</v>
      </c>
      <c r="GS87" s="1812">
        <f>SUBTOTAL(9,GS88:GS90)</f>
        <v>36</v>
      </c>
      <c r="GT87" s="165">
        <f t="shared" ref="GT87:HO87" si="422">SUBTOTAL(9,GT88:GT90)</f>
        <v>226</v>
      </c>
      <c r="GU87" s="379">
        <f t="shared" si="422"/>
        <v>12</v>
      </c>
      <c r="GV87" s="379">
        <f t="shared" si="422"/>
        <v>2</v>
      </c>
      <c r="GW87" s="493">
        <f t="shared" si="422"/>
        <v>0</v>
      </c>
      <c r="GX87" s="379">
        <f t="shared" si="422"/>
        <v>0</v>
      </c>
      <c r="GY87" s="493">
        <f t="shared" si="422"/>
        <v>41</v>
      </c>
      <c r="GZ87" s="379">
        <f t="shared" si="422"/>
        <v>0</v>
      </c>
      <c r="HA87" s="493">
        <f t="shared" si="422"/>
        <v>8</v>
      </c>
      <c r="HB87" s="379">
        <f t="shared" si="422"/>
        <v>4</v>
      </c>
      <c r="HC87" s="493">
        <f t="shared" si="422"/>
        <v>38</v>
      </c>
      <c r="HD87" s="379">
        <f t="shared" si="422"/>
        <v>5</v>
      </c>
      <c r="HE87" s="379">
        <f t="shared" si="422"/>
        <v>3</v>
      </c>
      <c r="HF87" s="379">
        <f t="shared" si="422"/>
        <v>0</v>
      </c>
      <c r="HG87" s="379">
        <f t="shared" si="422"/>
        <v>37</v>
      </c>
      <c r="HH87" s="379">
        <f t="shared" si="422"/>
        <v>15</v>
      </c>
      <c r="HI87" s="379">
        <f t="shared" si="422"/>
        <v>9</v>
      </c>
      <c r="HJ87" s="379">
        <f t="shared" si="422"/>
        <v>1</v>
      </c>
      <c r="HK87" s="379">
        <f t="shared" si="422"/>
        <v>3</v>
      </c>
      <c r="HL87" s="379">
        <f t="shared" si="422"/>
        <v>12</v>
      </c>
      <c r="HM87" s="379">
        <f t="shared" si="422"/>
        <v>0</v>
      </c>
      <c r="HN87" s="379">
        <f t="shared" si="422"/>
        <v>0</v>
      </c>
      <c r="HO87" s="622">
        <f t="shared" si="422"/>
        <v>36</v>
      </c>
      <c r="HP87" s="165">
        <f t="shared" ref="HP87" si="423">SUBTOTAL(9,HP88:HP90)</f>
        <v>221</v>
      </c>
      <c r="HQ87" s="379">
        <f t="shared" ref="HQ87:IK87" si="424">SUBTOTAL(9,HQ88:HQ90)</f>
        <v>11</v>
      </c>
      <c r="HR87" s="379">
        <f t="shared" si="424"/>
        <v>2</v>
      </c>
      <c r="HS87" s="493">
        <f t="shared" si="424"/>
        <v>0</v>
      </c>
      <c r="HT87" s="379">
        <f t="shared" si="424"/>
        <v>0</v>
      </c>
      <c r="HU87" s="493">
        <f t="shared" si="424"/>
        <v>40</v>
      </c>
      <c r="HV87" s="379">
        <f t="shared" si="424"/>
        <v>0</v>
      </c>
      <c r="HW87" s="493">
        <f t="shared" si="424"/>
        <v>8</v>
      </c>
      <c r="HX87" s="379">
        <f t="shared" si="424"/>
        <v>4</v>
      </c>
      <c r="HY87" s="493">
        <f t="shared" si="424"/>
        <v>37</v>
      </c>
      <c r="HZ87" s="379">
        <f t="shared" si="424"/>
        <v>5</v>
      </c>
      <c r="IA87" s="379">
        <f t="shared" si="424"/>
        <v>3</v>
      </c>
      <c r="IB87" s="379">
        <f t="shared" si="424"/>
        <v>0</v>
      </c>
      <c r="IC87" s="379">
        <f t="shared" si="424"/>
        <v>36</v>
      </c>
      <c r="ID87" s="379">
        <f t="shared" si="424"/>
        <v>15</v>
      </c>
      <c r="IE87" s="379">
        <f t="shared" si="424"/>
        <v>9</v>
      </c>
      <c r="IF87" s="379">
        <f t="shared" si="424"/>
        <v>1</v>
      </c>
      <c r="IG87" s="379">
        <f t="shared" si="424"/>
        <v>3</v>
      </c>
      <c r="IH87" s="379">
        <f t="shared" si="424"/>
        <v>11</v>
      </c>
      <c r="II87" s="379">
        <f t="shared" si="424"/>
        <v>0</v>
      </c>
      <c r="IJ87" s="379">
        <f t="shared" si="424"/>
        <v>0</v>
      </c>
      <c r="IK87" s="622">
        <f t="shared" si="424"/>
        <v>36</v>
      </c>
      <c r="IL87" s="493">
        <f t="shared" ref="IL87" si="425">SUBTOTAL(9,IL88:IL90)</f>
        <v>216</v>
      </c>
      <c r="IM87" s="379">
        <f t="shared" ref="IM87:JG87" si="426">SUBTOTAL(9,IM88:IM90)</f>
        <v>10</v>
      </c>
      <c r="IN87" s="379">
        <f t="shared" si="426"/>
        <v>2</v>
      </c>
      <c r="IO87" s="493">
        <f t="shared" si="426"/>
        <v>0</v>
      </c>
      <c r="IP87" s="379">
        <f t="shared" si="426"/>
        <v>0</v>
      </c>
      <c r="IQ87" s="493">
        <f t="shared" si="426"/>
        <v>36</v>
      </c>
      <c r="IR87" s="379">
        <f t="shared" si="426"/>
        <v>0</v>
      </c>
      <c r="IS87" s="493">
        <f t="shared" si="426"/>
        <v>7</v>
      </c>
      <c r="IT87" s="379">
        <f t="shared" si="426"/>
        <v>5</v>
      </c>
      <c r="IU87" s="493">
        <f t="shared" si="426"/>
        <v>38</v>
      </c>
      <c r="IV87" s="379">
        <f t="shared" si="426"/>
        <v>3</v>
      </c>
      <c r="IW87" s="379">
        <f t="shared" si="426"/>
        <v>3</v>
      </c>
      <c r="IX87" s="379">
        <f t="shared" si="426"/>
        <v>0</v>
      </c>
      <c r="IY87" s="379">
        <f t="shared" si="426"/>
        <v>37</v>
      </c>
      <c r="IZ87" s="379">
        <f t="shared" si="426"/>
        <v>16</v>
      </c>
      <c r="JA87" s="379">
        <f t="shared" si="426"/>
        <v>8</v>
      </c>
      <c r="JB87" s="379">
        <f t="shared" si="426"/>
        <v>2</v>
      </c>
      <c r="JC87" s="379">
        <f t="shared" si="426"/>
        <v>3</v>
      </c>
      <c r="JD87" s="379">
        <f t="shared" si="426"/>
        <v>10</v>
      </c>
      <c r="JE87" s="379">
        <f t="shared" si="426"/>
        <v>0</v>
      </c>
      <c r="JF87" s="379">
        <f t="shared" si="426"/>
        <v>1</v>
      </c>
      <c r="JG87" s="1997">
        <f t="shared" si="426"/>
        <v>35</v>
      </c>
      <c r="JI87" s="39"/>
    </row>
    <row r="88" spans="1:269" s="27" customFormat="1" ht="20.100000000000001" hidden="1" customHeight="1" outlineLevel="1" x14ac:dyDescent="0.15">
      <c r="A88" s="683" t="s">
        <v>53</v>
      </c>
      <c r="B88" s="76"/>
      <c r="C88" s="77" t="s">
        <v>334</v>
      </c>
      <c r="D88" s="77"/>
      <c r="E88" s="78" t="s">
        <v>333</v>
      </c>
      <c r="F88" s="1443" t="s">
        <v>594</v>
      </c>
      <c r="G88" s="481" t="s">
        <v>52</v>
      </c>
      <c r="H88" s="481" t="s">
        <v>52</v>
      </c>
      <c r="I88" s="481" t="s">
        <v>52</v>
      </c>
      <c r="J88" s="107" t="s">
        <v>52</v>
      </c>
      <c r="K88" s="108" t="s">
        <v>311</v>
      </c>
      <c r="L88" s="1444">
        <f t="shared" si="293"/>
        <v>6.0902146138671536E-4</v>
      </c>
      <c r="M88" s="478">
        <f t="shared" si="294"/>
        <v>6.1264271790587585E-4</v>
      </c>
      <c r="N88" s="478">
        <f t="shared" si="295"/>
        <v>5.9047645826596743E-4</v>
      </c>
      <c r="O88" s="478">
        <f t="shared" si="398"/>
        <v>6.7081796042174039E-4</v>
      </c>
      <c r="P88" s="109">
        <f t="shared" si="399"/>
        <v>3.606315756463929E-4</v>
      </c>
      <c r="Q88" s="110">
        <f t="shared" si="400"/>
        <v>3.2901230506020924E-4</v>
      </c>
      <c r="R88" s="111">
        <f t="shared" si="401"/>
        <v>2.4078979051288225E-4</v>
      </c>
      <c r="S88" s="112">
        <f t="shared" si="402"/>
        <v>2.7907625758738573E-4</v>
      </c>
      <c r="T88" s="111">
        <f t="shared" si="403"/>
        <v>2.8348688873139615E-4</v>
      </c>
      <c r="U88" s="1445">
        <f t="shared" si="303"/>
        <v>3.5384615384615382E-2</v>
      </c>
      <c r="V88" s="475">
        <f t="shared" si="304"/>
        <v>3.4188034188034191E-2</v>
      </c>
      <c r="W88" s="475">
        <f t="shared" si="305"/>
        <v>3.193916349809886E-2</v>
      </c>
      <c r="X88" s="475">
        <f t="shared" si="404"/>
        <v>3.5357417371252885E-2</v>
      </c>
      <c r="Y88" s="114">
        <f t="shared" si="405"/>
        <v>1.9491525423728815E-2</v>
      </c>
      <c r="Z88" s="113">
        <f t="shared" si="406"/>
        <v>1.658374792703151E-2</v>
      </c>
      <c r="AA88" s="114">
        <f t="shared" si="407"/>
        <v>1.2325390304026294E-2</v>
      </c>
      <c r="AB88" s="113">
        <f t="shared" si="408"/>
        <v>1.3411567476948869E-2</v>
      </c>
      <c r="AC88" s="115">
        <f t="shared" si="409"/>
        <v>1.3136288998357963E-2</v>
      </c>
      <c r="AD88" s="1445">
        <f>AM88/$AM$87</f>
        <v>0.20353982300884957</v>
      </c>
      <c r="AE88" s="475">
        <f>AQ88/$AQ$87</f>
        <v>0.19469026548672566</v>
      </c>
      <c r="AF88" s="475">
        <f>AU88/$AU$87</f>
        <v>0.19004524886877827</v>
      </c>
      <c r="AG88" s="475">
        <f>AY88/$AY$87</f>
        <v>0.21296296296296297</v>
      </c>
      <c r="AH88" s="114">
        <f>BC88/$BC$87</f>
        <v>0.11979166666666667</v>
      </c>
      <c r="AI88" s="112">
        <f>BG88/$BG$87</f>
        <v>0.10416666666666667</v>
      </c>
      <c r="AJ88" s="111">
        <f>BK88/$BK$87</f>
        <v>8.1521739130434784E-2</v>
      </c>
      <c r="AK88" s="112">
        <f>BO88/$BO$87</f>
        <v>8.247422680412371E-2</v>
      </c>
      <c r="AL88" s="116">
        <f>BS88/$BS$87</f>
        <v>7.7294685990338161E-2</v>
      </c>
      <c r="AM88" s="1446">
        <f t="shared" ref="AM88:AM97" si="427">SUM(CK88,CQ88,CW88,DS88,DY88,EE88,EK88,EQ88,EW88,FE88)</f>
        <v>46</v>
      </c>
      <c r="AN88" s="1447"/>
      <c r="AO88" s="1448">
        <f>IFERROR(IF(AM88=0,"-",AM88/AQ88-1),"-")</f>
        <v>4.5454545454545414E-2</v>
      </c>
      <c r="AP88" s="1449">
        <f t="shared" si="410"/>
        <v>2</v>
      </c>
      <c r="AQ88" s="1297">
        <f t="shared" ref="AQ88:AQ97" si="428">SUM(CL88,CR88,CX88,DT88,DZ88,EF88,EL88,ER88,EX88,FH88)</f>
        <v>44</v>
      </c>
      <c r="AR88" s="518"/>
      <c r="AS88" s="1285">
        <f t="shared" si="287"/>
        <v>4.7619047619047672E-2</v>
      </c>
      <c r="AT88" s="519">
        <f t="shared" si="411"/>
        <v>2</v>
      </c>
      <c r="AU88" s="1297">
        <f t="shared" ref="AU88:AU97" si="429">SUM(CM88,CS88,CY88,DU88,EA88,EG88,EM88,ES88,EY88,FK88)</f>
        <v>42</v>
      </c>
      <c r="AV88" s="518"/>
      <c r="AW88" s="1285">
        <f t="shared" si="288"/>
        <v>-8.6956521739130488E-2</v>
      </c>
      <c r="AX88" s="2069">
        <f t="shared" si="412"/>
        <v>-4</v>
      </c>
      <c r="AY88" s="2086">
        <f t="shared" ref="AY88:AY97" si="430">SUM(CN88,CT88,CZ88,DV88,EB88,EH88,EN88,ET88,EZ88,FN88)</f>
        <v>46</v>
      </c>
      <c r="AZ88" s="2087"/>
      <c r="BA88" s="2088">
        <f t="shared" si="413"/>
        <v>1</v>
      </c>
      <c r="BB88" s="2089">
        <f t="shared" si="414"/>
        <v>23</v>
      </c>
      <c r="BC88" s="2081">
        <f t="shared" ref="BC88:BC97" si="431">SUM(CO88,CU88,DA88,DW88,EC88,EI88,EO88,EU88,FA88,FR88)</f>
        <v>23</v>
      </c>
      <c r="BD88" s="117"/>
      <c r="BE88" s="444">
        <f t="shared" si="377"/>
        <v>0.14999999999999991</v>
      </c>
      <c r="BF88" s="1073">
        <f t="shared" si="361"/>
        <v>3</v>
      </c>
      <c r="BG88" s="118">
        <v>20</v>
      </c>
      <c r="BH88" s="119" t="s">
        <v>44</v>
      </c>
      <c r="BI88" s="120">
        <f t="shared" si="378"/>
        <v>0.33333333333333326</v>
      </c>
      <c r="BJ88" s="1073">
        <f t="shared" si="379"/>
        <v>5</v>
      </c>
      <c r="BK88" s="121">
        <v>15</v>
      </c>
      <c r="BL88" s="119" t="s">
        <v>44</v>
      </c>
      <c r="BM88" s="120">
        <f t="shared" si="380"/>
        <v>-6.25E-2</v>
      </c>
      <c r="BN88" s="1083">
        <f t="shared" si="381"/>
        <v>-1</v>
      </c>
      <c r="BO88" s="121">
        <v>16</v>
      </c>
      <c r="BP88" s="119" t="s">
        <v>44</v>
      </c>
      <c r="BQ88" s="120">
        <f t="shared" si="382"/>
        <v>0</v>
      </c>
      <c r="BR88" s="1083">
        <f t="shared" si="383"/>
        <v>0</v>
      </c>
      <c r="BS88" s="121">
        <v>16</v>
      </c>
      <c r="BT88" s="122" t="s">
        <v>44</v>
      </c>
      <c r="BU88" s="597">
        <f t="shared" ref="BU88:BU97" si="432">CK88+CQ88+CW88</f>
        <v>2</v>
      </c>
      <c r="BV88" s="331">
        <f t="shared" si="362"/>
        <v>0</v>
      </c>
      <c r="BW88" s="598">
        <f t="shared" si="363"/>
        <v>0</v>
      </c>
      <c r="BX88" s="597">
        <f t="shared" ref="BX88:BX97" si="433">CL88+CR88+CX88</f>
        <v>2</v>
      </c>
      <c r="BY88" s="331">
        <f t="shared" si="364"/>
        <v>0</v>
      </c>
      <c r="BZ88" s="598">
        <f t="shared" si="365"/>
        <v>0</v>
      </c>
      <c r="CA88" s="597">
        <f t="shared" ref="CA88:CA97" si="434">CM88+CS88+CY88</f>
        <v>2</v>
      </c>
      <c r="CB88" s="331">
        <f t="shared" si="366"/>
        <v>0</v>
      </c>
      <c r="CC88" s="598">
        <f t="shared" si="367"/>
        <v>0</v>
      </c>
      <c r="CD88" s="597">
        <f t="shared" ref="CD88:CD97" si="435">CN88+CT88+CZ88</f>
        <v>2</v>
      </c>
      <c r="CE88" s="331">
        <f t="shared" si="289"/>
        <v>1</v>
      </c>
      <c r="CF88" s="598">
        <f t="shared" si="290"/>
        <v>1</v>
      </c>
      <c r="CG88" s="597">
        <f t="shared" ref="CG88:CG97" si="436">CO88+CU88+DA88</f>
        <v>1</v>
      </c>
      <c r="CH88" s="331">
        <f t="shared" si="384"/>
        <v>0</v>
      </c>
      <c r="CI88" s="598">
        <f t="shared" si="385"/>
        <v>0</v>
      </c>
      <c r="CJ88" s="619">
        <f t="shared" si="390"/>
        <v>1</v>
      </c>
      <c r="CK88" s="1453">
        <v>0</v>
      </c>
      <c r="CL88" s="123">
        <v>0</v>
      </c>
      <c r="CM88" s="2054">
        <v>0</v>
      </c>
      <c r="CN88" s="123">
        <v>0</v>
      </c>
      <c r="CO88" s="311">
        <v>1</v>
      </c>
      <c r="CP88" s="540">
        <v>1</v>
      </c>
      <c r="CQ88" s="1453">
        <v>2</v>
      </c>
      <c r="CR88" s="311">
        <v>2</v>
      </c>
      <c r="CS88" s="311">
        <v>2</v>
      </c>
      <c r="CT88" s="311">
        <v>2</v>
      </c>
      <c r="CU88" s="311">
        <v>0</v>
      </c>
      <c r="CV88" s="124">
        <v>0</v>
      </c>
      <c r="CW88" s="1453"/>
      <c r="CX88" s="311"/>
      <c r="CY88" s="311"/>
      <c r="CZ88" s="311"/>
      <c r="DA88" s="311"/>
      <c r="DB88" s="312"/>
      <c r="DC88" s="1450">
        <f t="shared" ref="DC88:DC97" si="437">DS88+DY88+EE88+EK88+EQ88+EW88</f>
        <v>44</v>
      </c>
      <c r="DD88" s="1451">
        <f t="shared" si="391"/>
        <v>4.7619047619047672E-2</v>
      </c>
      <c r="DE88" s="1452">
        <f t="shared" si="392"/>
        <v>2</v>
      </c>
      <c r="DF88" s="1328">
        <f t="shared" ref="DF88:DF97" si="438">DT88+DZ88+EF88+EL88+ER88+EX88</f>
        <v>42</v>
      </c>
      <c r="DG88" s="550">
        <f t="shared" si="291"/>
        <v>5.0000000000000044E-2</v>
      </c>
      <c r="DH88" s="1329">
        <f t="shared" si="292"/>
        <v>2</v>
      </c>
      <c r="DI88" s="1328">
        <f t="shared" si="393"/>
        <v>40</v>
      </c>
      <c r="DJ88" s="550">
        <f t="shared" si="368"/>
        <v>-9.0909090909090939E-2</v>
      </c>
      <c r="DK88" s="1329">
        <f t="shared" si="369"/>
        <v>-4</v>
      </c>
      <c r="DL88" s="1311">
        <f t="shared" ref="DL88:DL97" si="439">DV88+EB88+EH88+EN88+ET88+EZ88</f>
        <v>44</v>
      </c>
      <c r="DM88" s="550">
        <f t="shared" si="281"/>
        <v>1</v>
      </c>
      <c r="DN88" s="1353">
        <f t="shared" si="302"/>
        <v>22</v>
      </c>
      <c r="DO88" s="1328">
        <f t="shared" si="394"/>
        <v>22</v>
      </c>
      <c r="DP88" s="550">
        <f t="shared" si="386"/>
        <v>0.15789473684210531</v>
      </c>
      <c r="DQ88" s="1329">
        <f t="shared" si="395"/>
        <v>3</v>
      </c>
      <c r="DR88" s="1365">
        <f t="shared" ref="DR88:DR97" si="440">ED88+EJ88+EP88+EV88+FC88+DX88</f>
        <v>19</v>
      </c>
      <c r="DS88" s="1454">
        <v>17</v>
      </c>
      <c r="DT88" s="1167">
        <v>16</v>
      </c>
      <c r="DU88" s="1167">
        <v>15</v>
      </c>
      <c r="DV88" s="1153">
        <v>14</v>
      </c>
      <c r="DW88" s="583">
        <v>14</v>
      </c>
      <c r="DX88" s="1181">
        <v>15</v>
      </c>
      <c r="DY88" s="1454">
        <v>2</v>
      </c>
      <c r="DZ88" s="1230">
        <v>2</v>
      </c>
      <c r="EA88" s="1230">
        <v>2</v>
      </c>
      <c r="EB88" s="586">
        <v>2</v>
      </c>
      <c r="EC88" s="586">
        <v>1</v>
      </c>
      <c r="ED88" s="589">
        <v>1</v>
      </c>
      <c r="EE88" s="1454"/>
      <c r="EF88" s="1230"/>
      <c r="EG88" s="1230"/>
      <c r="EH88" s="586"/>
      <c r="EI88" s="586"/>
      <c r="EJ88" s="1192"/>
      <c r="EK88" s="1454">
        <v>2</v>
      </c>
      <c r="EL88" s="578">
        <v>2</v>
      </c>
      <c r="EM88" s="578">
        <v>2</v>
      </c>
      <c r="EN88" s="1163">
        <v>4</v>
      </c>
      <c r="EO88" s="573">
        <v>2</v>
      </c>
      <c r="EP88" s="1198">
        <v>2</v>
      </c>
      <c r="EQ88" s="1454"/>
      <c r="ER88" s="1230"/>
      <c r="ES88" s="1230"/>
      <c r="ET88" s="586"/>
      <c r="EU88" s="583"/>
      <c r="EV88" s="1198"/>
      <c r="EW88" s="1454">
        <v>23</v>
      </c>
      <c r="EX88" s="578">
        <v>22</v>
      </c>
      <c r="EY88" s="578">
        <v>21</v>
      </c>
      <c r="EZ88" s="578">
        <v>24</v>
      </c>
      <c r="FA88" s="573">
        <v>5</v>
      </c>
      <c r="FB88" s="125"/>
      <c r="FC88" s="354">
        <v>1</v>
      </c>
      <c r="FD88" s="362" t="s">
        <v>44</v>
      </c>
      <c r="FE88" s="1455">
        <v>0</v>
      </c>
      <c r="FF88" s="1451" t="str">
        <f t="shared" si="387"/>
        <v>-</v>
      </c>
      <c r="FG88" s="1456">
        <f t="shared" si="388"/>
        <v>0</v>
      </c>
      <c r="FH88" s="126">
        <v>0</v>
      </c>
      <c r="FI88" s="331" t="str">
        <f t="shared" si="370"/>
        <v>-</v>
      </c>
      <c r="FJ88" s="332">
        <f t="shared" si="389"/>
        <v>0</v>
      </c>
      <c r="FK88" s="126">
        <v>0</v>
      </c>
      <c r="FL88" s="331" t="str">
        <f t="shared" si="371"/>
        <v>-</v>
      </c>
      <c r="FM88" s="332">
        <f t="shared" si="372"/>
        <v>0</v>
      </c>
      <c r="FN88" s="126">
        <v>0</v>
      </c>
      <c r="FO88" s="424"/>
      <c r="FP88" s="331" t="str">
        <f t="shared" si="396"/>
        <v>-</v>
      </c>
      <c r="FQ88" s="332">
        <f t="shared" si="374"/>
        <v>0</v>
      </c>
      <c r="FR88" s="126"/>
      <c r="FS88" s="424"/>
      <c r="FT88" s="331" t="str">
        <f t="shared" si="375"/>
        <v>-</v>
      </c>
      <c r="FU88" s="332">
        <f t="shared" si="376"/>
        <v>0</v>
      </c>
      <c r="FV88" s="399"/>
      <c r="FW88" s="411"/>
      <c r="FX88" s="1457">
        <f t="shared" ref="FX88:FX95" si="441">SUM(FY88:GS88)</f>
        <v>46</v>
      </c>
      <c r="FY88" s="1458">
        <v>8</v>
      </c>
      <c r="FZ88" s="1458">
        <v>1</v>
      </c>
      <c r="GA88" s="1459">
        <v>0</v>
      </c>
      <c r="GB88" s="1458">
        <v>0</v>
      </c>
      <c r="GC88" s="1459">
        <v>7</v>
      </c>
      <c r="GD88" s="1458">
        <v>0</v>
      </c>
      <c r="GE88" s="1459">
        <v>2</v>
      </c>
      <c r="GF88" s="1458">
        <v>0</v>
      </c>
      <c r="GG88" s="1459">
        <v>8</v>
      </c>
      <c r="GH88" s="1458">
        <v>0</v>
      </c>
      <c r="GI88" s="1458">
        <v>0</v>
      </c>
      <c r="GJ88" s="1458">
        <v>0</v>
      </c>
      <c r="GK88" s="1458">
        <v>7</v>
      </c>
      <c r="GL88" s="1458">
        <v>5</v>
      </c>
      <c r="GM88" s="1458">
        <v>3</v>
      </c>
      <c r="GN88" s="1458">
        <v>0</v>
      </c>
      <c r="GO88" s="1458">
        <v>0</v>
      </c>
      <c r="GP88" s="1458">
        <v>5</v>
      </c>
      <c r="GQ88" s="1458">
        <v>0</v>
      </c>
      <c r="GR88" s="1458">
        <v>0</v>
      </c>
      <c r="GS88" s="1809">
        <v>0</v>
      </c>
      <c r="GT88" s="678">
        <f t="shared" ref="GT88:GT95" si="442">SUM(GU88:HO88)</f>
        <v>44</v>
      </c>
      <c r="GU88" s="487">
        <v>8</v>
      </c>
      <c r="GV88" s="487">
        <v>1</v>
      </c>
      <c r="GW88" s="488">
        <v>0</v>
      </c>
      <c r="GX88" s="487">
        <v>0</v>
      </c>
      <c r="GY88" s="488">
        <v>7</v>
      </c>
      <c r="GZ88" s="487">
        <v>0</v>
      </c>
      <c r="HA88" s="488">
        <v>2</v>
      </c>
      <c r="HB88" s="487">
        <v>0</v>
      </c>
      <c r="HC88" s="488">
        <v>8</v>
      </c>
      <c r="HD88" s="487">
        <v>0</v>
      </c>
      <c r="HE88" s="487">
        <v>0</v>
      </c>
      <c r="HF88" s="487">
        <v>0</v>
      </c>
      <c r="HG88" s="487">
        <v>7</v>
      </c>
      <c r="HH88" s="487">
        <v>5</v>
      </c>
      <c r="HI88" s="487">
        <v>3</v>
      </c>
      <c r="HJ88" s="487">
        <v>0</v>
      </c>
      <c r="HK88" s="487">
        <v>0</v>
      </c>
      <c r="HL88" s="487">
        <v>3</v>
      </c>
      <c r="HM88" s="487">
        <v>0</v>
      </c>
      <c r="HN88" s="487">
        <v>0</v>
      </c>
      <c r="HO88" s="1115">
        <v>0</v>
      </c>
      <c r="HP88" s="678">
        <f t="shared" ref="HP88:HP97" si="443">SUM(HQ88:IK88)</f>
        <v>42</v>
      </c>
      <c r="HQ88" s="487">
        <v>7</v>
      </c>
      <c r="HR88" s="487">
        <v>1</v>
      </c>
      <c r="HS88" s="488">
        <v>0</v>
      </c>
      <c r="HT88" s="487">
        <v>0</v>
      </c>
      <c r="HU88" s="488">
        <v>7</v>
      </c>
      <c r="HV88" s="487">
        <v>0</v>
      </c>
      <c r="HW88" s="488">
        <v>2</v>
      </c>
      <c r="HX88" s="487">
        <v>0</v>
      </c>
      <c r="HY88" s="488">
        <v>8</v>
      </c>
      <c r="HZ88" s="487">
        <v>0</v>
      </c>
      <c r="IA88" s="487">
        <v>0</v>
      </c>
      <c r="IB88" s="487">
        <v>0</v>
      </c>
      <c r="IC88" s="487">
        <v>6</v>
      </c>
      <c r="ID88" s="487">
        <v>5</v>
      </c>
      <c r="IE88" s="487">
        <v>3</v>
      </c>
      <c r="IF88" s="487">
        <v>0</v>
      </c>
      <c r="IG88" s="487">
        <v>0</v>
      </c>
      <c r="IH88" s="487">
        <v>3</v>
      </c>
      <c r="II88" s="487">
        <v>0</v>
      </c>
      <c r="IJ88" s="487">
        <v>0</v>
      </c>
      <c r="IK88" s="1115">
        <v>0</v>
      </c>
      <c r="IL88" s="1109">
        <f t="shared" ref="IL88:IL97" si="444">SUM(IM88:JG88)</f>
        <v>46</v>
      </c>
      <c r="IM88" s="487">
        <v>8</v>
      </c>
      <c r="IN88" s="487">
        <v>1</v>
      </c>
      <c r="IO88" s="488">
        <v>0</v>
      </c>
      <c r="IP88" s="487">
        <v>0</v>
      </c>
      <c r="IQ88" s="488">
        <v>7</v>
      </c>
      <c r="IR88" s="487">
        <v>0</v>
      </c>
      <c r="IS88" s="488">
        <v>1</v>
      </c>
      <c r="IT88" s="487">
        <v>0</v>
      </c>
      <c r="IU88" s="488">
        <v>9</v>
      </c>
      <c r="IV88" s="487">
        <v>0</v>
      </c>
      <c r="IW88" s="487">
        <v>0</v>
      </c>
      <c r="IX88" s="487">
        <v>0</v>
      </c>
      <c r="IY88" s="487">
        <v>7</v>
      </c>
      <c r="IZ88" s="487">
        <v>6</v>
      </c>
      <c r="JA88" s="487">
        <v>3</v>
      </c>
      <c r="JB88" s="487">
        <v>1</v>
      </c>
      <c r="JC88" s="487">
        <v>0</v>
      </c>
      <c r="JD88" s="487">
        <v>2</v>
      </c>
      <c r="JE88" s="487">
        <v>0</v>
      </c>
      <c r="JF88" s="487">
        <v>1</v>
      </c>
      <c r="JG88" s="1994">
        <v>0</v>
      </c>
      <c r="JI88" s="39"/>
    </row>
    <row r="89" spans="1:269" s="28" customFormat="1" ht="20.100000000000001" hidden="1" customHeight="1" outlineLevel="1" x14ac:dyDescent="0.15">
      <c r="A89" s="684" t="s">
        <v>53</v>
      </c>
      <c r="B89" s="84"/>
      <c r="C89" s="85"/>
      <c r="D89" s="88" t="s">
        <v>206</v>
      </c>
      <c r="E89" s="86" t="s">
        <v>5</v>
      </c>
      <c r="F89" s="1477" t="s">
        <v>594</v>
      </c>
      <c r="G89" s="463" t="s">
        <v>52</v>
      </c>
      <c r="H89" s="463" t="s">
        <v>52</v>
      </c>
      <c r="I89" s="463" t="s">
        <v>52</v>
      </c>
      <c r="J89" s="147" t="s">
        <v>52</v>
      </c>
      <c r="K89" s="148" t="s">
        <v>52</v>
      </c>
      <c r="L89" s="1478">
        <f t="shared" si="293"/>
        <v>2.6479193973335451E-4</v>
      </c>
      <c r="M89" s="150">
        <f t="shared" si="294"/>
        <v>3.2024505708716234E-4</v>
      </c>
      <c r="N89" s="150">
        <f t="shared" si="295"/>
        <v>3.2335615571707743E-4</v>
      </c>
      <c r="O89" s="150">
        <f t="shared" si="398"/>
        <v>3.0624298193166404E-4</v>
      </c>
      <c r="P89" s="149">
        <f t="shared" si="399"/>
        <v>2.3519450585634321E-4</v>
      </c>
      <c r="Q89" s="150">
        <f t="shared" si="400"/>
        <v>2.4675922879515696E-4</v>
      </c>
      <c r="R89" s="151">
        <f t="shared" si="401"/>
        <v>2.4078979051288225E-4</v>
      </c>
      <c r="S89" s="152">
        <f t="shared" si="402"/>
        <v>2.7907625758738573E-4</v>
      </c>
      <c r="T89" s="151">
        <f t="shared" si="403"/>
        <v>3.1892274982282072E-4</v>
      </c>
      <c r="U89" s="1479">
        <f t="shared" si="303"/>
        <v>1.5384615384615385E-2</v>
      </c>
      <c r="V89" s="153">
        <f t="shared" si="304"/>
        <v>1.7871017871017872E-2</v>
      </c>
      <c r="W89" s="153">
        <f t="shared" si="305"/>
        <v>1.7490494296577948E-2</v>
      </c>
      <c r="X89" s="153">
        <f t="shared" si="404"/>
        <v>1.6141429669485011E-2</v>
      </c>
      <c r="Y89" s="154">
        <f t="shared" si="405"/>
        <v>1.2711864406779662E-2</v>
      </c>
      <c r="Z89" s="153">
        <f t="shared" si="406"/>
        <v>1.2437810945273632E-2</v>
      </c>
      <c r="AA89" s="154">
        <f t="shared" si="407"/>
        <v>1.2325390304026294E-2</v>
      </c>
      <c r="AB89" s="153">
        <f t="shared" si="408"/>
        <v>1.3411567476948869E-2</v>
      </c>
      <c r="AC89" s="155">
        <f t="shared" si="409"/>
        <v>1.4778325123152709E-2</v>
      </c>
      <c r="AD89" s="1479">
        <f>AM89/$AM$87</f>
        <v>8.8495575221238937E-2</v>
      </c>
      <c r="AE89" s="153">
        <f>AQ89/$AQ$87</f>
        <v>0.10176991150442478</v>
      </c>
      <c r="AF89" s="153">
        <f>AU89/$AU$87</f>
        <v>0.10407239819004525</v>
      </c>
      <c r="AG89" s="153">
        <f>AY89/$AY$87</f>
        <v>9.7222222222222224E-2</v>
      </c>
      <c r="AH89" s="154">
        <f>BC89/$BC$87</f>
        <v>7.8125E-2</v>
      </c>
      <c r="AI89" s="152">
        <f>BG89/$BG$87</f>
        <v>7.8125E-2</v>
      </c>
      <c r="AJ89" s="151">
        <f>BK89/$BK$87</f>
        <v>8.1521739130434784E-2</v>
      </c>
      <c r="AK89" s="152">
        <f>BO89/$BO$87</f>
        <v>8.247422680412371E-2</v>
      </c>
      <c r="AL89" s="156">
        <f>BS89/$BS$87</f>
        <v>8.6956521739130432E-2</v>
      </c>
      <c r="AM89" s="1480">
        <f t="shared" si="427"/>
        <v>20</v>
      </c>
      <c r="AN89" s="1481"/>
      <c r="AO89" s="1482">
        <f t="shared" si="296"/>
        <v>-0.13043478260869568</v>
      </c>
      <c r="AP89" s="1483">
        <f t="shared" si="410"/>
        <v>-3</v>
      </c>
      <c r="AQ89" s="1071">
        <f t="shared" si="428"/>
        <v>23</v>
      </c>
      <c r="AR89" s="522"/>
      <c r="AS89" s="1289">
        <f t="shared" si="287"/>
        <v>0</v>
      </c>
      <c r="AT89" s="526">
        <f t="shared" si="411"/>
        <v>0</v>
      </c>
      <c r="AU89" s="1071">
        <f t="shared" si="429"/>
        <v>23</v>
      </c>
      <c r="AV89" s="522"/>
      <c r="AW89" s="1289">
        <f t="shared" si="288"/>
        <v>9.5238095238095344E-2</v>
      </c>
      <c r="AX89" s="2073">
        <f t="shared" si="412"/>
        <v>2</v>
      </c>
      <c r="AY89" s="1336">
        <f t="shared" si="430"/>
        <v>21</v>
      </c>
      <c r="AZ89" s="2092"/>
      <c r="BA89" s="554">
        <f t="shared" si="413"/>
        <v>0.39999999999999991</v>
      </c>
      <c r="BB89" s="1335">
        <f t="shared" si="414"/>
        <v>6</v>
      </c>
      <c r="BC89" s="493">
        <f t="shared" si="431"/>
        <v>15</v>
      </c>
      <c r="BD89" s="157" t="s">
        <v>44</v>
      </c>
      <c r="BE89" s="448">
        <f t="shared" si="377"/>
        <v>0</v>
      </c>
      <c r="BF89" s="604">
        <f t="shared" si="361"/>
        <v>0</v>
      </c>
      <c r="BG89" s="158">
        <v>15</v>
      </c>
      <c r="BH89" s="159" t="s">
        <v>44</v>
      </c>
      <c r="BI89" s="160">
        <f t="shared" si="378"/>
        <v>0</v>
      </c>
      <c r="BJ89" s="604">
        <f t="shared" si="379"/>
        <v>0</v>
      </c>
      <c r="BK89" s="161">
        <v>15</v>
      </c>
      <c r="BL89" s="159"/>
      <c r="BM89" s="160">
        <f t="shared" si="380"/>
        <v>-6.25E-2</v>
      </c>
      <c r="BN89" s="1085">
        <f t="shared" si="381"/>
        <v>-1</v>
      </c>
      <c r="BO89" s="161">
        <v>16</v>
      </c>
      <c r="BP89" s="159"/>
      <c r="BQ89" s="160">
        <f t="shared" si="382"/>
        <v>-0.11111111111111116</v>
      </c>
      <c r="BR89" s="1085">
        <f t="shared" si="383"/>
        <v>-2</v>
      </c>
      <c r="BS89" s="161">
        <v>18</v>
      </c>
      <c r="BT89" s="162"/>
      <c r="BU89" s="601">
        <f t="shared" si="432"/>
        <v>0</v>
      </c>
      <c r="BV89" s="339" t="str">
        <f t="shared" si="362"/>
        <v>-</v>
      </c>
      <c r="BW89" s="604">
        <f t="shared" si="363"/>
        <v>0</v>
      </c>
      <c r="BX89" s="601">
        <f t="shared" si="433"/>
        <v>0</v>
      </c>
      <c r="BY89" s="339" t="str">
        <f t="shared" si="364"/>
        <v>-</v>
      </c>
      <c r="BZ89" s="604">
        <f t="shared" si="365"/>
        <v>0</v>
      </c>
      <c r="CA89" s="601">
        <f t="shared" si="434"/>
        <v>0</v>
      </c>
      <c r="CB89" s="339" t="str">
        <f t="shared" si="366"/>
        <v>-</v>
      </c>
      <c r="CC89" s="604">
        <f t="shared" si="367"/>
        <v>0</v>
      </c>
      <c r="CD89" s="601">
        <f t="shared" si="435"/>
        <v>0</v>
      </c>
      <c r="CE89" s="339" t="str">
        <f t="shared" si="289"/>
        <v>-</v>
      </c>
      <c r="CF89" s="604">
        <f t="shared" si="290"/>
        <v>0</v>
      </c>
      <c r="CG89" s="601">
        <f t="shared" si="436"/>
        <v>0</v>
      </c>
      <c r="CH89" s="339" t="str">
        <f t="shared" si="384"/>
        <v>-</v>
      </c>
      <c r="CI89" s="604">
        <f t="shared" si="385"/>
        <v>0</v>
      </c>
      <c r="CJ89" s="621">
        <f t="shared" si="390"/>
        <v>0</v>
      </c>
      <c r="CK89" s="1487">
        <v>0</v>
      </c>
      <c r="CL89" s="163">
        <v>0</v>
      </c>
      <c r="CM89" s="2056">
        <v>0</v>
      </c>
      <c r="CN89" s="163">
        <v>0</v>
      </c>
      <c r="CO89" s="315">
        <v>0</v>
      </c>
      <c r="CP89" s="542">
        <v>0</v>
      </c>
      <c r="CQ89" s="1487">
        <v>0</v>
      </c>
      <c r="CR89" s="315">
        <v>0</v>
      </c>
      <c r="CS89" s="315">
        <v>0</v>
      </c>
      <c r="CT89" s="315">
        <v>0</v>
      </c>
      <c r="CU89" s="315">
        <v>0</v>
      </c>
      <c r="CV89" s="164">
        <v>0</v>
      </c>
      <c r="CW89" s="1487"/>
      <c r="CX89" s="315"/>
      <c r="CY89" s="315"/>
      <c r="CZ89" s="315"/>
      <c r="DA89" s="315"/>
      <c r="DB89" s="316"/>
      <c r="DC89" s="1484">
        <f t="shared" si="437"/>
        <v>20</v>
      </c>
      <c r="DD89" s="1485">
        <f t="shared" si="391"/>
        <v>-0.13043478260869568</v>
      </c>
      <c r="DE89" s="1486">
        <f t="shared" si="392"/>
        <v>-3</v>
      </c>
      <c r="DF89" s="1332">
        <f t="shared" si="438"/>
        <v>23</v>
      </c>
      <c r="DG89" s="554">
        <f t="shared" si="291"/>
        <v>0</v>
      </c>
      <c r="DH89" s="1335">
        <f t="shared" si="292"/>
        <v>0</v>
      </c>
      <c r="DI89" s="1332">
        <f t="shared" si="393"/>
        <v>23</v>
      </c>
      <c r="DJ89" s="554">
        <f t="shared" si="368"/>
        <v>9.5238095238095344E-2</v>
      </c>
      <c r="DK89" s="1335">
        <f t="shared" si="369"/>
        <v>2</v>
      </c>
      <c r="DL89" s="1313">
        <f t="shared" si="439"/>
        <v>21</v>
      </c>
      <c r="DM89" s="554">
        <f t="shared" si="281"/>
        <v>0.39999999999999991</v>
      </c>
      <c r="DN89" s="1357">
        <f t="shared" si="302"/>
        <v>6</v>
      </c>
      <c r="DO89" s="1332">
        <f t="shared" si="394"/>
        <v>15</v>
      </c>
      <c r="DP89" s="554">
        <f t="shared" si="386"/>
        <v>0</v>
      </c>
      <c r="DQ89" s="1335">
        <f t="shared" si="395"/>
        <v>0</v>
      </c>
      <c r="DR89" s="440">
        <f t="shared" si="440"/>
        <v>15</v>
      </c>
      <c r="DS89" s="1488">
        <v>6</v>
      </c>
      <c r="DT89" s="1169">
        <v>7</v>
      </c>
      <c r="DU89" s="1169">
        <v>7</v>
      </c>
      <c r="DV89" s="1155">
        <v>5</v>
      </c>
      <c r="DW89" s="163">
        <v>4</v>
      </c>
      <c r="DX89" s="1183">
        <v>1</v>
      </c>
      <c r="DY89" s="1488">
        <v>5</v>
      </c>
      <c r="DZ89" s="1232">
        <v>6</v>
      </c>
      <c r="EA89" s="1232">
        <v>7</v>
      </c>
      <c r="EB89" s="315">
        <v>8</v>
      </c>
      <c r="EC89" s="315">
        <v>5</v>
      </c>
      <c r="ED89" s="440">
        <v>7</v>
      </c>
      <c r="EE89" s="1488"/>
      <c r="EF89" s="1232"/>
      <c r="EG89" s="1232"/>
      <c r="EH89" s="315"/>
      <c r="EI89" s="315"/>
      <c r="EJ89" s="1208"/>
      <c r="EK89" s="1488">
        <v>7</v>
      </c>
      <c r="EL89" s="379">
        <v>7</v>
      </c>
      <c r="EM89" s="379">
        <v>6</v>
      </c>
      <c r="EN89" s="1161">
        <v>5</v>
      </c>
      <c r="EO89" s="493">
        <v>5</v>
      </c>
      <c r="EP89" s="1200">
        <v>5</v>
      </c>
      <c r="EQ89" s="1488"/>
      <c r="ER89" s="1232"/>
      <c r="ES89" s="1232"/>
      <c r="ET89" s="315"/>
      <c r="EU89" s="163"/>
      <c r="EV89" s="1249"/>
      <c r="EW89" s="1488">
        <v>2</v>
      </c>
      <c r="EX89" s="379">
        <v>3</v>
      </c>
      <c r="EY89" s="379">
        <v>3</v>
      </c>
      <c r="EZ89" s="379">
        <v>3</v>
      </c>
      <c r="FA89" s="493">
        <v>1</v>
      </c>
      <c r="FB89" s="166" t="s">
        <v>44</v>
      </c>
      <c r="FC89" s="356">
        <v>2</v>
      </c>
      <c r="FD89" s="364" t="s">
        <v>44</v>
      </c>
      <c r="FE89" s="1489">
        <v>0</v>
      </c>
      <c r="FF89" s="1485" t="str">
        <f t="shared" si="387"/>
        <v>-</v>
      </c>
      <c r="FG89" s="1490">
        <f t="shared" si="388"/>
        <v>0</v>
      </c>
      <c r="FH89" s="165">
        <v>0</v>
      </c>
      <c r="FI89" s="339" t="str">
        <f t="shared" si="370"/>
        <v>-</v>
      </c>
      <c r="FJ89" s="340">
        <f t="shared" si="389"/>
        <v>0</v>
      </c>
      <c r="FK89" s="165">
        <v>0</v>
      </c>
      <c r="FL89" s="339" t="str">
        <f t="shared" si="371"/>
        <v>-</v>
      </c>
      <c r="FM89" s="340">
        <f t="shared" si="372"/>
        <v>0</v>
      </c>
      <c r="FN89" s="165">
        <v>0</v>
      </c>
      <c r="FO89" s="426"/>
      <c r="FP89" s="339" t="str">
        <f t="shared" si="396"/>
        <v>-</v>
      </c>
      <c r="FQ89" s="340">
        <f t="shared" si="374"/>
        <v>0</v>
      </c>
      <c r="FR89" s="165"/>
      <c r="FS89" s="426"/>
      <c r="FT89" s="339" t="str">
        <f t="shared" si="375"/>
        <v>-</v>
      </c>
      <c r="FU89" s="340">
        <f t="shared" si="376"/>
        <v>0</v>
      </c>
      <c r="FV89" s="401"/>
      <c r="FW89" s="413"/>
      <c r="FX89" s="1491">
        <f t="shared" si="441"/>
        <v>20</v>
      </c>
      <c r="FY89" s="1492">
        <v>1</v>
      </c>
      <c r="FZ89" s="1492">
        <v>0</v>
      </c>
      <c r="GA89" s="1493">
        <v>0</v>
      </c>
      <c r="GB89" s="1492">
        <v>0</v>
      </c>
      <c r="GC89" s="1493">
        <v>6</v>
      </c>
      <c r="GD89" s="1492">
        <v>0</v>
      </c>
      <c r="GE89" s="1493">
        <v>2</v>
      </c>
      <c r="GF89" s="1492">
        <v>0</v>
      </c>
      <c r="GG89" s="1493">
        <v>8</v>
      </c>
      <c r="GH89" s="1492">
        <v>0</v>
      </c>
      <c r="GI89" s="1492">
        <v>1</v>
      </c>
      <c r="GJ89" s="1492">
        <v>0</v>
      </c>
      <c r="GK89" s="1492">
        <v>0</v>
      </c>
      <c r="GL89" s="1492">
        <v>0</v>
      </c>
      <c r="GM89" s="1492">
        <v>0</v>
      </c>
      <c r="GN89" s="1492">
        <v>0</v>
      </c>
      <c r="GO89" s="1492">
        <v>0</v>
      </c>
      <c r="GP89" s="1492">
        <v>1</v>
      </c>
      <c r="GQ89" s="1492">
        <v>0</v>
      </c>
      <c r="GR89" s="1492">
        <v>0</v>
      </c>
      <c r="GS89" s="1811">
        <v>1</v>
      </c>
      <c r="GT89" s="165">
        <f t="shared" si="442"/>
        <v>23</v>
      </c>
      <c r="GU89" s="491">
        <v>1</v>
      </c>
      <c r="GV89" s="491">
        <v>0</v>
      </c>
      <c r="GW89" s="492">
        <v>0</v>
      </c>
      <c r="GX89" s="491">
        <v>0</v>
      </c>
      <c r="GY89" s="492">
        <v>7</v>
      </c>
      <c r="GZ89" s="491">
        <v>0</v>
      </c>
      <c r="HA89" s="492">
        <v>2</v>
      </c>
      <c r="HB89" s="491">
        <v>0</v>
      </c>
      <c r="HC89" s="492">
        <v>8</v>
      </c>
      <c r="HD89" s="491">
        <v>0</v>
      </c>
      <c r="HE89" s="491">
        <v>1</v>
      </c>
      <c r="HF89" s="491">
        <v>0</v>
      </c>
      <c r="HG89" s="491">
        <v>1</v>
      </c>
      <c r="HH89" s="491">
        <v>0</v>
      </c>
      <c r="HI89" s="491">
        <v>0</v>
      </c>
      <c r="HJ89" s="491">
        <v>0</v>
      </c>
      <c r="HK89" s="491">
        <v>0</v>
      </c>
      <c r="HL89" s="491">
        <v>2</v>
      </c>
      <c r="HM89" s="491">
        <v>0</v>
      </c>
      <c r="HN89" s="491">
        <v>0</v>
      </c>
      <c r="HO89" s="1117">
        <v>1</v>
      </c>
      <c r="HP89" s="165">
        <f t="shared" si="443"/>
        <v>23</v>
      </c>
      <c r="HQ89" s="491">
        <v>1</v>
      </c>
      <c r="HR89" s="491">
        <v>0</v>
      </c>
      <c r="HS89" s="492">
        <v>0</v>
      </c>
      <c r="HT89" s="491">
        <v>0</v>
      </c>
      <c r="HU89" s="492">
        <v>6</v>
      </c>
      <c r="HV89" s="491">
        <v>0</v>
      </c>
      <c r="HW89" s="492">
        <v>2</v>
      </c>
      <c r="HX89" s="491">
        <v>0</v>
      </c>
      <c r="HY89" s="492">
        <v>9</v>
      </c>
      <c r="HZ89" s="491">
        <v>0</v>
      </c>
      <c r="IA89" s="491">
        <v>1</v>
      </c>
      <c r="IB89" s="491">
        <v>0</v>
      </c>
      <c r="IC89" s="491">
        <v>1</v>
      </c>
      <c r="ID89" s="491">
        <v>0</v>
      </c>
      <c r="IE89" s="491">
        <v>0</v>
      </c>
      <c r="IF89" s="491">
        <v>0</v>
      </c>
      <c r="IG89" s="491">
        <v>0</v>
      </c>
      <c r="IH89" s="491">
        <v>2</v>
      </c>
      <c r="II89" s="491">
        <v>0</v>
      </c>
      <c r="IJ89" s="491">
        <v>0</v>
      </c>
      <c r="IK89" s="1117">
        <v>1</v>
      </c>
      <c r="IL89" s="493">
        <f t="shared" si="444"/>
        <v>21</v>
      </c>
      <c r="IM89" s="491">
        <v>0</v>
      </c>
      <c r="IN89" s="491">
        <v>0</v>
      </c>
      <c r="IO89" s="492">
        <v>0</v>
      </c>
      <c r="IP89" s="491">
        <v>0</v>
      </c>
      <c r="IQ89" s="492">
        <v>4</v>
      </c>
      <c r="IR89" s="491">
        <v>0</v>
      </c>
      <c r="IS89" s="492">
        <v>2</v>
      </c>
      <c r="IT89" s="491">
        <v>1</v>
      </c>
      <c r="IU89" s="492">
        <v>10</v>
      </c>
      <c r="IV89" s="491">
        <v>0</v>
      </c>
      <c r="IW89" s="491">
        <v>1</v>
      </c>
      <c r="IX89" s="491">
        <v>0</v>
      </c>
      <c r="IY89" s="491">
        <v>1</v>
      </c>
      <c r="IZ89" s="491">
        <v>0</v>
      </c>
      <c r="JA89" s="491">
        <v>0</v>
      </c>
      <c r="JB89" s="491">
        <v>0</v>
      </c>
      <c r="JC89" s="491">
        <v>0</v>
      </c>
      <c r="JD89" s="491">
        <v>2</v>
      </c>
      <c r="JE89" s="491">
        <v>0</v>
      </c>
      <c r="JF89" s="491">
        <v>0</v>
      </c>
      <c r="JG89" s="1996">
        <v>0</v>
      </c>
      <c r="JI89" s="39"/>
    </row>
    <row r="90" spans="1:269" s="27" customFormat="1" ht="20.100000000000001" hidden="1" customHeight="1" outlineLevel="1" x14ac:dyDescent="0.15">
      <c r="A90" s="683" t="s">
        <v>53</v>
      </c>
      <c r="B90" s="76"/>
      <c r="C90" s="77" t="s">
        <v>335</v>
      </c>
      <c r="D90" s="77"/>
      <c r="E90" s="78" t="s">
        <v>330</v>
      </c>
      <c r="F90" s="1443" t="s">
        <v>594</v>
      </c>
      <c r="G90" s="481" t="s">
        <v>52</v>
      </c>
      <c r="H90" s="481" t="s">
        <v>52</v>
      </c>
      <c r="I90" s="481" t="s">
        <v>52</v>
      </c>
      <c r="J90" s="107" t="s">
        <v>52</v>
      </c>
      <c r="K90" s="108" t="s">
        <v>323</v>
      </c>
      <c r="L90" s="1444">
        <f t="shared" si="293"/>
        <v>2.1183355178668361E-3</v>
      </c>
      <c r="M90" s="478">
        <f t="shared" si="294"/>
        <v>2.2138680033416875E-3</v>
      </c>
      <c r="N90" s="478">
        <f t="shared" si="295"/>
        <v>2.1931982735593075E-3</v>
      </c>
      <c r="O90" s="478">
        <f t="shared" si="398"/>
        <v>2.1728668718008545E-3</v>
      </c>
      <c r="P90" s="109">
        <f t="shared" si="399"/>
        <v>2.4146635934584569E-3</v>
      </c>
      <c r="Q90" s="110">
        <f t="shared" si="400"/>
        <v>2.5827465947226426E-3</v>
      </c>
      <c r="R90" s="111">
        <f t="shared" si="401"/>
        <v>2.4721085159322576E-3</v>
      </c>
      <c r="S90" s="112">
        <f t="shared" si="402"/>
        <v>2.8256471080722809E-3</v>
      </c>
      <c r="T90" s="111">
        <f t="shared" si="403"/>
        <v>3.0652019844082212E-3</v>
      </c>
      <c r="U90" s="1445">
        <f t="shared" si="303"/>
        <v>0.12307692307692308</v>
      </c>
      <c r="V90" s="475">
        <f t="shared" si="304"/>
        <v>0.12354312354312354</v>
      </c>
      <c r="W90" s="475">
        <f t="shared" si="305"/>
        <v>0.11863117870722434</v>
      </c>
      <c r="X90" s="475">
        <f t="shared" si="404"/>
        <v>0.11452728670253651</v>
      </c>
      <c r="Y90" s="114">
        <f t="shared" si="405"/>
        <v>0.13050847457627118</v>
      </c>
      <c r="Z90" s="113">
        <f t="shared" si="406"/>
        <v>0.13018242122719734</v>
      </c>
      <c r="AA90" s="114">
        <f t="shared" si="407"/>
        <v>0.12654067378800329</v>
      </c>
      <c r="AB90" s="113">
        <f t="shared" si="408"/>
        <v>0.13579212070410729</v>
      </c>
      <c r="AC90" s="115">
        <f t="shared" si="409"/>
        <v>0.14203612479474548</v>
      </c>
      <c r="AD90" s="1445">
        <f>AM90/$AM$87</f>
        <v>0.70796460176991149</v>
      </c>
      <c r="AE90" s="475">
        <f>AQ90/$AQ$87</f>
        <v>0.70353982300884954</v>
      </c>
      <c r="AF90" s="475">
        <f>AU90/$AU$87</f>
        <v>0.70588235294117652</v>
      </c>
      <c r="AG90" s="475">
        <f>AY90/$AY$87</f>
        <v>0.68981481481481477</v>
      </c>
      <c r="AH90" s="114">
        <f>BC90/$BC$87</f>
        <v>0.80208333333333337</v>
      </c>
      <c r="AI90" s="112">
        <f>BG90/$BG$87</f>
        <v>0.81770833333333337</v>
      </c>
      <c r="AJ90" s="111">
        <f>BK90/$BK$87</f>
        <v>0.83695652173913049</v>
      </c>
      <c r="AK90" s="112">
        <f>BO90/$BO$87</f>
        <v>0.83505154639175261</v>
      </c>
      <c r="AL90" s="116">
        <f>BS90/$BS$87</f>
        <v>0.83574879227053145</v>
      </c>
      <c r="AM90" s="1446">
        <f t="shared" si="427"/>
        <v>160</v>
      </c>
      <c r="AN90" s="1447"/>
      <c r="AO90" s="1448">
        <f t="shared" si="296"/>
        <v>6.2893081761006275E-3</v>
      </c>
      <c r="AP90" s="1449">
        <f t="shared" si="410"/>
        <v>1</v>
      </c>
      <c r="AQ90" s="1297">
        <f t="shared" si="428"/>
        <v>159</v>
      </c>
      <c r="AR90" s="518"/>
      <c r="AS90" s="1285">
        <f t="shared" si="287"/>
        <v>1.9230769230769162E-2</v>
      </c>
      <c r="AT90" s="519">
        <f t="shared" si="411"/>
        <v>3</v>
      </c>
      <c r="AU90" s="1297">
        <f t="shared" si="429"/>
        <v>156</v>
      </c>
      <c r="AV90" s="518"/>
      <c r="AW90" s="1285">
        <f t="shared" si="288"/>
        <v>4.6979865771812124E-2</v>
      </c>
      <c r="AX90" s="2069">
        <f t="shared" si="412"/>
        <v>7</v>
      </c>
      <c r="AY90" s="2086">
        <f t="shared" si="430"/>
        <v>149</v>
      </c>
      <c r="AZ90" s="2087"/>
      <c r="BA90" s="2088">
        <f t="shared" si="413"/>
        <v>-3.2467532467532423E-2</v>
      </c>
      <c r="BB90" s="2089">
        <f t="shared" si="414"/>
        <v>-5</v>
      </c>
      <c r="BC90" s="2081">
        <f t="shared" si="431"/>
        <v>154</v>
      </c>
      <c r="BD90" s="117"/>
      <c r="BE90" s="444">
        <f t="shared" si="377"/>
        <v>-1.9108280254777066E-2</v>
      </c>
      <c r="BF90" s="1073">
        <f t="shared" si="361"/>
        <v>-3</v>
      </c>
      <c r="BG90" s="118">
        <v>157</v>
      </c>
      <c r="BH90" s="119" t="s">
        <v>44</v>
      </c>
      <c r="BI90" s="120">
        <f t="shared" si="378"/>
        <v>1.9480519480519431E-2</v>
      </c>
      <c r="BJ90" s="1073">
        <f t="shared" si="379"/>
        <v>3</v>
      </c>
      <c r="BK90" s="121">
        <v>154</v>
      </c>
      <c r="BL90" s="119"/>
      <c r="BM90" s="120">
        <f t="shared" si="380"/>
        <v>-4.9382716049382713E-2</v>
      </c>
      <c r="BN90" s="1083">
        <f t="shared" si="381"/>
        <v>-8</v>
      </c>
      <c r="BO90" s="121">
        <v>162</v>
      </c>
      <c r="BP90" s="119"/>
      <c r="BQ90" s="120">
        <f t="shared" si="382"/>
        <v>-6.3583815028901758E-2</v>
      </c>
      <c r="BR90" s="1083">
        <f t="shared" si="383"/>
        <v>-11</v>
      </c>
      <c r="BS90" s="121">
        <v>173</v>
      </c>
      <c r="BT90" s="122"/>
      <c r="BU90" s="597">
        <f t="shared" si="432"/>
        <v>4</v>
      </c>
      <c r="BV90" s="331">
        <f t="shared" si="362"/>
        <v>0</v>
      </c>
      <c r="BW90" s="598">
        <f t="shared" si="363"/>
        <v>0</v>
      </c>
      <c r="BX90" s="597">
        <f t="shared" si="433"/>
        <v>4</v>
      </c>
      <c r="BY90" s="331">
        <f t="shared" si="364"/>
        <v>1</v>
      </c>
      <c r="BZ90" s="598">
        <f t="shared" si="365"/>
        <v>2</v>
      </c>
      <c r="CA90" s="597">
        <f t="shared" si="434"/>
        <v>2</v>
      </c>
      <c r="CB90" s="331">
        <f t="shared" si="366"/>
        <v>0</v>
      </c>
      <c r="CC90" s="598">
        <f t="shared" si="367"/>
        <v>0</v>
      </c>
      <c r="CD90" s="597">
        <f t="shared" si="435"/>
        <v>2</v>
      </c>
      <c r="CE90" s="331">
        <f t="shared" si="289"/>
        <v>0</v>
      </c>
      <c r="CF90" s="598">
        <f t="shared" si="290"/>
        <v>0</v>
      </c>
      <c r="CG90" s="597">
        <f t="shared" si="436"/>
        <v>2</v>
      </c>
      <c r="CH90" s="331">
        <f t="shared" si="384"/>
        <v>0</v>
      </c>
      <c r="CI90" s="598">
        <f t="shared" si="385"/>
        <v>0</v>
      </c>
      <c r="CJ90" s="619">
        <f t="shared" si="390"/>
        <v>2</v>
      </c>
      <c r="CK90" s="1453">
        <v>3</v>
      </c>
      <c r="CL90" s="123">
        <v>3</v>
      </c>
      <c r="CM90" s="2054">
        <v>1</v>
      </c>
      <c r="CN90" s="123">
        <v>1</v>
      </c>
      <c r="CO90" s="311">
        <v>1</v>
      </c>
      <c r="CP90" s="540">
        <v>1</v>
      </c>
      <c r="CQ90" s="1453">
        <v>1</v>
      </c>
      <c r="CR90" s="311">
        <v>1</v>
      </c>
      <c r="CS90" s="311">
        <v>1</v>
      </c>
      <c r="CT90" s="311">
        <v>1</v>
      </c>
      <c r="CU90" s="311">
        <v>1</v>
      </c>
      <c r="CV90" s="124">
        <v>1</v>
      </c>
      <c r="CW90" s="1453"/>
      <c r="CX90" s="311"/>
      <c r="CY90" s="311"/>
      <c r="CZ90" s="311"/>
      <c r="DA90" s="311"/>
      <c r="DB90" s="312"/>
      <c r="DC90" s="1450">
        <f t="shared" si="437"/>
        <v>156</v>
      </c>
      <c r="DD90" s="1451">
        <f t="shared" si="391"/>
        <v>6.4516129032257119E-3</v>
      </c>
      <c r="DE90" s="1452">
        <f t="shared" si="392"/>
        <v>1</v>
      </c>
      <c r="DF90" s="1328">
        <f t="shared" si="438"/>
        <v>155</v>
      </c>
      <c r="DG90" s="550">
        <f t="shared" si="291"/>
        <v>6.4935064935065512E-3</v>
      </c>
      <c r="DH90" s="1329">
        <f t="shared" si="292"/>
        <v>1</v>
      </c>
      <c r="DI90" s="1328">
        <f t="shared" si="393"/>
        <v>154</v>
      </c>
      <c r="DJ90" s="550">
        <f t="shared" si="368"/>
        <v>4.7619047619047672E-2</v>
      </c>
      <c r="DK90" s="1329">
        <f t="shared" si="369"/>
        <v>7</v>
      </c>
      <c r="DL90" s="1311">
        <f t="shared" si="439"/>
        <v>147</v>
      </c>
      <c r="DM90" s="550">
        <f t="shared" si="281"/>
        <v>-3.289473684210531E-2</v>
      </c>
      <c r="DN90" s="1353">
        <f t="shared" si="302"/>
        <v>-5</v>
      </c>
      <c r="DO90" s="1328">
        <f t="shared" si="394"/>
        <v>152</v>
      </c>
      <c r="DP90" s="550">
        <f t="shared" si="386"/>
        <v>-1.9354838709677469E-2</v>
      </c>
      <c r="DQ90" s="1329">
        <f t="shared" si="395"/>
        <v>-3</v>
      </c>
      <c r="DR90" s="1365">
        <f t="shared" si="440"/>
        <v>155</v>
      </c>
      <c r="DS90" s="1454">
        <v>67</v>
      </c>
      <c r="DT90" s="1167">
        <v>66</v>
      </c>
      <c r="DU90" s="1167">
        <v>68</v>
      </c>
      <c r="DV90" s="1153">
        <v>62</v>
      </c>
      <c r="DW90" s="583">
        <v>62</v>
      </c>
      <c r="DX90" s="1181">
        <v>61</v>
      </c>
      <c r="DY90" s="1454">
        <v>2</v>
      </c>
      <c r="DZ90" s="1230">
        <v>2</v>
      </c>
      <c r="EA90" s="1230">
        <v>2</v>
      </c>
      <c r="EB90" s="586">
        <v>2</v>
      </c>
      <c r="EC90" s="586">
        <v>2</v>
      </c>
      <c r="ED90" s="589">
        <v>2</v>
      </c>
      <c r="EE90" s="1454"/>
      <c r="EF90" s="1230"/>
      <c r="EG90" s="1230"/>
      <c r="EH90" s="586"/>
      <c r="EI90" s="586"/>
      <c r="EJ90" s="1192"/>
      <c r="EK90" s="1454">
        <v>14</v>
      </c>
      <c r="EL90" s="578">
        <v>14</v>
      </c>
      <c r="EM90" s="578">
        <v>12</v>
      </c>
      <c r="EN90" s="1163">
        <v>12</v>
      </c>
      <c r="EO90" s="573">
        <v>13</v>
      </c>
      <c r="EP90" s="1198">
        <v>13</v>
      </c>
      <c r="EQ90" s="1454"/>
      <c r="ER90" s="1230"/>
      <c r="ES90" s="1230"/>
      <c r="ET90" s="586"/>
      <c r="EU90" s="583"/>
      <c r="EV90" s="1198"/>
      <c r="EW90" s="1454">
        <v>73</v>
      </c>
      <c r="EX90" s="578">
        <v>73</v>
      </c>
      <c r="EY90" s="578">
        <v>72</v>
      </c>
      <c r="EZ90" s="578">
        <v>71</v>
      </c>
      <c r="FA90" s="573">
        <v>75</v>
      </c>
      <c r="FB90" s="125"/>
      <c r="FC90" s="354">
        <v>79</v>
      </c>
      <c r="FD90" s="362" t="s">
        <v>44</v>
      </c>
      <c r="FE90" s="1455">
        <v>0</v>
      </c>
      <c r="FF90" s="1451" t="str">
        <f t="shared" si="387"/>
        <v>-</v>
      </c>
      <c r="FG90" s="1456">
        <f t="shared" si="388"/>
        <v>0</v>
      </c>
      <c r="FH90" s="126">
        <v>0</v>
      </c>
      <c r="FI90" s="331" t="str">
        <f t="shared" si="370"/>
        <v>-</v>
      </c>
      <c r="FJ90" s="332">
        <f t="shared" si="389"/>
        <v>0</v>
      </c>
      <c r="FK90" s="126">
        <v>0</v>
      </c>
      <c r="FL90" s="331" t="str">
        <f t="shared" si="371"/>
        <v>-</v>
      </c>
      <c r="FM90" s="332">
        <f t="shared" si="372"/>
        <v>0</v>
      </c>
      <c r="FN90" s="126">
        <v>0</v>
      </c>
      <c r="FO90" s="424"/>
      <c r="FP90" s="331" t="str">
        <f t="shared" si="396"/>
        <v>-</v>
      </c>
      <c r="FQ90" s="332">
        <f t="shared" si="374"/>
        <v>0</v>
      </c>
      <c r="FR90" s="126"/>
      <c r="FS90" s="424"/>
      <c r="FT90" s="331" t="str">
        <f t="shared" si="375"/>
        <v>-</v>
      </c>
      <c r="FU90" s="332">
        <f t="shared" si="376"/>
        <v>0</v>
      </c>
      <c r="FV90" s="399"/>
      <c r="FW90" s="411"/>
      <c r="FX90" s="1457">
        <f t="shared" si="441"/>
        <v>160</v>
      </c>
      <c r="FY90" s="1458">
        <v>3</v>
      </c>
      <c r="FZ90" s="1458">
        <v>1</v>
      </c>
      <c r="GA90" s="1459">
        <v>0</v>
      </c>
      <c r="GB90" s="1458">
        <v>0</v>
      </c>
      <c r="GC90" s="1459">
        <v>27</v>
      </c>
      <c r="GD90" s="1458">
        <v>1</v>
      </c>
      <c r="GE90" s="1459">
        <v>4</v>
      </c>
      <c r="GF90" s="1458">
        <v>4</v>
      </c>
      <c r="GG90" s="1459">
        <v>22</v>
      </c>
      <c r="GH90" s="1458">
        <v>5</v>
      </c>
      <c r="GI90" s="1458">
        <v>2</v>
      </c>
      <c r="GJ90" s="1458">
        <v>0</v>
      </c>
      <c r="GK90" s="1458">
        <v>29</v>
      </c>
      <c r="GL90" s="1458">
        <v>10</v>
      </c>
      <c r="GM90" s="1458">
        <v>6</v>
      </c>
      <c r="GN90" s="1458">
        <v>1</v>
      </c>
      <c r="GO90" s="1458">
        <v>3</v>
      </c>
      <c r="GP90" s="1458">
        <v>7</v>
      </c>
      <c r="GQ90" s="1458">
        <v>0</v>
      </c>
      <c r="GR90" s="1458">
        <v>0</v>
      </c>
      <c r="GS90" s="1809">
        <v>35</v>
      </c>
      <c r="GT90" s="678">
        <f t="shared" si="442"/>
        <v>159</v>
      </c>
      <c r="GU90" s="487">
        <v>3</v>
      </c>
      <c r="GV90" s="487">
        <v>1</v>
      </c>
      <c r="GW90" s="488">
        <v>0</v>
      </c>
      <c r="GX90" s="487">
        <v>0</v>
      </c>
      <c r="GY90" s="488">
        <v>27</v>
      </c>
      <c r="GZ90" s="487">
        <v>0</v>
      </c>
      <c r="HA90" s="488">
        <v>4</v>
      </c>
      <c r="HB90" s="487">
        <v>4</v>
      </c>
      <c r="HC90" s="488">
        <v>22</v>
      </c>
      <c r="HD90" s="487">
        <v>5</v>
      </c>
      <c r="HE90" s="487">
        <v>2</v>
      </c>
      <c r="HF90" s="487">
        <v>0</v>
      </c>
      <c r="HG90" s="487">
        <v>29</v>
      </c>
      <c r="HH90" s="487">
        <v>10</v>
      </c>
      <c r="HI90" s="487">
        <v>6</v>
      </c>
      <c r="HJ90" s="487">
        <v>1</v>
      </c>
      <c r="HK90" s="487">
        <v>3</v>
      </c>
      <c r="HL90" s="487">
        <v>7</v>
      </c>
      <c r="HM90" s="487">
        <v>0</v>
      </c>
      <c r="HN90" s="487">
        <v>0</v>
      </c>
      <c r="HO90" s="1115">
        <v>35</v>
      </c>
      <c r="HP90" s="678">
        <f t="shared" si="443"/>
        <v>156</v>
      </c>
      <c r="HQ90" s="487">
        <v>3</v>
      </c>
      <c r="HR90" s="487">
        <v>1</v>
      </c>
      <c r="HS90" s="488">
        <v>0</v>
      </c>
      <c r="HT90" s="487">
        <v>0</v>
      </c>
      <c r="HU90" s="488">
        <v>27</v>
      </c>
      <c r="HV90" s="487">
        <v>0</v>
      </c>
      <c r="HW90" s="488">
        <v>4</v>
      </c>
      <c r="HX90" s="487">
        <v>4</v>
      </c>
      <c r="HY90" s="488">
        <v>20</v>
      </c>
      <c r="HZ90" s="487">
        <v>5</v>
      </c>
      <c r="IA90" s="487">
        <v>2</v>
      </c>
      <c r="IB90" s="487">
        <v>0</v>
      </c>
      <c r="IC90" s="487">
        <v>29</v>
      </c>
      <c r="ID90" s="487">
        <v>10</v>
      </c>
      <c r="IE90" s="487">
        <v>6</v>
      </c>
      <c r="IF90" s="487">
        <v>1</v>
      </c>
      <c r="IG90" s="487">
        <v>3</v>
      </c>
      <c r="IH90" s="487">
        <v>6</v>
      </c>
      <c r="II90" s="487">
        <v>0</v>
      </c>
      <c r="IJ90" s="487">
        <v>0</v>
      </c>
      <c r="IK90" s="1115">
        <v>35</v>
      </c>
      <c r="IL90" s="1109">
        <f t="shared" si="444"/>
        <v>149</v>
      </c>
      <c r="IM90" s="487">
        <v>2</v>
      </c>
      <c r="IN90" s="487">
        <v>1</v>
      </c>
      <c r="IO90" s="488">
        <v>0</v>
      </c>
      <c r="IP90" s="487">
        <v>0</v>
      </c>
      <c r="IQ90" s="488">
        <v>25</v>
      </c>
      <c r="IR90" s="487">
        <v>0</v>
      </c>
      <c r="IS90" s="488">
        <v>4</v>
      </c>
      <c r="IT90" s="487">
        <v>4</v>
      </c>
      <c r="IU90" s="488">
        <v>19</v>
      </c>
      <c r="IV90" s="487">
        <v>3</v>
      </c>
      <c r="IW90" s="487">
        <v>2</v>
      </c>
      <c r="IX90" s="487">
        <v>0</v>
      </c>
      <c r="IY90" s="487">
        <v>29</v>
      </c>
      <c r="IZ90" s="487">
        <v>10</v>
      </c>
      <c r="JA90" s="487">
        <v>5</v>
      </c>
      <c r="JB90" s="487">
        <v>1</v>
      </c>
      <c r="JC90" s="487">
        <v>3</v>
      </c>
      <c r="JD90" s="487">
        <v>6</v>
      </c>
      <c r="JE90" s="487">
        <v>0</v>
      </c>
      <c r="JF90" s="487">
        <v>0</v>
      </c>
      <c r="JG90" s="1994">
        <v>35</v>
      </c>
      <c r="JI90" s="39"/>
    </row>
    <row r="91" spans="1:269" s="28" customFormat="1" ht="20.100000000000001" customHeight="1" collapsed="1" x14ac:dyDescent="0.15">
      <c r="A91" s="684" t="s">
        <v>53</v>
      </c>
      <c r="B91" s="84" t="s">
        <v>80</v>
      </c>
      <c r="C91" s="85"/>
      <c r="D91" s="85"/>
      <c r="E91" s="86" t="s">
        <v>5</v>
      </c>
      <c r="F91" s="1494">
        <v>142</v>
      </c>
      <c r="G91" s="464">
        <v>138</v>
      </c>
      <c r="H91" s="464">
        <v>138</v>
      </c>
      <c r="I91" s="464">
        <v>138</v>
      </c>
      <c r="J91" s="167">
        <v>120</v>
      </c>
      <c r="K91" s="168">
        <v>118</v>
      </c>
      <c r="L91" s="1478">
        <f t="shared" si="293"/>
        <v>3.9718790960003177E-5</v>
      </c>
      <c r="M91" s="150">
        <f t="shared" si="294"/>
        <v>4.1771094402673352E-5</v>
      </c>
      <c r="N91" s="150">
        <f t="shared" si="295"/>
        <v>4.2176889876140532E-5</v>
      </c>
      <c r="O91" s="150">
        <f t="shared" si="398"/>
        <v>2.9165998279206101E-5</v>
      </c>
      <c r="P91" s="149">
        <f t="shared" si="399"/>
        <v>7.8398168618781065E-5</v>
      </c>
      <c r="Q91" s="150">
        <f t="shared" si="400"/>
        <v>6.5802461012041846E-5</v>
      </c>
      <c r="R91" s="151">
        <f t="shared" si="401"/>
        <v>8.0263263504294082E-5</v>
      </c>
      <c r="S91" s="152">
        <f t="shared" si="402"/>
        <v>8.7211330496058054E-5</v>
      </c>
      <c r="T91" s="151">
        <f t="shared" si="403"/>
        <v>1.0630758327427356E-4</v>
      </c>
      <c r="U91" s="1479">
        <f t="shared" si="303"/>
        <v>2.3076923076923079E-3</v>
      </c>
      <c r="V91" s="153">
        <f t="shared" si="304"/>
        <v>2.331002331002331E-3</v>
      </c>
      <c r="W91" s="153">
        <f t="shared" si="305"/>
        <v>2.2813688212927757E-3</v>
      </c>
      <c r="X91" s="153">
        <f t="shared" si="404"/>
        <v>1.5372790161414297E-3</v>
      </c>
      <c r="Y91" s="154">
        <f t="shared" si="405"/>
        <v>4.2372881355932203E-3</v>
      </c>
      <c r="Z91" s="153">
        <f t="shared" si="406"/>
        <v>3.3167495854063019E-3</v>
      </c>
      <c r="AA91" s="154">
        <f t="shared" si="407"/>
        <v>4.1084634346754316E-3</v>
      </c>
      <c r="AB91" s="153">
        <f t="shared" si="408"/>
        <v>4.1911148365465214E-3</v>
      </c>
      <c r="AC91" s="155">
        <f t="shared" si="409"/>
        <v>4.9261083743842365E-3</v>
      </c>
      <c r="AD91" s="1479" t="s">
        <v>52</v>
      </c>
      <c r="AE91" s="153" t="s">
        <v>52</v>
      </c>
      <c r="AF91" s="153" t="s">
        <v>52</v>
      </c>
      <c r="AG91" s="153" t="s">
        <v>52</v>
      </c>
      <c r="AH91" s="154" t="s">
        <v>52</v>
      </c>
      <c r="AI91" s="152" t="s">
        <v>52</v>
      </c>
      <c r="AJ91" s="151" t="s">
        <v>52</v>
      </c>
      <c r="AK91" s="152" t="s">
        <v>52</v>
      </c>
      <c r="AL91" s="156" t="s">
        <v>52</v>
      </c>
      <c r="AM91" s="1480">
        <f t="shared" si="427"/>
        <v>3</v>
      </c>
      <c r="AN91" s="1481"/>
      <c r="AO91" s="1482">
        <f t="shared" si="296"/>
        <v>0</v>
      </c>
      <c r="AP91" s="1483">
        <f t="shared" si="410"/>
        <v>0</v>
      </c>
      <c r="AQ91" s="1071">
        <f t="shared" si="428"/>
        <v>3</v>
      </c>
      <c r="AR91" s="522"/>
      <c r="AS91" s="1289">
        <f t="shared" si="287"/>
        <v>0</v>
      </c>
      <c r="AT91" s="526">
        <f t="shared" si="411"/>
        <v>0</v>
      </c>
      <c r="AU91" s="1071">
        <f t="shared" si="429"/>
        <v>3</v>
      </c>
      <c r="AV91" s="522"/>
      <c r="AW91" s="1289">
        <f t="shared" si="288"/>
        <v>0.5</v>
      </c>
      <c r="AX91" s="2073">
        <f t="shared" si="412"/>
        <v>1</v>
      </c>
      <c r="AY91" s="1336">
        <f t="shared" si="430"/>
        <v>2</v>
      </c>
      <c r="AZ91" s="2092"/>
      <c r="BA91" s="554">
        <f t="shared" si="413"/>
        <v>-0.6</v>
      </c>
      <c r="BB91" s="1335">
        <f t="shared" si="414"/>
        <v>-3</v>
      </c>
      <c r="BC91" s="493">
        <f t="shared" si="431"/>
        <v>5</v>
      </c>
      <c r="BD91" s="157"/>
      <c r="BE91" s="448">
        <f t="shared" si="377"/>
        <v>0.25</v>
      </c>
      <c r="BF91" s="604">
        <f t="shared" si="361"/>
        <v>1</v>
      </c>
      <c r="BG91" s="158">
        <v>4</v>
      </c>
      <c r="BH91" s="159" t="s">
        <v>44</v>
      </c>
      <c r="BI91" s="160">
        <f t="shared" si="378"/>
        <v>-0.19999999999999996</v>
      </c>
      <c r="BJ91" s="604">
        <f t="shared" si="379"/>
        <v>-1</v>
      </c>
      <c r="BK91" s="161">
        <v>5</v>
      </c>
      <c r="BL91" s="159"/>
      <c r="BM91" s="160">
        <f t="shared" si="380"/>
        <v>0</v>
      </c>
      <c r="BN91" s="1085">
        <f t="shared" si="381"/>
        <v>0</v>
      </c>
      <c r="BO91" s="161">
        <v>5</v>
      </c>
      <c r="BP91" s="159"/>
      <c r="BQ91" s="160">
        <f t="shared" si="382"/>
        <v>-0.16666666666666663</v>
      </c>
      <c r="BR91" s="1085">
        <f t="shared" si="383"/>
        <v>-1</v>
      </c>
      <c r="BS91" s="161">
        <v>6</v>
      </c>
      <c r="BT91" s="162"/>
      <c r="BU91" s="601">
        <f t="shared" si="432"/>
        <v>0</v>
      </c>
      <c r="BV91" s="339" t="str">
        <f t="shared" si="362"/>
        <v>-</v>
      </c>
      <c r="BW91" s="604">
        <f t="shared" si="363"/>
        <v>0</v>
      </c>
      <c r="BX91" s="601">
        <f t="shared" si="433"/>
        <v>0</v>
      </c>
      <c r="BY91" s="339" t="str">
        <f t="shared" si="364"/>
        <v>-</v>
      </c>
      <c r="BZ91" s="604">
        <f t="shared" si="365"/>
        <v>0</v>
      </c>
      <c r="CA91" s="601">
        <f t="shared" si="434"/>
        <v>0</v>
      </c>
      <c r="CB91" s="339" t="str">
        <f t="shared" si="366"/>
        <v>-</v>
      </c>
      <c r="CC91" s="604">
        <f t="shared" si="367"/>
        <v>0</v>
      </c>
      <c r="CD91" s="601">
        <f t="shared" si="435"/>
        <v>0</v>
      </c>
      <c r="CE91" s="339" t="str">
        <f t="shared" si="289"/>
        <v>-</v>
      </c>
      <c r="CF91" s="604">
        <f t="shared" si="290"/>
        <v>-1</v>
      </c>
      <c r="CG91" s="601">
        <f t="shared" si="436"/>
        <v>1</v>
      </c>
      <c r="CH91" s="339" t="str">
        <f t="shared" si="384"/>
        <v>-</v>
      </c>
      <c r="CI91" s="604">
        <f t="shared" si="385"/>
        <v>1</v>
      </c>
      <c r="CJ91" s="621">
        <f>CP91+CV91+DB91</f>
        <v>0</v>
      </c>
      <c r="CK91" s="1487">
        <v>0</v>
      </c>
      <c r="CL91" s="163">
        <v>0</v>
      </c>
      <c r="CM91" s="2056">
        <v>0</v>
      </c>
      <c r="CN91" s="163">
        <v>0</v>
      </c>
      <c r="CO91" s="315">
        <v>0</v>
      </c>
      <c r="CP91" s="542">
        <v>0</v>
      </c>
      <c r="CQ91" s="1487">
        <v>0</v>
      </c>
      <c r="CR91" s="315">
        <v>0</v>
      </c>
      <c r="CS91" s="315">
        <v>0</v>
      </c>
      <c r="CT91" s="315">
        <v>0</v>
      </c>
      <c r="CU91" s="315">
        <v>1</v>
      </c>
      <c r="CV91" s="164">
        <v>0</v>
      </c>
      <c r="CW91" s="1487"/>
      <c r="CX91" s="315"/>
      <c r="CY91" s="315"/>
      <c r="CZ91" s="315"/>
      <c r="DA91" s="315"/>
      <c r="DB91" s="316"/>
      <c r="DC91" s="1484">
        <f t="shared" si="437"/>
        <v>2</v>
      </c>
      <c r="DD91" s="1485">
        <f t="shared" si="391"/>
        <v>0</v>
      </c>
      <c r="DE91" s="1486">
        <f t="shared" si="392"/>
        <v>0</v>
      </c>
      <c r="DF91" s="1332">
        <f t="shared" si="438"/>
        <v>2</v>
      </c>
      <c r="DG91" s="554">
        <f t="shared" si="291"/>
        <v>0</v>
      </c>
      <c r="DH91" s="1335">
        <f t="shared" si="292"/>
        <v>0</v>
      </c>
      <c r="DI91" s="1332">
        <f t="shared" si="393"/>
        <v>2</v>
      </c>
      <c r="DJ91" s="554">
        <f t="shared" si="368"/>
        <v>0</v>
      </c>
      <c r="DK91" s="1335">
        <f t="shared" si="369"/>
        <v>0</v>
      </c>
      <c r="DL91" s="1313">
        <f t="shared" si="439"/>
        <v>2</v>
      </c>
      <c r="DM91" s="554">
        <f t="shared" si="281"/>
        <v>-0.5</v>
      </c>
      <c r="DN91" s="1357">
        <f t="shared" si="302"/>
        <v>-2</v>
      </c>
      <c r="DO91" s="1332">
        <f t="shared" si="394"/>
        <v>4</v>
      </c>
      <c r="DP91" s="554">
        <f t="shared" si="386"/>
        <v>0</v>
      </c>
      <c r="DQ91" s="1335">
        <f t="shared" si="395"/>
        <v>0</v>
      </c>
      <c r="DR91" s="440">
        <f t="shared" si="440"/>
        <v>4</v>
      </c>
      <c r="DS91" s="1488">
        <v>2</v>
      </c>
      <c r="DT91" s="1169">
        <v>2</v>
      </c>
      <c r="DU91" s="1169">
        <v>2</v>
      </c>
      <c r="DV91" s="1155">
        <v>2</v>
      </c>
      <c r="DW91" s="163">
        <v>3</v>
      </c>
      <c r="DX91" s="1183">
        <v>3</v>
      </c>
      <c r="DY91" s="1488">
        <v>0</v>
      </c>
      <c r="DZ91" s="1232">
        <v>0</v>
      </c>
      <c r="EA91" s="1232">
        <v>0</v>
      </c>
      <c r="EB91" s="315">
        <v>0</v>
      </c>
      <c r="EC91" s="315">
        <v>0</v>
      </c>
      <c r="ED91" s="440">
        <v>0</v>
      </c>
      <c r="EE91" s="1488"/>
      <c r="EF91" s="1232"/>
      <c r="EG91" s="1232"/>
      <c r="EH91" s="315"/>
      <c r="EI91" s="315"/>
      <c r="EJ91" s="1208"/>
      <c r="EK91" s="1488">
        <v>0</v>
      </c>
      <c r="EL91" s="379">
        <v>0</v>
      </c>
      <c r="EM91" s="379">
        <v>0</v>
      </c>
      <c r="EN91" s="1161">
        <v>0</v>
      </c>
      <c r="EO91" s="493">
        <v>0</v>
      </c>
      <c r="EP91" s="1200">
        <v>0</v>
      </c>
      <c r="EQ91" s="1488"/>
      <c r="ER91" s="1232"/>
      <c r="ES91" s="1232"/>
      <c r="ET91" s="315"/>
      <c r="EU91" s="163"/>
      <c r="EV91" s="1249"/>
      <c r="EW91" s="1488">
        <v>0</v>
      </c>
      <c r="EX91" s="379">
        <v>0</v>
      </c>
      <c r="EY91" s="379">
        <v>0</v>
      </c>
      <c r="EZ91" s="379">
        <v>0</v>
      </c>
      <c r="FA91" s="493">
        <v>1</v>
      </c>
      <c r="FB91" s="166"/>
      <c r="FC91" s="356">
        <v>1</v>
      </c>
      <c r="FD91" s="364" t="s">
        <v>44</v>
      </c>
      <c r="FE91" s="1489">
        <v>1</v>
      </c>
      <c r="FF91" s="1485">
        <f t="shared" si="387"/>
        <v>0</v>
      </c>
      <c r="FG91" s="1490">
        <f t="shared" si="388"/>
        <v>0</v>
      </c>
      <c r="FH91" s="165">
        <v>1</v>
      </c>
      <c r="FI91" s="339">
        <f t="shared" si="370"/>
        <v>0</v>
      </c>
      <c r="FJ91" s="340">
        <f t="shared" si="389"/>
        <v>0</v>
      </c>
      <c r="FK91" s="165">
        <v>1</v>
      </c>
      <c r="FL91" s="339" t="str">
        <f t="shared" si="371"/>
        <v>-</v>
      </c>
      <c r="FM91" s="340">
        <f t="shared" si="372"/>
        <v>1</v>
      </c>
      <c r="FN91" s="165">
        <v>0</v>
      </c>
      <c r="FO91" s="426"/>
      <c r="FP91" s="339" t="str">
        <f t="shared" si="396"/>
        <v>-</v>
      </c>
      <c r="FQ91" s="340">
        <f t="shared" si="374"/>
        <v>0</v>
      </c>
      <c r="FR91" s="165"/>
      <c r="FS91" s="426"/>
      <c r="FT91" s="339" t="str">
        <f t="shared" si="375"/>
        <v>-</v>
      </c>
      <c r="FU91" s="340">
        <f t="shared" si="376"/>
        <v>0</v>
      </c>
      <c r="FV91" s="401"/>
      <c r="FW91" s="413"/>
      <c r="FX91" s="1491">
        <f t="shared" si="441"/>
        <v>3</v>
      </c>
      <c r="FY91" s="1492">
        <v>0</v>
      </c>
      <c r="FZ91" s="1492">
        <v>0</v>
      </c>
      <c r="GA91" s="1493">
        <v>0</v>
      </c>
      <c r="GB91" s="1492">
        <v>0</v>
      </c>
      <c r="GC91" s="1493">
        <v>0</v>
      </c>
      <c r="GD91" s="1492">
        <v>0</v>
      </c>
      <c r="GE91" s="1493">
        <v>0</v>
      </c>
      <c r="GF91" s="1492">
        <v>0</v>
      </c>
      <c r="GG91" s="1493">
        <v>1</v>
      </c>
      <c r="GH91" s="1492">
        <v>0</v>
      </c>
      <c r="GI91" s="1492">
        <v>0</v>
      </c>
      <c r="GJ91" s="1492">
        <v>0</v>
      </c>
      <c r="GK91" s="1492">
        <v>2</v>
      </c>
      <c r="GL91" s="1492">
        <v>0</v>
      </c>
      <c r="GM91" s="1492">
        <v>0</v>
      </c>
      <c r="GN91" s="1492">
        <v>0</v>
      </c>
      <c r="GO91" s="1492">
        <v>0</v>
      </c>
      <c r="GP91" s="1492">
        <v>0</v>
      </c>
      <c r="GQ91" s="1492">
        <v>0</v>
      </c>
      <c r="GR91" s="1492">
        <v>0</v>
      </c>
      <c r="GS91" s="1811">
        <v>0</v>
      </c>
      <c r="GT91" s="165">
        <f t="shared" si="442"/>
        <v>3</v>
      </c>
      <c r="GU91" s="491">
        <v>0</v>
      </c>
      <c r="GV91" s="491">
        <v>0</v>
      </c>
      <c r="GW91" s="492">
        <v>0</v>
      </c>
      <c r="GX91" s="491">
        <v>0</v>
      </c>
      <c r="GY91" s="492">
        <v>0</v>
      </c>
      <c r="GZ91" s="491">
        <v>0</v>
      </c>
      <c r="HA91" s="492">
        <v>0</v>
      </c>
      <c r="HB91" s="491">
        <v>0</v>
      </c>
      <c r="HC91" s="492">
        <v>1</v>
      </c>
      <c r="HD91" s="491">
        <v>0</v>
      </c>
      <c r="HE91" s="491">
        <v>0</v>
      </c>
      <c r="HF91" s="491">
        <v>0</v>
      </c>
      <c r="HG91" s="491">
        <v>2</v>
      </c>
      <c r="HH91" s="491">
        <v>0</v>
      </c>
      <c r="HI91" s="491">
        <v>0</v>
      </c>
      <c r="HJ91" s="491">
        <v>0</v>
      </c>
      <c r="HK91" s="491">
        <v>0</v>
      </c>
      <c r="HL91" s="491">
        <v>0</v>
      </c>
      <c r="HM91" s="491">
        <v>0</v>
      </c>
      <c r="HN91" s="491">
        <v>0</v>
      </c>
      <c r="HO91" s="1117">
        <v>0</v>
      </c>
      <c r="HP91" s="165">
        <f t="shared" si="443"/>
        <v>3</v>
      </c>
      <c r="HQ91" s="491">
        <v>0</v>
      </c>
      <c r="HR91" s="491">
        <v>0</v>
      </c>
      <c r="HS91" s="492">
        <v>0</v>
      </c>
      <c r="HT91" s="491">
        <v>0</v>
      </c>
      <c r="HU91" s="492">
        <v>0</v>
      </c>
      <c r="HV91" s="491">
        <v>0</v>
      </c>
      <c r="HW91" s="492">
        <v>0</v>
      </c>
      <c r="HX91" s="491">
        <v>0</v>
      </c>
      <c r="HY91" s="492">
        <v>1</v>
      </c>
      <c r="HZ91" s="491">
        <v>0</v>
      </c>
      <c r="IA91" s="491">
        <v>0</v>
      </c>
      <c r="IB91" s="491">
        <v>0</v>
      </c>
      <c r="IC91" s="491">
        <v>2</v>
      </c>
      <c r="ID91" s="491">
        <v>0</v>
      </c>
      <c r="IE91" s="491">
        <v>0</v>
      </c>
      <c r="IF91" s="491">
        <v>0</v>
      </c>
      <c r="IG91" s="491">
        <v>0</v>
      </c>
      <c r="IH91" s="491">
        <v>0</v>
      </c>
      <c r="II91" s="491">
        <v>0</v>
      </c>
      <c r="IJ91" s="491">
        <v>0</v>
      </c>
      <c r="IK91" s="1117">
        <v>0</v>
      </c>
      <c r="IL91" s="493">
        <f t="shared" si="444"/>
        <v>2</v>
      </c>
      <c r="IM91" s="491">
        <v>0</v>
      </c>
      <c r="IN91" s="491">
        <v>0</v>
      </c>
      <c r="IO91" s="492">
        <v>0</v>
      </c>
      <c r="IP91" s="491">
        <v>0</v>
      </c>
      <c r="IQ91" s="492">
        <v>0</v>
      </c>
      <c r="IR91" s="491">
        <v>0</v>
      </c>
      <c r="IS91" s="492">
        <v>0</v>
      </c>
      <c r="IT91" s="491">
        <v>0</v>
      </c>
      <c r="IU91" s="492">
        <v>0</v>
      </c>
      <c r="IV91" s="491">
        <v>0</v>
      </c>
      <c r="IW91" s="491">
        <v>0</v>
      </c>
      <c r="IX91" s="491">
        <v>0</v>
      </c>
      <c r="IY91" s="491">
        <v>2</v>
      </c>
      <c r="IZ91" s="491">
        <v>0</v>
      </c>
      <c r="JA91" s="491">
        <v>0</v>
      </c>
      <c r="JB91" s="491">
        <v>0</v>
      </c>
      <c r="JC91" s="491">
        <v>0</v>
      </c>
      <c r="JD91" s="491">
        <v>0</v>
      </c>
      <c r="JE91" s="491">
        <v>0</v>
      </c>
      <c r="JF91" s="491">
        <v>0</v>
      </c>
      <c r="JG91" s="1996">
        <v>0</v>
      </c>
      <c r="JI91" s="39"/>
    </row>
    <row r="92" spans="1:269" s="27" customFormat="1" ht="20.100000000000001" customHeight="1" x14ac:dyDescent="0.15">
      <c r="A92" s="683" t="s">
        <v>53</v>
      </c>
      <c r="B92" s="76" t="s">
        <v>81</v>
      </c>
      <c r="C92" s="77"/>
      <c r="D92" s="77"/>
      <c r="E92" s="78" t="s">
        <v>330</v>
      </c>
      <c r="F92" s="1507">
        <v>103</v>
      </c>
      <c r="G92" s="481">
        <v>96</v>
      </c>
      <c r="H92" s="481">
        <v>94</v>
      </c>
      <c r="I92" s="481">
        <v>100</v>
      </c>
      <c r="J92" s="107">
        <v>92</v>
      </c>
      <c r="K92" s="108">
        <v>89</v>
      </c>
      <c r="L92" s="1444">
        <f t="shared" si="293"/>
        <v>1.45635566853345E-4</v>
      </c>
      <c r="M92" s="478">
        <f t="shared" si="294"/>
        <v>1.8100807574491785E-4</v>
      </c>
      <c r="N92" s="478">
        <f t="shared" si="295"/>
        <v>1.8276652279660899E-4</v>
      </c>
      <c r="O92" s="478">
        <f t="shared" si="398"/>
        <v>1.6041299053563355E-4</v>
      </c>
      <c r="P92" s="109">
        <f t="shared" si="399"/>
        <v>2.0383523840883077E-4</v>
      </c>
      <c r="Q92" s="110">
        <f t="shared" si="400"/>
        <v>2.3030861354214648E-4</v>
      </c>
      <c r="R92" s="111">
        <f t="shared" si="401"/>
        <v>2.7289509591459988E-4</v>
      </c>
      <c r="S92" s="112">
        <f t="shared" si="402"/>
        <v>2.6163399148817416E-4</v>
      </c>
      <c r="T92" s="111">
        <f t="shared" si="403"/>
        <v>2.6576895818568389E-4</v>
      </c>
      <c r="U92" s="1445">
        <f t="shared" si="303"/>
        <v>8.4615384615384613E-3</v>
      </c>
      <c r="V92" s="475">
        <f t="shared" si="304"/>
        <v>1.0101010101010102E-2</v>
      </c>
      <c r="W92" s="475">
        <f t="shared" si="305"/>
        <v>9.8859315589353604E-3</v>
      </c>
      <c r="X92" s="475">
        <f t="shared" si="404"/>
        <v>8.4550345887778634E-3</v>
      </c>
      <c r="Y92" s="114">
        <f t="shared" si="405"/>
        <v>1.1016949152542373E-2</v>
      </c>
      <c r="Z92" s="113">
        <f t="shared" si="406"/>
        <v>1.1608623548922056E-2</v>
      </c>
      <c r="AA92" s="114">
        <f t="shared" si="407"/>
        <v>1.3968775677896467E-2</v>
      </c>
      <c r="AB92" s="113">
        <f t="shared" si="408"/>
        <v>1.2573344509639563E-2</v>
      </c>
      <c r="AC92" s="115">
        <f t="shared" si="409"/>
        <v>1.2315270935960592E-2</v>
      </c>
      <c r="AD92" s="1445" t="s">
        <v>52</v>
      </c>
      <c r="AE92" s="475" t="s">
        <v>52</v>
      </c>
      <c r="AF92" s="475" t="s">
        <v>52</v>
      </c>
      <c r="AG92" s="475" t="s">
        <v>52</v>
      </c>
      <c r="AH92" s="114" t="s">
        <v>52</v>
      </c>
      <c r="AI92" s="112" t="s">
        <v>52</v>
      </c>
      <c r="AJ92" s="111" t="s">
        <v>52</v>
      </c>
      <c r="AK92" s="112" t="s">
        <v>52</v>
      </c>
      <c r="AL92" s="116" t="s">
        <v>52</v>
      </c>
      <c r="AM92" s="1446">
        <f t="shared" si="427"/>
        <v>11</v>
      </c>
      <c r="AN92" s="1447"/>
      <c r="AO92" s="1448">
        <f t="shared" si="296"/>
        <v>-0.15384615384615385</v>
      </c>
      <c r="AP92" s="1449">
        <f t="shared" si="410"/>
        <v>-2</v>
      </c>
      <c r="AQ92" s="1297">
        <f t="shared" si="428"/>
        <v>13</v>
      </c>
      <c r="AR92" s="518"/>
      <c r="AS92" s="1285">
        <f t="shared" si="287"/>
        <v>0</v>
      </c>
      <c r="AT92" s="519">
        <f t="shared" si="411"/>
        <v>0</v>
      </c>
      <c r="AU92" s="1297">
        <f t="shared" si="429"/>
        <v>13</v>
      </c>
      <c r="AV92" s="518"/>
      <c r="AW92" s="1285">
        <f t="shared" si="288"/>
        <v>0.18181818181818188</v>
      </c>
      <c r="AX92" s="2069">
        <f t="shared" si="412"/>
        <v>2</v>
      </c>
      <c r="AY92" s="2086">
        <f t="shared" si="430"/>
        <v>11</v>
      </c>
      <c r="AZ92" s="2087"/>
      <c r="BA92" s="2088">
        <f t="shared" si="413"/>
        <v>-0.15384615384615385</v>
      </c>
      <c r="BB92" s="2089">
        <f t="shared" si="414"/>
        <v>-2</v>
      </c>
      <c r="BC92" s="2081">
        <f t="shared" si="431"/>
        <v>13</v>
      </c>
      <c r="BD92" s="117"/>
      <c r="BE92" s="444">
        <f t="shared" si="377"/>
        <v>-7.1428571428571397E-2</v>
      </c>
      <c r="BF92" s="1073">
        <f t="shared" si="361"/>
        <v>-1</v>
      </c>
      <c r="BG92" s="118">
        <v>14</v>
      </c>
      <c r="BH92" s="119" t="s">
        <v>44</v>
      </c>
      <c r="BI92" s="120">
        <f t="shared" si="378"/>
        <v>-0.17647058823529416</v>
      </c>
      <c r="BJ92" s="1073">
        <f t="shared" si="379"/>
        <v>-3</v>
      </c>
      <c r="BK92" s="121">
        <v>17</v>
      </c>
      <c r="BL92" s="119"/>
      <c r="BM92" s="120">
        <f t="shared" si="380"/>
        <v>0.1333333333333333</v>
      </c>
      <c r="BN92" s="1083">
        <f t="shared" si="381"/>
        <v>2</v>
      </c>
      <c r="BO92" s="121">
        <v>15</v>
      </c>
      <c r="BP92" s="119"/>
      <c r="BQ92" s="120">
        <f t="shared" si="382"/>
        <v>0</v>
      </c>
      <c r="BR92" s="1083">
        <f t="shared" si="383"/>
        <v>0</v>
      </c>
      <c r="BS92" s="121">
        <v>15</v>
      </c>
      <c r="BT92" s="122"/>
      <c r="BU92" s="597">
        <f t="shared" si="432"/>
        <v>3</v>
      </c>
      <c r="BV92" s="331">
        <f t="shared" si="362"/>
        <v>-0.4</v>
      </c>
      <c r="BW92" s="598">
        <f t="shared" si="363"/>
        <v>-2</v>
      </c>
      <c r="BX92" s="597">
        <f t="shared" si="433"/>
        <v>5</v>
      </c>
      <c r="BY92" s="331">
        <f t="shared" si="364"/>
        <v>0.25</v>
      </c>
      <c r="BZ92" s="598">
        <f t="shared" si="365"/>
        <v>1</v>
      </c>
      <c r="CA92" s="597">
        <f t="shared" si="434"/>
        <v>4</v>
      </c>
      <c r="CB92" s="331">
        <f t="shared" si="366"/>
        <v>-0.19999999999999996</v>
      </c>
      <c r="CC92" s="598">
        <f t="shared" si="367"/>
        <v>-1</v>
      </c>
      <c r="CD92" s="597">
        <f t="shared" si="435"/>
        <v>5</v>
      </c>
      <c r="CE92" s="331">
        <f t="shared" si="289"/>
        <v>-0.2857142857142857</v>
      </c>
      <c r="CF92" s="598">
        <f t="shared" si="290"/>
        <v>-2</v>
      </c>
      <c r="CG92" s="597">
        <f t="shared" si="436"/>
        <v>7</v>
      </c>
      <c r="CH92" s="331">
        <f t="shared" si="384"/>
        <v>2.5</v>
      </c>
      <c r="CI92" s="598">
        <f t="shared" si="385"/>
        <v>5</v>
      </c>
      <c r="CJ92" s="619">
        <f t="shared" si="390"/>
        <v>2</v>
      </c>
      <c r="CK92" s="1453">
        <v>2</v>
      </c>
      <c r="CL92" s="123">
        <v>2</v>
      </c>
      <c r="CM92" s="2054">
        <v>2</v>
      </c>
      <c r="CN92" s="123">
        <v>3</v>
      </c>
      <c r="CO92" s="311">
        <v>3</v>
      </c>
      <c r="CP92" s="540">
        <v>0</v>
      </c>
      <c r="CQ92" s="1453">
        <v>1</v>
      </c>
      <c r="CR92" s="311">
        <v>3</v>
      </c>
      <c r="CS92" s="311">
        <v>2</v>
      </c>
      <c r="CT92" s="311">
        <v>2</v>
      </c>
      <c r="CU92" s="311">
        <v>4</v>
      </c>
      <c r="CV92" s="124">
        <v>2</v>
      </c>
      <c r="CW92" s="1453"/>
      <c r="CX92" s="311"/>
      <c r="CY92" s="311"/>
      <c r="CZ92" s="311"/>
      <c r="DA92" s="311"/>
      <c r="DB92" s="312"/>
      <c r="DC92" s="1450">
        <f t="shared" si="437"/>
        <v>8</v>
      </c>
      <c r="DD92" s="1451">
        <f t="shared" si="391"/>
        <v>0</v>
      </c>
      <c r="DE92" s="1452">
        <f t="shared" si="392"/>
        <v>0</v>
      </c>
      <c r="DF92" s="1328">
        <f t="shared" si="438"/>
        <v>8</v>
      </c>
      <c r="DG92" s="550">
        <f t="shared" si="291"/>
        <v>0</v>
      </c>
      <c r="DH92" s="1329">
        <f t="shared" si="292"/>
        <v>0</v>
      </c>
      <c r="DI92" s="1328">
        <f t="shared" si="393"/>
        <v>8</v>
      </c>
      <c r="DJ92" s="550">
        <f t="shared" si="368"/>
        <v>0.33333333333333326</v>
      </c>
      <c r="DK92" s="1329">
        <f t="shared" si="369"/>
        <v>2</v>
      </c>
      <c r="DL92" s="1311">
        <f t="shared" si="439"/>
        <v>6</v>
      </c>
      <c r="DM92" s="550">
        <f t="shared" si="281"/>
        <v>0</v>
      </c>
      <c r="DN92" s="1353">
        <f t="shared" si="302"/>
        <v>0</v>
      </c>
      <c r="DO92" s="1328">
        <f t="shared" si="394"/>
        <v>6</v>
      </c>
      <c r="DP92" s="550">
        <f t="shared" si="386"/>
        <v>-0.5</v>
      </c>
      <c r="DQ92" s="1329">
        <f t="shared" si="395"/>
        <v>-6</v>
      </c>
      <c r="DR92" s="1365">
        <f t="shared" si="440"/>
        <v>12</v>
      </c>
      <c r="DS92" s="1454">
        <v>4</v>
      </c>
      <c r="DT92" s="1167">
        <v>4</v>
      </c>
      <c r="DU92" s="1167">
        <v>4</v>
      </c>
      <c r="DV92" s="1153">
        <v>2</v>
      </c>
      <c r="DW92" s="583">
        <v>2</v>
      </c>
      <c r="DX92" s="1181">
        <v>4</v>
      </c>
      <c r="DY92" s="1454">
        <v>0</v>
      </c>
      <c r="DZ92" s="1230">
        <v>0</v>
      </c>
      <c r="EA92" s="1230">
        <v>0</v>
      </c>
      <c r="EB92" s="586">
        <v>1</v>
      </c>
      <c r="EC92" s="586">
        <v>1</v>
      </c>
      <c r="ED92" s="589">
        <v>1</v>
      </c>
      <c r="EE92" s="1454"/>
      <c r="EF92" s="1230"/>
      <c r="EG92" s="1230"/>
      <c r="EH92" s="586"/>
      <c r="EI92" s="586"/>
      <c r="EJ92" s="1192"/>
      <c r="EK92" s="1454">
        <v>2</v>
      </c>
      <c r="EL92" s="578">
        <v>2</v>
      </c>
      <c r="EM92" s="578">
        <v>2</v>
      </c>
      <c r="EN92" s="1163">
        <v>3</v>
      </c>
      <c r="EO92" s="573">
        <v>3</v>
      </c>
      <c r="EP92" s="1198">
        <v>7</v>
      </c>
      <c r="EQ92" s="1454"/>
      <c r="ER92" s="1230"/>
      <c r="ES92" s="1230"/>
      <c r="ET92" s="586"/>
      <c r="EU92" s="583"/>
      <c r="EV92" s="1198"/>
      <c r="EW92" s="1454">
        <v>2</v>
      </c>
      <c r="EX92" s="578">
        <v>2</v>
      </c>
      <c r="EY92" s="578">
        <v>2</v>
      </c>
      <c r="EZ92" s="578">
        <v>0</v>
      </c>
      <c r="FA92" s="573">
        <v>0</v>
      </c>
      <c r="FB92" s="125"/>
      <c r="FC92" s="354">
        <v>0</v>
      </c>
      <c r="FD92" s="362" t="s">
        <v>44</v>
      </c>
      <c r="FE92" s="1455">
        <v>0</v>
      </c>
      <c r="FF92" s="1451" t="str">
        <f t="shared" si="387"/>
        <v>-</v>
      </c>
      <c r="FG92" s="1456">
        <f t="shared" si="388"/>
        <v>0</v>
      </c>
      <c r="FH92" s="126">
        <v>0</v>
      </c>
      <c r="FI92" s="331" t="str">
        <f t="shared" si="370"/>
        <v>-</v>
      </c>
      <c r="FJ92" s="332">
        <f t="shared" si="389"/>
        <v>-1</v>
      </c>
      <c r="FK92" s="126">
        <v>1</v>
      </c>
      <c r="FL92" s="331" t="str">
        <f t="shared" si="371"/>
        <v>-</v>
      </c>
      <c r="FM92" s="332">
        <f t="shared" si="372"/>
        <v>1</v>
      </c>
      <c r="FN92" s="126">
        <v>0</v>
      </c>
      <c r="FO92" s="424"/>
      <c r="FP92" s="331" t="str">
        <f t="shared" si="396"/>
        <v>-</v>
      </c>
      <c r="FQ92" s="332">
        <f t="shared" si="374"/>
        <v>0</v>
      </c>
      <c r="FR92" s="126"/>
      <c r="FS92" s="424"/>
      <c r="FT92" s="331" t="str">
        <f t="shared" si="375"/>
        <v>-</v>
      </c>
      <c r="FU92" s="332">
        <f t="shared" si="376"/>
        <v>0</v>
      </c>
      <c r="FV92" s="399"/>
      <c r="FW92" s="411"/>
      <c r="FX92" s="1457">
        <f t="shared" si="441"/>
        <v>11</v>
      </c>
      <c r="FY92" s="1458">
        <v>1</v>
      </c>
      <c r="FZ92" s="1458">
        <v>0</v>
      </c>
      <c r="GA92" s="1459">
        <v>0</v>
      </c>
      <c r="GB92" s="1458">
        <v>2</v>
      </c>
      <c r="GC92" s="1459">
        <v>1</v>
      </c>
      <c r="GD92" s="1458">
        <v>0</v>
      </c>
      <c r="GE92" s="1459">
        <v>0</v>
      </c>
      <c r="GF92" s="1458">
        <v>0</v>
      </c>
      <c r="GG92" s="1459">
        <v>3</v>
      </c>
      <c r="GH92" s="1458">
        <v>0</v>
      </c>
      <c r="GI92" s="1458">
        <v>0</v>
      </c>
      <c r="GJ92" s="1458">
        <v>0</v>
      </c>
      <c r="GK92" s="1458">
        <v>1</v>
      </c>
      <c r="GL92" s="1458">
        <v>0</v>
      </c>
      <c r="GM92" s="1458">
        <v>0</v>
      </c>
      <c r="GN92" s="1458">
        <v>0</v>
      </c>
      <c r="GO92" s="1458">
        <v>1</v>
      </c>
      <c r="GP92" s="1458">
        <v>2</v>
      </c>
      <c r="GQ92" s="1458">
        <v>0</v>
      </c>
      <c r="GR92" s="1458">
        <v>0</v>
      </c>
      <c r="GS92" s="1809">
        <v>0</v>
      </c>
      <c r="GT92" s="678">
        <f t="shared" si="442"/>
        <v>13</v>
      </c>
      <c r="GU92" s="487">
        <v>1</v>
      </c>
      <c r="GV92" s="487">
        <v>0</v>
      </c>
      <c r="GW92" s="488">
        <v>0</v>
      </c>
      <c r="GX92" s="487">
        <v>2</v>
      </c>
      <c r="GY92" s="488">
        <v>1</v>
      </c>
      <c r="GZ92" s="487">
        <v>0</v>
      </c>
      <c r="HA92" s="488">
        <v>0</v>
      </c>
      <c r="HB92" s="487">
        <v>0</v>
      </c>
      <c r="HC92" s="488">
        <v>3</v>
      </c>
      <c r="HD92" s="487">
        <v>0</v>
      </c>
      <c r="HE92" s="487">
        <v>0</v>
      </c>
      <c r="HF92" s="487">
        <v>2</v>
      </c>
      <c r="HG92" s="487">
        <v>1</v>
      </c>
      <c r="HH92" s="487">
        <v>0</v>
      </c>
      <c r="HI92" s="487">
        <v>0</v>
      </c>
      <c r="HJ92" s="487">
        <v>0</v>
      </c>
      <c r="HK92" s="487">
        <v>1</v>
      </c>
      <c r="HL92" s="487">
        <v>2</v>
      </c>
      <c r="HM92" s="487">
        <v>0</v>
      </c>
      <c r="HN92" s="487">
        <v>0</v>
      </c>
      <c r="HO92" s="1115">
        <v>0</v>
      </c>
      <c r="HP92" s="678">
        <f t="shared" si="443"/>
        <v>13</v>
      </c>
      <c r="HQ92" s="487">
        <v>1</v>
      </c>
      <c r="HR92" s="487">
        <v>0</v>
      </c>
      <c r="HS92" s="488">
        <v>0</v>
      </c>
      <c r="HT92" s="487">
        <v>2</v>
      </c>
      <c r="HU92" s="488">
        <v>1</v>
      </c>
      <c r="HV92" s="487">
        <v>0</v>
      </c>
      <c r="HW92" s="488">
        <v>0</v>
      </c>
      <c r="HX92" s="487">
        <v>0</v>
      </c>
      <c r="HY92" s="488">
        <v>3</v>
      </c>
      <c r="HZ92" s="487">
        <v>0</v>
      </c>
      <c r="IA92" s="487">
        <v>0</v>
      </c>
      <c r="IB92" s="487">
        <v>2</v>
      </c>
      <c r="IC92" s="487">
        <v>1</v>
      </c>
      <c r="ID92" s="487">
        <v>0</v>
      </c>
      <c r="IE92" s="487">
        <v>0</v>
      </c>
      <c r="IF92" s="487">
        <v>0</v>
      </c>
      <c r="IG92" s="487">
        <v>1</v>
      </c>
      <c r="IH92" s="487">
        <v>2</v>
      </c>
      <c r="II92" s="487">
        <v>0</v>
      </c>
      <c r="IJ92" s="487">
        <v>0</v>
      </c>
      <c r="IK92" s="1115">
        <v>0</v>
      </c>
      <c r="IL92" s="1109">
        <f t="shared" si="444"/>
        <v>11</v>
      </c>
      <c r="IM92" s="487">
        <v>1</v>
      </c>
      <c r="IN92" s="487">
        <v>1</v>
      </c>
      <c r="IO92" s="488">
        <v>0</v>
      </c>
      <c r="IP92" s="487">
        <v>2</v>
      </c>
      <c r="IQ92" s="488">
        <v>1</v>
      </c>
      <c r="IR92" s="487">
        <v>0</v>
      </c>
      <c r="IS92" s="488">
        <v>0</v>
      </c>
      <c r="IT92" s="487">
        <v>0</v>
      </c>
      <c r="IU92" s="488">
        <v>3</v>
      </c>
      <c r="IV92" s="487">
        <v>0</v>
      </c>
      <c r="IW92" s="487">
        <v>0</v>
      </c>
      <c r="IX92" s="487">
        <v>0</v>
      </c>
      <c r="IY92" s="487">
        <v>0</v>
      </c>
      <c r="IZ92" s="487">
        <v>0</v>
      </c>
      <c r="JA92" s="487">
        <v>0</v>
      </c>
      <c r="JB92" s="487">
        <v>0</v>
      </c>
      <c r="JC92" s="487">
        <v>0</v>
      </c>
      <c r="JD92" s="487">
        <v>3</v>
      </c>
      <c r="JE92" s="487">
        <v>0</v>
      </c>
      <c r="JF92" s="487">
        <v>0</v>
      </c>
      <c r="JG92" s="1994">
        <v>0</v>
      </c>
      <c r="JI92" s="39"/>
    </row>
    <row r="93" spans="1:269" s="28" customFormat="1" ht="20.100000000000001" customHeight="1" x14ac:dyDescent="0.15">
      <c r="A93" s="684" t="s">
        <v>53</v>
      </c>
      <c r="B93" s="84" t="s">
        <v>82</v>
      </c>
      <c r="C93" s="85"/>
      <c r="D93" s="85"/>
      <c r="E93" s="86" t="s">
        <v>5</v>
      </c>
      <c r="F93" s="1494">
        <v>54</v>
      </c>
      <c r="G93" s="464">
        <v>54</v>
      </c>
      <c r="H93" s="464">
        <v>53</v>
      </c>
      <c r="I93" s="464">
        <v>52</v>
      </c>
      <c r="J93" s="167">
        <v>54</v>
      </c>
      <c r="K93" s="168">
        <v>52</v>
      </c>
      <c r="L93" s="1478">
        <f t="shared" si="293"/>
        <v>9.1353219208007309E-4</v>
      </c>
      <c r="M93" s="150">
        <f t="shared" si="294"/>
        <v>9.1896407685881367E-4</v>
      </c>
      <c r="N93" s="150">
        <f t="shared" si="295"/>
        <v>8.435377975228107E-4</v>
      </c>
      <c r="O93" s="150">
        <f t="shared" si="398"/>
        <v>8.312309509573739E-4</v>
      </c>
      <c r="P93" s="149">
        <f t="shared" si="399"/>
        <v>8.6237985480659175E-4</v>
      </c>
      <c r="Q93" s="150">
        <f t="shared" si="400"/>
        <v>8.8833322366256497E-4</v>
      </c>
      <c r="R93" s="151">
        <f t="shared" si="401"/>
        <v>8.1868528774379969E-4</v>
      </c>
      <c r="S93" s="152">
        <f t="shared" si="402"/>
        <v>9.0699783715900368E-4</v>
      </c>
      <c r="T93" s="151">
        <f t="shared" si="403"/>
        <v>9.7448618001417435E-4</v>
      </c>
      <c r="U93" s="1479">
        <f t="shared" si="303"/>
        <v>5.3076923076923077E-2</v>
      </c>
      <c r="V93" s="153">
        <f t="shared" si="304"/>
        <v>5.128205128205128E-2</v>
      </c>
      <c r="W93" s="153">
        <f t="shared" si="305"/>
        <v>4.5627376425855515E-2</v>
      </c>
      <c r="X93" s="153">
        <f t="shared" si="404"/>
        <v>4.3812451960030745E-2</v>
      </c>
      <c r="Y93" s="154">
        <f t="shared" si="405"/>
        <v>4.6610169491525424E-2</v>
      </c>
      <c r="Z93" s="153">
        <f t="shared" si="406"/>
        <v>4.4776119402985072E-2</v>
      </c>
      <c r="AA93" s="154">
        <f t="shared" si="407"/>
        <v>4.1906327033689399E-2</v>
      </c>
      <c r="AB93" s="153">
        <f t="shared" si="408"/>
        <v>4.3587594300083819E-2</v>
      </c>
      <c r="AC93" s="155">
        <f t="shared" si="409"/>
        <v>4.5155993431855501E-2</v>
      </c>
      <c r="AD93" s="1479" t="s">
        <v>52</v>
      </c>
      <c r="AE93" s="153" t="s">
        <v>52</v>
      </c>
      <c r="AF93" s="153" t="s">
        <v>52</v>
      </c>
      <c r="AG93" s="153" t="s">
        <v>52</v>
      </c>
      <c r="AH93" s="154" t="s">
        <v>52</v>
      </c>
      <c r="AI93" s="152" t="s">
        <v>52</v>
      </c>
      <c r="AJ93" s="151" t="s">
        <v>52</v>
      </c>
      <c r="AK93" s="152" t="s">
        <v>52</v>
      </c>
      <c r="AL93" s="156" t="s">
        <v>52</v>
      </c>
      <c r="AM93" s="1480">
        <f t="shared" si="427"/>
        <v>69</v>
      </c>
      <c r="AN93" s="1481"/>
      <c r="AO93" s="1482">
        <f t="shared" si="296"/>
        <v>4.5454545454545414E-2</v>
      </c>
      <c r="AP93" s="1483">
        <f t="shared" si="410"/>
        <v>3</v>
      </c>
      <c r="AQ93" s="1071">
        <f t="shared" si="428"/>
        <v>66</v>
      </c>
      <c r="AR93" s="522"/>
      <c r="AS93" s="1289">
        <f t="shared" si="287"/>
        <v>0.10000000000000009</v>
      </c>
      <c r="AT93" s="526">
        <f t="shared" si="411"/>
        <v>6</v>
      </c>
      <c r="AU93" s="1071">
        <f t="shared" si="429"/>
        <v>60</v>
      </c>
      <c r="AV93" s="522"/>
      <c r="AW93" s="1289">
        <f t="shared" ref="AW93:AW125" si="445">IFERROR(IF(AU93=0,"-",AU93/AY93-1),"-")</f>
        <v>5.2631578947368363E-2</v>
      </c>
      <c r="AX93" s="2073">
        <f t="shared" si="412"/>
        <v>3</v>
      </c>
      <c r="AY93" s="1336">
        <f t="shared" si="430"/>
        <v>57</v>
      </c>
      <c r="AZ93" s="2092"/>
      <c r="BA93" s="554">
        <f t="shared" si="413"/>
        <v>3.6363636363636376E-2</v>
      </c>
      <c r="BB93" s="1335">
        <f t="shared" si="414"/>
        <v>2</v>
      </c>
      <c r="BC93" s="493">
        <f t="shared" si="431"/>
        <v>55</v>
      </c>
      <c r="BD93" s="157"/>
      <c r="BE93" s="448">
        <f t="shared" si="377"/>
        <v>1.8518518518518601E-2</v>
      </c>
      <c r="BF93" s="604">
        <f t="shared" si="361"/>
        <v>1</v>
      </c>
      <c r="BG93" s="158">
        <v>54</v>
      </c>
      <c r="BH93" s="159" t="s">
        <v>44</v>
      </c>
      <c r="BI93" s="160">
        <f t="shared" si="378"/>
        <v>5.8823529411764719E-2</v>
      </c>
      <c r="BJ93" s="604">
        <f t="shared" si="379"/>
        <v>3</v>
      </c>
      <c r="BK93" s="161">
        <v>51</v>
      </c>
      <c r="BL93" s="159"/>
      <c r="BM93" s="160">
        <f t="shared" si="380"/>
        <v>-1.9230769230769273E-2</v>
      </c>
      <c r="BN93" s="1085">
        <f t="shared" si="381"/>
        <v>-1</v>
      </c>
      <c r="BO93" s="161">
        <v>52</v>
      </c>
      <c r="BP93" s="159"/>
      <c r="BQ93" s="160">
        <f t="shared" si="382"/>
        <v>-5.4545454545454564E-2</v>
      </c>
      <c r="BR93" s="1085">
        <f t="shared" si="383"/>
        <v>-3</v>
      </c>
      <c r="BS93" s="161">
        <v>55</v>
      </c>
      <c r="BT93" s="162"/>
      <c r="BU93" s="601">
        <f t="shared" si="432"/>
        <v>0</v>
      </c>
      <c r="BV93" s="339" t="str">
        <f t="shared" si="362"/>
        <v>-</v>
      </c>
      <c r="BW93" s="604">
        <f t="shared" si="363"/>
        <v>0</v>
      </c>
      <c r="BX93" s="601">
        <f t="shared" si="433"/>
        <v>0</v>
      </c>
      <c r="BY93" s="339" t="str">
        <f t="shared" si="364"/>
        <v>-</v>
      </c>
      <c r="BZ93" s="604">
        <f t="shared" si="365"/>
        <v>0</v>
      </c>
      <c r="CA93" s="601">
        <f t="shared" si="434"/>
        <v>0</v>
      </c>
      <c r="CB93" s="339" t="str">
        <f t="shared" si="366"/>
        <v>-</v>
      </c>
      <c r="CC93" s="604">
        <f t="shared" si="367"/>
        <v>0</v>
      </c>
      <c r="CD93" s="601">
        <f t="shared" si="435"/>
        <v>0</v>
      </c>
      <c r="CE93" s="339" t="str">
        <f t="shared" si="289"/>
        <v>-</v>
      </c>
      <c r="CF93" s="604">
        <f t="shared" si="290"/>
        <v>-2</v>
      </c>
      <c r="CG93" s="601">
        <f t="shared" si="436"/>
        <v>2</v>
      </c>
      <c r="CH93" s="339">
        <f t="shared" si="384"/>
        <v>0</v>
      </c>
      <c r="CI93" s="604">
        <f t="shared" si="385"/>
        <v>0</v>
      </c>
      <c r="CJ93" s="621">
        <f t="shared" si="390"/>
        <v>2</v>
      </c>
      <c r="CK93" s="1487">
        <v>0</v>
      </c>
      <c r="CL93" s="163">
        <v>0</v>
      </c>
      <c r="CM93" s="2056">
        <v>0</v>
      </c>
      <c r="CN93" s="163">
        <v>0</v>
      </c>
      <c r="CO93" s="315">
        <v>1</v>
      </c>
      <c r="CP93" s="542">
        <v>2</v>
      </c>
      <c r="CQ93" s="1487">
        <v>0</v>
      </c>
      <c r="CR93" s="315">
        <v>0</v>
      </c>
      <c r="CS93" s="315">
        <v>0</v>
      </c>
      <c r="CT93" s="315">
        <v>0</v>
      </c>
      <c r="CU93" s="315">
        <v>1</v>
      </c>
      <c r="CV93" s="164">
        <v>0</v>
      </c>
      <c r="CW93" s="1487"/>
      <c r="CX93" s="315"/>
      <c r="CY93" s="315"/>
      <c r="CZ93" s="315"/>
      <c r="DA93" s="315"/>
      <c r="DB93" s="316"/>
      <c r="DC93" s="1484">
        <f t="shared" si="437"/>
        <v>69</v>
      </c>
      <c r="DD93" s="1485">
        <f t="shared" si="391"/>
        <v>4.5454545454545414E-2</v>
      </c>
      <c r="DE93" s="1486">
        <f t="shared" si="392"/>
        <v>3</v>
      </c>
      <c r="DF93" s="1332">
        <f t="shared" si="438"/>
        <v>66</v>
      </c>
      <c r="DG93" s="554">
        <f t="shared" si="291"/>
        <v>0.10000000000000009</v>
      </c>
      <c r="DH93" s="1335">
        <f t="shared" si="292"/>
        <v>6</v>
      </c>
      <c r="DI93" s="1332">
        <f t="shared" si="393"/>
        <v>60</v>
      </c>
      <c r="DJ93" s="554">
        <f t="shared" si="368"/>
        <v>5.2631578947368363E-2</v>
      </c>
      <c r="DK93" s="1335">
        <f t="shared" si="369"/>
        <v>3</v>
      </c>
      <c r="DL93" s="1313">
        <f t="shared" si="439"/>
        <v>57</v>
      </c>
      <c r="DM93" s="554">
        <f t="shared" si="281"/>
        <v>7.547169811320753E-2</v>
      </c>
      <c r="DN93" s="1357">
        <f t="shared" si="302"/>
        <v>4</v>
      </c>
      <c r="DO93" s="1332">
        <f t="shared" si="394"/>
        <v>53</v>
      </c>
      <c r="DP93" s="554">
        <f t="shared" si="386"/>
        <v>1.9230769230769162E-2</v>
      </c>
      <c r="DQ93" s="1335">
        <f t="shared" si="395"/>
        <v>1</v>
      </c>
      <c r="DR93" s="440">
        <f t="shared" si="440"/>
        <v>52</v>
      </c>
      <c r="DS93" s="1488">
        <v>4</v>
      </c>
      <c r="DT93" s="1169">
        <v>4</v>
      </c>
      <c r="DU93" s="1169">
        <v>6</v>
      </c>
      <c r="DV93" s="1155">
        <v>6</v>
      </c>
      <c r="DW93" s="163">
        <v>6</v>
      </c>
      <c r="DX93" s="1183">
        <v>6</v>
      </c>
      <c r="DY93" s="1488">
        <v>3</v>
      </c>
      <c r="DZ93" s="1232">
        <v>5</v>
      </c>
      <c r="EA93" s="1232">
        <v>5</v>
      </c>
      <c r="EB93" s="315">
        <v>6</v>
      </c>
      <c r="EC93" s="315">
        <v>5</v>
      </c>
      <c r="ED93" s="440">
        <v>5</v>
      </c>
      <c r="EE93" s="1488"/>
      <c r="EF93" s="1232"/>
      <c r="EG93" s="1232"/>
      <c r="EH93" s="315"/>
      <c r="EI93" s="315"/>
      <c r="EJ93" s="1208"/>
      <c r="EK93" s="1488">
        <v>35</v>
      </c>
      <c r="EL93" s="379">
        <v>34</v>
      </c>
      <c r="EM93" s="379">
        <v>27</v>
      </c>
      <c r="EN93" s="1161">
        <v>26</v>
      </c>
      <c r="EO93" s="493">
        <v>27</v>
      </c>
      <c r="EP93" s="1200">
        <v>28</v>
      </c>
      <c r="EQ93" s="1488"/>
      <c r="ER93" s="1232"/>
      <c r="ES93" s="1232"/>
      <c r="ET93" s="315"/>
      <c r="EU93" s="163"/>
      <c r="EV93" s="1249"/>
      <c r="EW93" s="1488">
        <v>27</v>
      </c>
      <c r="EX93" s="379">
        <v>23</v>
      </c>
      <c r="EY93" s="379">
        <v>22</v>
      </c>
      <c r="EZ93" s="379">
        <v>19</v>
      </c>
      <c r="FA93" s="493">
        <v>15</v>
      </c>
      <c r="FB93" s="166"/>
      <c r="FC93" s="356">
        <v>13</v>
      </c>
      <c r="FD93" s="364" t="s">
        <v>44</v>
      </c>
      <c r="FE93" s="1489">
        <v>0</v>
      </c>
      <c r="FF93" s="1485" t="str">
        <f t="shared" si="387"/>
        <v>-</v>
      </c>
      <c r="FG93" s="1490">
        <f t="shared" si="388"/>
        <v>0</v>
      </c>
      <c r="FH93" s="165">
        <v>0</v>
      </c>
      <c r="FI93" s="339" t="str">
        <f t="shared" si="370"/>
        <v>-</v>
      </c>
      <c r="FJ93" s="340">
        <f t="shared" si="389"/>
        <v>0</v>
      </c>
      <c r="FK93" s="165">
        <v>0</v>
      </c>
      <c r="FL93" s="339" t="str">
        <f t="shared" si="371"/>
        <v>-</v>
      </c>
      <c r="FM93" s="340">
        <f t="shared" si="372"/>
        <v>0</v>
      </c>
      <c r="FN93" s="165">
        <v>0</v>
      </c>
      <c r="FO93" s="426"/>
      <c r="FP93" s="339" t="str">
        <f t="shared" si="396"/>
        <v>-</v>
      </c>
      <c r="FQ93" s="340">
        <f t="shared" si="374"/>
        <v>0</v>
      </c>
      <c r="FR93" s="165"/>
      <c r="FS93" s="426"/>
      <c r="FT93" s="339" t="str">
        <f t="shared" si="375"/>
        <v>-</v>
      </c>
      <c r="FU93" s="340">
        <f t="shared" si="376"/>
        <v>0</v>
      </c>
      <c r="FV93" s="401"/>
      <c r="FW93" s="413"/>
      <c r="FX93" s="1491">
        <f t="shared" si="441"/>
        <v>69</v>
      </c>
      <c r="FY93" s="1492">
        <v>1</v>
      </c>
      <c r="FZ93" s="1492">
        <v>0</v>
      </c>
      <c r="GA93" s="1493">
        <v>0</v>
      </c>
      <c r="GB93" s="1492">
        <v>0</v>
      </c>
      <c r="GC93" s="1493">
        <v>4</v>
      </c>
      <c r="GD93" s="1492">
        <v>1</v>
      </c>
      <c r="GE93" s="1493">
        <v>1</v>
      </c>
      <c r="GF93" s="1492">
        <v>2</v>
      </c>
      <c r="GG93" s="1493">
        <v>8</v>
      </c>
      <c r="GH93" s="1492">
        <v>0</v>
      </c>
      <c r="GI93" s="1492">
        <v>0</v>
      </c>
      <c r="GJ93" s="1492">
        <v>0</v>
      </c>
      <c r="GK93" s="1492">
        <v>20</v>
      </c>
      <c r="GL93" s="1492">
        <v>2</v>
      </c>
      <c r="GM93" s="1492">
        <v>0</v>
      </c>
      <c r="GN93" s="1492">
        <v>0</v>
      </c>
      <c r="GO93" s="1492">
        <v>0</v>
      </c>
      <c r="GP93" s="1492">
        <v>30</v>
      </c>
      <c r="GQ93" s="1492">
        <v>0</v>
      </c>
      <c r="GR93" s="1492">
        <v>0</v>
      </c>
      <c r="GS93" s="1811">
        <v>0</v>
      </c>
      <c r="GT93" s="165">
        <f t="shared" si="442"/>
        <v>66</v>
      </c>
      <c r="GU93" s="491">
        <v>1</v>
      </c>
      <c r="GV93" s="491">
        <v>0</v>
      </c>
      <c r="GW93" s="492">
        <v>0</v>
      </c>
      <c r="GX93" s="491">
        <v>0</v>
      </c>
      <c r="GY93" s="492">
        <v>4</v>
      </c>
      <c r="GZ93" s="491">
        <v>1</v>
      </c>
      <c r="HA93" s="492">
        <v>1</v>
      </c>
      <c r="HB93" s="491">
        <v>2</v>
      </c>
      <c r="HC93" s="492">
        <v>8</v>
      </c>
      <c r="HD93" s="491">
        <v>0</v>
      </c>
      <c r="HE93" s="491">
        <v>0</v>
      </c>
      <c r="HF93" s="491">
        <v>0</v>
      </c>
      <c r="HG93" s="491">
        <v>18</v>
      </c>
      <c r="HH93" s="491">
        <v>2</v>
      </c>
      <c r="HI93" s="491">
        <v>0</v>
      </c>
      <c r="HJ93" s="491">
        <v>0</v>
      </c>
      <c r="HK93" s="491">
        <v>0</v>
      </c>
      <c r="HL93" s="491">
        <v>29</v>
      </c>
      <c r="HM93" s="491">
        <v>0</v>
      </c>
      <c r="HN93" s="491">
        <v>0</v>
      </c>
      <c r="HO93" s="1117">
        <v>0</v>
      </c>
      <c r="HP93" s="165">
        <f t="shared" si="443"/>
        <v>60</v>
      </c>
      <c r="HQ93" s="491">
        <v>2</v>
      </c>
      <c r="HR93" s="491">
        <v>0</v>
      </c>
      <c r="HS93" s="492">
        <v>0</v>
      </c>
      <c r="HT93" s="491">
        <v>0</v>
      </c>
      <c r="HU93" s="492">
        <v>2</v>
      </c>
      <c r="HV93" s="491">
        <v>1</v>
      </c>
      <c r="HW93" s="492">
        <v>1</v>
      </c>
      <c r="HX93" s="491">
        <v>2</v>
      </c>
      <c r="HY93" s="492">
        <v>4</v>
      </c>
      <c r="HZ93" s="491">
        <v>0</v>
      </c>
      <c r="IA93" s="491">
        <v>1</v>
      </c>
      <c r="IB93" s="491">
        <v>0</v>
      </c>
      <c r="IC93" s="491">
        <v>15</v>
      </c>
      <c r="ID93" s="491">
        <v>1</v>
      </c>
      <c r="IE93" s="491">
        <v>0</v>
      </c>
      <c r="IF93" s="491">
        <v>0</v>
      </c>
      <c r="IG93" s="491">
        <v>0</v>
      </c>
      <c r="IH93" s="491">
        <v>31</v>
      </c>
      <c r="II93" s="491">
        <v>0</v>
      </c>
      <c r="IJ93" s="491">
        <v>0</v>
      </c>
      <c r="IK93" s="1117">
        <v>0</v>
      </c>
      <c r="IL93" s="493">
        <f t="shared" si="444"/>
        <v>57</v>
      </c>
      <c r="IM93" s="491">
        <v>0</v>
      </c>
      <c r="IN93" s="491">
        <v>0</v>
      </c>
      <c r="IO93" s="492">
        <v>0</v>
      </c>
      <c r="IP93" s="491">
        <v>0</v>
      </c>
      <c r="IQ93" s="492">
        <v>4</v>
      </c>
      <c r="IR93" s="491">
        <v>0</v>
      </c>
      <c r="IS93" s="492">
        <v>1</v>
      </c>
      <c r="IT93" s="491">
        <v>3</v>
      </c>
      <c r="IU93" s="492">
        <v>4</v>
      </c>
      <c r="IV93" s="491">
        <v>0</v>
      </c>
      <c r="IW93" s="491">
        <v>1</v>
      </c>
      <c r="IX93" s="491">
        <v>0</v>
      </c>
      <c r="IY93" s="491">
        <v>13</v>
      </c>
      <c r="IZ93" s="491">
        <v>2</v>
      </c>
      <c r="JA93" s="491">
        <v>0</v>
      </c>
      <c r="JB93" s="491">
        <v>0</v>
      </c>
      <c r="JC93" s="491">
        <v>0</v>
      </c>
      <c r="JD93" s="491">
        <v>29</v>
      </c>
      <c r="JE93" s="491">
        <v>0</v>
      </c>
      <c r="JF93" s="491">
        <v>0</v>
      </c>
      <c r="JG93" s="1996">
        <v>0</v>
      </c>
      <c r="JI93" s="39"/>
    </row>
    <row r="94" spans="1:269" s="27" customFormat="1" ht="20.100000000000001" customHeight="1" x14ac:dyDescent="0.15">
      <c r="A94" s="683" t="s">
        <v>53</v>
      </c>
      <c r="B94" s="76" t="s">
        <v>83</v>
      </c>
      <c r="C94" s="77"/>
      <c r="D94" s="77"/>
      <c r="E94" s="78" t="s">
        <v>333</v>
      </c>
      <c r="F94" s="1507">
        <v>85</v>
      </c>
      <c r="G94" s="481">
        <v>90</v>
      </c>
      <c r="H94" s="481">
        <v>88</v>
      </c>
      <c r="I94" s="481">
        <v>85</v>
      </c>
      <c r="J94" s="107">
        <v>79</v>
      </c>
      <c r="K94" s="108">
        <v>79</v>
      </c>
      <c r="L94" s="1444">
        <f t="shared" si="293"/>
        <v>2.6479193973335451E-4</v>
      </c>
      <c r="M94" s="478">
        <f t="shared" si="294"/>
        <v>2.3670286828181565E-4</v>
      </c>
      <c r="N94" s="478">
        <f t="shared" si="295"/>
        <v>2.3900237596479636E-4</v>
      </c>
      <c r="O94" s="478">
        <f t="shared" si="398"/>
        <v>2.4791098537325186E-4</v>
      </c>
      <c r="P94" s="109">
        <f t="shared" si="399"/>
        <v>2.8223340702761182E-4</v>
      </c>
      <c r="Q94" s="110">
        <f t="shared" si="400"/>
        <v>2.7966045930117786E-4</v>
      </c>
      <c r="R94" s="111">
        <f t="shared" si="401"/>
        <v>2.5684244321374106E-4</v>
      </c>
      <c r="S94" s="112">
        <f t="shared" si="402"/>
        <v>2.7907625758738573E-4</v>
      </c>
      <c r="T94" s="111">
        <f t="shared" si="403"/>
        <v>2.8348688873139615E-4</v>
      </c>
      <c r="U94" s="1445">
        <f t="shared" si="303"/>
        <v>1.5384615384615385E-2</v>
      </c>
      <c r="V94" s="475">
        <f t="shared" si="304"/>
        <v>1.320901320901321E-2</v>
      </c>
      <c r="W94" s="475">
        <f t="shared" si="305"/>
        <v>1.2927756653992395E-2</v>
      </c>
      <c r="X94" s="475">
        <f t="shared" si="404"/>
        <v>1.3066871637202153E-2</v>
      </c>
      <c r="Y94" s="114">
        <f t="shared" si="405"/>
        <v>1.5254237288135594E-2</v>
      </c>
      <c r="Z94" s="113">
        <f t="shared" si="406"/>
        <v>1.4096185737976783E-2</v>
      </c>
      <c r="AA94" s="114">
        <f t="shared" si="407"/>
        <v>1.314708299096138E-2</v>
      </c>
      <c r="AB94" s="113">
        <f t="shared" si="408"/>
        <v>1.3411567476948869E-2</v>
      </c>
      <c r="AC94" s="115">
        <f t="shared" si="409"/>
        <v>1.3136288998357963E-2</v>
      </c>
      <c r="AD94" s="1445" t="s">
        <v>52</v>
      </c>
      <c r="AE94" s="475" t="s">
        <v>52</v>
      </c>
      <c r="AF94" s="475" t="s">
        <v>52</v>
      </c>
      <c r="AG94" s="475" t="s">
        <v>52</v>
      </c>
      <c r="AH94" s="114" t="s">
        <v>52</v>
      </c>
      <c r="AI94" s="112" t="s">
        <v>52</v>
      </c>
      <c r="AJ94" s="111" t="s">
        <v>52</v>
      </c>
      <c r="AK94" s="112" t="s">
        <v>52</v>
      </c>
      <c r="AL94" s="116" t="s">
        <v>52</v>
      </c>
      <c r="AM94" s="1446">
        <f t="shared" si="427"/>
        <v>20</v>
      </c>
      <c r="AN94" s="1447"/>
      <c r="AO94" s="1448">
        <f>IFERROR(IF(AM94=0,"-",AM94/AQ94-1),"-")</f>
        <v>0.17647058823529416</v>
      </c>
      <c r="AP94" s="1449">
        <f t="shared" si="410"/>
        <v>3</v>
      </c>
      <c r="AQ94" s="1297">
        <f t="shared" si="428"/>
        <v>17</v>
      </c>
      <c r="AR94" s="518"/>
      <c r="AS94" s="1285">
        <f t="shared" si="287"/>
        <v>0</v>
      </c>
      <c r="AT94" s="519">
        <f t="shared" si="411"/>
        <v>0</v>
      </c>
      <c r="AU94" s="1297">
        <f t="shared" si="429"/>
        <v>17</v>
      </c>
      <c r="AV94" s="518"/>
      <c r="AW94" s="1285">
        <f t="shared" si="445"/>
        <v>0</v>
      </c>
      <c r="AX94" s="2069">
        <f t="shared" si="412"/>
        <v>0</v>
      </c>
      <c r="AY94" s="2086">
        <f t="shared" si="430"/>
        <v>17</v>
      </c>
      <c r="AZ94" s="2087"/>
      <c r="BA94" s="2088">
        <f t="shared" si="413"/>
        <v>-5.555555555555558E-2</v>
      </c>
      <c r="BB94" s="2089">
        <f t="shared" si="414"/>
        <v>-1</v>
      </c>
      <c r="BC94" s="2081">
        <f t="shared" si="431"/>
        <v>18</v>
      </c>
      <c r="BD94" s="117"/>
      <c r="BE94" s="444">
        <f t="shared" si="377"/>
        <v>5.8823529411764719E-2</v>
      </c>
      <c r="BF94" s="1073">
        <f t="shared" si="361"/>
        <v>1</v>
      </c>
      <c r="BG94" s="118">
        <v>17</v>
      </c>
      <c r="BH94" s="119" t="s">
        <v>44</v>
      </c>
      <c r="BI94" s="120">
        <f t="shared" si="378"/>
        <v>6.25E-2</v>
      </c>
      <c r="BJ94" s="1073">
        <f t="shared" si="379"/>
        <v>1</v>
      </c>
      <c r="BK94" s="121">
        <v>16</v>
      </c>
      <c r="BL94" s="119"/>
      <c r="BM94" s="120">
        <f t="shared" si="380"/>
        <v>0</v>
      </c>
      <c r="BN94" s="1083">
        <f t="shared" si="381"/>
        <v>0</v>
      </c>
      <c r="BO94" s="121">
        <v>16</v>
      </c>
      <c r="BP94" s="119"/>
      <c r="BQ94" s="120">
        <f t="shared" si="382"/>
        <v>0</v>
      </c>
      <c r="BR94" s="1083">
        <f t="shared" si="383"/>
        <v>0</v>
      </c>
      <c r="BS94" s="121">
        <v>16</v>
      </c>
      <c r="BT94" s="122"/>
      <c r="BU94" s="597">
        <f t="shared" si="432"/>
        <v>2</v>
      </c>
      <c r="BV94" s="331">
        <f t="shared" si="362"/>
        <v>0</v>
      </c>
      <c r="BW94" s="598">
        <f t="shared" si="363"/>
        <v>0</v>
      </c>
      <c r="BX94" s="597">
        <f t="shared" si="433"/>
        <v>2</v>
      </c>
      <c r="BY94" s="331">
        <f t="shared" si="364"/>
        <v>0</v>
      </c>
      <c r="BZ94" s="598">
        <f t="shared" si="365"/>
        <v>0</v>
      </c>
      <c r="CA94" s="597">
        <f t="shared" si="434"/>
        <v>2</v>
      </c>
      <c r="CB94" s="331">
        <f t="shared" si="366"/>
        <v>0</v>
      </c>
      <c r="CC94" s="598">
        <f t="shared" si="367"/>
        <v>0</v>
      </c>
      <c r="CD94" s="597">
        <f t="shared" si="435"/>
        <v>2</v>
      </c>
      <c r="CE94" s="331">
        <f t="shared" si="289"/>
        <v>0</v>
      </c>
      <c r="CF94" s="598">
        <f t="shared" si="290"/>
        <v>0</v>
      </c>
      <c r="CG94" s="597">
        <f t="shared" si="436"/>
        <v>2</v>
      </c>
      <c r="CH94" s="331">
        <f t="shared" si="384"/>
        <v>0</v>
      </c>
      <c r="CI94" s="598">
        <f t="shared" si="385"/>
        <v>0</v>
      </c>
      <c r="CJ94" s="619">
        <f t="shared" si="390"/>
        <v>2</v>
      </c>
      <c r="CK94" s="1453">
        <v>0</v>
      </c>
      <c r="CL94" s="123">
        <v>0</v>
      </c>
      <c r="CM94" s="2054">
        <v>0</v>
      </c>
      <c r="CN94" s="123">
        <v>0</v>
      </c>
      <c r="CO94" s="311">
        <v>0</v>
      </c>
      <c r="CP94" s="540">
        <v>0</v>
      </c>
      <c r="CQ94" s="1453">
        <v>2</v>
      </c>
      <c r="CR94" s="311">
        <v>2</v>
      </c>
      <c r="CS94" s="311">
        <v>2</v>
      </c>
      <c r="CT94" s="311">
        <v>2</v>
      </c>
      <c r="CU94" s="311">
        <v>2</v>
      </c>
      <c r="CV94" s="124">
        <v>2</v>
      </c>
      <c r="CW94" s="1453"/>
      <c r="CX94" s="311"/>
      <c r="CY94" s="311"/>
      <c r="CZ94" s="311"/>
      <c r="DA94" s="311"/>
      <c r="DB94" s="312"/>
      <c r="DC94" s="1450">
        <f t="shared" si="437"/>
        <v>18</v>
      </c>
      <c r="DD94" s="1451">
        <f t="shared" si="391"/>
        <v>0.19999999999999996</v>
      </c>
      <c r="DE94" s="1452">
        <f t="shared" si="392"/>
        <v>3</v>
      </c>
      <c r="DF94" s="1328">
        <f t="shared" si="438"/>
        <v>15</v>
      </c>
      <c r="DG94" s="550">
        <f t="shared" si="291"/>
        <v>0</v>
      </c>
      <c r="DH94" s="1329">
        <f t="shared" si="292"/>
        <v>0</v>
      </c>
      <c r="DI94" s="1328">
        <f t="shared" si="393"/>
        <v>15</v>
      </c>
      <c r="DJ94" s="550">
        <f t="shared" si="368"/>
        <v>0</v>
      </c>
      <c r="DK94" s="1329">
        <f t="shared" si="369"/>
        <v>0</v>
      </c>
      <c r="DL94" s="1311">
        <f t="shared" si="439"/>
        <v>15</v>
      </c>
      <c r="DM94" s="550">
        <f t="shared" si="281"/>
        <v>-6.25E-2</v>
      </c>
      <c r="DN94" s="1353">
        <f t="shared" si="302"/>
        <v>-1</v>
      </c>
      <c r="DO94" s="1328">
        <f t="shared" si="394"/>
        <v>16</v>
      </c>
      <c r="DP94" s="550">
        <f t="shared" si="386"/>
        <v>6.6666666666666652E-2</v>
      </c>
      <c r="DQ94" s="1329">
        <f t="shared" si="395"/>
        <v>1</v>
      </c>
      <c r="DR94" s="1365">
        <f t="shared" si="440"/>
        <v>15</v>
      </c>
      <c r="DS94" s="1454">
        <v>5</v>
      </c>
      <c r="DT94" s="1167">
        <v>6</v>
      </c>
      <c r="DU94" s="1167">
        <v>6</v>
      </c>
      <c r="DV94" s="1153">
        <v>6</v>
      </c>
      <c r="DW94" s="583">
        <v>6</v>
      </c>
      <c r="DX94" s="1181">
        <v>6</v>
      </c>
      <c r="DY94" s="1454">
        <v>0</v>
      </c>
      <c r="DZ94" s="1230">
        <v>0</v>
      </c>
      <c r="EA94" s="1230">
        <v>0</v>
      </c>
      <c r="EB94" s="586">
        <v>0</v>
      </c>
      <c r="EC94" s="586">
        <v>0</v>
      </c>
      <c r="ED94" s="589">
        <v>0</v>
      </c>
      <c r="EE94" s="1454"/>
      <c r="EF94" s="1230"/>
      <c r="EG94" s="1230"/>
      <c r="EH94" s="586"/>
      <c r="EI94" s="586"/>
      <c r="EJ94" s="1192"/>
      <c r="EK94" s="1454">
        <v>0</v>
      </c>
      <c r="EL94" s="578">
        <v>0</v>
      </c>
      <c r="EM94" s="578">
        <v>0</v>
      </c>
      <c r="EN94" s="1163">
        <v>0</v>
      </c>
      <c r="EO94" s="573">
        <v>0</v>
      </c>
      <c r="EP94" s="1198">
        <v>0</v>
      </c>
      <c r="EQ94" s="1454"/>
      <c r="ER94" s="1230"/>
      <c r="ES94" s="1230"/>
      <c r="ET94" s="586"/>
      <c r="EU94" s="583"/>
      <c r="EV94" s="1198"/>
      <c r="EW94" s="1454">
        <v>13</v>
      </c>
      <c r="EX94" s="578">
        <v>9</v>
      </c>
      <c r="EY94" s="578">
        <v>9</v>
      </c>
      <c r="EZ94" s="578">
        <v>9</v>
      </c>
      <c r="FA94" s="573">
        <v>10</v>
      </c>
      <c r="FB94" s="125"/>
      <c r="FC94" s="354">
        <v>9</v>
      </c>
      <c r="FD94" s="362" t="s">
        <v>44</v>
      </c>
      <c r="FE94" s="1455">
        <v>0</v>
      </c>
      <c r="FF94" s="1451" t="str">
        <f t="shared" si="387"/>
        <v>-</v>
      </c>
      <c r="FG94" s="1456">
        <f t="shared" si="388"/>
        <v>0</v>
      </c>
      <c r="FH94" s="126">
        <v>0</v>
      </c>
      <c r="FI94" s="331" t="str">
        <f t="shared" si="370"/>
        <v>-</v>
      </c>
      <c r="FJ94" s="332">
        <f t="shared" si="389"/>
        <v>0</v>
      </c>
      <c r="FK94" s="126">
        <v>0</v>
      </c>
      <c r="FL94" s="331" t="str">
        <f t="shared" si="371"/>
        <v>-</v>
      </c>
      <c r="FM94" s="332">
        <f t="shared" si="372"/>
        <v>0</v>
      </c>
      <c r="FN94" s="126">
        <v>0</v>
      </c>
      <c r="FO94" s="424"/>
      <c r="FP94" s="331" t="str">
        <f t="shared" si="396"/>
        <v>-</v>
      </c>
      <c r="FQ94" s="332">
        <f t="shared" si="374"/>
        <v>0</v>
      </c>
      <c r="FR94" s="126"/>
      <c r="FS94" s="424"/>
      <c r="FT94" s="331" t="str">
        <f t="shared" si="375"/>
        <v>-</v>
      </c>
      <c r="FU94" s="332">
        <f t="shared" si="376"/>
        <v>0</v>
      </c>
      <c r="FV94" s="399"/>
      <c r="FW94" s="411"/>
      <c r="FX94" s="1457">
        <f t="shared" si="441"/>
        <v>20</v>
      </c>
      <c r="FY94" s="1458">
        <v>1</v>
      </c>
      <c r="FZ94" s="1458">
        <v>0</v>
      </c>
      <c r="GA94" s="1459">
        <v>2</v>
      </c>
      <c r="GB94" s="1458">
        <v>0</v>
      </c>
      <c r="GC94" s="1459">
        <v>2</v>
      </c>
      <c r="GD94" s="1458">
        <v>0</v>
      </c>
      <c r="GE94" s="1459">
        <v>0</v>
      </c>
      <c r="GF94" s="1458">
        <v>1</v>
      </c>
      <c r="GG94" s="1459">
        <v>2</v>
      </c>
      <c r="GH94" s="1458">
        <v>0</v>
      </c>
      <c r="GI94" s="1458">
        <v>0</v>
      </c>
      <c r="GJ94" s="1458">
        <v>0</v>
      </c>
      <c r="GK94" s="1458">
        <v>6</v>
      </c>
      <c r="GL94" s="1458">
        <v>0</v>
      </c>
      <c r="GM94" s="1458">
        <v>2</v>
      </c>
      <c r="GN94" s="1458">
        <v>0</v>
      </c>
      <c r="GO94" s="1458">
        <v>0</v>
      </c>
      <c r="GP94" s="1458">
        <v>3</v>
      </c>
      <c r="GQ94" s="1458">
        <v>0</v>
      </c>
      <c r="GR94" s="1458">
        <v>0</v>
      </c>
      <c r="GS94" s="1809">
        <v>1</v>
      </c>
      <c r="GT94" s="678">
        <f t="shared" si="442"/>
        <v>17</v>
      </c>
      <c r="GU94" s="487">
        <v>1</v>
      </c>
      <c r="GV94" s="487">
        <v>0</v>
      </c>
      <c r="GW94" s="488">
        <v>2</v>
      </c>
      <c r="GX94" s="487">
        <v>0</v>
      </c>
      <c r="GY94" s="488">
        <v>1</v>
      </c>
      <c r="GZ94" s="487">
        <v>0</v>
      </c>
      <c r="HA94" s="488">
        <v>0</v>
      </c>
      <c r="HB94" s="487">
        <v>1</v>
      </c>
      <c r="HC94" s="488">
        <v>1</v>
      </c>
      <c r="HD94" s="487">
        <v>0</v>
      </c>
      <c r="HE94" s="487">
        <v>0</v>
      </c>
      <c r="HF94" s="487">
        <v>0</v>
      </c>
      <c r="HG94" s="487">
        <v>6</v>
      </c>
      <c r="HH94" s="487">
        <v>0</v>
      </c>
      <c r="HI94" s="487">
        <v>2</v>
      </c>
      <c r="HJ94" s="487">
        <v>0</v>
      </c>
      <c r="HK94" s="487">
        <v>0</v>
      </c>
      <c r="HL94" s="487">
        <v>2</v>
      </c>
      <c r="HM94" s="487">
        <v>0</v>
      </c>
      <c r="HN94" s="487">
        <v>0</v>
      </c>
      <c r="HO94" s="1115">
        <v>1</v>
      </c>
      <c r="HP94" s="678">
        <f t="shared" si="443"/>
        <v>17</v>
      </c>
      <c r="HQ94" s="487">
        <v>1</v>
      </c>
      <c r="HR94" s="487">
        <v>0</v>
      </c>
      <c r="HS94" s="488">
        <v>2</v>
      </c>
      <c r="HT94" s="487">
        <v>0</v>
      </c>
      <c r="HU94" s="488">
        <v>1</v>
      </c>
      <c r="HV94" s="487">
        <v>0</v>
      </c>
      <c r="HW94" s="488">
        <v>0</v>
      </c>
      <c r="HX94" s="487">
        <v>1</v>
      </c>
      <c r="HY94" s="488">
        <v>2</v>
      </c>
      <c r="HZ94" s="487">
        <v>0</v>
      </c>
      <c r="IA94" s="487">
        <v>0</v>
      </c>
      <c r="IB94" s="487">
        <v>0</v>
      </c>
      <c r="IC94" s="487">
        <v>5</v>
      </c>
      <c r="ID94" s="487">
        <v>0</v>
      </c>
      <c r="IE94" s="487">
        <v>2</v>
      </c>
      <c r="IF94" s="487">
        <v>0</v>
      </c>
      <c r="IG94" s="487">
        <v>0</v>
      </c>
      <c r="IH94" s="487">
        <v>2</v>
      </c>
      <c r="II94" s="487">
        <v>0</v>
      </c>
      <c r="IJ94" s="487">
        <v>0</v>
      </c>
      <c r="IK94" s="1115">
        <v>1</v>
      </c>
      <c r="IL94" s="1109">
        <f t="shared" si="444"/>
        <v>17</v>
      </c>
      <c r="IM94" s="487">
        <v>1</v>
      </c>
      <c r="IN94" s="487">
        <v>0</v>
      </c>
      <c r="IO94" s="488">
        <v>2</v>
      </c>
      <c r="IP94" s="487">
        <v>0</v>
      </c>
      <c r="IQ94" s="488">
        <v>1</v>
      </c>
      <c r="IR94" s="487">
        <v>0</v>
      </c>
      <c r="IS94" s="488">
        <v>0</v>
      </c>
      <c r="IT94" s="487">
        <v>1</v>
      </c>
      <c r="IU94" s="488">
        <v>2</v>
      </c>
      <c r="IV94" s="487">
        <v>0</v>
      </c>
      <c r="IW94" s="487">
        <v>0</v>
      </c>
      <c r="IX94" s="487">
        <v>0</v>
      </c>
      <c r="IY94" s="487">
        <v>5</v>
      </c>
      <c r="IZ94" s="487">
        <v>0</v>
      </c>
      <c r="JA94" s="487">
        <v>2</v>
      </c>
      <c r="JB94" s="487">
        <v>0</v>
      </c>
      <c r="JC94" s="487">
        <v>0</v>
      </c>
      <c r="JD94" s="487">
        <v>2</v>
      </c>
      <c r="JE94" s="487">
        <v>0</v>
      </c>
      <c r="JF94" s="487">
        <v>0</v>
      </c>
      <c r="JG94" s="1994">
        <v>1</v>
      </c>
      <c r="JI94" s="39"/>
    </row>
    <row r="95" spans="1:269" s="28" customFormat="1" ht="20.100000000000001" customHeight="1" x14ac:dyDescent="0.15">
      <c r="A95" s="684" t="s">
        <v>53</v>
      </c>
      <c r="B95" s="84" t="s">
        <v>46</v>
      </c>
      <c r="C95" s="85"/>
      <c r="D95" s="85"/>
      <c r="E95" s="86" t="s">
        <v>5</v>
      </c>
      <c r="F95" s="1494">
        <v>172</v>
      </c>
      <c r="G95" s="464">
        <v>157</v>
      </c>
      <c r="H95" s="464">
        <v>152</v>
      </c>
      <c r="I95" s="464">
        <v>149</v>
      </c>
      <c r="J95" s="167">
        <v>164</v>
      </c>
      <c r="K95" s="168">
        <v>147</v>
      </c>
      <c r="L95" s="1478">
        <f t="shared" ref="L95:L123" si="446">AM95/$AM$356</f>
        <v>0</v>
      </c>
      <c r="M95" s="150">
        <f t="shared" ref="M95:M123" si="447">AQ95/$AQ$356</f>
        <v>1.3923698134224451E-5</v>
      </c>
      <c r="N95" s="150">
        <f t="shared" ref="N95:N125" si="448">AU95/$AU$356</f>
        <v>1.4058963292046844E-5</v>
      </c>
      <c r="O95" s="150">
        <f t="shared" si="398"/>
        <v>1.4582999139603051E-5</v>
      </c>
      <c r="P95" s="149">
        <f t="shared" si="399"/>
        <v>1.5679633723756214E-5</v>
      </c>
      <c r="Q95" s="150">
        <f t="shared" si="400"/>
        <v>1.6450615253010462E-5</v>
      </c>
      <c r="R95" s="151">
        <f t="shared" si="401"/>
        <v>0</v>
      </c>
      <c r="S95" s="152">
        <f t="shared" si="402"/>
        <v>0</v>
      </c>
      <c r="T95" s="151">
        <f t="shared" si="403"/>
        <v>0</v>
      </c>
      <c r="U95" s="1479">
        <f t="shared" si="303"/>
        <v>0</v>
      </c>
      <c r="V95" s="153">
        <f t="shared" si="304"/>
        <v>7.77000777000777E-4</v>
      </c>
      <c r="W95" s="153">
        <f t="shared" si="305"/>
        <v>7.6045627376425851E-4</v>
      </c>
      <c r="X95" s="153">
        <f t="shared" si="404"/>
        <v>7.6863950807071484E-4</v>
      </c>
      <c r="Y95" s="154">
        <f t="shared" si="405"/>
        <v>8.4745762711864404E-4</v>
      </c>
      <c r="Z95" s="153">
        <f t="shared" si="406"/>
        <v>8.2918739635157548E-4</v>
      </c>
      <c r="AA95" s="154">
        <f t="shared" si="407"/>
        <v>0</v>
      </c>
      <c r="AB95" s="153">
        <f t="shared" si="408"/>
        <v>0</v>
      </c>
      <c r="AC95" s="155">
        <f t="shared" si="409"/>
        <v>0</v>
      </c>
      <c r="AD95" s="1479" t="s">
        <v>52</v>
      </c>
      <c r="AE95" s="153" t="s">
        <v>52</v>
      </c>
      <c r="AF95" s="153" t="s">
        <v>52</v>
      </c>
      <c r="AG95" s="153" t="s">
        <v>52</v>
      </c>
      <c r="AH95" s="154" t="s">
        <v>52</v>
      </c>
      <c r="AI95" s="152" t="s">
        <v>52</v>
      </c>
      <c r="AJ95" s="151" t="s">
        <v>52</v>
      </c>
      <c r="AK95" s="152" t="s">
        <v>52</v>
      </c>
      <c r="AL95" s="156" t="s">
        <v>52</v>
      </c>
      <c r="AM95" s="1480">
        <f t="shared" si="427"/>
        <v>0</v>
      </c>
      <c r="AN95" s="1481"/>
      <c r="AO95" s="1482" t="str">
        <f t="shared" si="296"/>
        <v>-</v>
      </c>
      <c r="AP95" s="1483">
        <f t="shared" si="410"/>
        <v>-1</v>
      </c>
      <c r="AQ95" s="1071">
        <f t="shared" si="428"/>
        <v>1</v>
      </c>
      <c r="AR95" s="522"/>
      <c r="AS95" s="1289">
        <f t="shared" si="287"/>
        <v>0</v>
      </c>
      <c r="AT95" s="526">
        <f t="shared" si="411"/>
        <v>0</v>
      </c>
      <c r="AU95" s="1071">
        <f t="shared" si="429"/>
        <v>1</v>
      </c>
      <c r="AV95" s="522"/>
      <c r="AW95" s="1289">
        <f t="shared" si="445"/>
        <v>0</v>
      </c>
      <c r="AX95" s="2073">
        <f t="shared" si="412"/>
        <v>0</v>
      </c>
      <c r="AY95" s="1336">
        <f t="shared" si="430"/>
        <v>1</v>
      </c>
      <c r="AZ95" s="2092"/>
      <c r="BA95" s="554">
        <f t="shared" si="413"/>
        <v>0</v>
      </c>
      <c r="BB95" s="1335">
        <f t="shared" si="414"/>
        <v>0</v>
      </c>
      <c r="BC95" s="493">
        <f t="shared" si="431"/>
        <v>1</v>
      </c>
      <c r="BD95" s="157"/>
      <c r="BE95" s="448">
        <f t="shared" si="377"/>
        <v>0</v>
      </c>
      <c r="BF95" s="604">
        <f t="shared" si="361"/>
        <v>0</v>
      </c>
      <c r="BG95" s="158">
        <v>1</v>
      </c>
      <c r="BH95" s="159" t="s">
        <v>44</v>
      </c>
      <c r="BI95" s="160" t="str">
        <f t="shared" si="378"/>
        <v>-</v>
      </c>
      <c r="BJ95" s="604">
        <f t="shared" si="379"/>
        <v>1</v>
      </c>
      <c r="BK95" s="161">
        <v>0</v>
      </c>
      <c r="BL95" s="159"/>
      <c r="BM95" s="160" t="str">
        <f t="shared" si="380"/>
        <v>-</v>
      </c>
      <c r="BN95" s="1085">
        <f t="shared" si="381"/>
        <v>0</v>
      </c>
      <c r="BO95" s="161">
        <v>0</v>
      </c>
      <c r="BP95" s="159"/>
      <c r="BQ95" s="160" t="str">
        <f t="shared" si="382"/>
        <v>-</v>
      </c>
      <c r="BR95" s="1085">
        <f t="shared" si="383"/>
        <v>0</v>
      </c>
      <c r="BS95" s="161">
        <v>0</v>
      </c>
      <c r="BT95" s="162"/>
      <c r="BU95" s="601">
        <f t="shared" si="432"/>
        <v>0</v>
      </c>
      <c r="BV95" s="339" t="str">
        <f t="shared" si="362"/>
        <v>-</v>
      </c>
      <c r="BW95" s="604">
        <f t="shared" si="363"/>
        <v>0</v>
      </c>
      <c r="BX95" s="601">
        <f t="shared" si="433"/>
        <v>0</v>
      </c>
      <c r="BY95" s="339" t="str">
        <f t="shared" si="364"/>
        <v>-</v>
      </c>
      <c r="BZ95" s="604">
        <f t="shared" si="365"/>
        <v>0</v>
      </c>
      <c r="CA95" s="601">
        <f t="shared" si="434"/>
        <v>0</v>
      </c>
      <c r="CB95" s="339" t="str">
        <f t="shared" si="366"/>
        <v>-</v>
      </c>
      <c r="CC95" s="604">
        <f t="shared" si="367"/>
        <v>0</v>
      </c>
      <c r="CD95" s="601">
        <f t="shared" si="435"/>
        <v>0</v>
      </c>
      <c r="CE95" s="339" t="str">
        <f t="shared" si="289"/>
        <v>-</v>
      </c>
      <c r="CF95" s="604">
        <f t="shared" si="290"/>
        <v>0</v>
      </c>
      <c r="CG95" s="601">
        <f t="shared" si="436"/>
        <v>0</v>
      </c>
      <c r="CH95" s="339" t="str">
        <f t="shared" si="384"/>
        <v>-</v>
      </c>
      <c r="CI95" s="604">
        <f t="shared" si="385"/>
        <v>0</v>
      </c>
      <c r="CJ95" s="621">
        <f t="shared" si="390"/>
        <v>0</v>
      </c>
      <c r="CK95" s="1487">
        <v>0</v>
      </c>
      <c r="CL95" s="163">
        <v>0</v>
      </c>
      <c r="CM95" s="2056">
        <v>0</v>
      </c>
      <c r="CN95" s="163">
        <v>0</v>
      </c>
      <c r="CO95" s="315">
        <v>0</v>
      </c>
      <c r="CP95" s="542">
        <v>0</v>
      </c>
      <c r="CQ95" s="1487">
        <v>0</v>
      </c>
      <c r="CR95" s="315">
        <v>0</v>
      </c>
      <c r="CS95" s="315">
        <v>0</v>
      </c>
      <c r="CT95" s="315">
        <v>0</v>
      </c>
      <c r="CU95" s="315">
        <v>0</v>
      </c>
      <c r="CV95" s="164">
        <v>0</v>
      </c>
      <c r="CW95" s="1487"/>
      <c r="CX95" s="315"/>
      <c r="CY95" s="315"/>
      <c r="CZ95" s="315"/>
      <c r="DA95" s="315"/>
      <c r="DB95" s="316"/>
      <c r="DC95" s="1484">
        <f t="shared" si="437"/>
        <v>0</v>
      </c>
      <c r="DD95" s="1485" t="str">
        <f t="shared" si="391"/>
        <v>-</v>
      </c>
      <c r="DE95" s="1486">
        <f t="shared" si="392"/>
        <v>-1</v>
      </c>
      <c r="DF95" s="1332">
        <f t="shared" si="438"/>
        <v>1</v>
      </c>
      <c r="DG95" s="554">
        <f t="shared" si="291"/>
        <v>0</v>
      </c>
      <c r="DH95" s="1335">
        <f t="shared" si="292"/>
        <v>0</v>
      </c>
      <c r="DI95" s="1332">
        <f t="shared" si="393"/>
        <v>1</v>
      </c>
      <c r="DJ95" s="554">
        <f t="shared" si="368"/>
        <v>0</v>
      </c>
      <c r="DK95" s="1335">
        <f t="shared" si="369"/>
        <v>0</v>
      </c>
      <c r="DL95" s="1313">
        <f t="shared" si="439"/>
        <v>1</v>
      </c>
      <c r="DM95" s="554">
        <f t="shared" si="281"/>
        <v>0</v>
      </c>
      <c r="DN95" s="1357">
        <f t="shared" si="302"/>
        <v>0</v>
      </c>
      <c r="DO95" s="1332">
        <f t="shared" si="394"/>
        <v>1</v>
      </c>
      <c r="DP95" s="554">
        <f t="shared" si="386"/>
        <v>0</v>
      </c>
      <c r="DQ95" s="1335">
        <f t="shared" si="395"/>
        <v>0</v>
      </c>
      <c r="DR95" s="440">
        <f t="shared" si="440"/>
        <v>1</v>
      </c>
      <c r="DS95" s="1488">
        <v>0</v>
      </c>
      <c r="DT95" s="1169">
        <v>0</v>
      </c>
      <c r="DU95" s="1169">
        <v>0</v>
      </c>
      <c r="DV95" s="1155">
        <v>0</v>
      </c>
      <c r="DW95" s="163">
        <v>0</v>
      </c>
      <c r="DX95" s="1183">
        <v>0</v>
      </c>
      <c r="DY95" s="1488">
        <v>0</v>
      </c>
      <c r="DZ95" s="1232">
        <v>0</v>
      </c>
      <c r="EA95" s="1232">
        <v>0</v>
      </c>
      <c r="EB95" s="315">
        <v>0</v>
      </c>
      <c r="EC95" s="315">
        <v>0</v>
      </c>
      <c r="ED95" s="440">
        <v>0</v>
      </c>
      <c r="EE95" s="1488"/>
      <c r="EF95" s="1232"/>
      <c r="EG95" s="1232"/>
      <c r="EH95" s="315"/>
      <c r="EI95" s="315"/>
      <c r="EJ95" s="1208"/>
      <c r="EK95" s="1488">
        <v>0</v>
      </c>
      <c r="EL95" s="379">
        <v>1</v>
      </c>
      <c r="EM95" s="379">
        <v>1</v>
      </c>
      <c r="EN95" s="1161">
        <v>1</v>
      </c>
      <c r="EO95" s="493">
        <v>1</v>
      </c>
      <c r="EP95" s="1200">
        <v>1</v>
      </c>
      <c r="EQ95" s="1488"/>
      <c r="ER95" s="1232"/>
      <c r="ES95" s="1232"/>
      <c r="ET95" s="315"/>
      <c r="EU95" s="163"/>
      <c r="EV95" s="1249"/>
      <c r="EW95" s="1488">
        <v>0</v>
      </c>
      <c r="EX95" s="379">
        <v>0</v>
      </c>
      <c r="EY95" s="379">
        <v>0</v>
      </c>
      <c r="EZ95" s="379">
        <v>0</v>
      </c>
      <c r="FA95" s="493">
        <v>0</v>
      </c>
      <c r="FB95" s="166"/>
      <c r="FC95" s="356">
        <v>0</v>
      </c>
      <c r="FD95" s="364" t="s">
        <v>44</v>
      </c>
      <c r="FE95" s="1489">
        <v>0</v>
      </c>
      <c r="FF95" s="1485" t="str">
        <f t="shared" si="387"/>
        <v>-</v>
      </c>
      <c r="FG95" s="1490">
        <f t="shared" si="388"/>
        <v>0</v>
      </c>
      <c r="FH95" s="165">
        <v>0</v>
      </c>
      <c r="FI95" s="339" t="str">
        <f t="shared" si="370"/>
        <v>-</v>
      </c>
      <c r="FJ95" s="340">
        <f t="shared" si="389"/>
        <v>0</v>
      </c>
      <c r="FK95" s="165">
        <v>0</v>
      </c>
      <c r="FL95" s="339" t="str">
        <f t="shared" si="371"/>
        <v>-</v>
      </c>
      <c r="FM95" s="340">
        <f t="shared" si="372"/>
        <v>0</v>
      </c>
      <c r="FN95" s="165">
        <v>0</v>
      </c>
      <c r="FO95" s="426"/>
      <c r="FP95" s="339" t="str">
        <f t="shared" si="396"/>
        <v>-</v>
      </c>
      <c r="FQ95" s="340">
        <f t="shared" si="374"/>
        <v>0</v>
      </c>
      <c r="FR95" s="165"/>
      <c r="FS95" s="426"/>
      <c r="FT95" s="339" t="str">
        <f t="shared" si="375"/>
        <v>-</v>
      </c>
      <c r="FU95" s="340">
        <f t="shared" si="376"/>
        <v>0</v>
      </c>
      <c r="FV95" s="401"/>
      <c r="FW95" s="413"/>
      <c r="FX95" s="1491">
        <f t="shared" si="441"/>
        <v>0</v>
      </c>
      <c r="FY95" s="1492">
        <v>0</v>
      </c>
      <c r="FZ95" s="1492">
        <v>0</v>
      </c>
      <c r="GA95" s="1493">
        <v>0</v>
      </c>
      <c r="GB95" s="1492">
        <v>0</v>
      </c>
      <c r="GC95" s="1493">
        <v>0</v>
      </c>
      <c r="GD95" s="1492">
        <v>0</v>
      </c>
      <c r="GE95" s="1493">
        <v>0</v>
      </c>
      <c r="GF95" s="1492">
        <v>0</v>
      </c>
      <c r="GG95" s="1493">
        <v>0</v>
      </c>
      <c r="GH95" s="1492">
        <v>0</v>
      </c>
      <c r="GI95" s="1492">
        <v>0</v>
      </c>
      <c r="GJ95" s="1492">
        <v>0</v>
      </c>
      <c r="GK95" s="1492">
        <v>0</v>
      </c>
      <c r="GL95" s="1492">
        <v>0</v>
      </c>
      <c r="GM95" s="1492">
        <v>0</v>
      </c>
      <c r="GN95" s="1492">
        <v>0</v>
      </c>
      <c r="GO95" s="1492">
        <v>0</v>
      </c>
      <c r="GP95" s="1492">
        <v>0</v>
      </c>
      <c r="GQ95" s="1492">
        <v>0</v>
      </c>
      <c r="GR95" s="1492">
        <v>0</v>
      </c>
      <c r="GS95" s="1811">
        <v>0</v>
      </c>
      <c r="GT95" s="165">
        <f t="shared" si="442"/>
        <v>1</v>
      </c>
      <c r="GU95" s="491">
        <v>0</v>
      </c>
      <c r="GV95" s="491">
        <v>0</v>
      </c>
      <c r="GW95" s="492">
        <v>0</v>
      </c>
      <c r="GX95" s="491">
        <v>0</v>
      </c>
      <c r="GY95" s="492">
        <v>0</v>
      </c>
      <c r="GZ95" s="491">
        <v>0</v>
      </c>
      <c r="HA95" s="492">
        <v>0</v>
      </c>
      <c r="HB95" s="491">
        <v>0</v>
      </c>
      <c r="HC95" s="492">
        <v>0</v>
      </c>
      <c r="HD95" s="491">
        <v>0</v>
      </c>
      <c r="HE95" s="491">
        <v>0</v>
      </c>
      <c r="HF95" s="491">
        <v>1</v>
      </c>
      <c r="HG95" s="491">
        <v>0</v>
      </c>
      <c r="HH95" s="491">
        <v>0</v>
      </c>
      <c r="HI95" s="491">
        <v>0</v>
      </c>
      <c r="HJ95" s="491">
        <v>0</v>
      </c>
      <c r="HK95" s="491">
        <v>0</v>
      </c>
      <c r="HL95" s="491">
        <v>0</v>
      </c>
      <c r="HM95" s="491">
        <v>0</v>
      </c>
      <c r="HN95" s="491">
        <v>0</v>
      </c>
      <c r="HO95" s="1117">
        <v>0</v>
      </c>
      <c r="HP95" s="165">
        <f t="shared" si="443"/>
        <v>1</v>
      </c>
      <c r="HQ95" s="491">
        <v>0</v>
      </c>
      <c r="HR95" s="491">
        <v>0</v>
      </c>
      <c r="HS95" s="492">
        <v>0</v>
      </c>
      <c r="HT95" s="491">
        <v>0</v>
      </c>
      <c r="HU95" s="492">
        <v>0</v>
      </c>
      <c r="HV95" s="491">
        <v>0</v>
      </c>
      <c r="HW95" s="492">
        <v>0</v>
      </c>
      <c r="HX95" s="491">
        <v>0</v>
      </c>
      <c r="HY95" s="492">
        <v>0</v>
      </c>
      <c r="HZ95" s="491">
        <v>0</v>
      </c>
      <c r="IA95" s="491">
        <v>0</v>
      </c>
      <c r="IB95" s="491">
        <v>1</v>
      </c>
      <c r="IC95" s="491">
        <v>0</v>
      </c>
      <c r="ID95" s="491">
        <v>0</v>
      </c>
      <c r="IE95" s="491">
        <v>0</v>
      </c>
      <c r="IF95" s="491">
        <v>0</v>
      </c>
      <c r="IG95" s="491">
        <v>0</v>
      </c>
      <c r="IH95" s="491">
        <v>0</v>
      </c>
      <c r="II95" s="491">
        <v>0</v>
      </c>
      <c r="IJ95" s="491">
        <v>0</v>
      </c>
      <c r="IK95" s="1117">
        <v>0</v>
      </c>
      <c r="IL95" s="493">
        <f t="shared" si="444"/>
        <v>1</v>
      </c>
      <c r="IM95" s="491">
        <v>0</v>
      </c>
      <c r="IN95" s="491">
        <v>0</v>
      </c>
      <c r="IO95" s="492">
        <v>0</v>
      </c>
      <c r="IP95" s="491">
        <v>0</v>
      </c>
      <c r="IQ95" s="492">
        <v>0</v>
      </c>
      <c r="IR95" s="491">
        <v>0</v>
      </c>
      <c r="IS95" s="492">
        <v>0</v>
      </c>
      <c r="IT95" s="491">
        <v>0</v>
      </c>
      <c r="IU95" s="492">
        <v>0</v>
      </c>
      <c r="IV95" s="491">
        <v>0</v>
      </c>
      <c r="IW95" s="491">
        <v>0</v>
      </c>
      <c r="IX95" s="491">
        <v>1</v>
      </c>
      <c r="IY95" s="491">
        <v>0</v>
      </c>
      <c r="IZ95" s="491">
        <v>0</v>
      </c>
      <c r="JA95" s="491">
        <v>0</v>
      </c>
      <c r="JB95" s="491">
        <v>0</v>
      </c>
      <c r="JC95" s="491">
        <v>0</v>
      </c>
      <c r="JD95" s="491">
        <v>0</v>
      </c>
      <c r="JE95" s="491">
        <v>0</v>
      </c>
      <c r="JF95" s="491">
        <v>0</v>
      </c>
      <c r="JG95" s="1996">
        <v>0</v>
      </c>
      <c r="JI95" s="39"/>
    </row>
    <row r="96" spans="1:269" s="27" customFormat="1" ht="20.100000000000001" customHeight="1" x14ac:dyDescent="0.15">
      <c r="A96" s="683" t="s">
        <v>53</v>
      </c>
      <c r="B96" s="76" t="s">
        <v>84</v>
      </c>
      <c r="C96" s="77"/>
      <c r="D96" s="77"/>
      <c r="E96" s="78" t="s">
        <v>330</v>
      </c>
      <c r="F96" s="1507">
        <v>133</v>
      </c>
      <c r="G96" s="481">
        <v>130</v>
      </c>
      <c r="H96" s="481">
        <v>128</v>
      </c>
      <c r="I96" s="481">
        <v>124</v>
      </c>
      <c r="J96" s="107">
        <v>127</v>
      </c>
      <c r="K96" s="108">
        <v>122</v>
      </c>
      <c r="L96" s="1444">
        <f t="shared" si="446"/>
        <v>5.2958387946670905E-5</v>
      </c>
      <c r="M96" s="478">
        <f t="shared" si="447"/>
        <v>5.5694792536897802E-5</v>
      </c>
      <c r="N96" s="478">
        <f t="shared" si="448"/>
        <v>5.6235853168187376E-5</v>
      </c>
      <c r="O96" s="478">
        <f t="shared" si="398"/>
        <v>5.8331996558412202E-5</v>
      </c>
      <c r="P96" s="109">
        <f t="shared" si="399"/>
        <v>6.2718534895024857E-5</v>
      </c>
      <c r="Q96" s="110">
        <f t="shared" si="400"/>
        <v>6.5802461012041846E-5</v>
      </c>
      <c r="R96" s="111">
        <f t="shared" si="401"/>
        <v>6.4210610803435266E-5</v>
      </c>
      <c r="S96" s="112">
        <f t="shared" si="402"/>
        <v>5.2326798297634831E-5</v>
      </c>
      <c r="T96" s="111">
        <f t="shared" si="403"/>
        <v>7.0871722182849038E-5</v>
      </c>
      <c r="U96" s="1445">
        <f t="shared" si="303"/>
        <v>3.0769230769230769E-3</v>
      </c>
      <c r="V96" s="475">
        <f t="shared" si="304"/>
        <v>3.108003108003108E-3</v>
      </c>
      <c r="W96" s="475">
        <f t="shared" si="305"/>
        <v>3.041825095057034E-3</v>
      </c>
      <c r="X96" s="475">
        <f t="shared" si="404"/>
        <v>3.0745580322828594E-3</v>
      </c>
      <c r="Y96" s="114">
        <f t="shared" si="405"/>
        <v>3.3898305084745762E-3</v>
      </c>
      <c r="Z96" s="113">
        <f t="shared" si="406"/>
        <v>3.3167495854063019E-3</v>
      </c>
      <c r="AA96" s="114">
        <f t="shared" si="407"/>
        <v>3.286770747740345E-3</v>
      </c>
      <c r="AB96" s="113">
        <f t="shared" si="408"/>
        <v>2.5146689019279128E-3</v>
      </c>
      <c r="AC96" s="115">
        <f t="shared" si="409"/>
        <v>3.2840722495894909E-3</v>
      </c>
      <c r="AD96" s="1445" t="s">
        <v>52</v>
      </c>
      <c r="AE96" s="475" t="s">
        <v>52</v>
      </c>
      <c r="AF96" s="475" t="s">
        <v>52</v>
      </c>
      <c r="AG96" s="475" t="s">
        <v>52</v>
      </c>
      <c r="AH96" s="114" t="s">
        <v>52</v>
      </c>
      <c r="AI96" s="112" t="s">
        <v>52</v>
      </c>
      <c r="AJ96" s="111" t="s">
        <v>52</v>
      </c>
      <c r="AK96" s="112" t="s">
        <v>52</v>
      </c>
      <c r="AL96" s="116" t="s">
        <v>52</v>
      </c>
      <c r="AM96" s="1446">
        <f t="shared" si="427"/>
        <v>4</v>
      </c>
      <c r="AN96" s="1447"/>
      <c r="AO96" s="1448">
        <f t="shared" si="296"/>
        <v>0</v>
      </c>
      <c r="AP96" s="1449">
        <f t="shared" si="410"/>
        <v>0</v>
      </c>
      <c r="AQ96" s="1297">
        <f t="shared" si="428"/>
        <v>4</v>
      </c>
      <c r="AR96" s="518"/>
      <c r="AS96" s="1285">
        <f t="shared" si="287"/>
        <v>0</v>
      </c>
      <c r="AT96" s="519">
        <f t="shared" si="411"/>
        <v>0</v>
      </c>
      <c r="AU96" s="1297">
        <f t="shared" si="429"/>
        <v>4</v>
      </c>
      <c r="AV96" s="518"/>
      <c r="AW96" s="1285">
        <f t="shared" si="445"/>
        <v>0</v>
      </c>
      <c r="AX96" s="2069">
        <f t="shared" si="412"/>
        <v>0</v>
      </c>
      <c r="AY96" s="2086">
        <f t="shared" si="430"/>
        <v>4</v>
      </c>
      <c r="AZ96" s="2087"/>
      <c r="BA96" s="2088">
        <f t="shared" si="413"/>
        <v>0</v>
      </c>
      <c r="BB96" s="2089">
        <f t="shared" si="414"/>
        <v>0</v>
      </c>
      <c r="BC96" s="2081">
        <f t="shared" si="431"/>
        <v>4</v>
      </c>
      <c r="BD96" s="117"/>
      <c r="BE96" s="444">
        <f t="shared" si="377"/>
        <v>0</v>
      </c>
      <c r="BF96" s="1073">
        <f t="shared" si="361"/>
        <v>0</v>
      </c>
      <c r="BG96" s="118">
        <v>4</v>
      </c>
      <c r="BH96" s="119" t="s">
        <v>44</v>
      </c>
      <c r="BI96" s="120">
        <f t="shared" si="378"/>
        <v>0</v>
      </c>
      <c r="BJ96" s="1073">
        <f t="shared" si="379"/>
        <v>0</v>
      </c>
      <c r="BK96" s="121">
        <v>4</v>
      </c>
      <c r="BL96" s="119"/>
      <c r="BM96" s="120">
        <f t="shared" si="380"/>
        <v>0.33333333333333326</v>
      </c>
      <c r="BN96" s="1083">
        <f t="shared" si="381"/>
        <v>1</v>
      </c>
      <c r="BO96" s="121">
        <v>3</v>
      </c>
      <c r="BP96" s="119"/>
      <c r="BQ96" s="120">
        <f t="shared" si="382"/>
        <v>-0.25</v>
      </c>
      <c r="BR96" s="1083">
        <f t="shared" si="383"/>
        <v>-1</v>
      </c>
      <c r="BS96" s="121">
        <v>4</v>
      </c>
      <c r="BT96" s="122"/>
      <c r="BU96" s="597">
        <f t="shared" si="432"/>
        <v>0</v>
      </c>
      <c r="BV96" s="331" t="str">
        <f t="shared" si="362"/>
        <v>-</v>
      </c>
      <c r="BW96" s="598">
        <f t="shared" si="363"/>
        <v>0</v>
      </c>
      <c r="BX96" s="597">
        <f t="shared" si="433"/>
        <v>0</v>
      </c>
      <c r="BY96" s="331" t="str">
        <f t="shared" si="364"/>
        <v>-</v>
      </c>
      <c r="BZ96" s="598">
        <f t="shared" si="365"/>
        <v>0</v>
      </c>
      <c r="CA96" s="597">
        <f t="shared" si="434"/>
        <v>0</v>
      </c>
      <c r="CB96" s="331" t="str">
        <f t="shared" si="366"/>
        <v>-</v>
      </c>
      <c r="CC96" s="598">
        <f t="shared" si="367"/>
        <v>0</v>
      </c>
      <c r="CD96" s="597">
        <f t="shared" si="435"/>
        <v>0</v>
      </c>
      <c r="CE96" s="331" t="str">
        <f t="shared" si="289"/>
        <v>-</v>
      </c>
      <c r="CF96" s="598">
        <f t="shared" si="290"/>
        <v>0</v>
      </c>
      <c r="CG96" s="597">
        <f t="shared" si="436"/>
        <v>0</v>
      </c>
      <c r="CH96" s="331" t="str">
        <f t="shared" si="384"/>
        <v>-</v>
      </c>
      <c r="CI96" s="598">
        <f t="shared" si="385"/>
        <v>0</v>
      </c>
      <c r="CJ96" s="619">
        <f t="shared" si="390"/>
        <v>0</v>
      </c>
      <c r="CK96" s="1453">
        <v>0</v>
      </c>
      <c r="CL96" s="123">
        <v>0</v>
      </c>
      <c r="CM96" s="2054">
        <v>0</v>
      </c>
      <c r="CN96" s="123">
        <v>0</v>
      </c>
      <c r="CO96" s="311">
        <v>0</v>
      </c>
      <c r="CP96" s="540">
        <v>0</v>
      </c>
      <c r="CQ96" s="1453">
        <v>0</v>
      </c>
      <c r="CR96" s="311">
        <v>0</v>
      </c>
      <c r="CS96" s="311">
        <v>0</v>
      </c>
      <c r="CT96" s="311">
        <v>0</v>
      </c>
      <c r="CU96" s="311">
        <v>0</v>
      </c>
      <c r="CV96" s="124">
        <v>0</v>
      </c>
      <c r="CW96" s="1453"/>
      <c r="CX96" s="311"/>
      <c r="CY96" s="311"/>
      <c r="CZ96" s="311"/>
      <c r="DA96" s="311"/>
      <c r="DB96" s="312"/>
      <c r="DC96" s="1450">
        <f t="shared" si="437"/>
        <v>4</v>
      </c>
      <c r="DD96" s="1451">
        <f t="shared" si="391"/>
        <v>0</v>
      </c>
      <c r="DE96" s="1452">
        <f t="shared" si="392"/>
        <v>0</v>
      </c>
      <c r="DF96" s="1328">
        <f t="shared" si="438"/>
        <v>4</v>
      </c>
      <c r="DG96" s="550">
        <f t="shared" si="291"/>
        <v>0</v>
      </c>
      <c r="DH96" s="1329">
        <f t="shared" si="292"/>
        <v>0</v>
      </c>
      <c r="DI96" s="1328">
        <f t="shared" si="393"/>
        <v>4</v>
      </c>
      <c r="DJ96" s="550">
        <f t="shared" si="368"/>
        <v>0</v>
      </c>
      <c r="DK96" s="1329">
        <f t="shared" si="369"/>
        <v>0</v>
      </c>
      <c r="DL96" s="1311">
        <f t="shared" si="439"/>
        <v>4</v>
      </c>
      <c r="DM96" s="550">
        <f t="shared" si="281"/>
        <v>0</v>
      </c>
      <c r="DN96" s="1353">
        <f t="shared" si="302"/>
        <v>0</v>
      </c>
      <c r="DO96" s="1328">
        <f t="shared" si="394"/>
        <v>4</v>
      </c>
      <c r="DP96" s="550">
        <f t="shared" si="386"/>
        <v>0</v>
      </c>
      <c r="DQ96" s="1329">
        <f t="shared" si="395"/>
        <v>0</v>
      </c>
      <c r="DR96" s="1365">
        <f t="shared" si="440"/>
        <v>4</v>
      </c>
      <c r="DS96" s="1454">
        <v>1</v>
      </c>
      <c r="DT96" s="1167">
        <v>1</v>
      </c>
      <c r="DU96" s="1167">
        <v>1</v>
      </c>
      <c r="DV96" s="1153">
        <v>1</v>
      </c>
      <c r="DW96" s="583">
        <v>1</v>
      </c>
      <c r="DX96" s="1181">
        <v>0</v>
      </c>
      <c r="DY96" s="1454">
        <v>0</v>
      </c>
      <c r="DZ96" s="1230">
        <v>0</v>
      </c>
      <c r="EA96" s="1230">
        <v>0</v>
      </c>
      <c r="EB96" s="586">
        <v>0</v>
      </c>
      <c r="EC96" s="586">
        <v>0</v>
      </c>
      <c r="ED96" s="589">
        <v>0</v>
      </c>
      <c r="EE96" s="1454"/>
      <c r="EF96" s="1230"/>
      <c r="EG96" s="1230"/>
      <c r="EH96" s="586"/>
      <c r="EI96" s="586"/>
      <c r="EJ96" s="1192"/>
      <c r="EK96" s="1454">
        <v>0</v>
      </c>
      <c r="EL96" s="578">
        <v>0</v>
      </c>
      <c r="EM96" s="578">
        <v>0</v>
      </c>
      <c r="EN96" s="1163">
        <v>0</v>
      </c>
      <c r="EO96" s="573">
        <v>0</v>
      </c>
      <c r="EP96" s="1198">
        <v>1</v>
      </c>
      <c r="EQ96" s="1454"/>
      <c r="ER96" s="1230"/>
      <c r="ES96" s="1230"/>
      <c r="ET96" s="586"/>
      <c r="EU96" s="583"/>
      <c r="EV96" s="1198"/>
      <c r="EW96" s="1454">
        <v>3</v>
      </c>
      <c r="EX96" s="578">
        <v>3</v>
      </c>
      <c r="EY96" s="578">
        <v>3</v>
      </c>
      <c r="EZ96" s="578">
        <v>3</v>
      </c>
      <c r="FA96" s="573">
        <v>3</v>
      </c>
      <c r="FB96" s="125"/>
      <c r="FC96" s="354">
        <v>3</v>
      </c>
      <c r="FD96" s="362" t="s">
        <v>44</v>
      </c>
      <c r="FE96" s="1455">
        <v>0</v>
      </c>
      <c r="FF96" s="1451" t="str">
        <f t="shared" si="387"/>
        <v>-</v>
      </c>
      <c r="FG96" s="1456">
        <f t="shared" si="388"/>
        <v>0</v>
      </c>
      <c r="FH96" s="126">
        <v>0</v>
      </c>
      <c r="FI96" s="331" t="str">
        <f t="shared" si="370"/>
        <v>-</v>
      </c>
      <c r="FJ96" s="332">
        <f t="shared" si="389"/>
        <v>0</v>
      </c>
      <c r="FK96" s="126">
        <v>0</v>
      </c>
      <c r="FL96" s="331" t="str">
        <f t="shared" si="371"/>
        <v>-</v>
      </c>
      <c r="FM96" s="332">
        <f t="shared" si="372"/>
        <v>0</v>
      </c>
      <c r="FN96" s="126">
        <v>0</v>
      </c>
      <c r="FO96" s="424"/>
      <c r="FP96" s="331" t="str">
        <f t="shared" si="396"/>
        <v>-</v>
      </c>
      <c r="FQ96" s="332">
        <f t="shared" si="374"/>
        <v>0</v>
      </c>
      <c r="FR96" s="126"/>
      <c r="FS96" s="424"/>
      <c r="FT96" s="331" t="str">
        <f t="shared" si="375"/>
        <v>-</v>
      </c>
      <c r="FU96" s="332">
        <f t="shared" si="376"/>
        <v>0</v>
      </c>
      <c r="FV96" s="399"/>
      <c r="FW96" s="411"/>
      <c r="FX96" s="1457">
        <f>SUM(FY96:GS96)</f>
        <v>4</v>
      </c>
      <c r="FY96" s="1458">
        <v>0</v>
      </c>
      <c r="FZ96" s="1458">
        <v>0</v>
      </c>
      <c r="GA96" s="1459">
        <v>0</v>
      </c>
      <c r="GB96" s="1458">
        <v>1</v>
      </c>
      <c r="GC96" s="1459">
        <v>0</v>
      </c>
      <c r="GD96" s="1458">
        <v>0</v>
      </c>
      <c r="GE96" s="1459">
        <v>0</v>
      </c>
      <c r="GF96" s="1458">
        <v>0</v>
      </c>
      <c r="GG96" s="1459">
        <v>0</v>
      </c>
      <c r="GH96" s="1458">
        <v>0</v>
      </c>
      <c r="GI96" s="1458">
        <v>0</v>
      </c>
      <c r="GJ96" s="1458">
        <v>0</v>
      </c>
      <c r="GK96" s="1458">
        <v>0</v>
      </c>
      <c r="GL96" s="1458">
        <v>0</v>
      </c>
      <c r="GM96" s="1458">
        <v>0</v>
      </c>
      <c r="GN96" s="1458">
        <v>0</v>
      </c>
      <c r="GO96" s="1458">
        <v>2</v>
      </c>
      <c r="GP96" s="1458">
        <v>1</v>
      </c>
      <c r="GQ96" s="1458">
        <v>0</v>
      </c>
      <c r="GR96" s="1458">
        <v>0</v>
      </c>
      <c r="GS96" s="1809">
        <v>0</v>
      </c>
      <c r="GT96" s="678">
        <f>SUM(GU96:HO96)</f>
        <v>4</v>
      </c>
      <c r="GU96" s="487">
        <v>0</v>
      </c>
      <c r="GV96" s="487">
        <v>0</v>
      </c>
      <c r="GW96" s="488">
        <v>0</v>
      </c>
      <c r="GX96" s="487">
        <v>1</v>
      </c>
      <c r="GY96" s="488">
        <v>0</v>
      </c>
      <c r="GZ96" s="487">
        <v>0</v>
      </c>
      <c r="HA96" s="488">
        <v>0</v>
      </c>
      <c r="HB96" s="487">
        <v>0</v>
      </c>
      <c r="HC96" s="488">
        <v>0</v>
      </c>
      <c r="HD96" s="487">
        <v>0</v>
      </c>
      <c r="HE96" s="487">
        <v>0</v>
      </c>
      <c r="HF96" s="487">
        <v>0</v>
      </c>
      <c r="HG96" s="487">
        <v>0</v>
      </c>
      <c r="HH96" s="487">
        <v>0</v>
      </c>
      <c r="HI96" s="487">
        <v>0</v>
      </c>
      <c r="HJ96" s="487">
        <v>0</v>
      </c>
      <c r="HK96" s="487">
        <v>2</v>
      </c>
      <c r="HL96" s="487">
        <v>1</v>
      </c>
      <c r="HM96" s="487">
        <v>0</v>
      </c>
      <c r="HN96" s="487">
        <v>0</v>
      </c>
      <c r="HO96" s="1115">
        <v>0</v>
      </c>
      <c r="HP96" s="678">
        <f>SUM(HQ96:IK96)</f>
        <v>4</v>
      </c>
      <c r="HQ96" s="487">
        <v>0</v>
      </c>
      <c r="HR96" s="487">
        <v>0</v>
      </c>
      <c r="HS96" s="488">
        <v>0</v>
      </c>
      <c r="HT96" s="487">
        <v>1</v>
      </c>
      <c r="HU96" s="488">
        <v>0</v>
      </c>
      <c r="HV96" s="487">
        <v>0</v>
      </c>
      <c r="HW96" s="488">
        <v>0</v>
      </c>
      <c r="HX96" s="487">
        <v>0</v>
      </c>
      <c r="HY96" s="488">
        <v>0</v>
      </c>
      <c r="HZ96" s="487">
        <v>0</v>
      </c>
      <c r="IA96" s="487">
        <v>0</v>
      </c>
      <c r="IB96" s="487">
        <v>0</v>
      </c>
      <c r="IC96" s="487">
        <v>0</v>
      </c>
      <c r="ID96" s="487">
        <v>0</v>
      </c>
      <c r="IE96" s="487">
        <v>0</v>
      </c>
      <c r="IF96" s="487">
        <v>0</v>
      </c>
      <c r="IG96" s="487">
        <v>2</v>
      </c>
      <c r="IH96" s="487">
        <v>1</v>
      </c>
      <c r="II96" s="487">
        <v>0</v>
      </c>
      <c r="IJ96" s="487">
        <v>0</v>
      </c>
      <c r="IK96" s="1115">
        <v>0</v>
      </c>
      <c r="IL96" s="1109">
        <f t="shared" si="444"/>
        <v>4</v>
      </c>
      <c r="IM96" s="487">
        <v>0</v>
      </c>
      <c r="IN96" s="487">
        <v>0</v>
      </c>
      <c r="IO96" s="488">
        <v>0</v>
      </c>
      <c r="IP96" s="487">
        <v>1</v>
      </c>
      <c r="IQ96" s="488">
        <v>0</v>
      </c>
      <c r="IR96" s="487">
        <v>0</v>
      </c>
      <c r="IS96" s="488">
        <v>0</v>
      </c>
      <c r="IT96" s="487">
        <v>0</v>
      </c>
      <c r="IU96" s="488">
        <v>0</v>
      </c>
      <c r="IV96" s="487">
        <v>0</v>
      </c>
      <c r="IW96" s="487">
        <v>0</v>
      </c>
      <c r="IX96" s="487">
        <v>0</v>
      </c>
      <c r="IY96" s="487">
        <v>0</v>
      </c>
      <c r="IZ96" s="487">
        <v>0</v>
      </c>
      <c r="JA96" s="487">
        <v>0</v>
      </c>
      <c r="JB96" s="487">
        <v>0</v>
      </c>
      <c r="JC96" s="487">
        <v>2</v>
      </c>
      <c r="JD96" s="487">
        <v>1</v>
      </c>
      <c r="JE96" s="487">
        <v>0</v>
      </c>
      <c r="JF96" s="487">
        <v>0</v>
      </c>
      <c r="JG96" s="1994">
        <v>0</v>
      </c>
      <c r="JI96" s="39"/>
    </row>
    <row r="97" spans="1:269" s="28" customFormat="1" ht="20.100000000000001" customHeight="1" thickBot="1" x14ac:dyDescent="0.2">
      <c r="A97" s="684" t="s">
        <v>53</v>
      </c>
      <c r="B97" s="251" t="s">
        <v>85</v>
      </c>
      <c r="C97" s="252"/>
      <c r="D97" s="252"/>
      <c r="E97" s="253" t="s">
        <v>5</v>
      </c>
      <c r="F97" s="1566">
        <v>103</v>
      </c>
      <c r="G97" s="468">
        <v>96</v>
      </c>
      <c r="H97" s="468">
        <v>94</v>
      </c>
      <c r="I97" s="468">
        <v>92</v>
      </c>
      <c r="J97" s="254">
        <v>95</v>
      </c>
      <c r="K97" s="255">
        <v>93</v>
      </c>
      <c r="L97" s="1567">
        <f t="shared" si="446"/>
        <v>1.45635566853345E-4</v>
      </c>
      <c r="M97" s="257">
        <f t="shared" si="447"/>
        <v>1.8100807574491785E-4</v>
      </c>
      <c r="N97" s="257">
        <f t="shared" si="448"/>
        <v>1.8276652279660899E-4</v>
      </c>
      <c r="O97" s="257">
        <f t="shared" si="398"/>
        <v>1.8957898881483967E-4</v>
      </c>
      <c r="P97" s="256">
        <f t="shared" si="399"/>
        <v>1.8815560468507454E-4</v>
      </c>
      <c r="Q97" s="257">
        <f t="shared" si="400"/>
        <v>1.9740738303612555E-4</v>
      </c>
      <c r="R97" s="258">
        <f t="shared" si="401"/>
        <v>1.6052652700858816E-4</v>
      </c>
      <c r="S97" s="259">
        <f t="shared" si="402"/>
        <v>1.0465359659526966E-4</v>
      </c>
      <c r="T97" s="258">
        <f t="shared" si="403"/>
        <v>8.8589652728561307E-5</v>
      </c>
      <c r="U97" s="1568">
        <f t="shared" si="303"/>
        <v>8.4615384615384613E-3</v>
      </c>
      <c r="V97" s="260">
        <f t="shared" si="304"/>
        <v>1.0101010101010102E-2</v>
      </c>
      <c r="W97" s="260">
        <f t="shared" si="305"/>
        <v>9.8859315589353604E-3</v>
      </c>
      <c r="X97" s="260">
        <f t="shared" si="404"/>
        <v>9.9923136049192927E-3</v>
      </c>
      <c r="Y97" s="261">
        <f t="shared" si="405"/>
        <v>1.0169491525423728E-2</v>
      </c>
      <c r="Z97" s="260">
        <f t="shared" si="406"/>
        <v>9.9502487562189053E-3</v>
      </c>
      <c r="AA97" s="261">
        <f t="shared" si="407"/>
        <v>8.2169268693508633E-3</v>
      </c>
      <c r="AB97" s="260">
        <f t="shared" si="408"/>
        <v>5.0293378038558257E-3</v>
      </c>
      <c r="AC97" s="262">
        <f t="shared" si="409"/>
        <v>4.1050903119868639E-3</v>
      </c>
      <c r="AD97" s="1568" t="s">
        <v>52</v>
      </c>
      <c r="AE97" s="260" t="s">
        <v>52</v>
      </c>
      <c r="AF97" s="260" t="s">
        <v>52</v>
      </c>
      <c r="AG97" s="260" t="s">
        <v>52</v>
      </c>
      <c r="AH97" s="261" t="s">
        <v>52</v>
      </c>
      <c r="AI97" s="259" t="s">
        <v>52</v>
      </c>
      <c r="AJ97" s="258" t="s">
        <v>52</v>
      </c>
      <c r="AK97" s="259" t="s">
        <v>52</v>
      </c>
      <c r="AL97" s="263" t="s">
        <v>52</v>
      </c>
      <c r="AM97" s="1569">
        <f t="shared" si="427"/>
        <v>11</v>
      </c>
      <c r="AN97" s="1570"/>
      <c r="AO97" s="1571">
        <f t="shared" si="296"/>
        <v>-0.15384615384615385</v>
      </c>
      <c r="AP97" s="1572">
        <f t="shared" si="410"/>
        <v>-2</v>
      </c>
      <c r="AQ97" s="1300">
        <f t="shared" si="428"/>
        <v>13</v>
      </c>
      <c r="AR97" s="532"/>
      <c r="AS97" s="1293">
        <f t="shared" si="287"/>
        <v>0</v>
      </c>
      <c r="AT97" s="533">
        <f t="shared" si="411"/>
        <v>0</v>
      </c>
      <c r="AU97" s="1300">
        <f t="shared" si="429"/>
        <v>13</v>
      </c>
      <c r="AV97" s="532"/>
      <c r="AW97" s="1293">
        <f t="shared" si="445"/>
        <v>0</v>
      </c>
      <c r="AX97" s="2077">
        <f t="shared" si="412"/>
        <v>0</v>
      </c>
      <c r="AY97" s="2099">
        <f t="shared" si="430"/>
        <v>13</v>
      </c>
      <c r="AZ97" s="2100"/>
      <c r="BA97" s="560">
        <f t="shared" si="413"/>
        <v>8.3333333333333259E-2</v>
      </c>
      <c r="BB97" s="1343">
        <f t="shared" si="414"/>
        <v>1</v>
      </c>
      <c r="BC97" s="576">
        <f t="shared" si="431"/>
        <v>12</v>
      </c>
      <c r="BD97" s="264" t="s">
        <v>44</v>
      </c>
      <c r="BE97" s="452">
        <f t="shared" si="377"/>
        <v>0</v>
      </c>
      <c r="BF97" s="612">
        <f t="shared" si="361"/>
        <v>0</v>
      </c>
      <c r="BG97" s="265">
        <v>12</v>
      </c>
      <c r="BH97" s="266" t="s">
        <v>44</v>
      </c>
      <c r="BI97" s="267">
        <f t="shared" si="378"/>
        <v>0.19999999999999996</v>
      </c>
      <c r="BJ97" s="612">
        <f t="shared" si="379"/>
        <v>2</v>
      </c>
      <c r="BK97" s="268">
        <v>10</v>
      </c>
      <c r="BL97" s="266"/>
      <c r="BM97" s="267">
        <f t="shared" si="380"/>
        <v>0.66666666666666674</v>
      </c>
      <c r="BN97" s="1091">
        <f t="shared" si="381"/>
        <v>4</v>
      </c>
      <c r="BO97" s="268">
        <v>6</v>
      </c>
      <c r="BP97" s="266"/>
      <c r="BQ97" s="267">
        <f t="shared" si="382"/>
        <v>0.19999999999999996</v>
      </c>
      <c r="BR97" s="1091">
        <f t="shared" si="383"/>
        <v>1</v>
      </c>
      <c r="BS97" s="268">
        <v>5</v>
      </c>
      <c r="BT97" s="269"/>
      <c r="BU97" s="611">
        <f t="shared" si="432"/>
        <v>0</v>
      </c>
      <c r="BV97" s="345" t="str">
        <f t="shared" si="362"/>
        <v>-</v>
      </c>
      <c r="BW97" s="612">
        <f t="shared" si="363"/>
        <v>0</v>
      </c>
      <c r="BX97" s="611">
        <f t="shared" si="433"/>
        <v>0</v>
      </c>
      <c r="BY97" s="345" t="str">
        <f t="shared" si="364"/>
        <v>-</v>
      </c>
      <c r="BZ97" s="612">
        <f t="shared" si="365"/>
        <v>0</v>
      </c>
      <c r="CA97" s="611">
        <f t="shared" si="434"/>
        <v>0</v>
      </c>
      <c r="CB97" s="345" t="str">
        <f t="shared" si="366"/>
        <v>-</v>
      </c>
      <c r="CC97" s="612">
        <f t="shared" si="367"/>
        <v>0</v>
      </c>
      <c r="CD97" s="611">
        <f t="shared" si="435"/>
        <v>0</v>
      </c>
      <c r="CE97" s="345" t="str">
        <f t="shared" si="289"/>
        <v>-</v>
      </c>
      <c r="CF97" s="612">
        <f t="shared" si="290"/>
        <v>0</v>
      </c>
      <c r="CG97" s="611">
        <f t="shared" si="436"/>
        <v>0</v>
      </c>
      <c r="CH97" s="345" t="str">
        <f t="shared" si="384"/>
        <v>-</v>
      </c>
      <c r="CI97" s="612">
        <f t="shared" si="385"/>
        <v>0</v>
      </c>
      <c r="CJ97" s="626">
        <f t="shared" si="390"/>
        <v>0</v>
      </c>
      <c r="CK97" s="1576">
        <v>0</v>
      </c>
      <c r="CL97" s="270">
        <v>0</v>
      </c>
      <c r="CM97" s="2060">
        <v>0</v>
      </c>
      <c r="CN97" s="270">
        <v>0</v>
      </c>
      <c r="CO97" s="322">
        <v>0</v>
      </c>
      <c r="CP97" s="546">
        <v>0</v>
      </c>
      <c r="CQ97" s="1576">
        <v>0</v>
      </c>
      <c r="CR97" s="322">
        <v>0</v>
      </c>
      <c r="CS97" s="322">
        <v>0</v>
      </c>
      <c r="CT97" s="322">
        <v>0</v>
      </c>
      <c r="CU97" s="322">
        <v>0</v>
      </c>
      <c r="CV97" s="271">
        <v>0</v>
      </c>
      <c r="CW97" s="1576"/>
      <c r="CX97" s="322"/>
      <c r="CY97" s="322"/>
      <c r="CZ97" s="322"/>
      <c r="DA97" s="322"/>
      <c r="DB97" s="323"/>
      <c r="DC97" s="1573">
        <f t="shared" si="437"/>
        <v>11</v>
      </c>
      <c r="DD97" s="1574">
        <f t="shared" si="391"/>
        <v>-0.15384615384615385</v>
      </c>
      <c r="DE97" s="1575">
        <f t="shared" si="392"/>
        <v>-2</v>
      </c>
      <c r="DF97" s="1342">
        <f t="shared" si="438"/>
        <v>13</v>
      </c>
      <c r="DG97" s="560">
        <f t="shared" si="291"/>
        <v>0</v>
      </c>
      <c r="DH97" s="1343">
        <f t="shared" si="292"/>
        <v>0</v>
      </c>
      <c r="DI97" s="1342">
        <f t="shared" si="393"/>
        <v>13</v>
      </c>
      <c r="DJ97" s="560">
        <f t="shared" si="368"/>
        <v>0</v>
      </c>
      <c r="DK97" s="1343">
        <f t="shared" si="369"/>
        <v>0</v>
      </c>
      <c r="DL97" s="1318">
        <f t="shared" si="439"/>
        <v>13</v>
      </c>
      <c r="DM97" s="560">
        <f t="shared" si="281"/>
        <v>8.3333333333333259E-2</v>
      </c>
      <c r="DN97" s="1360">
        <f t="shared" si="302"/>
        <v>1</v>
      </c>
      <c r="DO97" s="1342">
        <f t="shared" si="394"/>
        <v>12</v>
      </c>
      <c r="DP97" s="560">
        <f t="shared" si="386"/>
        <v>0</v>
      </c>
      <c r="DQ97" s="1343">
        <f t="shared" si="395"/>
        <v>0</v>
      </c>
      <c r="DR97" s="594">
        <f t="shared" si="440"/>
        <v>12</v>
      </c>
      <c r="DS97" s="1577">
        <v>0</v>
      </c>
      <c r="DT97" s="1173">
        <v>2</v>
      </c>
      <c r="DU97" s="1173">
        <v>0</v>
      </c>
      <c r="DV97" s="1159">
        <v>0</v>
      </c>
      <c r="DW97" s="270">
        <v>0</v>
      </c>
      <c r="DX97" s="1187">
        <v>0</v>
      </c>
      <c r="DY97" s="1577">
        <v>0</v>
      </c>
      <c r="DZ97" s="1236">
        <v>0</v>
      </c>
      <c r="EA97" s="1236">
        <v>0</v>
      </c>
      <c r="EB97" s="322">
        <v>0</v>
      </c>
      <c r="EC97" s="322">
        <v>0</v>
      </c>
      <c r="ED97" s="594">
        <v>0</v>
      </c>
      <c r="EE97" s="1577"/>
      <c r="EF97" s="1236"/>
      <c r="EG97" s="1236"/>
      <c r="EH97" s="322"/>
      <c r="EI97" s="322"/>
      <c r="EJ97" s="1209"/>
      <c r="EK97" s="1577">
        <v>2</v>
      </c>
      <c r="EL97" s="581">
        <v>1</v>
      </c>
      <c r="EM97" s="581">
        <v>1</v>
      </c>
      <c r="EN97" s="1215">
        <v>1</v>
      </c>
      <c r="EO97" s="576">
        <v>2</v>
      </c>
      <c r="EP97" s="1204">
        <v>0</v>
      </c>
      <c r="EQ97" s="1577"/>
      <c r="ER97" s="1236"/>
      <c r="ES97" s="1236"/>
      <c r="ET97" s="322"/>
      <c r="EU97" s="270"/>
      <c r="EV97" s="1250"/>
      <c r="EW97" s="1577">
        <v>9</v>
      </c>
      <c r="EX97" s="581">
        <v>10</v>
      </c>
      <c r="EY97" s="581">
        <v>12</v>
      </c>
      <c r="EZ97" s="581">
        <v>12</v>
      </c>
      <c r="FA97" s="576">
        <v>10</v>
      </c>
      <c r="FB97" s="273" t="s">
        <v>44</v>
      </c>
      <c r="FC97" s="359">
        <v>12</v>
      </c>
      <c r="FD97" s="367" t="s">
        <v>44</v>
      </c>
      <c r="FE97" s="1578">
        <v>0</v>
      </c>
      <c r="FF97" s="1574" t="str">
        <f t="shared" si="387"/>
        <v>-</v>
      </c>
      <c r="FG97" s="1579">
        <f t="shared" si="388"/>
        <v>0</v>
      </c>
      <c r="FH97" s="272">
        <v>0</v>
      </c>
      <c r="FI97" s="345" t="str">
        <f t="shared" si="370"/>
        <v>-</v>
      </c>
      <c r="FJ97" s="346">
        <f t="shared" si="389"/>
        <v>0</v>
      </c>
      <c r="FK97" s="272">
        <v>0</v>
      </c>
      <c r="FL97" s="345" t="str">
        <f t="shared" si="371"/>
        <v>-</v>
      </c>
      <c r="FM97" s="346">
        <f t="shared" si="372"/>
        <v>0</v>
      </c>
      <c r="FN97" s="272">
        <v>0</v>
      </c>
      <c r="FO97" s="429"/>
      <c r="FP97" s="345" t="str">
        <f t="shared" si="396"/>
        <v>-</v>
      </c>
      <c r="FQ97" s="346">
        <f t="shared" si="374"/>
        <v>0</v>
      </c>
      <c r="FR97" s="272"/>
      <c r="FS97" s="429"/>
      <c r="FT97" s="345" t="str">
        <f t="shared" si="375"/>
        <v>-</v>
      </c>
      <c r="FU97" s="346">
        <f t="shared" si="376"/>
        <v>0</v>
      </c>
      <c r="FV97" s="405"/>
      <c r="FW97" s="416"/>
      <c r="FX97" s="1580">
        <f t="shared" ref="FX97" si="449">SUM(FY97:GS97)</f>
        <v>11</v>
      </c>
      <c r="FY97" s="1581">
        <v>0</v>
      </c>
      <c r="FZ97" s="1581">
        <v>1</v>
      </c>
      <c r="GA97" s="1582">
        <v>1</v>
      </c>
      <c r="GB97" s="1581">
        <v>0</v>
      </c>
      <c r="GC97" s="1582">
        <v>0</v>
      </c>
      <c r="GD97" s="1581">
        <v>0</v>
      </c>
      <c r="GE97" s="1582">
        <v>0</v>
      </c>
      <c r="GF97" s="1581">
        <v>0</v>
      </c>
      <c r="GG97" s="1582">
        <v>0</v>
      </c>
      <c r="GH97" s="1581">
        <v>0</v>
      </c>
      <c r="GI97" s="1581">
        <v>0</v>
      </c>
      <c r="GJ97" s="1581">
        <v>0</v>
      </c>
      <c r="GK97" s="1581">
        <v>3</v>
      </c>
      <c r="GL97" s="1581">
        <v>6</v>
      </c>
      <c r="GM97" s="1581">
        <v>0</v>
      </c>
      <c r="GN97" s="1581">
        <v>0</v>
      </c>
      <c r="GO97" s="1581">
        <v>0</v>
      </c>
      <c r="GP97" s="1581">
        <v>0</v>
      </c>
      <c r="GQ97" s="1581">
        <v>0</v>
      </c>
      <c r="GR97" s="1581">
        <v>0</v>
      </c>
      <c r="GS97" s="1817">
        <v>0</v>
      </c>
      <c r="GT97" s="272">
        <f t="shared" ref="GT97" si="450">SUM(GU97:HO97)</f>
        <v>13</v>
      </c>
      <c r="GU97" s="501">
        <v>2</v>
      </c>
      <c r="GV97" s="501">
        <v>1</v>
      </c>
      <c r="GW97" s="502">
        <v>0</v>
      </c>
      <c r="GX97" s="501">
        <v>0</v>
      </c>
      <c r="GY97" s="502">
        <v>0</v>
      </c>
      <c r="GZ97" s="501">
        <v>0</v>
      </c>
      <c r="HA97" s="502">
        <v>0</v>
      </c>
      <c r="HB97" s="501">
        <v>0</v>
      </c>
      <c r="HC97" s="502">
        <v>1</v>
      </c>
      <c r="HD97" s="501">
        <v>0</v>
      </c>
      <c r="HE97" s="501">
        <v>0</v>
      </c>
      <c r="HF97" s="501">
        <v>0</v>
      </c>
      <c r="HG97" s="501">
        <v>2</v>
      </c>
      <c r="HH97" s="501">
        <v>4</v>
      </c>
      <c r="HI97" s="501">
        <v>0</v>
      </c>
      <c r="HJ97" s="501">
        <v>0</v>
      </c>
      <c r="HK97" s="501">
        <v>0</v>
      </c>
      <c r="HL97" s="501">
        <v>3</v>
      </c>
      <c r="HM97" s="501">
        <v>0</v>
      </c>
      <c r="HN97" s="501">
        <v>0</v>
      </c>
      <c r="HO97" s="1121">
        <v>0</v>
      </c>
      <c r="HP97" s="272">
        <f t="shared" si="443"/>
        <v>13</v>
      </c>
      <c r="HQ97" s="501">
        <v>0</v>
      </c>
      <c r="HR97" s="501">
        <v>1</v>
      </c>
      <c r="HS97" s="502">
        <v>0</v>
      </c>
      <c r="HT97" s="501">
        <v>0</v>
      </c>
      <c r="HU97" s="502">
        <v>0</v>
      </c>
      <c r="HV97" s="501">
        <v>0</v>
      </c>
      <c r="HW97" s="502">
        <v>0</v>
      </c>
      <c r="HX97" s="501">
        <v>0</v>
      </c>
      <c r="HY97" s="502">
        <v>1</v>
      </c>
      <c r="HZ97" s="501">
        <v>0</v>
      </c>
      <c r="IA97" s="501">
        <v>0</v>
      </c>
      <c r="IB97" s="501">
        <v>0</v>
      </c>
      <c r="IC97" s="501">
        <v>4</v>
      </c>
      <c r="ID97" s="501">
        <v>7</v>
      </c>
      <c r="IE97" s="501">
        <v>0</v>
      </c>
      <c r="IF97" s="501">
        <v>0</v>
      </c>
      <c r="IG97" s="501">
        <v>0</v>
      </c>
      <c r="IH97" s="501">
        <v>0</v>
      </c>
      <c r="II97" s="501">
        <v>0</v>
      </c>
      <c r="IJ97" s="501">
        <v>0</v>
      </c>
      <c r="IK97" s="1121">
        <v>0</v>
      </c>
      <c r="IL97" s="576">
        <f t="shared" si="444"/>
        <v>13</v>
      </c>
      <c r="IM97" s="501">
        <v>0</v>
      </c>
      <c r="IN97" s="501">
        <v>1</v>
      </c>
      <c r="IO97" s="502">
        <v>0</v>
      </c>
      <c r="IP97" s="501">
        <v>0</v>
      </c>
      <c r="IQ97" s="502">
        <v>0</v>
      </c>
      <c r="IR97" s="501">
        <v>0</v>
      </c>
      <c r="IS97" s="502">
        <v>0</v>
      </c>
      <c r="IT97" s="501">
        <v>0</v>
      </c>
      <c r="IU97" s="502">
        <v>1</v>
      </c>
      <c r="IV97" s="501">
        <v>0</v>
      </c>
      <c r="IW97" s="501">
        <v>0</v>
      </c>
      <c r="IX97" s="501">
        <v>0</v>
      </c>
      <c r="IY97" s="501">
        <v>4</v>
      </c>
      <c r="IZ97" s="501">
        <v>7</v>
      </c>
      <c r="JA97" s="501">
        <v>0</v>
      </c>
      <c r="JB97" s="501">
        <v>0</v>
      </c>
      <c r="JC97" s="501">
        <v>0</v>
      </c>
      <c r="JD97" s="501">
        <v>0</v>
      </c>
      <c r="JE97" s="501">
        <v>0</v>
      </c>
      <c r="JF97" s="501">
        <v>0</v>
      </c>
      <c r="JG97" s="2002">
        <v>0</v>
      </c>
      <c r="JI97" s="39"/>
    </row>
    <row r="98" spans="1:269" s="27" customFormat="1" ht="20.100000000000001" customHeight="1" x14ac:dyDescent="0.15">
      <c r="A98" s="683"/>
      <c r="B98" s="228" t="s">
        <v>86</v>
      </c>
      <c r="C98" s="229"/>
      <c r="D98" s="229"/>
      <c r="E98" s="230" t="s">
        <v>336</v>
      </c>
      <c r="F98" s="1583">
        <v>2</v>
      </c>
      <c r="G98" s="483">
        <v>2</v>
      </c>
      <c r="H98" s="483">
        <v>2</v>
      </c>
      <c r="I98" s="483">
        <v>2</v>
      </c>
      <c r="J98" s="231">
        <v>2</v>
      </c>
      <c r="K98" s="232">
        <v>2</v>
      </c>
      <c r="L98" s="1584">
        <f t="shared" si="446"/>
        <v>0.11393997166726245</v>
      </c>
      <c r="M98" s="480">
        <f t="shared" si="447"/>
        <v>0.11726538568643832</v>
      </c>
      <c r="N98" s="480">
        <f t="shared" si="448"/>
        <v>0.11034880287927568</v>
      </c>
      <c r="O98" s="480">
        <f t="shared" si="398"/>
        <v>0.11398072127513745</v>
      </c>
      <c r="P98" s="233">
        <f t="shared" si="399"/>
        <v>0.11278360537497845</v>
      </c>
      <c r="Q98" s="234">
        <f t="shared" si="400"/>
        <v>0.11349279463051919</v>
      </c>
      <c r="R98" s="235">
        <f t="shared" si="401"/>
        <v>0.10902961714423308</v>
      </c>
      <c r="S98" s="236">
        <f t="shared" si="402"/>
        <v>0.10826414567780646</v>
      </c>
      <c r="T98" s="235">
        <f t="shared" si="403"/>
        <v>0.10877037562012756</v>
      </c>
      <c r="U98" s="1585">
        <f t="shared" ref="U98:U121" si="451">AM98/$AM$359</f>
        <v>0.91387915472018688</v>
      </c>
      <c r="V98" s="477">
        <f t="shared" ref="V98:V121" si="452">AQ98/$AQ$359</f>
        <v>0.91295392953929544</v>
      </c>
      <c r="W98" s="477">
        <f t="shared" ref="W98:W121" si="453">AU98/$AU$359</f>
        <v>0.90750375765984503</v>
      </c>
      <c r="X98" s="477">
        <f t="shared" ref="X98:X121" si="454">AY98/$AY$359</f>
        <v>0.91053122087604843</v>
      </c>
      <c r="Y98" s="238">
        <f t="shared" ref="Y98:Y121" si="455">BC98/$BC$359</f>
        <v>0.90580531419216725</v>
      </c>
      <c r="Z98" s="237">
        <f t="shared" ref="Z98:Z121" si="456">BG98/$BG$359</f>
        <v>0.90549940937130857</v>
      </c>
      <c r="AA98" s="238">
        <f t="shared" ref="AA98:AA121" si="457">BK98/$BK$359</f>
        <v>0.89948351211760036</v>
      </c>
      <c r="AB98" s="237">
        <f t="shared" ref="AB98:AB121" si="458">BO98/$BO$359</f>
        <v>0.89515431208537644</v>
      </c>
      <c r="AC98" s="239">
        <f t="shared" ref="AC98:AC121" si="459">BS98/$BS$359</f>
        <v>0.89817117776152156</v>
      </c>
      <c r="AD98" s="1585" t="s">
        <v>52</v>
      </c>
      <c r="AE98" s="477" t="s">
        <v>52</v>
      </c>
      <c r="AF98" s="477" t="s">
        <v>52</v>
      </c>
      <c r="AG98" s="477" t="s">
        <v>52</v>
      </c>
      <c r="AH98" s="238" t="s">
        <v>52</v>
      </c>
      <c r="AI98" s="236" t="s">
        <v>52</v>
      </c>
      <c r="AJ98" s="235" t="s">
        <v>52</v>
      </c>
      <c r="AK98" s="236" t="s">
        <v>52</v>
      </c>
      <c r="AL98" s="240" t="s">
        <v>52</v>
      </c>
      <c r="AM98" s="1586">
        <f>SUBTOTAL(9,AM99:AM114)</f>
        <v>8606</v>
      </c>
      <c r="AN98" s="1587"/>
      <c r="AO98" s="1588">
        <f t="shared" si="296"/>
        <v>2.1847542151507859E-2</v>
      </c>
      <c r="AP98" s="1589">
        <f t="shared" si="410"/>
        <v>184</v>
      </c>
      <c r="AQ98" s="1301">
        <f>SUBTOTAL(9,AQ99:AQ114)</f>
        <v>8422</v>
      </c>
      <c r="AR98" s="534"/>
      <c r="AS98" s="1294">
        <f t="shared" si="287"/>
        <v>7.3002930309593594E-2</v>
      </c>
      <c r="AT98" s="535">
        <f t="shared" si="411"/>
        <v>573</v>
      </c>
      <c r="AU98" s="1301">
        <f>SUBTOTAL(9,AU99:AU114)</f>
        <v>7849</v>
      </c>
      <c r="AV98" s="534"/>
      <c r="AW98" s="1294">
        <f t="shared" si="445"/>
        <v>4.2221084953941723E-3</v>
      </c>
      <c r="AX98" s="2078">
        <f t="shared" si="412"/>
        <v>33</v>
      </c>
      <c r="AY98" s="2101">
        <f>SUBTOTAL(9,AY99:AY114)</f>
        <v>7816</v>
      </c>
      <c r="AZ98" s="2102"/>
      <c r="BA98" s="2103">
        <f t="shared" si="413"/>
        <v>8.6611983873210008E-2</v>
      </c>
      <c r="BB98" s="2104">
        <f t="shared" si="414"/>
        <v>623</v>
      </c>
      <c r="BC98" s="2083">
        <f>SUBTOTAL(9,BC99:BC114)</f>
        <v>7193</v>
      </c>
      <c r="BD98" s="241" t="s">
        <v>44</v>
      </c>
      <c r="BE98" s="453">
        <f t="shared" si="377"/>
        <v>4.2614871720539238E-2</v>
      </c>
      <c r="BF98" s="1076">
        <f t="shared" si="361"/>
        <v>294</v>
      </c>
      <c r="BG98" s="242">
        <f>SUBTOTAL(9,BG99:BG114)</f>
        <v>6899</v>
      </c>
      <c r="BH98" s="243" t="s">
        <v>44</v>
      </c>
      <c r="BI98" s="244">
        <f t="shared" si="378"/>
        <v>1.5753828032979866E-2</v>
      </c>
      <c r="BJ98" s="1076">
        <f t="shared" si="379"/>
        <v>107</v>
      </c>
      <c r="BK98" s="245">
        <f>SUBTOTAL(9,BK99:BK114)</f>
        <v>6792</v>
      </c>
      <c r="BL98" s="243" t="s">
        <v>44</v>
      </c>
      <c r="BM98" s="244">
        <f t="shared" si="380"/>
        <v>9.4248429192846706E-2</v>
      </c>
      <c r="BN98" s="1092">
        <f t="shared" si="381"/>
        <v>585</v>
      </c>
      <c r="BO98" s="245">
        <f>SUBTOTAL(9,BO99:BO114)</f>
        <v>6207</v>
      </c>
      <c r="BP98" s="243" t="s">
        <v>44</v>
      </c>
      <c r="BQ98" s="244">
        <f t="shared" si="382"/>
        <v>1.1076722593256205E-2</v>
      </c>
      <c r="BR98" s="1092">
        <f t="shared" si="383"/>
        <v>68</v>
      </c>
      <c r="BS98" s="245">
        <f>SUBTOTAL(9,BS99:BS114)</f>
        <v>6139</v>
      </c>
      <c r="BT98" s="246" t="s">
        <v>44</v>
      </c>
      <c r="BU98" s="613">
        <f>SUBTOTAL(9,BU99:BU114)</f>
        <v>478</v>
      </c>
      <c r="BV98" s="347">
        <f t="shared" si="362"/>
        <v>-1.0351966873705987E-2</v>
      </c>
      <c r="BW98" s="614">
        <f t="shared" si="363"/>
        <v>-5</v>
      </c>
      <c r="BX98" s="613">
        <f>SUBTOTAL(9,BX99:BX114)</f>
        <v>483</v>
      </c>
      <c r="BY98" s="347">
        <f t="shared" si="364"/>
        <v>0.15550239234449759</v>
      </c>
      <c r="BZ98" s="614">
        <f t="shared" si="365"/>
        <v>65</v>
      </c>
      <c r="CA98" s="613">
        <f>SUBTOTAL(9,CA99:CA114)</f>
        <v>418</v>
      </c>
      <c r="CB98" s="347">
        <f t="shared" si="366"/>
        <v>7.7319587628865927E-2</v>
      </c>
      <c r="CC98" s="614">
        <f t="shared" si="367"/>
        <v>30</v>
      </c>
      <c r="CD98" s="613">
        <f>SUBTOTAL(9,CD99:CD114)</f>
        <v>388</v>
      </c>
      <c r="CE98" s="347">
        <f t="shared" si="289"/>
        <v>-0.20654396728016355</v>
      </c>
      <c r="CF98" s="614">
        <f t="shared" si="290"/>
        <v>-101</v>
      </c>
      <c r="CG98" s="613">
        <f>SUBTOTAL(9,CG99:CG114)</f>
        <v>489</v>
      </c>
      <c r="CH98" s="347">
        <f t="shared" si="384"/>
        <v>-0.11413043478260865</v>
      </c>
      <c r="CI98" s="614">
        <f t="shared" si="385"/>
        <v>-63</v>
      </c>
      <c r="CJ98" s="627">
        <f t="shared" ref="CJ98:DI98" si="460">SUBTOTAL(9,CJ99:CJ114)</f>
        <v>552</v>
      </c>
      <c r="CK98" s="1593">
        <f>SUBTOTAL(9,CK99:CK114)</f>
        <v>315</v>
      </c>
      <c r="CL98" s="247">
        <f t="shared" ref="CL98" si="461">SUBTOTAL(9,CL99:CL114)</f>
        <v>316</v>
      </c>
      <c r="CM98" s="2061">
        <f t="shared" si="460"/>
        <v>269</v>
      </c>
      <c r="CN98" s="247">
        <f t="shared" si="460"/>
        <v>249</v>
      </c>
      <c r="CO98" s="324">
        <f t="shared" si="460"/>
        <v>360</v>
      </c>
      <c r="CP98" s="547">
        <f t="shared" si="460"/>
        <v>406</v>
      </c>
      <c r="CQ98" s="1593">
        <f>SUBTOTAL(9,CQ99:CQ114)</f>
        <v>163</v>
      </c>
      <c r="CR98" s="324">
        <f t="shared" ref="CR98" si="462">SUBTOTAL(9,CR99:CR114)</f>
        <v>167</v>
      </c>
      <c r="CS98" s="324">
        <f t="shared" si="460"/>
        <v>149</v>
      </c>
      <c r="CT98" s="324">
        <f t="shared" si="460"/>
        <v>139</v>
      </c>
      <c r="CU98" s="324">
        <f t="shared" si="460"/>
        <v>129</v>
      </c>
      <c r="CV98" s="248">
        <f t="shared" si="460"/>
        <v>146</v>
      </c>
      <c r="CW98" s="1593">
        <f t="shared" ref="CW98:CX98" si="463">SUBTOTAL(9,CW99:CW114)</f>
        <v>0</v>
      </c>
      <c r="CX98" s="324">
        <f t="shared" si="463"/>
        <v>0</v>
      </c>
      <c r="CY98" s="324">
        <f t="shared" si="460"/>
        <v>0</v>
      </c>
      <c r="CZ98" s="324">
        <f t="shared" si="460"/>
        <v>0</v>
      </c>
      <c r="DA98" s="324">
        <f t="shared" si="460"/>
        <v>0</v>
      </c>
      <c r="DB98" s="1051">
        <f t="shared" si="460"/>
        <v>0</v>
      </c>
      <c r="DC98" s="1590">
        <f t="shared" si="460"/>
        <v>7421</v>
      </c>
      <c r="DD98" s="1591">
        <f t="shared" si="391"/>
        <v>2.8266592767077769E-2</v>
      </c>
      <c r="DE98" s="1592">
        <f t="shared" si="392"/>
        <v>204</v>
      </c>
      <c r="DF98" s="1344">
        <f t="shared" ref="DF98" si="464">SUBTOTAL(9,DF99:DF114)</f>
        <v>7217</v>
      </c>
      <c r="DG98" s="561">
        <f t="shared" si="291"/>
        <v>4.9287583599883611E-2</v>
      </c>
      <c r="DH98" s="1345">
        <f t="shared" si="292"/>
        <v>339</v>
      </c>
      <c r="DI98" s="1344">
        <f t="shared" si="460"/>
        <v>6878</v>
      </c>
      <c r="DJ98" s="561">
        <f t="shared" si="368"/>
        <v>-5.7820179242555891E-3</v>
      </c>
      <c r="DK98" s="1345">
        <f t="shared" si="369"/>
        <v>-40</v>
      </c>
      <c r="DL98" s="1319">
        <f>SUBTOTAL(9,DL99:DL114)</f>
        <v>6918</v>
      </c>
      <c r="DM98" s="561">
        <f t="shared" si="281"/>
        <v>3.1921241050119287E-2</v>
      </c>
      <c r="DN98" s="1361">
        <f t="shared" si="302"/>
        <v>214</v>
      </c>
      <c r="DO98" s="1344">
        <f>SUBTOTAL(9,DO99:DO114)</f>
        <v>6704</v>
      </c>
      <c r="DP98" s="561">
        <f t="shared" si="386"/>
        <v>5.624704584843232E-2</v>
      </c>
      <c r="DQ98" s="1345">
        <f t="shared" si="395"/>
        <v>357</v>
      </c>
      <c r="DR98" s="1367">
        <f t="shared" ref="DR98:FA98" si="465">SUBTOTAL(9,DR99:DR114)</f>
        <v>6347</v>
      </c>
      <c r="DS98" s="1594">
        <f>SUBTOTAL(9,DS99:DS114)</f>
        <v>2523</v>
      </c>
      <c r="DT98" s="1174">
        <f>SUBTOTAL(9,DT99:DT114)</f>
        <v>2413</v>
      </c>
      <c r="DU98" s="1174">
        <f>SUBTOTAL(9,DU99:DU114)</f>
        <v>2338</v>
      </c>
      <c r="DV98" s="1160">
        <f>SUBTOTAL(9,DV99:DV114)</f>
        <v>2289</v>
      </c>
      <c r="DW98" s="585">
        <f t="shared" si="465"/>
        <v>2185</v>
      </c>
      <c r="DX98" s="1188">
        <f t="shared" si="465"/>
        <v>2114</v>
      </c>
      <c r="DY98" s="1594">
        <f>SUBTOTAL(9,DY99:DY114)</f>
        <v>3481</v>
      </c>
      <c r="DZ98" s="1237">
        <f>SUBTOTAL(9,DZ99:DZ114)</f>
        <v>3410</v>
      </c>
      <c r="EA98" s="1237">
        <f>SUBTOTAL(9,EA99:EA114)</f>
        <v>3154</v>
      </c>
      <c r="EB98" s="588">
        <f>SUBTOTAL(9,EB99:EB114)</f>
        <v>3338</v>
      </c>
      <c r="EC98" s="588">
        <f t="shared" si="465"/>
        <v>3173</v>
      </c>
      <c r="ED98" s="592">
        <f t="shared" si="465"/>
        <v>3078</v>
      </c>
      <c r="EE98" s="1594">
        <f t="shared" ref="EE98:EF98" si="466">SUBTOTAL(9,EE99:EE114)</f>
        <v>0</v>
      </c>
      <c r="EF98" s="1237">
        <f t="shared" si="466"/>
        <v>0</v>
      </c>
      <c r="EG98" s="1237">
        <f t="shared" si="465"/>
        <v>0</v>
      </c>
      <c r="EH98" s="588">
        <f t="shared" si="465"/>
        <v>0</v>
      </c>
      <c r="EI98" s="588">
        <f t="shared" si="465"/>
        <v>0</v>
      </c>
      <c r="EJ98" s="1194">
        <f t="shared" si="465"/>
        <v>0</v>
      </c>
      <c r="EK98" s="1594">
        <f>SUBTOTAL(9,EK99:EK114)</f>
        <v>454</v>
      </c>
      <c r="EL98" s="582">
        <f>SUBTOTAL(9,EL99:EL114)</f>
        <v>489</v>
      </c>
      <c r="EM98" s="582">
        <f>SUBTOTAL(9,EM99:EM114)</f>
        <v>504</v>
      </c>
      <c r="EN98" s="1216">
        <f>SUBTOTAL(9,EN99:EN114)</f>
        <v>466</v>
      </c>
      <c r="EO98" s="577">
        <f t="shared" si="465"/>
        <v>516</v>
      </c>
      <c r="EP98" s="1205">
        <f t="shared" si="465"/>
        <v>519</v>
      </c>
      <c r="EQ98" s="1594">
        <f t="shared" ref="EQ98:ER98" si="467">SUBTOTAL(9,EQ99:EQ114)</f>
        <v>0</v>
      </c>
      <c r="ER98" s="1237">
        <f t="shared" si="467"/>
        <v>0</v>
      </c>
      <c r="ES98" s="1237">
        <f t="shared" si="465"/>
        <v>0</v>
      </c>
      <c r="ET98" s="588">
        <f t="shared" si="465"/>
        <v>0</v>
      </c>
      <c r="EU98" s="585">
        <f t="shared" si="465"/>
        <v>0</v>
      </c>
      <c r="EV98" s="1205">
        <f t="shared" si="465"/>
        <v>0</v>
      </c>
      <c r="EW98" s="1594">
        <f>SUBTOTAL(9,EW99:EW114)</f>
        <v>963</v>
      </c>
      <c r="EX98" s="582">
        <f>SUBTOTAL(9,EX99:EX114)</f>
        <v>905</v>
      </c>
      <c r="EY98" s="582">
        <f>SUBTOTAL(9,EY99:EY114)</f>
        <v>882</v>
      </c>
      <c r="EZ98" s="582">
        <f>SUBTOTAL(9,EZ99:EZ114)</f>
        <v>825</v>
      </c>
      <c r="FA98" s="577">
        <f t="shared" si="465"/>
        <v>830</v>
      </c>
      <c r="FB98" s="249" t="s">
        <v>44</v>
      </c>
      <c r="FC98" s="360">
        <f>SUBTOTAL(9,FC99:FC114)</f>
        <v>636</v>
      </c>
      <c r="FD98" s="368" t="s">
        <v>44</v>
      </c>
      <c r="FE98" s="1595">
        <f>SUBTOTAL(9,FE99:FE114)</f>
        <v>707</v>
      </c>
      <c r="FF98" s="1591">
        <f t="shared" si="387"/>
        <v>-2.0775623268698085E-2</v>
      </c>
      <c r="FG98" s="1596">
        <f t="shared" si="388"/>
        <v>-15</v>
      </c>
      <c r="FH98" s="250">
        <f>SUBTOTAL(9,FH99:FH114)</f>
        <v>722</v>
      </c>
      <c r="FI98" s="347">
        <f t="shared" si="370"/>
        <v>0.30560578661844495</v>
      </c>
      <c r="FJ98" s="348">
        <f t="shared" si="389"/>
        <v>169</v>
      </c>
      <c r="FK98" s="250">
        <f>SUBTOTAL(9,FK99:FK114)</f>
        <v>553</v>
      </c>
      <c r="FL98" s="347">
        <f t="shared" si="371"/>
        <v>8.4313725490196001E-2</v>
      </c>
      <c r="FM98" s="348">
        <f t="shared" si="372"/>
        <v>43</v>
      </c>
      <c r="FN98" s="250">
        <f>SUBTOTAL(9,FN99:FN114)</f>
        <v>510</v>
      </c>
      <c r="FO98" s="430"/>
      <c r="FP98" s="347" t="str">
        <f t="shared" si="396"/>
        <v>-</v>
      </c>
      <c r="FQ98" s="348">
        <f t="shared" si="374"/>
        <v>510</v>
      </c>
      <c r="FR98" s="250">
        <f>SUBTOTAL(9,FR99:FR114)</f>
        <v>0</v>
      </c>
      <c r="FS98" s="430"/>
      <c r="FT98" s="347" t="str">
        <f t="shared" si="375"/>
        <v>-</v>
      </c>
      <c r="FU98" s="348">
        <f t="shared" si="376"/>
        <v>0</v>
      </c>
      <c r="FV98" s="406">
        <f>SUBTOTAL(9,FV99:FV114)</f>
        <v>0</v>
      </c>
      <c r="FW98" s="417"/>
      <c r="FX98" s="1597">
        <f t="shared" ref="FX98:GR98" si="468">SUBTOTAL(9,FX99:FX114)</f>
        <v>8606</v>
      </c>
      <c r="FY98" s="1598">
        <f>SUBTOTAL(9,FY99:FY114)</f>
        <v>213</v>
      </c>
      <c r="FZ98" s="1598">
        <f t="shared" si="468"/>
        <v>15</v>
      </c>
      <c r="GA98" s="1599">
        <f t="shared" si="468"/>
        <v>33</v>
      </c>
      <c r="GB98" s="1598">
        <f t="shared" si="468"/>
        <v>77</v>
      </c>
      <c r="GC98" s="1599">
        <f t="shared" si="468"/>
        <v>3257</v>
      </c>
      <c r="GD98" s="1598">
        <f t="shared" si="468"/>
        <v>24</v>
      </c>
      <c r="GE98" s="1599">
        <f t="shared" si="468"/>
        <v>257</v>
      </c>
      <c r="GF98" s="1598">
        <f t="shared" si="468"/>
        <v>436</v>
      </c>
      <c r="GG98" s="1599">
        <f t="shared" si="468"/>
        <v>1677</v>
      </c>
      <c r="GH98" s="1598">
        <f t="shared" si="468"/>
        <v>248</v>
      </c>
      <c r="GI98" s="1598">
        <f t="shared" si="468"/>
        <v>104</v>
      </c>
      <c r="GJ98" s="1598">
        <f t="shared" si="468"/>
        <v>166</v>
      </c>
      <c r="GK98" s="1598">
        <f t="shared" si="468"/>
        <v>284</v>
      </c>
      <c r="GL98" s="1598">
        <f t="shared" si="468"/>
        <v>204</v>
      </c>
      <c r="GM98" s="1598">
        <f t="shared" si="468"/>
        <v>75</v>
      </c>
      <c r="GN98" s="1598">
        <f t="shared" si="468"/>
        <v>75</v>
      </c>
      <c r="GO98" s="1598">
        <f t="shared" si="468"/>
        <v>55</v>
      </c>
      <c r="GP98" s="1598">
        <f t="shared" si="468"/>
        <v>605</v>
      </c>
      <c r="GQ98" s="1598">
        <f t="shared" si="468"/>
        <v>14</v>
      </c>
      <c r="GR98" s="1598">
        <f t="shared" si="468"/>
        <v>125</v>
      </c>
      <c r="GS98" s="1818">
        <f>SUBTOTAL(9,GS99:GS114)</f>
        <v>662</v>
      </c>
      <c r="GT98" s="680">
        <f t="shared" ref="GT98:HO98" si="469">SUBTOTAL(9,GT99:GT114)</f>
        <v>8422</v>
      </c>
      <c r="GU98" s="503">
        <f t="shared" si="469"/>
        <v>216</v>
      </c>
      <c r="GV98" s="503">
        <f t="shared" si="469"/>
        <v>13</v>
      </c>
      <c r="GW98" s="504">
        <f t="shared" si="469"/>
        <v>25</v>
      </c>
      <c r="GX98" s="503">
        <f t="shared" si="469"/>
        <v>75</v>
      </c>
      <c r="GY98" s="504">
        <f t="shared" si="469"/>
        <v>3166</v>
      </c>
      <c r="GZ98" s="503">
        <f t="shared" si="469"/>
        <v>28</v>
      </c>
      <c r="HA98" s="504">
        <f t="shared" si="469"/>
        <v>228</v>
      </c>
      <c r="HB98" s="503">
        <f t="shared" si="469"/>
        <v>429</v>
      </c>
      <c r="HC98" s="504">
        <f t="shared" si="469"/>
        <v>1618</v>
      </c>
      <c r="HD98" s="503">
        <f t="shared" si="469"/>
        <v>238</v>
      </c>
      <c r="HE98" s="503">
        <f t="shared" si="469"/>
        <v>100</v>
      </c>
      <c r="HF98" s="503">
        <f t="shared" si="469"/>
        <v>152</v>
      </c>
      <c r="HG98" s="503">
        <f t="shared" si="469"/>
        <v>279</v>
      </c>
      <c r="HH98" s="503">
        <f t="shared" si="469"/>
        <v>224</v>
      </c>
      <c r="HI98" s="503">
        <f t="shared" si="469"/>
        <v>73</v>
      </c>
      <c r="HJ98" s="503">
        <f t="shared" si="469"/>
        <v>66</v>
      </c>
      <c r="HK98" s="503">
        <f t="shared" si="469"/>
        <v>47</v>
      </c>
      <c r="HL98" s="503">
        <f t="shared" si="469"/>
        <v>568</v>
      </c>
      <c r="HM98" s="503">
        <f t="shared" si="469"/>
        <v>17</v>
      </c>
      <c r="HN98" s="503">
        <f t="shared" si="469"/>
        <v>118</v>
      </c>
      <c r="HO98" s="1122">
        <f t="shared" si="469"/>
        <v>742</v>
      </c>
      <c r="HP98" s="680">
        <f t="shared" ref="HP98" si="470">SUBTOTAL(9,HP99:HP114)</f>
        <v>7849</v>
      </c>
      <c r="HQ98" s="503">
        <f t="shared" ref="HQ98:IK98" si="471">SUBTOTAL(9,HQ99:HQ114)</f>
        <v>178</v>
      </c>
      <c r="HR98" s="503">
        <f t="shared" si="471"/>
        <v>15</v>
      </c>
      <c r="HS98" s="504">
        <f t="shared" si="471"/>
        <v>27</v>
      </c>
      <c r="HT98" s="503">
        <f t="shared" si="471"/>
        <v>68</v>
      </c>
      <c r="HU98" s="504">
        <f t="shared" si="471"/>
        <v>2839</v>
      </c>
      <c r="HV98" s="503">
        <f t="shared" si="471"/>
        <v>27</v>
      </c>
      <c r="HW98" s="504">
        <f t="shared" si="471"/>
        <v>196</v>
      </c>
      <c r="HX98" s="503">
        <f t="shared" si="471"/>
        <v>394</v>
      </c>
      <c r="HY98" s="504">
        <f t="shared" si="471"/>
        <v>1547</v>
      </c>
      <c r="HZ98" s="503">
        <f t="shared" si="471"/>
        <v>212</v>
      </c>
      <c r="IA98" s="503">
        <f t="shared" si="471"/>
        <v>83</v>
      </c>
      <c r="IB98" s="503">
        <f t="shared" si="471"/>
        <v>150</v>
      </c>
      <c r="IC98" s="503">
        <f t="shared" si="471"/>
        <v>251</v>
      </c>
      <c r="ID98" s="503">
        <f t="shared" si="471"/>
        <v>239</v>
      </c>
      <c r="IE98" s="503">
        <f t="shared" si="471"/>
        <v>53</v>
      </c>
      <c r="IF98" s="503">
        <f t="shared" si="471"/>
        <v>60</v>
      </c>
      <c r="IG98" s="503">
        <f t="shared" si="471"/>
        <v>39</v>
      </c>
      <c r="IH98" s="503">
        <f t="shared" si="471"/>
        <v>519</v>
      </c>
      <c r="II98" s="503">
        <f t="shared" si="471"/>
        <v>13</v>
      </c>
      <c r="IJ98" s="503">
        <f t="shared" si="471"/>
        <v>103</v>
      </c>
      <c r="IK98" s="1122">
        <f t="shared" si="471"/>
        <v>836</v>
      </c>
      <c r="IL98" s="1111">
        <f t="shared" ref="IL98" si="472">SUBTOTAL(9,IL99:IL114)</f>
        <v>7816</v>
      </c>
      <c r="IM98" s="503">
        <f t="shared" ref="IM98:JG98" si="473">SUBTOTAL(9,IM99:IM114)</f>
        <v>192</v>
      </c>
      <c r="IN98" s="503">
        <f t="shared" si="473"/>
        <v>12</v>
      </c>
      <c r="IO98" s="504">
        <f t="shared" si="473"/>
        <v>27</v>
      </c>
      <c r="IP98" s="503">
        <f t="shared" si="473"/>
        <v>65</v>
      </c>
      <c r="IQ98" s="504">
        <f t="shared" si="473"/>
        <v>2772</v>
      </c>
      <c r="IR98" s="503">
        <f t="shared" si="473"/>
        <v>22</v>
      </c>
      <c r="IS98" s="504">
        <f t="shared" si="473"/>
        <v>296</v>
      </c>
      <c r="IT98" s="503">
        <f t="shared" si="473"/>
        <v>371</v>
      </c>
      <c r="IU98" s="504">
        <f t="shared" si="473"/>
        <v>1436</v>
      </c>
      <c r="IV98" s="503">
        <f t="shared" si="473"/>
        <v>201</v>
      </c>
      <c r="IW98" s="503">
        <f t="shared" si="473"/>
        <v>59</v>
      </c>
      <c r="IX98" s="503">
        <f t="shared" si="473"/>
        <v>128</v>
      </c>
      <c r="IY98" s="503">
        <f t="shared" si="473"/>
        <v>171</v>
      </c>
      <c r="IZ98" s="503">
        <f t="shared" si="473"/>
        <v>148</v>
      </c>
      <c r="JA98" s="503">
        <f t="shared" si="473"/>
        <v>43</v>
      </c>
      <c r="JB98" s="503">
        <f t="shared" si="473"/>
        <v>44</v>
      </c>
      <c r="JC98" s="503">
        <f t="shared" si="473"/>
        <v>54</v>
      </c>
      <c r="JD98" s="503">
        <f t="shared" si="473"/>
        <v>552</v>
      </c>
      <c r="JE98" s="503">
        <f t="shared" si="473"/>
        <v>13</v>
      </c>
      <c r="JF98" s="503">
        <f t="shared" si="473"/>
        <v>71</v>
      </c>
      <c r="JG98" s="2003">
        <f t="shared" si="473"/>
        <v>1139</v>
      </c>
      <c r="JI98" s="39"/>
    </row>
    <row r="99" spans="1:269" s="28" customFormat="1" ht="20.100000000000001" hidden="1" customHeight="1" outlineLevel="1" x14ac:dyDescent="0.15">
      <c r="A99" s="684" t="s">
        <v>53</v>
      </c>
      <c r="B99" s="84"/>
      <c r="C99" s="85" t="s">
        <v>207</v>
      </c>
      <c r="D99" s="85"/>
      <c r="E99" s="86" t="s">
        <v>11</v>
      </c>
      <c r="F99" s="1477" t="s">
        <v>594</v>
      </c>
      <c r="G99" s="463" t="s">
        <v>52</v>
      </c>
      <c r="H99" s="463" t="s">
        <v>52</v>
      </c>
      <c r="I99" s="463" t="s">
        <v>52</v>
      </c>
      <c r="J99" s="147" t="s">
        <v>52</v>
      </c>
      <c r="K99" s="148" t="s">
        <v>52</v>
      </c>
      <c r="L99" s="1478">
        <f t="shared" si="446"/>
        <v>2.4625650395201969E-3</v>
      </c>
      <c r="M99" s="150">
        <f t="shared" si="447"/>
        <v>2.4087997772208299E-3</v>
      </c>
      <c r="N99" s="150">
        <f t="shared" si="448"/>
        <v>2.3056699798956826E-3</v>
      </c>
      <c r="O99" s="150">
        <f t="shared" si="398"/>
        <v>9.7706094235340438E-4</v>
      </c>
      <c r="P99" s="149">
        <f t="shared" si="399"/>
        <v>1.0662150932154225E-3</v>
      </c>
      <c r="Q99" s="150">
        <f t="shared" si="400"/>
        <v>1.135092452457722E-3</v>
      </c>
      <c r="R99" s="151">
        <f t="shared" si="401"/>
        <v>1.059475078256682E-3</v>
      </c>
      <c r="S99" s="152">
        <f t="shared" si="402"/>
        <v>1.3430544896392939E-3</v>
      </c>
      <c r="T99" s="151">
        <f t="shared" si="403"/>
        <v>1.364280652019844E-3</v>
      </c>
      <c r="U99" s="1479">
        <f t="shared" si="451"/>
        <v>1.9751513220770945E-2</v>
      </c>
      <c r="V99" s="153">
        <f t="shared" si="452"/>
        <v>1.875338753387534E-2</v>
      </c>
      <c r="W99" s="153">
        <f t="shared" si="453"/>
        <v>1.8961729679731761E-2</v>
      </c>
      <c r="X99" s="153">
        <f t="shared" si="454"/>
        <v>7.8052190121155642E-3</v>
      </c>
      <c r="Y99" s="154">
        <f t="shared" si="455"/>
        <v>8.5631532552575239E-3</v>
      </c>
      <c r="Z99" s="153">
        <f t="shared" si="456"/>
        <v>9.0563066019162617E-3</v>
      </c>
      <c r="AA99" s="154">
        <f t="shared" si="457"/>
        <v>8.7405641636869296E-3</v>
      </c>
      <c r="AB99" s="153">
        <f t="shared" si="458"/>
        <v>1.1104701471012402E-2</v>
      </c>
      <c r="AC99" s="155">
        <f t="shared" si="459"/>
        <v>1.1265544989027066E-2</v>
      </c>
      <c r="AD99" s="1479">
        <f t="shared" ref="AD99:AD114" si="474">AM99/$AM$98</f>
        <v>2.1612828259353938E-2</v>
      </c>
      <c r="AE99" s="153">
        <f t="shared" ref="AE99:AE114" si="475">AQ99/$AQ$98</f>
        <v>2.0541439088102589E-2</v>
      </c>
      <c r="AF99" s="153">
        <f t="shared" ref="AF99:AF114" si="476">AU99/$AU$98</f>
        <v>2.0894381449866224E-2</v>
      </c>
      <c r="AG99" s="153">
        <f t="shared" ref="AG99:AG114" si="477">AY99/$AY$98</f>
        <v>8.5721596724667344E-3</v>
      </c>
      <c r="AH99" s="154">
        <f t="shared" ref="AH99:AH114" si="478">BC99/$BC$98</f>
        <v>9.4536354789378566E-3</v>
      </c>
      <c r="AI99" s="152">
        <f t="shared" ref="AI99:AI114" si="479">BG99/$BG$98</f>
        <v>1.0001449485432671E-2</v>
      </c>
      <c r="AJ99" s="151">
        <f t="shared" ref="AJ99:AJ114" si="480">BK99/$BK$98</f>
        <v>9.7173144876325085E-3</v>
      </c>
      <c r="AK99" s="152">
        <f t="shared" ref="AK99:AK114" si="481">BO99/$BO$98</f>
        <v>1.2405348799742227E-2</v>
      </c>
      <c r="AL99" s="156">
        <f t="shared" ref="AL99:AL114" si="482">BS99/$BS$98</f>
        <v>1.2542759407069556E-2</v>
      </c>
      <c r="AM99" s="1480">
        <f t="shared" ref="AM99:AM114" si="483">SUM(CK99,CQ99,CW99,DS99,DY99,EE99,EK99,EQ99,EW99,FE99)</f>
        <v>186</v>
      </c>
      <c r="AN99" s="1481"/>
      <c r="AO99" s="1482">
        <f t="shared" si="296"/>
        <v>7.5144508670520249E-2</v>
      </c>
      <c r="AP99" s="1483">
        <f t="shared" si="410"/>
        <v>13</v>
      </c>
      <c r="AQ99" s="1071">
        <f t="shared" ref="AQ99:AQ114" si="484">SUM(CL99,CR99,CX99,DT99,DZ99,EF99,EL99,ER99,EX99,FH99)</f>
        <v>173</v>
      </c>
      <c r="AR99" s="522"/>
      <c r="AS99" s="1289">
        <f t="shared" si="287"/>
        <v>5.4878048780487854E-2</v>
      </c>
      <c r="AT99" s="526">
        <f t="shared" si="411"/>
        <v>9</v>
      </c>
      <c r="AU99" s="1071">
        <f t="shared" ref="AU99:AU114" si="485">SUM(CM99,CS99,CY99,DU99,EA99,EG99,EM99,ES99,EY99,FK99)</f>
        <v>164</v>
      </c>
      <c r="AV99" s="522"/>
      <c r="AW99" s="1289">
        <f t="shared" si="445"/>
        <v>1.4477611940298507</v>
      </c>
      <c r="AX99" s="2073">
        <f t="shared" si="412"/>
        <v>97</v>
      </c>
      <c r="AY99" s="1336">
        <f t="shared" ref="AY99:AY114" si="486">SUM(CN99,CT99,CZ99,DV99,EB99,EH99,EN99,ET99,EZ99,FN99)</f>
        <v>67</v>
      </c>
      <c r="AZ99" s="2092"/>
      <c r="BA99" s="554">
        <f t="shared" si="413"/>
        <v>-1.4705882352941124E-2</v>
      </c>
      <c r="BB99" s="1335">
        <f t="shared" si="414"/>
        <v>-1</v>
      </c>
      <c r="BC99" s="493">
        <f t="shared" ref="BC99:BC114" si="487">SUM(CO99,CU99,DA99,DW99,EC99,EI99,EO99,EU99,FA99,FR99)</f>
        <v>68</v>
      </c>
      <c r="BD99" s="157" t="s">
        <v>44</v>
      </c>
      <c r="BE99" s="448">
        <f t="shared" si="377"/>
        <v>-1.4492753623188359E-2</v>
      </c>
      <c r="BF99" s="604">
        <f t="shared" si="361"/>
        <v>-1</v>
      </c>
      <c r="BG99" s="158">
        <v>69</v>
      </c>
      <c r="BH99" s="159" t="s">
        <v>44</v>
      </c>
      <c r="BI99" s="160">
        <f t="shared" si="378"/>
        <v>4.5454545454545414E-2</v>
      </c>
      <c r="BJ99" s="604">
        <f t="shared" si="379"/>
        <v>3</v>
      </c>
      <c r="BK99" s="161">
        <v>66</v>
      </c>
      <c r="BL99" s="159"/>
      <c r="BM99" s="160">
        <f t="shared" si="380"/>
        <v>-0.1428571428571429</v>
      </c>
      <c r="BN99" s="1085">
        <f t="shared" si="381"/>
        <v>-11</v>
      </c>
      <c r="BO99" s="161">
        <v>77</v>
      </c>
      <c r="BP99" s="159"/>
      <c r="BQ99" s="160">
        <f t="shared" si="382"/>
        <v>0</v>
      </c>
      <c r="BR99" s="1085">
        <f t="shared" si="383"/>
        <v>0</v>
      </c>
      <c r="BS99" s="161">
        <v>77</v>
      </c>
      <c r="BT99" s="162"/>
      <c r="BU99" s="601">
        <f t="shared" ref="BU99:BU114" si="488">CK99+CQ99+CW99</f>
        <v>38</v>
      </c>
      <c r="BV99" s="339">
        <f t="shared" si="362"/>
        <v>-5.0000000000000044E-2</v>
      </c>
      <c r="BW99" s="604">
        <f t="shared" si="363"/>
        <v>-2</v>
      </c>
      <c r="BX99" s="601">
        <f t="shared" ref="BX99:BX114" si="489">CL99+CR99+CX99</f>
        <v>40</v>
      </c>
      <c r="BY99" s="339">
        <f t="shared" si="364"/>
        <v>0.29032258064516125</v>
      </c>
      <c r="BZ99" s="604">
        <f t="shared" si="365"/>
        <v>9</v>
      </c>
      <c r="CA99" s="601">
        <f t="shared" ref="CA99:CA114" si="490">CM99+CS99+CY99</f>
        <v>31</v>
      </c>
      <c r="CB99" s="339">
        <f t="shared" si="366"/>
        <v>3.3333333333333437E-2</v>
      </c>
      <c r="CC99" s="604">
        <f t="shared" si="367"/>
        <v>1</v>
      </c>
      <c r="CD99" s="601">
        <f t="shared" ref="CD99:CD114" si="491">CN99+CT99+CZ99</f>
        <v>30</v>
      </c>
      <c r="CE99" s="339">
        <f t="shared" si="289"/>
        <v>-9.0909090909090939E-2</v>
      </c>
      <c r="CF99" s="604">
        <f t="shared" si="290"/>
        <v>-3</v>
      </c>
      <c r="CG99" s="601">
        <f t="shared" ref="CG99:CG114" si="492">CO99+CU99+DA99</f>
        <v>33</v>
      </c>
      <c r="CH99" s="339">
        <f t="shared" si="384"/>
        <v>0</v>
      </c>
      <c r="CI99" s="604">
        <f t="shared" si="385"/>
        <v>0</v>
      </c>
      <c r="CJ99" s="621">
        <f t="shared" si="390"/>
        <v>33</v>
      </c>
      <c r="CK99" s="1487">
        <v>8</v>
      </c>
      <c r="CL99" s="163">
        <v>9</v>
      </c>
      <c r="CM99" s="2056">
        <v>4</v>
      </c>
      <c r="CN99" s="163">
        <v>2</v>
      </c>
      <c r="CO99" s="315">
        <v>5</v>
      </c>
      <c r="CP99" s="542">
        <v>6</v>
      </c>
      <c r="CQ99" s="1487">
        <v>30</v>
      </c>
      <c r="CR99" s="315">
        <v>31</v>
      </c>
      <c r="CS99" s="315">
        <v>27</v>
      </c>
      <c r="CT99" s="315">
        <v>28</v>
      </c>
      <c r="CU99" s="315">
        <v>28</v>
      </c>
      <c r="CV99" s="164">
        <v>27</v>
      </c>
      <c r="CW99" s="1487"/>
      <c r="CX99" s="315"/>
      <c r="CY99" s="315"/>
      <c r="CZ99" s="315"/>
      <c r="DA99" s="315"/>
      <c r="DB99" s="316"/>
      <c r="DC99" s="1484">
        <f t="shared" ref="DC99:DC114" si="493">DS99+DY99+EE99+EK99+EQ99+EW99</f>
        <v>125</v>
      </c>
      <c r="DD99" s="1485">
        <f t="shared" si="391"/>
        <v>0.16822429906542058</v>
      </c>
      <c r="DE99" s="1486">
        <f t="shared" si="392"/>
        <v>18</v>
      </c>
      <c r="DF99" s="1332">
        <f t="shared" ref="DF99:DF114" si="494">DT99+DZ99+EF99+EL99+ER99+EX99</f>
        <v>107</v>
      </c>
      <c r="DG99" s="554">
        <f t="shared" si="291"/>
        <v>0.22988505747126431</v>
      </c>
      <c r="DH99" s="1335">
        <f t="shared" si="292"/>
        <v>20</v>
      </c>
      <c r="DI99" s="1332">
        <f t="shared" si="393"/>
        <v>87</v>
      </c>
      <c r="DJ99" s="554">
        <f t="shared" si="368"/>
        <v>1.4166666666666665</v>
      </c>
      <c r="DK99" s="1335">
        <f t="shared" si="369"/>
        <v>51</v>
      </c>
      <c r="DL99" s="1313">
        <f t="shared" ref="DL99:DL114" si="495">DV99+EB99+EH99+EN99+ET99+EZ99</f>
        <v>36</v>
      </c>
      <c r="DM99" s="554">
        <f t="shared" si="281"/>
        <v>2.857142857142847E-2</v>
      </c>
      <c r="DN99" s="1357">
        <f t="shared" si="302"/>
        <v>1</v>
      </c>
      <c r="DO99" s="1332">
        <f t="shared" si="394"/>
        <v>35</v>
      </c>
      <c r="DP99" s="554">
        <f t="shared" si="386"/>
        <v>-2.777777777777779E-2</v>
      </c>
      <c r="DQ99" s="1335">
        <f t="shared" si="395"/>
        <v>-1</v>
      </c>
      <c r="DR99" s="440">
        <f t="shared" ref="DR99:DR114" si="496">ED99+EJ99+EP99+EV99+FC99+DX99</f>
        <v>36</v>
      </c>
      <c r="DS99" s="1488">
        <v>42</v>
      </c>
      <c r="DT99" s="1169">
        <v>37</v>
      </c>
      <c r="DU99" s="1169">
        <v>32</v>
      </c>
      <c r="DV99" s="1155">
        <v>7</v>
      </c>
      <c r="DW99" s="163">
        <v>5</v>
      </c>
      <c r="DX99" s="1183">
        <v>4</v>
      </c>
      <c r="DY99" s="1488">
        <v>62</v>
      </c>
      <c r="DZ99" s="1232">
        <v>56</v>
      </c>
      <c r="EA99" s="1232">
        <v>44</v>
      </c>
      <c r="EB99" s="315">
        <v>20</v>
      </c>
      <c r="EC99" s="315">
        <v>19</v>
      </c>
      <c r="ED99" s="440">
        <v>22</v>
      </c>
      <c r="EE99" s="1488"/>
      <c r="EF99" s="1232"/>
      <c r="EG99" s="1232"/>
      <c r="EH99" s="315"/>
      <c r="EI99" s="315"/>
      <c r="EJ99" s="1208"/>
      <c r="EK99" s="1488">
        <v>4</v>
      </c>
      <c r="EL99" s="379">
        <v>4</v>
      </c>
      <c r="EM99" s="379">
        <v>1</v>
      </c>
      <c r="EN99" s="1161">
        <v>1</v>
      </c>
      <c r="EO99" s="493">
        <v>1</v>
      </c>
      <c r="EP99" s="1200">
        <v>0</v>
      </c>
      <c r="EQ99" s="1488"/>
      <c r="ER99" s="1232"/>
      <c r="ES99" s="1232"/>
      <c r="ET99" s="315"/>
      <c r="EU99" s="163"/>
      <c r="EV99" s="1249"/>
      <c r="EW99" s="1488">
        <v>17</v>
      </c>
      <c r="EX99" s="379">
        <v>10</v>
      </c>
      <c r="EY99" s="379">
        <v>10</v>
      </c>
      <c r="EZ99" s="379">
        <v>8</v>
      </c>
      <c r="FA99" s="493">
        <v>10</v>
      </c>
      <c r="FB99" s="166" t="s">
        <v>44</v>
      </c>
      <c r="FC99" s="356">
        <v>10</v>
      </c>
      <c r="FD99" s="364" t="s">
        <v>44</v>
      </c>
      <c r="FE99" s="1489">
        <v>23</v>
      </c>
      <c r="FF99" s="1485">
        <f t="shared" si="387"/>
        <v>-0.11538461538461542</v>
      </c>
      <c r="FG99" s="1490">
        <f t="shared" si="388"/>
        <v>-3</v>
      </c>
      <c r="FH99" s="165">
        <v>26</v>
      </c>
      <c r="FI99" s="339">
        <f t="shared" si="370"/>
        <v>-0.43478260869565222</v>
      </c>
      <c r="FJ99" s="340">
        <f t="shared" si="389"/>
        <v>-20</v>
      </c>
      <c r="FK99" s="165">
        <v>46</v>
      </c>
      <c r="FL99" s="1790">
        <f t="shared" si="371"/>
        <v>45</v>
      </c>
      <c r="FM99" s="340">
        <f t="shared" si="372"/>
        <v>45</v>
      </c>
      <c r="FN99" s="165">
        <v>1</v>
      </c>
      <c r="FO99" s="426"/>
      <c r="FP99" s="339" t="str">
        <f t="shared" si="396"/>
        <v>-</v>
      </c>
      <c r="FQ99" s="340">
        <f t="shared" si="374"/>
        <v>1</v>
      </c>
      <c r="FR99" s="165"/>
      <c r="FS99" s="426"/>
      <c r="FT99" s="339" t="str">
        <f t="shared" si="375"/>
        <v>-</v>
      </c>
      <c r="FU99" s="340">
        <f t="shared" si="376"/>
        <v>0</v>
      </c>
      <c r="FV99" s="401"/>
      <c r="FW99" s="413"/>
      <c r="FX99" s="1491">
        <f t="shared" ref="FX99:FX114" si="497">SUM(FY99:GS99)</f>
        <v>186</v>
      </c>
      <c r="FY99" s="1492">
        <v>0</v>
      </c>
      <c r="FZ99" s="1492">
        <v>0</v>
      </c>
      <c r="GA99" s="1493">
        <v>0</v>
      </c>
      <c r="GB99" s="1492">
        <v>1</v>
      </c>
      <c r="GC99" s="1493">
        <v>58</v>
      </c>
      <c r="GD99" s="1492">
        <v>4</v>
      </c>
      <c r="GE99" s="1493">
        <v>23</v>
      </c>
      <c r="GF99" s="1492">
        <v>15</v>
      </c>
      <c r="GG99" s="1493">
        <v>20</v>
      </c>
      <c r="GH99" s="1492">
        <v>5</v>
      </c>
      <c r="GI99" s="1492">
        <v>0</v>
      </c>
      <c r="GJ99" s="1492">
        <v>12</v>
      </c>
      <c r="GK99" s="1492">
        <v>3</v>
      </c>
      <c r="GL99" s="1492">
        <v>1</v>
      </c>
      <c r="GM99" s="1492">
        <v>2</v>
      </c>
      <c r="GN99" s="1492">
        <v>3</v>
      </c>
      <c r="GO99" s="1492">
        <v>2</v>
      </c>
      <c r="GP99" s="1492">
        <v>17</v>
      </c>
      <c r="GQ99" s="1492">
        <v>5</v>
      </c>
      <c r="GR99" s="1492">
        <v>3</v>
      </c>
      <c r="GS99" s="1811">
        <v>12</v>
      </c>
      <c r="GT99" s="165">
        <f t="shared" ref="GT99:GT114" si="498">SUM(GU99:HO99)</f>
        <v>173</v>
      </c>
      <c r="GU99" s="491">
        <v>0</v>
      </c>
      <c r="GV99" s="491">
        <v>0</v>
      </c>
      <c r="GW99" s="492">
        <v>0</v>
      </c>
      <c r="GX99" s="491">
        <v>2</v>
      </c>
      <c r="GY99" s="492">
        <v>54</v>
      </c>
      <c r="GZ99" s="491">
        <v>4</v>
      </c>
      <c r="HA99" s="492">
        <v>22</v>
      </c>
      <c r="HB99" s="491">
        <v>14</v>
      </c>
      <c r="HC99" s="492">
        <v>22</v>
      </c>
      <c r="HD99" s="491">
        <v>5</v>
      </c>
      <c r="HE99" s="491">
        <v>0</v>
      </c>
      <c r="HF99" s="491">
        <v>6</v>
      </c>
      <c r="HG99" s="491">
        <v>0</v>
      </c>
      <c r="HH99" s="491">
        <v>0</v>
      </c>
      <c r="HI99" s="491">
        <v>1</v>
      </c>
      <c r="HJ99" s="491">
        <v>1</v>
      </c>
      <c r="HK99" s="491">
        <v>1</v>
      </c>
      <c r="HL99" s="491">
        <v>16</v>
      </c>
      <c r="HM99" s="491">
        <v>7</v>
      </c>
      <c r="HN99" s="491">
        <v>3</v>
      </c>
      <c r="HO99" s="1117">
        <v>15</v>
      </c>
      <c r="HP99" s="165">
        <f t="shared" ref="HP99:HP114" si="499">SUM(HQ99:IK99)</f>
        <v>164</v>
      </c>
      <c r="HQ99" s="491">
        <v>0</v>
      </c>
      <c r="HR99" s="491">
        <v>0</v>
      </c>
      <c r="HS99" s="492">
        <v>1</v>
      </c>
      <c r="HT99" s="491">
        <v>3</v>
      </c>
      <c r="HU99" s="492">
        <v>54</v>
      </c>
      <c r="HV99" s="491">
        <v>4</v>
      </c>
      <c r="HW99" s="492">
        <v>24</v>
      </c>
      <c r="HX99" s="491">
        <v>15</v>
      </c>
      <c r="HY99" s="492">
        <v>21</v>
      </c>
      <c r="HZ99" s="491">
        <v>3</v>
      </c>
      <c r="IA99" s="491">
        <v>0</v>
      </c>
      <c r="IB99" s="491">
        <v>2</v>
      </c>
      <c r="IC99" s="491">
        <v>0</v>
      </c>
      <c r="ID99" s="491">
        <v>1</v>
      </c>
      <c r="IE99" s="491">
        <v>0</v>
      </c>
      <c r="IF99" s="491">
        <v>1</v>
      </c>
      <c r="IG99" s="491">
        <v>0</v>
      </c>
      <c r="IH99" s="491">
        <v>13</v>
      </c>
      <c r="II99" s="491">
        <v>5</v>
      </c>
      <c r="IJ99" s="491">
        <v>1</v>
      </c>
      <c r="IK99" s="1117">
        <v>16</v>
      </c>
      <c r="IL99" s="493">
        <f t="shared" ref="IL99:IL114" si="500">SUM(IM99:JG99)</f>
        <v>67</v>
      </c>
      <c r="IM99" s="491">
        <v>0</v>
      </c>
      <c r="IN99" s="491">
        <v>0</v>
      </c>
      <c r="IO99" s="492">
        <v>1</v>
      </c>
      <c r="IP99" s="491">
        <v>0</v>
      </c>
      <c r="IQ99" s="492">
        <v>9</v>
      </c>
      <c r="IR99" s="491">
        <v>3</v>
      </c>
      <c r="IS99" s="492">
        <v>21</v>
      </c>
      <c r="IT99" s="491">
        <v>4</v>
      </c>
      <c r="IU99" s="492">
        <v>8</v>
      </c>
      <c r="IV99" s="491">
        <v>2</v>
      </c>
      <c r="IW99" s="491">
        <v>0</v>
      </c>
      <c r="IX99" s="491">
        <v>2</v>
      </c>
      <c r="IY99" s="491">
        <v>0</v>
      </c>
      <c r="IZ99" s="491">
        <v>1</v>
      </c>
      <c r="JA99" s="491">
        <v>0</v>
      </c>
      <c r="JB99" s="491">
        <v>0</v>
      </c>
      <c r="JC99" s="491">
        <v>0</v>
      </c>
      <c r="JD99" s="491">
        <v>6</v>
      </c>
      <c r="JE99" s="491">
        <v>5</v>
      </c>
      <c r="JF99" s="491">
        <v>1</v>
      </c>
      <c r="JG99" s="1996">
        <v>4</v>
      </c>
      <c r="JI99" s="39"/>
    </row>
    <row r="100" spans="1:269" s="27" customFormat="1" ht="20.100000000000001" hidden="1" customHeight="1" outlineLevel="1" x14ac:dyDescent="0.15">
      <c r="A100" s="683" t="s">
        <v>53</v>
      </c>
      <c r="B100" s="76"/>
      <c r="C100" s="77" t="s">
        <v>338</v>
      </c>
      <c r="D100" s="77"/>
      <c r="E100" s="78" t="s">
        <v>336</v>
      </c>
      <c r="F100" s="1443" t="s">
        <v>594</v>
      </c>
      <c r="G100" s="481" t="s">
        <v>52</v>
      </c>
      <c r="H100" s="481" t="s">
        <v>52</v>
      </c>
      <c r="I100" s="481" t="s">
        <v>52</v>
      </c>
      <c r="J100" s="107" t="s">
        <v>52</v>
      </c>
      <c r="K100" s="108" t="s">
        <v>323</v>
      </c>
      <c r="L100" s="1444">
        <f t="shared" si="446"/>
        <v>1.7873455932001431E-2</v>
      </c>
      <c r="M100" s="478">
        <f t="shared" si="447"/>
        <v>1.8142578668894457E-2</v>
      </c>
      <c r="N100" s="478">
        <f t="shared" si="448"/>
        <v>1.8304770206244991E-2</v>
      </c>
      <c r="O100" s="478">
        <f t="shared" si="398"/>
        <v>2.2180741691336239E-2</v>
      </c>
      <c r="P100" s="109">
        <f t="shared" si="399"/>
        <v>2.3472411684463051E-2</v>
      </c>
      <c r="Q100" s="110">
        <f t="shared" si="400"/>
        <v>2.4017898269395276E-2</v>
      </c>
      <c r="R100" s="111">
        <f t="shared" si="401"/>
        <v>2.1462396661048239E-2</v>
      </c>
      <c r="S100" s="112">
        <f t="shared" si="402"/>
        <v>1.8227168073676133E-2</v>
      </c>
      <c r="T100" s="111">
        <f t="shared" si="403"/>
        <v>1.6885187810063783E-2</v>
      </c>
      <c r="U100" s="1445">
        <f t="shared" si="451"/>
        <v>0.14335775724753105</v>
      </c>
      <c r="V100" s="475">
        <f t="shared" si="452"/>
        <v>0.14124661246612466</v>
      </c>
      <c r="W100" s="475">
        <f t="shared" si="453"/>
        <v>0.15053763440860216</v>
      </c>
      <c r="X100" s="475">
        <f t="shared" si="454"/>
        <v>0.1771901211556384</v>
      </c>
      <c r="Y100" s="114">
        <f t="shared" si="455"/>
        <v>0.18851530034000755</v>
      </c>
      <c r="Z100" s="113">
        <f t="shared" si="456"/>
        <v>0.1916261976637354</v>
      </c>
      <c r="AA100" s="114">
        <f t="shared" si="457"/>
        <v>0.17706264070983976</v>
      </c>
      <c r="AB100" s="113">
        <f t="shared" si="458"/>
        <v>0.1507066628208826</v>
      </c>
      <c r="AC100" s="115">
        <f t="shared" si="459"/>
        <v>0.13942940746159474</v>
      </c>
      <c r="AD100" s="1445">
        <f t="shared" si="474"/>
        <v>0.15686730188240763</v>
      </c>
      <c r="AE100" s="475">
        <f t="shared" si="475"/>
        <v>0.1547138446924721</v>
      </c>
      <c r="AF100" s="475">
        <f t="shared" si="476"/>
        <v>0.16588100394954772</v>
      </c>
      <c r="AG100" s="475">
        <f t="shared" si="477"/>
        <v>0.19460081883316274</v>
      </c>
      <c r="AH100" s="114">
        <f t="shared" si="478"/>
        <v>0.2081190045877937</v>
      </c>
      <c r="AI100" s="112">
        <f t="shared" si="479"/>
        <v>0.21162487317002465</v>
      </c>
      <c r="AJ100" s="111">
        <f t="shared" si="480"/>
        <v>0.19684923439340402</v>
      </c>
      <c r="AK100" s="112">
        <f t="shared" si="481"/>
        <v>0.16835830513935879</v>
      </c>
      <c r="AL100" s="116">
        <f t="shared" si="482"/>
        <v>0.15523700928489981</v>
      </c>
      <c r="AM100" s="1446">
        <f t="shared" si="483"/>
        <v>1350</v>
      </c>
      <c r="AN100" s="1447"/>
      <c r="AO100" s="1448">
        <f t="shared" si="296"/>
        <v>3.6070606293169716E-2</v>
      </c>
      <c r="AP100" s="1449">
        <f t="shared" si="410"/>
        <v>47</v>
      </c>
      <c r="AQ100" s="1297">
        <f t="shared" si="484"/>
        <v>1303</v>
      </c>
      <c r="AR100" s="518"/>
      <c r="AS100" s="1285">
        <f t="shared" si="287"/>
        <v>7.680491551458335E-4</v>
      </c>
      <c r="AT100" s="519">
        <f t="shared" si="411"/>
        <v>1</v>
      </c>
      <c r="AU100" s="1297">
        <f t="shared" si="485"/>
        <v>1302</v>
      </c>
      <c r="AV100" s="518"/>
      <c r="AW100" s="1285">
        <f t="shared" si="445"/>
        <v>-0.14398422090729779</v>
      </c>
      <c r="AX100" s="2069">
        <f t="shared" si="412"/>
        <v>-219</v>
      </c>
      <c r="AY100" s="2086">
        <f t="shared" si="486"/>
        <v>1521</v>
      </c>
      <c r="AZ100" s="2087"/>
      <c r="BA100" s="2088">
        <f t="shared" si="413"/>
        <v>1.6032064128256529E-2</v>
      </c>
      <c r="BB100" s="2089">
        <f t="shared" si="414"/>
        <v>24</v>
      </c>
      <c r="BC100" s="2081">
        <f t="shared" si="487"/>
        <v>1497</v>
      </c>
      <c r="BD100" s="117" t="s">
        <v>44</v>
      </c>
      <c r="BE100" s="444">
        <f t="shared" si="377"/>
        <v>2.5342465753424692E-2</v>
      </c>
      <c r="BF100" s="1073">
        <f t="shared" si="361"/>
        <v>37</v>
      </c>
      <c r="BG100" s="118">
        <v>1460</v>
      </c>
      <c r="BH100" s="119" t="s">
        <v>44</v>
      </c>
      <c r="BI100" s="120">
        <f t="shared" si="378"/>
        <v>9.1997008227374666E-2</v>
      </c>
      <c r="BJ100" s="1073">
        <f t="shared" si="379"/>
        <v>123</v>
      </c>
      <c r="BK100" s="121">
        <v>1337</v>
      </c>
      <c r="BL100" s="119" t="s">
        <v>44</v>
      </c>
      <c r="BM100" s="120">
        <f t="shared" si="380"/>
        <v>0.27942583732057424</v>
      </c>
      <c r="BN100" s="1083">
        <f t="shared" si="381"/>
        <v>292</v>
      </c>
      <c r="BO100" s="121">
        <v>1045</v>
      </c>
      <c r="BP100" s="119" t="s">
        <v>44</v>
      </c>
      <c r="BQ100" s="120">
        <f t="shared" si="382"/>
        <v>9.6537250786988382E-2</v>
      </c>
      <c r="BR100" s="1083">
        <f t="shared" si="383"/>
        <v>92</v>
      </c>
      <c r="BS100" s="121">
        <v>953</v>
      </c>
      <c r="BT100" s="122" t="s">
        <v>44</v>
      </c>
      <c r="BU100" s="597">
        <f t="shared" si="488"/>
        <v>17</v>
      </c>
      <c r="BV100" s="331">
        <f t="shared" si="362"/>
        <v>0</v>
      </c>
      <c r="BW100" s="598">
        <f t="shared" si="363"/>
        <v>0</v>
      </c>
      <c r="BX100" s="597">
        <f t="shared" si="489"/>
        <v>17</v>
      </c>
      <c r="BY100" s="331">
        <f t="shared" si="364"/>
        <v>-0.10526315789473684</v>
      </c>
      <c r="BZ100" s="598">
        <f t="shared" si="365"/>
        <v>-2</v>
      </c>
      <c r="CA100" s="597">
        <f t="shared" si="490"/>
        <v>19</v>
      </c>
      <c r="CB100" s="331">
        <f t="shared" si="366"/>
        <v>0</v>
      </c>
      <c r="CC100" s="598">
        <f t="shared" si="367"/>
        <v>0</v>
      </c>
      <c r="CD100" s="597">
        <f t="shared" si="491"/>
        <v>19</v>
      </c>
      <c r="CE100" s="331">
        <f t="shared" si="289"/>
        <v>0.35714285714285721</v>
      </c>
      <c r="CF100" s="598">
        <f t="shared" si="290"/>
        <v>5</v>
      </c>
      <c r="CG100" s="597">
        <f t="shared" si="492"/>
        <v>14</v>
      </c>
      <c r="CH100" s="331">
        <f t="shared" si="384"/>
        <v>0</v>
      </c>
      <c r="CI100" s="598">
        <f t="shared" si="385"/>
        <v>0</v>
      </c>
      <c r="CJ100" s="619">
        <f t="shared" si="390"/>
        <v>14</v>
      </c>
      <c r="CK100" s="1453">
        <v>12</v>
      </c>
      <c r="CL100" s="123">
        <v>13</v>
      </c>
      <c r="CM100" s="2054">
        <v>14</v>
      </c>
      <c r="CN100" s="123">
        <v>14</v>
      </c>
      <c r="CO100" s="311">
        <v>8</v>
      </c>
      <c r="CP100" s="540">
        <v>8</v>
      </c>
      <c r="CQ100" s="1453">
        <v>5</v>
      </c>
      <c r="CR100" s="311">
        <v>4</v>
      </c>
      <c r="CS100" s="311">
        <v>5</v>
      </c>
      <c r="CT100" s="311">
        <v>5</v>
      </c>
      <c r="CU100" s="311">
        <v>6</v>
      </c>
      <c r="CV100" s="124">
        <v>6</v>
      </c>
      <c r="CW100" s="1453"/>
      <c r="CX100" s="311"/>
      <c r="CY100" s="311"/>
      <c r="CZ100" s="311"/>
      <c r="DA100" s="311"/>
      <c r="DB100" s="312"/>
      <c r="DC100" s="1450">
        <f t="shared" si="493"/>
        <v>1333</v>
      </c>
      <c r="DD100" s="1451">
        <f t="shared" si="391"/>
        <v>3.6547433903576954E-2</v>
      </c>
      <c r="DE100" s="1452">
        <f t="shared" si="392"/>
        <v>47</v>
      </c>
      <c r="DF100" s="1328">
        <f t="shared" si="494"/>
        <v>1286</v>
      </c>
      <c r="DG100" s="550">
        <f t="shared" si="291"/>
        <v>2.3382696804363778E-3</v>
      </c>
      <c r="DH100" s="1329">
        <f t="shared" si="292"/>
        <v>3</v>
      </c>
      <c r="DI100" s="1328">
        <f t="shared" si="393"/>
        <v>1283</v>
      </c>
      <c r="DJ100" s="550">
        <f t="shared" si="368"/>
        <v>-0.14580559254327563</v>
      </c>
      <c r="DK100" s="1329">
        <f t="shared" si="369"/>
        <v>-219</v>
      </c>
      <c r="DL100" s="1311">
        <f t="shared" si="495"/>
        <v>1502</v>
      </c>
      <c r="DM100" s="550">
        <f t="shared" si="281"/>
        <v>1.2811867835468727E-2</v>
      </c>
      <c r="DN100" s="1353">
        <f t="shared" si="302"/>
        <v>19</v>
      </c>
      <c r="DO100" s="1328">
        <f t="shared" si="394"/>
        <v>1483</v>
      </c>
      <c r="DP100" s="550">
        <f t="shared" si="386"/>
        <v>2.5587828492392717E-2</v>
      </c>
      <c r="DQ100" s="1329">
        <f t="shared" si="395"/>
        <v>37</v>
      </c>
      <c r="DR100" s="1365">
        <f t="shared" si="496"/>
        <v>1446</v>
      </c>
      <c r="DS100" s="1454">
        <v>193</v>
      </c>
      <c r="DT100" s="1167">
        <v>185</v>
      </c>
      <c r="DU100" s="1167">
        <v>186</v>
      </c>
      <c r="DV100" s="1153">
        <v>188</v>
      </c>
      <c r="DW100" s="583">
        <v>207</v>
      </c>
      <c r="DX100" s="1181">
        <v>202</v>
      </c>
      <c r="DY100" s="1454">
        <v>1045</v>
      </c>
      <c r="DZ100" s="1230">
        <v>1006</v>
      </c>
      <c r="EA100" s="1230">
        <v>1001</v>
      </c>
      <c r="EB100" s="586">
        <v>1219</v>
      </c>
      <c r="EC100" s="586">
        <v>1176</v>
      </c>
      <c r="ED100" s="589">
        <v>1145</v>
      </c>
      <c r="EE100" s="1454"/>
      <c r="EF100" s="1230"/>
      <c r="EG100" s="1230"/>
      <c r="EH100" s="586"/>
      <c r="EI100" s="586"/>
      <c r="EJ100" s="1192"/>
      <c r="EK100" s="1454">
        <v>86</v>
      </c>
      <c r="EL100" s="578">
        <v>95</v>
      </c>
      <c r="EM100" s="578">
        <v>96</v>
      </c>
      <c r="EN100" s="1163">
        <v>95</v>
      </c>
      <c r="EO100" s="573">
        <v>99</v>
      </c>
      <c r="EP100" s="1198">
        <v>99</v>
      </c>
      <c r="EQ100" s="1454"/>
      <c r="ER100" s="1230"/>
      <c r="ES100" s="1230"/>
      <c r="ET100" s="586"/>
      <c r="EU100" s="583"/>
      <c r="EV100" s="1198"/>
      <c r="EW100" s="1454">
        <v>9</v>
      </c>
      <c r="EX100" s="578">
        <v>0</v>
      </c>
      <c r="EY100" s="578">
        <v>0</v>
      </c>
      <c r="EZ100" s="578">
        <v>0</v>
      </c>
      <c r="FA100" s="573">
        <v>1</v>
      </c>
      <c r="FB100" s="125" t="s">
        <v>44</v>
      </c>
      <c r="FC100" s="354">
        <v>0</v>
      </c>
      <c r="FD100" s="362" t="s">
        <v>44</v>
      </c>
      <c r="FE100" s="1455">
        <v>0</v>
      </c>
      <c r="FF100" s="1451" t="str">
        <f t="shared" si="387"/>
        <v>-</v>
      </c>
      <c r="FG100" s="1456">
        <f t="shared" si="388"/>
        <v>0</v>
      </c>
      <c r="FH100" s="126">
        <v>0</v>
      </c>
      <c r="FI100" s="331" t="str">
        <f t="shared" si="370"/>
        <v>-</v>
      </c>
      <c r="FJ100" s="332">
        <f t="shared" si="389"/>
        <v>0</v>
      </c>
      <c r="FK100" s="126">
        <v>0</v>
      </c>
      <c r="FL100" s="331" t="str">
        <f t="shared" si="371"/>
        <v>-</v>
      </c>
      <c r="FM100" s="332">
        <f t="shared" si="372"/>
        <v>0</v>
      </c>
      <c r="FN100" s="126">
        <v>0</v>
      </c>
      <c r="FO100" s="424"/>
      <c r="FP100" s="331" t="str">
        <f t="shared" si="396"/>
        <v>-</v>
      </c>
      <c r="FQ100" s="332">
        <f t="shared" si="374"/>
        <v>0</v>
      </c>
      <c r="FR100" s="126"/>
      <c r="FS100" s="424"/>
      <c r="FT100" s="331" t="str">
        <f t="shared" si="375"/>
        <v>-</v>
      </c>
      <c r="FU100" s="332">
        <f t="shared" si="376"/>
        <v>0</v>
      </c>
      <c r="FV100" s="399"/>
      <c r="FW100" s="411"/>
      <c r="FX100" s="1457">
        <f t="shared" si="497"/>
        <v>1350</v>
      </c>
      <c r="FY100" s="1458">
        <v>0</v>
      </c>
      <c r="FZ100" s="1458">
        <v>0</v>
      </c>
      <c r="GA100" s="1459">
        <v>1</v>
      </c>
      <c r="GB100" s="1458">
        <v>8</v>
      </c>
      <c r="GC100" s="1459">
        <v>452</v>
      </c>
      <c r="GD100" s="1458">
        <v>1</v>
      </c>
      <c r="GE100" s="1459">
        <v>22</v>
      </c>
      <c r="GF100" s="1458">
        <v>41</v>
      </c>
      <c r="GG100" s="1459">
        <v>543</v>
      </c>
      <c r="GH100" s="1458">
        <v>17</v>
      </c>
      <c r="GI100" s="1458">
        <v>10</v>
      </c>
      <c r="GJ100" s="1458">
        <v>15</v>
      </c>
      <c r="GK100" s="1458">
        <v>1</v>
      </c>
      <c r="GL100" s="1458">
        <v>11</v>
      </c>
      <c r="GM100" s="1458">
        <v>7</v>
      </c>
      <c r="GN100" s="1458">
        <v>8</v>
      </c>
      <c r="GO100" s="1458">
        <v>5</v>
      </c>
      <c r="GP100" s="1458">
        <v>158</v>
      </c>
      <c r="GQ100" s="1458">
        <v>0</v>
      </c>
      <c r="GR100" s="1458">
        <v>18</v>
      </c>
      <c r="GS100" s="1809">
        <v>32</v>
      </c>
      <c r="GT100" s="678">
        <f t="shared" si="498"/>
        <v>1303</v>
      </c>
      <c r="GU100" s="487">
        <v>0</v>
      </c>
      <c r="GV100" s="487">
        <v>0</v>
      </c>
      <c r="GW100" s="488">
        <v>0</v>
      </c>
      <c r="GX100" s="487">
        <v>8</v>
      </c>
      <c r="GY100" s="488">
        <v>446</v>
      </c>
      <c r="GZ100" s="487">
        <v>2</v>
      </c>
      <c r="HA100" s="488">
        <v>20</v>
      </c>
      <c r="HB100" s="487">
        <v>47</v>
      </c>
      <c r="HC100" s="488">
        <v>516</v>
      </c>
      <c r="HD100" s="487">
        <v>15</v>
      </c>
      <c r="HE100" s="487">
        <v>8</v>
      </c>
      <c r="HF100" s="487">
        <v>16</v>
      </c>
      <c r="HG100" s="487">
        <v>0</v>
      </c>
      <c r="HH100" s="487">
        <v>10</v>
      </c>
      <c r="HI100" s="487">
        <v>6</v>
      </c>
      <c r="HJ100" s="487">
        <v>2</v>
      </c>
      <c r="HK100" s="487">
        <v>5</v>
      </c>
      <c r="HL100" s="487">
        <v>148</v>
      </c>
      <c r="HM100" s="487">
        <v>0</v>
      </c>
      <c r="HN100" s="487">
        <v>19</v>
      </c>
      <c r="HO100" s="1115">
        <v>35</v>
      </c>
      <c r="HP100" s="678">
        <f t="shared" si="499"/>
        <v>1302</v>
      </c>
      <c r="HQ100" s="487">
        <v>0</v>
      </c>
      <c r="HR100" s="487">
        <v>0</v>
      </c>
      <c r="HS100" s="488">
        <v>0</v>
      </c>
      <c r="HT100" s="487">
        <v>8</v>
      </c>
      <c r="HU100" s="488">
        <v>448</v>
      </c>
      <c r="HV100" s="487">
        <v>2</v>
      </c>
      <c r="HW100" s="488">
        <v>12</v>
      </c>
      <c r="HX100" s="487">
        <v>46</v>
      </c>
      <c r="HY100" s="488">
        <v>514</v>
      </c>
      <c r="HZ100" s="487">
        <v>15</v>
      </c>
      <c r="IA100" s="487">
        <v>8</v>
      </c>
      <c r="IB100" s="487">
        <v>16</v>
      </c>
      <c r="IC100" s="487">
        <v>0</v>
      </c>
      <c r="ID100" s="487">
        <v>10</v>
      </c>
      <c r="IE100" s="487">
        <v>6</v>
      </c>
      <c r="IF100" s="487">
        <v>2</v>
      </c>
      <c r="IG100" s="487">
        <v>5</v>
      </c>
      <c r="IH100" s="487">
        <v>155</v>
      </c>
      <c r="II100" s="487">
        <v>0</v>
      </c>
      <c r="IJ100" s="487">
        <v>20</v>
      </c>
      <c r="IK100" s="1115">
        <v>35</v>
      </c>
      <c r="IL100" s="1109">
        <f t="shared" si="500"/>
        <v>1521</v>
      </c>
      <c r="IM100" s="487">
        <v>0</v>
      </c>
      <c r="IN100" s="487">
        <v>0</v>
      </c>
      <c r="IO100" s="488">
        <v>0</v>
      </c>
      <c r="IP100" s="487">
        <v>11</v>
      </c>
      <c r="IQ100" s="488">
        <v>485</v>
      </c>
      <c r="IR100" s="487">
        <v>3</v>
      </c>
      <c r="IS100" s="488">
        <v>9</v>
      </c>
      <c r="IT100" s="487">
        <v>54</v>
      </c>
      <c r="IU100" s="488">
        <v>643</v>
      </c>
      <c r="IV100" s="487">
        <v>16</v>
      </c>
      <c r="IW100" s="487">
        <v>7</v>
      </c>
      <c r="IX100" s="487">
        <v>16</v>
      </c>
      <c r="IY100" s="487">
        <v>0</v>
      </c>
      <c r="IZ100" s="487">
        <v>10</v>
      </c>
      <c r="JA100" s="487">
        <v>9</v>
      </c>
      <c r="JB100" s="487">
        <v>2</v>
      </c>
      <c r="JC100" s="487">
        <v>9</v>
      </c>
      <c r="JD100" s="487">
        <v>188</v>
      </c>
      <c r="JE100" s="487">
        <v>0</v>
      </c>
      <c r="JF100" s="487">
        <v>19</v>
      </c>
      <c r="JG100" s="1994">
        <v>40</v>
      </c>
      <c r="JI100" s="39"/>
    </row>
    <row r="101" spans="1:269" s="28" customFormat="1" ht="20.100000000000001" hidden="1" customHeight="1" outlineLevel="1" x14ac:dyDescent="0.15">
      <c r="A101" s="684" t="s">
        <v>53</v>
      </c>
      <c r="B101" s="84"/>
      <c r="C101" s="85" t="s">
        <v>208</v>
      </c>
      <c r="D101" s="85"/>
      <c r="E101" s="86" t="s">
        <v>11</v>
      </c>
      <c r="F101" s="1477" t="s">
        <v>594</v>
      </c>
      <c r="G101" s="463" t="s">
        <v>52</v>
      </c>
      <c r="H101" s="463" t="s">
        <v>52</v>
      </c>
      <c r="I101" s="463" t="s">
        <v>52</v>
      </c>
      <c r="J101" s="147" t="s">
        <v>52</v>
      </c>
      <c r="K101" s="148" t="s">
        <v>52</v>
      </c>
      <c r="L101" s="1478">
        <f t="shared" si="446"/>
        <v>1.1690564139227602E-2</v>
      </c>
      <c r="M101" s="150">
        <f t="shared" si="447"/>
        <v>1.2308549150654415E-2</v>
      </c>
      <c r="N101" s="150">
        <f t="shared" si="448"/>
        <v>1.1837647091903443E-2</v>
      </c>
      <c r="O101" s="150">
        <f t="shared" si="398"/>
        <v>1.1885144298776486E-2</v>
      </c>
      <c r="P101" s="149">
        <f t="shared" si="399"/>
        <v>1.1336375182275742E-2</v>
      </c>
      <c r="Q101" s="150">
        <f t="shared" si="400"/>
        <v>1.0775152990721853E-2</v>
      </c>
      <c r="R101" s="151">
        <f t="shared" si="401"/>
        <v>9.5513283570109967E-3</v>
      </c>
      <c r="S101" s="152">
        <f t="shared" si="402"/>
        <v>7.9362310751412823E-3</v>
      </c>
      <c r="T101" s="151">
        <f t="shared" si="403"/>
        <v>8.398299078667612E-3</v>
      </c>
      <c r="U101" s="1479">
        <f t="shared" si="451"/>
        <v>9.3766592333014764E-2</v>
      </c>
      <c r="V101" s="153">
        <f t="shared" si="452"/>
        <v>9.5826558265582659E-2</v>
      </c>
      <c r="W101" s="153">
        <f t="shared" si="453"/>
        <v>9.7352295063013058E-2</v>
      </c>
      <c r="X101" s="153">
        <f t="shared" si="454"/>
        <v>9.4944082013047534E-2</v>
      </c>
      <c r="Y101" s="154">
        <f t="shared" si="455"/>
        <v>9.1046467699282208E-2</v>
      </c>
      <c r="Z101" s="153">
        <f t="shared" si="456"/>
        <v>8.5969287308045678E-2</v>
      </c>
      <c r="AA101" s="154">
        <f t="shared" si="457"/>
        <v>7.8797510263541259E-2</v>
      </c>
      <c r="AB101" s="153">
        <f t="shared" si="458"/>
        <v>6.5618690510527836E-2</v>
      </c>
      <c r="AC101" s="155">
        <f t="shared" si="459"/>
        <v>6.9348939283101679E-2</v>
      </c>
      <c r="AD101" s="1479">
        <f t="shared" si="474"/>
        <v>0.10260283523123402</v>
      </c>
      <c r="AE101" s="153">
        <f t="shared" si="475"/>
        <v>0.1049631916409404</v>
      </c>
      <c r="AF101" s="153">
        <f t="shared" si="476"/>
        <v>0.10727481207797171</v>
      </c>
      <c r="AG101" s="153">
        <f t="shared" si="477"/>
        <v>0.1042732855680655</v>
      </c>
      <c r="AH101" s="154">
        <f t="shared" si="478"/>
        <v>0.10051438898929514</v>
      </c>
      <c r="AI101" s="152">
        <f t="shared" si="479"/>
        <v>9.4941295839976805E-2</v>
      </c>
      <c r="AJ101" s="151">
        <f t="shared" si="480"/>
        <v>8.7603062426383979E-2</v>
      </c>
      <c r="AK101" s="152">
        <f t="shared" si="481"/>
        <v>7.3304333816658615E-2</v>
      </c>
      <c r="AL101" s="156">
        <f t="shared" si="482"/>
        <v>7.7211272194168429E-2</v>
      </c>
      <c r="AM101" s="1480">
        <f t="shared" si="483"/>
        <v>883</v>
      </c>
      <c r="AN101" s="1481"/>
      <c r="AO101" s="1482">
        <f t="shared" si="296"/>
        <v>-1.1312217194570096E-3</v>
      </c>
      <c r="AP101" s="1483">
        <f t="shared" si="410"/>
        <v>-1</v>
      </c>
      <c r="AQ101" s="1071">
        <f t="shared" si="484"/>
        <v>884</v>
      </c>
      <c r="AR101" s="522"/>
      <c r="AS101" s="1289">
        <f t="shared" si="287"/>
        <v>4.9881235154394243E-2</v>
      </c>
      <c r="AT101" s="526">
        <f t="shared" si="411"/>
        <v>42</v>
      </c>
      <c r="AU101" s="1071">
        <f t="shared" si="485"/>
        <v>842</v>
      </c>
      <c r="AV101" s="522"/>
      <c r="AW101" s="1289">
        <f t="shared" si="445"/>
        <v>3.3128834355828252E-2</v>
      </c>
      <c r="AX101" s="2073">
        <f t="shared" si="412"/>
        <v>27</v>
      </c>
      <c r="AY101" s="1336">
        <f t="shared" si="486"/>
        <v>815</v>
      </c>
      <c r="AZ101" s="2092"/>
      <c r="BA101" s="554">
        <f t="shared" si="413"/>
        <v>0.1272475795297372</v>
      </c>
      <c r="BB101" s="1335">
        <f t="shared" si="414"/>
        <v>92</v>
      </c>
      <c r="BC101" s="493">
        <f t="shared" si="487"/>
        <v>723</v>
      </c>
      <c r="BD101" s="157" t="s">
        <v>44</v>
      </c>
      <c r="BE101" s="448">
        <f t="shared" si="377"/>
        <v>0.10381679389312981</v>
      </c>
      <c r="BF101" s="604">
        <f t="shared" si="361"/>
        <v>68</v>
      </c>
      <c r="BG101" s="158">
        <v>655</v>
      </c>
      <c r="BH101" s="159" t="s">
        <v>44</v>
      </c>
      <c r="BI101" s="160">
        <f t="shared" si="378"/>
        <v>0.10084033613445387</v>
      </c>
      <c r="BJ101" s="604">
        <f t="shared" si="379"/>
        <v>60</v>
      </c>
      <c r="BK101" s="161">
        <v>595</v>
      </c>
      <c r="BL101" s="159"/>
      <c r="BM101" s="160">
        <f t="shared" si="380"/>
        <v>0.30769230769230771</v>
      </c>
      <c r="BN101" s="1085">
        <f t="shared" si="381"/>
        <v>140</v>
      </c>
      <c r="BO101" s="161">
        <v>455</v>
      </c>
      <c r="BP101" s="159"/>
      <c r="BQ101" s="160">
        <f t="shared" si="382"/>
        <v>-4.0084388185653963E-2</v>
      </c>
      <c r="BR101" s="1085">
        <f t="shared" si="383"/>
        <v>-19</v>
      </c>
      <c r="BS101" s="161">
        <v>474</v>
      </c>
      <c r="BT101" s="162"/>
      <c r="BU101" s="601">
        <f t="shared" si="488"/>
        <v>119</v>
      </c>
      <c r="BV101" s="339">
        <f t="shared" si="362"/>
        <v>-0.11851851851851847</v>
      </c>
      <c r="BW101" s="604">
        <f t="shared" si="363"/>
        <v>-16</v>
      </c>
      <c r="BX101" s="601">
        <f t="shared" si="489"/>
        <v>135</v>
      </c>
      <c r="BY101" s="339">
        <f t="shared" si="364"/>
        <v>0.15384615384615374</v>
      </c>
      <c r="BZ101" s="604">
        <f t="shared" si="365"/>
        <v>18</v>
      </c>
      <c r="CA101" s="601">
        <f t="shared" si="490"/>
        <v>117</v>
      </c>
      <c r="CB101" s="339">
        <f t="shared" si="366"/>
        <v>3.539823008849563E-2</v>
      </c>
      <c r="CC101" s="604">
        <f t="shared" si="367"/>
        <v>4</v>
      </c>
      <c r="CD101" s="601">
        <f t="shared" si="491"/>
        <v>113</v>
      </c>
      <c r="CE101" s="339">
        <f t="shared" si="289"/>
        <v>-0.49327354260089684</v>
      </c>
      <c r="CF101" s="604">
        <f t="shared" si="290"/>
        <v>-110</v>
      </c>
      <c r="CG101" s="601">
        <f t="shared" si="492"/>
        <v>223</v>
      </c>
      <c r="CH101" s="339">
        <f t="shared" si="384"/>
        <v>-9.3495934959349603E-2</v>
      </c>
      <c r="CI101" s="604">
        <f t="shared" si="385"/>
        <v>-23</v>
      </c>
      <c r="CJ101" s="621">
        <f t="shared" si="390"/>
        <v>246</v>
      </c>
      <c r="CK101" s="1487">
        <v>90</v>
      </c>
      <c r="CL101" s="163">
        <v>108</v>
      </c>
      <c r="CM101" s="2056">
        <v>92</v>
      </c>
      <c r="CN101" s="163">
        <v>90</v>
      </c>
      <c r="CO101" s="315">
        <v>203</v>
      </c>
      <c r="CP101" s="542">
        <v>229</v>
      </c>
      <c r="CQ101" s="1487">
        <v>29</v>
      </c>
      <c r="CR101" s="315">
        <v>27</v>
      </c>
      <c r="CS101" s="315">
        <v>25</v>
      </c>
      <c r="CT101" s="315">
        <v>23</v>
      </c>
      <c r="CU101" s="315">
        <v>20</v>
      </c>
      <c r="CV101" s="164">
        <v>17</v>
      </c>
      <c r="CW101" s="1487"/>
      <c r="CX101" s="315"/>
      <c r="CY101" s="315"/>
      <c r="CZ101" s="315"/>
      <c r="DA101" s="315"/>
      <c r="DB101" s="316"/>
      <c r="DC101" s="1484">
        <f t="shared" si="493"/>
        <v>579</v>
      </c>
      <c r="DD101" s="1485">
        <f t="shared" si="391"/>
        <v>9.0395480225988756E-2</v>
      </c>
      <c r="DE101" s="1486">
        <f t="shared" si="392"/>
        <v>48</v>
      </c>
      <c r="DF101" s="1332">
        <f t="shared" si="494"/>
        <v>531</v>
      </c>
      <c r="DG101" s="554">
        <f t="shared" si="291"/>
        <v>3.7109375E-2</v>
      </c>
      <c r="DH101" s="1335">
        <f t="shared" si="292"/>
        <v>19</v>
      </c>
      <c r="DI101" s="1332">
        <f t="shared" si="393"/>
        <v>512</v>
      </c>
      <c r="DJ101" s="554">
        <f t="shared" si="368"/>
        <v>-2.2900763358778664E-2</v>
      </c>
      <c r="DK101" s="1335">
        <f t="shared" si="369"/>
        <v>-12</v>
      </c>
      <c r="DL101" s="1313">
        <f t="shared" si="495"/>
        <v>524</v>
      </c>
      <c r="DM101" s="554">
        <f t="shared" si="281"/>
        <v>4.8000000000000043E-2</v>
      </c>
      <c r="DN101" s="1357">
        <f t="shared" si="302"/>
        <v>24</v>
      </c>
      <c r="DO101" s="1332">
        <f t="shared" si="394"/>
        <v>500</v>
      </c>
      <c r="DP101" s="554">
        <f t="shared" si="386"/>
        <v>0.22249388753056243</v>
      </c>
      <c r="DQ101" s="1335">
        <f t="shared" si="395"/>
        <v>91</v>
      </c>
      <c r="DR101" s="440">
        <f t="shared" si="496"/>
        <v>409</v>
      </c>
      <c r="DS101" s="1488">
        <v>215</v>
      </c>
      <c r="DT101" s="1169">
        <v>166</v>
      </c>
      <c r="DU101" s="1169">
        <v>151</v>
      </c>
      <c r="DV101" s="1155">
        <v>156</v>
      </c>
      <c r="DW101" s="163">
        <v>123</v>
      </c>
      <c r="DX101" s="1183">
        <v>113</v>
      </c>
      <c r="DY101" s="1488">
        <v>107</v>
      </c>
      <c r="DZ101" s="1232">
        <v>97</v>
      </c>
      <c r="EA101" s="1232">
        <v>77</v>
      </c>
      <c r="EB101" s="315">
        <v>78</v>
      </c>
      <c r="EC101" s="315">
        <v>77</v>
      </c>
      <c r="ED101" s="440">
        <v>79</v>
      </c>
      <c r="EE101" s="1488"/>
      <c r="EF101" s="1232"/>
      <c r="EG101" s="1232"/>
      <c r="EH101" s="315"/>
      <c r="EI101" s="315"/>
      <c r="EJ101" s="1208"/>
      <c r="EK101" s="1488">
        <v>30</v>
      </c>
      <c r="EL101" s="379">
        <v>34</v>
      </c>
      <c r="EM101" s="379">
        <v>44</v>
      </c>
      <c r="EN101" s="1161">
        <v>33</v>
      </c>
      <c r="EO101" s="493">
        <v>61</v>
      </c>
      <c r="EP101" s="1200">
        <v>57</v>
      </c>
      <c r="EQ101" s="1488"/>
      <c r="ER101" s="1232"/>
      <c r="ES101" s="1232"/>
      <c r="ET101" s="315"/>
      <c r="EU101" s="163"/>
      <c r="EV101" s="1249"/>
      <c r="EW101" s="1488">
        <v>227</v>
      </c>
      <c r="EX101" s="379">
        <v>234</v>
      </c>
      <c r="EY101" s="379">
        <v>240</v>
      </c>
      <c r="EZ101" s="379">
        <v>257</v>
      </c>
      <c r="FA101" s="493">
        <v>239</v>
      </c>
      <c r="FB101" s="166" t="s">
        <v>44</v>
      </c>
      <c r="FC101" s="356">
        <v>160</v>
      </c>
      <c r="FD101" s="364" t="s">
        <v>44</v>
      </c>
      <c r="FE101" s="1489">
        <v>185</v>
      </c>
      <c r="FF101" s="1485">
        <f t="shared" si="387"/>
        <v>-0.15137614678899081</v>
      </c>
      <c r="FG101" s="1490">
        <f t="shared" si="388"/>
        <v>-33</v>
      </c>
      <c r="FH101" s="165">
        <v>218</v>
      </c>
      <c r="FI101" s="339">
        <f t="shared" si="370"/>
        <v>2.3474178403755763E-2</v>
      </c>
      <c r="FJ101" s="340">
        <f t="shared" si="389"/>
        <v>5</v>
      </c>
      <c r="FK101" s="165">
        <v>213</v>
      </c>
      <c r="FL101" s="339">
        <f t="shared" si="371"/>
        <v>0.19662921348314599</v>
      </c>
      <c r="FM101" s="340">
        <f t="shared" si="372"/>
        <v>35</v>
      </c>
      <c r="FN101" s="165">
        <v>178</v>
      </c>
      <c r="FO101" s="426"/>
      <c r="FP101" s="339" t="str">
        <f t="shared" si="396"/>
        <v>-</v>
      </c>
      <c r="FQ101" s="340">
        <f t="shared" si="374"/>
        <v>178</v>
      </c>
      <c r="FR101" s="165"/>
      <c r="FS101" s="426"/>
      <c r="FT101" s="339" t="str">
        <f t="shared" si="375"/>
        <v>-</v>
      </c>
      <c r="FU101" s="340">
        <f t="shared" si="376"/>
        <v>0</v>
      </c>
      <c r="FV101" s="401"/>
      <c r="FW101" s="413"/>
      <c r="FX101" s="1491">
        <f t="shared" si="497"/>
        <v>883</v>
      </c>
      <c r="FY101" s="1492">
        <v>11</v>
      </c>
      <c r="FZ101" s="1492">
        <v>1</v>
      </c>
      <c r="GA101" s="1493">
        <v>0</v>
      </c>
      <c r="GB101" s="1492">
        <v>7</v>
      </c>
      <c r="GC101" s="1493">
        <v>120</v>
      </c>
      <c r="GD101" s="1492">
        <v>1</v>
      </c>
      <c r="GE101" s="1493">
        <v>70</v>
      </c>
      <c r="GF101" s="1492">
        <v>25</v>
      </c>
      <c r="GG101" s="1493">
        <v>124</v>
      </c>
      <c r="GH101" s="1492">
        <v>35</v>
      </c>
      <c r="GI101" s="1492">
        <v>10</v>
      </c>
      <c r="GJ101" s="1492">
        <v>24</v>
      </c>
      <c r="GK101" s="1492">
        <v>76</v>
      </c>
      <c r="GL101" s="1492">
        <v>51</v>
      </c>
      <c r="GM101" s="1492">
        <v>9</v>
      </c>
      <c r="GN101" s="1492">
        <v>10</v>
      </c>
      <c r="GO101" s="1492">
        <v>5</v>
      </c>
      <c r="GP101" s="1492">
        <v>62</v>
      </c>
      <c r="GQ101" s="1492">
        <v>3</v>
      </c>
      <c r="GR101" s="1492">
        <v>17</v>
      </c>
      <c r="GS101" s="1811">
        <v>222</v>
      </c>
      <c r="GT101" s="165">
        <f t="shared" si="498"/>
        <v>884</v>
      </c>
      <c r="GU101" s="491">
        <v>15</v>
      </c>
      <c r="GV101" s="491">
        <v>0</v>
      </c>
      <c r="GW101" s="492">
        <v>0</v>
      </c>
      <c r="GX101" s="491">
        <v>9</v>
      </c>
      <c r="GY101" s="492">
        <v>86</v>
      </c>
      <c r="GZ101" s="491">
        <v>2</v>
      </c>
      <c r="HA101" s="492">
        <v>56</v>
      </c>
      <c r="HB101" s="491">
        <v>31</v>
      </c>
      <c r="HC101" s="492">
        <v>128</v>
      </c>
      <c r="HD101" s="491">
        <v>32</v>
      </c>
      <c r="HE101" s="491">
        <v>9</v>
      </c>
      <c r="HF101" s="491">
        <v>17</v>
      </c>
      <c r="HG101" s="491">
        <v>75</v>
      </c>
      <c r="HH101" s="491">
        <v>62</v>
      </c>
      <c r="HI101" s="491">
        <v>8</v>
      </c>
      <c r="HJ101" s="491">
        <v>8</v>
      </c>
      <c r="HK101" s="491">
        <v>2</v>
      </c>
      <c r="HL101" s="491">
        <v>45</v>
      </c>
      <c r="HM101" s="491">
        <v>3</v>
      </c>
      <c r="HN101" s="491">
        <v>24</v>
      </c>
      <c r="HO101" s="1117">
        <v>272</v>
      </c>
      <c r="HP101" s="165">
        <f t="shared" si="499"/>
        <v>842</v>
      </c>
      <c r="HQ101" s="491">
        <v>14</v>
      </c>
      <c r="HR101" s="491">
        <v>1</v>
      </c>
      <c r="HS101" s="492">
        <v>0</v>
      </c>
      <c r="HT101" s="491">
        <v>6</v>
      </c>
      <c r="HU101" s="492">
        <v>47</v>
      </c>
      <c r="HV101" s="491">
        <v>1</v>
      </c>
      <c r="HW101" s="492">
        <v>37</v>
      </c>
      <c r="HX101" s="491">
        <v>21</v>
      </c>
      <c r="HY101" s="492">
        <v>130</v>
      </c>
      <c r="HZ101" s="491">
        <v>31</v>
      </c>
      <c r="IA101" s="491">
        <v>6</v>
      </c>
      <c r="IB101" s="491">
        <v>12</v>
      </c>
      <c r="IC101" s="491">
        <v>70</v>
      </c>
      <c r="ID101" s="491">
        <v>76</v>
      </c>
      <c r="IE101" s="491">
        <v>5</v>
      </c>
      <c r="IF101" s="491">
        <v>7</v>
      </c>
      <c r="IG101" s="491">
        <v>2</v>
      </c>
      <c r="IH101" s="491">
        <v>44</v>
      </c>
      <c r="II101" s="491">
        <v>3</v>
      </c>
      <c r="IJ101" s="491">
        <v>10</v>
      </c>
      <c r="IK101" s="1117">
        <v>319</v>
      </c>
      <c r="IL101" s="493">
        <f t="shared" si="500"/>
        <v>815</v>
      </c>
      <c r="IM101" s="491">
        <v>14</v>
      </c>
      <c r="IN101" s="491">
        <v>1</v>
      </c>
      <c r="IO101" s="492">
        <v>0</v>
      </c>
      <c r="IP101" s="491">
        <v>6</v>
      </c>
      <c r="IQ101" s="492">
        <v>48</v>
      </c>
      <c r="IR101" s="491">
        <v>1</v>
      </c>
      <c r="IS101" s="492">
        <v>27</v>
      </c>
      <c r="IT101" s="491">
        <v>14</v>
      </c>
      <c r="IU101" s="492">
        <v>124</v>
      </c>
      <c r="IV101" s="491">
        <v>24</v>
      </c>
      <c r="IW101" s="491">
        <v>3</v>
      </c>
      <c r="IX101" s="491">
        <v>4</v>
      </c>
      <c r="IY101" s="491">
        <v>49</v>
      </c>
      <c r="IZ101" s="491">
        <v>37</v>
      </c>
      <c r="JA101" s="491">
        <v>4</v>
      </c>
      <c r="JB101" s="491">
        <v>5</v>
      </c>
      <c r="JC101" s="491">
        <v>3</v>
      </c>
      <c r="JD101" s="491">
        <v>42</v>
      </c>
      <c r="JE101" s="491">
        <v>4</v>
      </c>
      <c r="JF101" s="491">
        <v>0</v>
      </c>
      <c r="JG101" s="1996">
        <v>405</v>
      </c>
      <c r="JI101" s="39"/>
    </row>
    <row r="102" spans="1:269" s="27" customFormat="1" ht="20.100000000000001" hidden="1" customHeight="1" outlineLevel="1" x14ac:dyDescent="0.15">
      <c r="A102" s="683" t="s">
        <v>53</v>
      </c>
      <c r="B102" s="76"/>
      <c r="C102" s="77" t="s">
        <v>339</v>
      </c>
      <c r="D102" s="77"/>
      <c r="E102" s="78" t="s">
        <v>336</v>
      </c>
      <c r="F102" s="1443" t="s">
        <v>594</v>
      </c>
      <c r="G102" s="481" t="s">
        <v>52</v>
      </c>
      <c r="H102" s="481" t="s">
        <v>52</v>
      </c>
      <c r="I102" s="481" t="s">
        <v>52</v>
      </c>
      <c r="J102" s="107" t="s">
        <v>52</v>
      </c>
      <c r="K102" s="108" t="s">
        <v>311</v>
      </c>
      <c r="L102" s="1444">
        <f t="shared" si="446"/>
        <v>2.7273569792535517E-3</v>
      </c>
      <c r="M102" s="478">
        <f t="shared" si="447"/>
        <v>2.7151211361737676E-3</v>
      </c>
      <c r="N102" s="478">
        <f t="shared" si="448"/>
        <v>2.6712030254889005E-3</v>
      </c>
      <c r="O102" s="478">
        <f t="shared" si="398"/>
        <v>2.6832718416869615E-3</v>
      </c>
      <c r="P102" s="109">
        <f t="shared" si="399"/>
        <v>2.1637894538783574E-3</v>
      </c>
      <c r="Q102" s="110">
        <f t="shared" si="400"/>
        <v>1.9576232151082449E-3</v>
      </c>
      <c r="R102" s="111">
        <f t="shared" si="401"/>
        <v>2.295529336222811E-3</v>
      </c>
      <c r="S102" s="112">
        <f t="shared" si="402"/>
        <v>2.0930719319053933E-3</v>
      </c>
      <c r="T102" s="111">
        <f t="shared" si="403"/>
        <v>1.9844082211197731E-3</v>
      </c>
      <c r="U102" s="1445">
        <f t="shared" si="451"/>
        <v>2.1875331846660295E-2</v>
      </c>
      <c r="V102" s="475">
        <f t="shared" si="452"/>
        <v>2.113821138211382E-2</v>
      </c>
      <c r="W102" s="475">
        <f t="shared" si="453"/>
        <v>2.1967857555786795E-2</v>
      </c>
      <c r="X102" s="475">
        <f t="shared" si="454"/>
        <v>2.1435228331780055E-2</v>
      </c>
      <c r="Y102" s="114">
        <f t="shared" si="455"/>
        <v>1.7378163959199094E-2</v>
      </c>
      <c r="Z102" s="113">
        <f t="shared" si="456"/>
        <v>1.5618847617797612E-2</v>
      </c>
      <c r="AA102" s="114">
        <f t="shared" si="457"/>
        <v>1.893788902132168E-2</v>
      </c>
      <c r="AB102" s="113">
        <f t="shared" si="458"/>
        <v>1.7306028266512834E-2</v>
      </c>
      <c r="AC102" s="115">
        <f t="shared" si="459"/>
        <v>1.6386247256766642E-2</v>
      </c>
      <c r="AD102" s="1445">
        <f t="shared" si="474"/>
        <v>2.393678828724146E-2</v>
      </c>
      <c r="AE102" s="475">
        <f t="shared" si="475"/>
        <v>2.3153645214913324E-2</v>
      </c>
      <c r="AF102" s="475">
        <f t="shared" si="476"/>
        <v>2.420690533825965E-2</v>
      </c>
      <c r="AG102" s="475">
        <f t="shared" si="477"/>
        <v>2.3541453428863868E-2</v>
      </c>
      <c r="AH102" s="114">
        <f t="shared" si="478"/>
        <v>1.9185319060197416E-2</v>
      </c>
      <c r="AI102" s="112">
        <f t="shared" si="479"/>
        <v>1.7248876648789678E-2</v>
      </c>
      <c r="AJ102" s="111">
        <f t="shared" si="480"/>
        <v>2.1054181389870436E-2</v>
      </c>
      <c r="AK102" s="112">
        <f t="shared" si="481"/>
        <v>1.9333011116481391E-2</v>
      </c>
      <c r="AL102" s="116">
        <f t="shared" si="482"/>
        <v>1.8244013683010263E-2</v>
      </c>
      <c r="AM102" s="1446">
        <f t="shared" si="483"/>
        <v>206</v>
      </c>
      <c r="AN102" s="1447"/>
      <c r="AO102" s="1448">
        <f t="shared" si="296"/>
        <v>5.6410256410256432E-2</v>
      </c>
      <c r="AP102" s="1449">
        <f t="shared" si="410"/>
        <v>11</v>
      </c>
      <c r="AQ102" s="1297">
        <f t="shared" si="484"/>
        <v>195</v>
      </c>
      <c r="AR102" s="518"/>
      <c r="AS102" s="1285">
        <f t="shared" si="287"/>
        <v>2.6315789473684292E-2</v>
      </c>
      <c r="AT102" s="519">
        <f t="shared" si="411"/>
        <v>5</v>
      </c>
      <c r="AU102" s="1297">
        <f t="shared" si="485"/>
        <v>190</v>
      </c>
      <c r="AV102" s="518"/>
      <c r="AW102" s="1285">
        <f t="shared" si="445"/>
        <v>3.2608695652173836E-2</v>
      </c>
      <c r="AX102" s="2069">
        <f t="shared" si="412"/>
        <v>6</v>
      </c>
      <c r="AY102" s="2086">
        <f t="shared" si="486"/>
        <v>184</v>
      </c>
      <c r="AZ102" s="2087"/>
      <c r="BA102" s="2088">
        <f t="shared" si="413"/>
        <v>0.33333333333333326</v>
      </c>
      <c r="BB102" s="2089">
        <f t="shared" si="414"/>
        <v>46</v>
      </c>
      <c r="BC102" s="2081">
        <f t="shared" si="487"/>
        <v>138</v>
      </c>
      <c r="BD102" s="117" t="s">
        <v>44</v>
      </c>
      <c r="BE102" s="444">
        <f t="shared" si="377"/>
        <v>0.15966386554621859</v>
      </c>
      <c r="BF102" s="1073">
        <f t="shared" si="361"/>
        <v>19</v>
      </c>
      <c r="BG102" s="118">
        <v>119</v>
      </c>
      <c r="BH102" s="119" t="s">
        <v>44</v>
      </c>
      <c r="BI102" s="120">
        <f t="shared" si="378"/>
        <v>-0.16783216783216781</v>
      </c>
      <c r="BJ102" s="1073">
        <f t="shared" si="379"/>
        <v>-24</v>
      </c>
      <c r="BK102" s="121">
        <v>143</v>
      </c>
      <c r="BL102" s="119"/>
      <c r="BM102" s="120">
        <f t="shared" si="380"/>
        <v>0.19166666666666665</v>
      </c>
      <c r="BN102" s="1083">
        <f t="shared" si="381"/>
        <v>23</v>
      </c>
      <c r="BO102" s="121">
        <v>120</v>
      </c>
      <c r="BP102" s="119"/>
      <c r="BQ102" s="120">
        <f t="shared" si="382"/>
        <v>7.1428571428571397E-2</v>
      </c>
      <c r="BR102" s="1083">
        <f t="shared" si="383"/>
        <v>8</v>
      </c>
      <c r="BS102" s="121">
        <v>112</v>
      </c>
      <c r="BT102" s="122"/>
      <c r="BU102" s="597">
        <f t="shared" si="488"/>
        <v>28</v>
      </c>
      <c r="BV102" s="331">
        <f t="shared" si="362"/>
        <v>7.6923076923076872E-2</v>
      </c>
      <c r="BW102" s="598">
        <f t="shared" si="363"/>
        <v>2</v>
      </c>
      <c r="BX102" s="597">
        <f t="shared" si="489"/>
        <v>26</v>
      </c>
      <c r="BY102" s="331">
        <f t="shared" si="364"/>
        <v>-7.1428571428571397E-2</v>
      </c>
      <c r="BZ102" s="598">
        <f t="shared" si="365"/>
        <v>-2</v>
      </c>
      <c r="CA102" s="597">
        <f t="shared" si="490"/>
        <v>28</v>
      </c>
      <c r="CB102" s="331">
        <f t="shared" si="366"/>
        <v>3.7037037037036979E-2</v>
      </c>
      <c r="CC102" s="598">
        <f t="shared" si="367"/>
        <v>1</v>
      </c>
      <c r="CD102" s="597">
        <f t="shared" si="491"/>
        <v>27</v>
      </c>
      <c r="CE102" s="331">
        <f t="shared" si="289"/>
        <v>0.58823529411764697</v>
      </c>
      <c r="CF102" s="598">
        <f t="shared" si="290"/>
        <v>10</v>
      </c>
      <c r="CG102" s="597">
        <f t="shared" si="492"/>
        <v>17</v>
      </c>
      <c r="CH102" s="331">
        <f t="shared" si="384"/>
        <v>0.7</v>
      </c>
      <c r="CI102" s="598">
        <f t="shared" si="385"/>
        <v>7</v>
      </c>
      <c r="CJ102" s="619">
        <f t="shared" si="390"/>
        <v>10</v>
      </c>
      <c r="CK102" s="1453">
        <v>16</v>
      </c>
      <c r="CL102" s="123">
        <v>15</v>
      </c>
      <c r="CM102" s="2054">
        <v>16</v>
      </c>
      <c r="CN102" s="123">
        <v>15</v>
      </c>
      <c r="CO102" s="311">
        <v>9</v>
      </c>
      <c r="CP102" s="540">
        <v>7</v>
      </c>
      <c r="CQ102" s="1453">
        <v>12</v>
      </c>
      <c r="CR102" s="311">
        <v>11</v>
      </c>
      <c r="CS102" s="311">
        <v>12</v>
      </c>
      <c r="CT102" s="311">
        <v>12</v>
      </c>
      <c r="CU102" s="311">
        <v>8</v>
      </c>
      <c r="CV102" s="124">
        <v>3</v>
      </c>
      <c r="CW102" s="1453"/>
      <c r="CX102" s="311"/>
      <c r="CY102" s="311"/>
      <c r="CZ102" s="311"/>
      <c r="DA102" s="311"/>
      <c r="DB102" s="312"/>
      <c r="DC102" s="1450">
        <f t="shared" si="493"/>
        <v>120</v>
      </c>
      <c r="DD102" s="1451">
        <f t="shared" si="391"/>
        <v>3.4482758620689724E-2</v>
      </c>
      <c r="DE102" s="1452">
        <f t="shared" si="392"/>
        <v>4</v>
      </c>
      <c r="DF102" s="1328">
        <f t="shared" si="494"/>
        <v>116</v>
      </c>
      <c r="DG102" s="550">
        <f t="shared" si="291"/>
        <v>2.6548672566371723E-2</v>
      </c>
      <c r="DH102" s="1329">
        <f t="shared" si="292"/>
        <v>3</v>
      </c>
      <c r="DI102" s="1328">
        <f t="shared" si="393"/>
        <v>113</v>
      </c>
      <c r="DJ102" s="550">
        <f t="shared" si="368"/>
        <v>3.669724770642202E-2</v>
      </c>
      <c r="DK102" s="1329">
        <f t="shared" si="369"/>
        <v>4</v>
      </c>
      <c r="DL102" s="1311">
        <f t="shared" si="495"/>
        <v>109</v>
      </c>
      <c r="DM102" s="550">
        <f t="shared" si="281"/>
        <v>-9.9173553719008267E-2</v>
      </c>
      <c r="DN102" s="1353">
        <f t="shared" si="302"/>
        <v>-12</v>
      </c>
      <c r="DO102" s="1328">
        <f t="shared" si="394"/>
        <v>121</v>
      </c>
      <c r="DP102" s="550">
        <f t="shared" si="386"/>
        <v>0.11009174311926606</v>
      </c>
      <c r="DQ102" s="1329">
        <f t="shared" si="395"/>
        <v>12</v>
      </c>
      <c r="DR102" s="1365">
        <f t="shared" si="496"/>
        <v>109</v>
      </c>
      <c r="DS102" s="1454">
        <v>41</v>
      </c>
      <c r="DT102" s="1167">
        <v>37</v>
      </c>
      <c r="DU102" s="1167">
        <v>32</v>
      </c>
      <c r="DV102" s="1153">
        <v>32</v>
      </c>
      <c r="DW102" s="583">
        <v>34</v>
      </c>
      <c r="DX102" s="1181">
        <v>32</v>
      </c>
      <c r="DY102" s="1454">
        <v>51</v>
      </c>
      <c r="DZ102" s="1230">
        <v>55</v>
      </c>
      <c r="EA102" s="1230">
        <v>55</v>
      </c>
      <c r="EB102" s="586">
        <v>55</v>
      </c>
      <c r="EC102" s="586">
        <v>49</v>
      </c>
      <c r="ED102" s="589">
        <v>48</v>
      </c>
      <c r="EE102" s="1454"/>
      <c r="EF102" s="1230"/>
      <c r="EG102" s="1230"/>
      <c r="EH102" s="586"/>
      <c r="EI102" s="586"/>
      <c r="EJ102" s="1192"/>
      <c r="EK102" s="1454">
        <v>6</v>
      </c>
      <c r="EL102" s="578">
        <v>5</v>
      </c>
      <c r="EM102" s="578">
        <v>7</v>
      </c>
      <c r="EN102" s="1163">
        <v>6</v>
      </c>
      <c r="EO102" s="573">
        <v>4</v>
      </c>
      <c r="EP102" s="1198">
        <v>1</v>
      </c>
      <c r="EQ102" s="1454"/>
      <c r="ER102" s="1230"/>
      <c r="ES102" s="1230"/>
      <c r="ET102" s="586"/>
      <c r="EU102" s="583"/>
      <c r="EV102" s="1198"/>
      <c r="EW102" s="1454">
        <v>22</v>
      </c>
      <c r="EX102" s="578">
        <v>19</v>
      </c>
      <c r="EY102" s="578">
        <v>19</v>
      </c>
      <c r="EZ102" s="578">
        <v>16</v>
      </c>
      <c r="FA102" s="573">
        <v>34</v>
      </c>
      <c r="FB102" s="125" t="s">
        <v>44</v>
      </c>
      <c r="FC102" s="354">
        <v>28</v>
      </c>
      <c r="FD102" s="362" t="s">
        <v>44</v>
      </c>
      <c r="FE102" s="1455">
        <v>58</v>
      </c>
      <c r="FF102" s="1451">
        <f t="shared" si="387"/>
        <v>9.4339622641509413E-2</v>
      </c>
      <c r="FG102" s="1456">
        <f t="shared" si="388"/>
        <v>5</v>
      </c>
      <c r="FH102" s="126">
        <v>53</v>
      </c>
      <c r="FI102" s="331">
        <f t="shared" si="370"/>
        <v>8.163265306122458E-2</v>
      </c>
      <c r="FJ102" s="332">
        <f t="shared" si="389"/>
        <v>4</v>
      </c>
      <c r="FK102" s="126">
        <v>49</v>
      </c>
      <c r="FL102" s="331">
        <f t="shared" si="371"/>
        <v>2.0833333333333259E-2</v>
      </c>
      <c r="FM102" s="332">
        <f t="shared" si="372"/>
        <v>1</v>
      </c>
      <c r="FN102" s="126">
        <v>48</v>
      </c>
      <c r="FO102" s="424"/>
      <c r="FP102" s="331" t="str">
        <f t="shared" si="396"/>
        <v>-</v>
      </c>
      <c r="FQ102" s="332">
        <f t="shared" si="374"/>
        <v>48</v>
      </c>
      <c r="FR102" s="126"/>
      <c r="FS102" s="424"/>
      <c r="FT102" s="331" t="str">
        <f t="shared" si="375"/>
        <v>-</v>
      </c>
      <c r="FU102" s="332">
        <f t="shared" si="376"/>
        <v>0</v>
      </c>
      <c r="FV102" s="399"/>
      <c r="FW102" s="411"/>
      <c r="FX102" s="1457">
        <f t="shared" si="497"/>
        <v>206</v>
      </c>
      <c r="FY102" s="1458">
        <v>4</v>
      </c>
      <c r="FZ102" s="1458">
        <v>11</v>
      </c>
      <c r="GA102" s="1459">
        <v>5</v>
      </c>
      <c r="GB102" s="1458">
        <v>4</v>
      </c>
      <c r="GC102" s="1459">
        <v>64</v>
      </c>
      <c r="GD102" s="1458">
        <v>1</v>
      </c>
      <c r="GE102" s="1459">
        <v>15</v>
      </c>
      <c r="GF102" s="1458">
        <v>23</v>
      </c>
      <c r="GG102" s="1459">
        <v>33</v>
      </c>
      <c r="GH102" s="1458">
        <v>4</v>
      </c>
      <c r="GI102" s="1458">
        <v>3</v>
      </c>
      <c r="GJ102" s="1458">
        <v>10</v>
      </c>
      <c r="GK102" s="1458">
        <v>4</v>
      </c>
      <c r="GL102" s="1458">
        <v>2</v>
      </c>
      <c r="GM102" s="1458">
        <v>3</v>
      </c>
      <c r="GN102" s="1458">
        <v>1</v>
      </c>
      <c r="GO102" s="1458">
        <v>1</v>
      </c>
      <c r="GP102" s="1458">
        <v>11</v>
      </c>
      <c r="GQ102" s="1458">
        <v>0</v>
      </c>
      <c r="GR102" s="1458">
        <v>2</v>
      </c>
      <c r="GS102" s="1809">
        <v>5</v>
      </c>
      <c r="GT102" s="678">
        <f t="shared" si="498"/>
        <v>195</v>
      </c>
      <c r="GU102" s="487">
        <v>4</v>
      </c>
      <c r="GV102" s="487">
        <v>7</v>
      </c>
      <c r="GW102" s="488">
        <v>4</v>
      </c>
      <c r="GX102" s="487">
        <v>4</v>
      </c>
      <c r="GY102" s="488">
        <v>60</v>
      </c>
      <c r="GZ102" s="487">
        <v>1</v>
      </c>
      <c r="HA102" s="488">
        <v>13</v>
      </c>
      <c r="HB102" s="487">
        <v>21</v>
      </c>
      <c r="HC102" s="488">
        <v>35</v>
      </c>
      <c r="HD102" s="487">
        <v>2</v>
      </c>
      <c r="HE102" s="487">
        <v>5</v>
      </c>
      <c r="HF102" s="487">
        <v>7</v>
      </c>
      <c r="HG102" s="487">
        <v>2</v>
      </c>
      <c r="HH102" s="487">
        <v>2</v>
      </c>
      <c r="HI102" s="487">
        <v>3</v>
      </c>
      <c r="HJ102" s="487">
        <v>1</v>
      </c>
      <c r="HK102" s="487">
        <v>1</v>
      </c>
      <c r="HL102" s="487">
        <v>11</v>
      </c>
      <c r="HM102" s="487">
        <v>0</v>
      </c>
      <c r="HN102" s="487">
        <v>3</v>
      </c>
      <c r="HO102" s="1115">
        <v>9</v>
      </c>
      <c r="HP102" s="678">
        <f t="shared" si="499"/>
        <v>190</v>
      </c>
      <c r="HQ102" s="487">
        <v>5</v>
      </c>
      <c r="HR102" s="487">
        <v>8</v>
      </c>
      <c r="HS102" s="488">
        <v>4</v>
      </c>
      <c r="HT102" s="487">
        <v>4</v>
      </c>
      <c r="HU102" s="488">
        <v>56</v>
      </c>
      <c r="HV102" s="487">
        <v>1</v>
      </c>
      <c r="HW102" s="488">
        <v>12</v>
      </c>
      <c r="HX102" s="487">
        <v>20</v>
      </c>
      <c r="HY102" s="488">
        <v>35</v>
      </c>
      <c r="HZ102" s="487">
        <v>2</v>
      </c>
      <c r="IA102" s="487">
        <v>5</v>
      </c>
      <c r="IB102" s="487">
        <v>8</v>
      </c>
      <c r="IC102" s="487">
        <v>2</v>
      </c>
      <c r="ID102" s="487">
        <v>3</v>
      </c>
      <c r="IE102" s="487">
        <v>3</v>
      </c>
      <c r="IF102" s="487">
        <v>1</v>
      </c>
      <c r="IG102" s="487">
        <v>1</v>
      </c>
      <c r="IH102" s="487">
        <v>10</v>
      </c>
      <c r="II102" s="487">
        <v>0</v>
      </c>
      <c r="IJ102" s="487">
        <v>2</v>
      </c>
      <c r="IK102" s="1115">
        <v>8</v>
      </c>
      <c r="IL102" s="1109">
        <f t="shared" si="500"/>
        <v>184</v>
      </c>
      <c r="IM102" s="487">
        <v>5</v>
      </c>
      <c r="IN102" s="487">
        <v>5</v>
      </c>
      <c r="IO102" s="488">
        <v>4</v>
      </c>
      <c r="IP102" s="487">
        <v>4</v>
      </c>
      <c r="IQ102" s="488">
        <v>60</v>
      </c>
      <c r="IR102" s="487">
        <v>1</v>
      </c>
      <c r="IS102" s="488">
        <v>11</v>
      </c>
      <c r="IT102" s="487">
        <v>21</v>
      </c>
      <c r="IU102" s="488">
        <v>32</v>
      </c>
      <c r="IV102" s="487">
        <v>2</v>
      </c>
      <c r="IW102" s="487">
        <v>4</v>
      </c>
      <c r="IX102" s="487">
        <v>6</v>
      </c>
      <c r="IY102" s="487">
        <v>1</v>
      </c>
      <c r="IZ102" s="487">
        <v>3</v>
      </c>
      <c r="JA102" s="487">
        <v>3</v>
      </c>
      <c r="JB102" s="487">
        <v>0</v>
      </c>
      <c r="JC102" s="487">
        <v>1</v>
      </c>
      <c r="JD102" s="487">
        <v>9</v>
      </c>
      <c r="JE102" s="487">
        <v>0</v>
      </c>
      <c r="JF102" s="487">
        <v>1</v>
      </c>
      <c r="JG102" s="1994">
        <v>11</v>
      </c>
      <c r="JI102" s="39"/>
    </row>
    <row r="103" spans="1:269" s="28" customFormat="1" ht="20.100000000000001" hidden="1" customHeight="1" outlineLevel="1" x14ac:dyDescent="0.15">
      <c r="A103" s="684" t="s">
        <v>53</v>
      </c>
      <c r="B103" s="84"/>
      <c r="C103" s="85"/>
      <c r="D103" s="85" t="s">
        <v>209</v>
      </c>
      <c r="E103" s="86" t="s">
        <v>11</v>
      </c>
      <c r="F103" s="1477" t="s">
        <v>594</v>
      </c>
      <c r="G103" s="463" t="s">
        <v>52</v>
      </c>
      <c r="H103" s="463" t="s">
        <v>52</v>
      </c>
      <c r="I103" s="463" t="s">
        <v>52</v>
      </c>
      <c r="J103" s="147" t="s">
        <v>52</v>
      </c>
      <c r="K103" s="148" t="s">
        <v>52</v>
      </c>
      <c r="L103" s="1478">
        <f t="shared" si="446"/>
        <v>2.1183355178668362E-4</v>
      </c>
      <c r="M103" s="150">
        <f t="shared" si="447"/>
        <v>2.506265664160401E-4</v>
      </c>
      <c r="N103" s="150">
        <f t="shared" si="448"/>
        <v>2.6712030254889005E-4</v>
      </c>
      <c r="O103" s="150">
        <f t="shared" si="398"/>
        <v>2.1874498709404576E-4</v>
      </c>
      <c r="P103" s="149">
        <f t="shared" si="399"/>
        <v>2.3519450585634321E-4</v>
      </c>
      <c r="Q103" s="150">
        <f t="shared" si="400"/>
        <v>2.4675922879515696E-4</v>
      </c>
      <c r="R103" s="151">
        <f t="shared" si="401"/>
        <v>1.926318324103058E-4</v>
      </c>
      <c r="S103" s="152">
        <f t="shared" si="402"/>
        <v>2.2674945928975092E-4</v>
      </c>
      <c r="T103" s="151">
        <f t="shared" si="403"/>
        <v>2.3033309709425938E-4</v>
      </c>
      <c r="U103" s="1479">
        <f t="shared" si="451"/>
        <v>1.6990549007114793E-3</v>
      </c>
      <c r="V103" s="153">
        <f t="shared" si="452"/>
        <v>1.9512195121951219E-3</v>
      </c>
      <c r="W103" s="153">
        <f t="shared" si="453"/>
        <v>2.1967857555786796E-3</v>
      </c>
      <c r="X103" s="153">
        <f t="shared" si="454"/>
        <v>1.7474370922646784E-3</v>
      </c>
      <c r="Y103" s="154">
        <f t="shared" si="455"/>
        <v>1.8889308651303363E-3</v>
      </c>
      <c r="Z103" s="153">
        <f t="shared" si="456"/>
        <v>1.9687623047644049E-3</v>
      </c>
      <c r="AA103" s="154">
        <f t="shared" si="457"/>
        <v>1.5891934843067143E-3</v>
      </c>
      <c r="AB103" s="153">
        <f t="shared" si="458"/>
        <v>1.8748197288722239E-3</v>
      </c>
      <c r="AC103" s="155">
        <f t="shared" si="459"/>
        <v>1.9019751280175566E-3</v>
      </c>
      <c r="AD103" s="1479">
        <f t="shared" si="474"/>
        <v>1.8591680223100163E-3</v>
      </c>
      <c r="AE103" s="153">
        <f t="shared" si="475"/>
        <v>2.1372595582996915E-3</v>
      </c>
      <c r="AF103" s="153">
        <f t="shared" si="476"/>
        <v>2.4206905338259653E-3</v>
      </c>
      <c r="AG103" s="153">
        <f t="shared" si="477"/>
        <v>1.9191402251791197E-3</v>
      </c>
      <c r="AH103" s="154">
        <f t="shared" si="478"/>
        <v>2.0853607674127623E-3</v>
      </c>
      <c r="AI103" s="152">
        <f t="shared" si="479"/>
        <v>2.1742281490071025E-3</v>
      </c>
      <c r="AJ103" s="151">
        <f t="shared" si="480"/>
        <v>1.7667844522968198E-3</v>
      </c>
      <c r="AK103" s="152">
        <f t="shared" si="481"/>
        <v>2.0944095376188173E-3</v>
      </c>
      <c r="AL103" s="156">
        <f t="shared" si="482"/>
        <v>2.1176087310636913E-3</v>
      </c>
      <c r="AM103" s="1480">
        <f t="shared" si="483"/>
        <v>16</v>
      </c>
      <c r="AN103" s="1481"/>
      <c r="AO103" s="1482">
        <f t="shared" si="296"/>
        <v>-0.11111111111111116</v>
      </c>
      <c r="AP103" s="1483">
        <f t="shared" si="410"/>
        <v>-2</v>
      </c>
      <c r="AQ103" s="1071">
        <f t="shared" si="484"/>
        <v>18</v>
      </c>
      <c r="AR103" s="522"/>
      <c r="AS103" s="1289">
        <f t="shared" si="287"/>
        <v>-5.2631578947368474E-2</v>
      </c>
      <c r="AT103" s="526">
        <f t="shared" si="411"/>
        <v>-1</v>
      </c>
      <c r="AU103" s="1071">
        <f t="shared" si="485"/>
        <v>19</v>
      </c>
      <c r="AV103" s="522"/>
      <c r="AW103" s="1289">
        <f t="shared" si="445"/>
        <v>0.26666666666666661</v>
      </c>
      <c r="AX103" s="2073">
        <f t="shared" si="412"/>
        <v>4</v>
      </c>
      <c r="AY103" s="1336">
        <f t="shared" si="486"/>
        <v>15</v>
      </c>
      <c r="AZ103" s="2092"/>
      <c r="BA103" s="554">
        <f t="shared" si="413"/>
        <v>0</v>
      </c>
      <c r="BB103" s="1335">
        <f t="shared" si="414"/>
        <v>0</v>
      </c>
      <c r="BC103" s="493">
        <f t="shared" si="487"/>
        <v>15</v>
      </c>
      <c r="BD103" s="157"/>
      <c r="BE103" s="448">
        <f t="shared" si="377"/>
        <v>0</v>
      </c>
      <c r="BF103" s="604">
        <f t="shared" si="361"/>
        <v>0</v>
      </c>
      <c r="BG103" s="158">
        <v>15</v>
      </c>
      <c r="BH103" s="159" t="s">
        <v>44</v>
      </c>
      <c r="BI103" s="160">
        <f t="shared" si="378"/>
        <v>0.25</v>
      </c>
      <c r="BJ103" s="604">
        <f t="shared" si="379"/>
        <v>3</v>
      </c>
      <c r="BK103" s="161">
        <v>12</v>
      </c>
      <c r="BL103" s="159"/>
      <c r="BM103" s="160">
        <f t="shared" si="380"/>
        <v>-7.6923076923076872E-2</v>
      </c>
      <c r="BN103" s="1085">
        <f t="shared" si="381"/>
        <v>-1</v>
      </c>
      <c r="BO103" s="161">
        <v>13</v>
      </c>
      <c r="BP103" s="159"/>
      <c r="BQ103" s="160">
        <f t="shared" si="382"/>
        <v>0</v>
      </c>
      <c r="BR103" s="1085">
        <f t="shared" si="383"/>
        <v>0</v>
      </c>
      <c r="BS103" s="161">
        <v>13</v>
      </c>
      <c r="BT103" s="162"/>
      <c r="BU103" s="601">
        <f t="shared" si="488"/>
        <v>1</v>
      </c>
      <c r="BV103" s="339">
        <f t="shared" si="362"/>
        <v>0</v>
      </c>
      <c r="BW103" s="604">
        <f t="shared" si="363"/>
        <v>0</v>
      </c>
      <c r="BX103" s="601">
        <f t="shared" si="489"/>
        <v>1</v>
      </c>
      <c r="BY103" s="339">
        <f t="shared" si="364"/>
        <v>0</v>
      </c>
      <c r="BZ103" s="604">
        <f t="shared" si="365"/>
        <v>0</v>
      </c>
      <c r="CA103" s="601">
        <f t="shared" si="490"/>
        <v>1</v>
      </c>
      <c r="CB103" s="339">
        <f t="shared" si="366"/>
        <v>0</v>
      </c>
      <c r="CC103" s="604">
        <f t="shared" si="367"/>
        <v>0</v>
      </c>
      <c r="CD103" s="601">
        <f t="shared" si="491"/>
        <v>1</v>
      </c>
      <c r="CE103" s="339">
        <f t="shared" si="289"/>
        <v>0</v>
      </c>
      <c r="CF103" s="604">
        <f t="shared" si="290"/>
        <v>0</v>
      </c>
      <c r="CG103" s="601">
        <f t="shared" si="492"/>
        <v>1</v>
      </c>
      <c r="CH103" s="339">
        <f t="shared" si="384"/>
        <v>0</v>
      </c>
      <c r="CI103" s="604">
        <f t="shared" si="385"/>
        <v>0</v>
      </c>
      <c r="CJ103" s="621">
        <f t="shared" si="390"/>
        <v>1</v>
      </c>
      <c r="CK103" s="1487">
        <v>0</v>
      </c>
      <c r="CL103" s="163">
        <v>0</v>
      </c>
      <c r="CM103" s="2056">
        <v>0</v>
      </c>
      <c r="CN103" s="163">
        <v>0</v>
      </c>
      <c r="CO103" s="315">
        <v>0</v>
      </c>
      <c r="CP103" s="542">
        <v>0</v>
      </c>
      <c r="CQ103" s="1487">
        <v>1</v>
      </c>
      <c r="CR103" s="315">
        <v>1</v>
      </c>
      <c r="CS103" s="315">
        <v>1</v>
      </c>
      <c r="CT103" s="315">
        <v>1</v>
      </c>
      <c r="CU103" s="315">
        <v>1</v>
      </c>
      <c r="CV103" s="164">
        <v>1</v>
      </c>
      <c r="CW103" s="1487"/>
      <c r="CX103" s="315"/>
      <c r="CY103" s="315"/>
      <c r="CZ103" s="315"/>
      <c r="DA103" s="315"/>
      <c r="DB103" s="316"/>
      <c r="DC103" s="1484">
        <f t="shared" si="493"/>
        <v>15</v>
      </c>
      <c r="DD103" s="1485">
        <f t="shared" si="391"/>
        <v>-0.11764705882352944</v>
      </c>
      <c r="DE103" s="1486">
        <f t="shared" si="392"/>
        <v>-2</v>
      </c>
      <c r="DF103" s="1332">
        <f t="shared" si="494"/>
        <v>17</v>
      </c>
      <c r="DG103" s="554">
        <f t="shared" si="291"/>
        <v>-5.555555555555558E-2</v>
      </c>
      <c r="DH103" s="1335">
        <f t="shared" si="292"/>
        <v>-1</v>
      </c>
      <c r="DI103" s="1332">
        <f t="shared" si="393"/>
        <v>18</v>
      </c>
      <c r="DJ103" s="554">
        <f t="shared" si="368"/>
        <v>0.28571428571428581</v>
      </c>
      <c r="DK103" s="1335">
        <f t="shared" si="369"/>
        <v>4</v>
      </c>
      <c r="DL103" s="1313">
        <f t="shared" si="495"/>
        <v>14</v>
      </c>
      <c r="DM103" s="554">
        <f t="shared" si="281"/>
        <v>0</v>
      </c>
      <c r="DN103" s="1357">
        <f t="shared" si="302"/>
        <v>0</v>
      </c>
      <c r="DO103" s="1332">
        <f t="shared" si="394"/>
        <v>14</v>
      </c>
      <c r="DP103" s="554">
        <f t="shared" si="386"/>
        <v>0</v>
      </c>
      <c r="DQ103" s="1335">
        <f t="shared" si="395"/>
        <v>0</v>
      </c>
      <c r="DR103" s="440">
        <f t="shared" si="496"/>
        <v>14</v>
      </c>
      <c r="DS103" s="1488">
        <v>0</v>
      </c>
      <c r="DT103" s="1169">
        <v>0</v>
      </c>
      <c r="DU103" s="1169">
        <v>0</v>
      </c>
      <c r="DV103" s="1155">
        <v>0</v>
      </c>
      <c r="DW103" s="163">
        <v>0</v>
      </c>
      <c r="DX103" s="1183">
        <v>0</v>
      </c>
      <c r="DY103" s="1488">
        <v>4</v>
      </c>
      <c r="DZ103" s="1232">
        <v>4</v>
      </c>
      <c r="EA103" s="1232">
        <v>4</v>
      </c>
      <c r="EB103" s="315">
        <v>4</v>
      </c>
      <c r="EC103" s="315">
        <v>4</v>
      </c>
      <c r="ED103" s="440">
        <v>4</v>
      </c>
      <c r="EE103" s="1488"/>
      <c r="EF103" s="1232"/>
      <c r="EG103" s="1232"/>
      <c r="EH103" s="315"/>
      <c r="EI103" s="315"/>
      <c r="EJ103" s="1208"/>
      <c r="EK103" s="1488">
        <v>4</v>
      </c>
      <c r="EL103" s="379">
        <v>7</v>
      </c>
      <c r="EM103" s="379">
        <v>7</v>
      </c>
      <c r="EN103" s="1161">
        <v>7</v>
      </c>
      <c r="EO103" s="493">
        <v>7</v>
      </c>
      <c r="EP103" s="1200">
        <v>7</v>
      </c>
      <c r="EQ103" s="1488"/>
      <c r="ER103" s="1232"/>
      <c r="ES103" s="1232"/>
      <c r="ET103" s="315"/>
      <c r="EU103" s="163"/>
      <c r="EV103" s="1249"/>
      <c r="EW103" s="1488">
        <v>7</v>
      </c>
      <c r="EX103" s="379">
        <v>6</v>
      </c>
      <c r="EY103" s="379">
        <v>7</v>
      </c>
      <c r="EZ103" s="379">
        <v>3</v>
      </c>
      <c r="FA103" s="493">
        <v>3</v>
      </c>
      <c r="FB103" s="166"/>
      <c r="FC103" s="356">
        <v>3</v>
      </c>
      <c r="FD103" s="364" t="s">
        <v>44</v>
      </c>
      <c r="FE103" s="1489">
        <v>0</v>
      </c>
      <c r="FF103" s="1485" t="str">
        <f t="shared" si="387"/>
        <v>-</v>
      </c>
      <c r="FG103" s="1490">
        <f t="shared" si="388"/>
        <v>0</v>
      </c>
      <c r="FH103" s="165">
        <v>0</v>
      </c>
      <c r="FI103" s="339" t="str">
        <f t="shared" si="370"/>
        <v>-</v>
      </c>
      <c r="FJ103" s="340">
        <f t="shared" si="389"/>
        <v>0</v>
      </c>
      <c r="FK103" s="165">
        <v>0</v>
      </c>
      <c r="FL103" s="339" t="str">
        <f t="shared" si="371"/>
        <v>-</v>
      </c>
      <c r="FM103" s="340">
        <f t="shared" si="372"/>
        <v>0</v>
      </c>
      <c r="FN103" s="165">
        <v>0</v>
      </c>
      <c r="FO103" s="426"/>
      <c r="FP103" s="339" t="str">
        <f t="shared" si="396"/>
        <v>-</v>
      </c>
      <c r="FQ103" s="340">
        <f t="shared" si="374"/>
        <v>0</v>
      </c>
      <c r="FR103" s="165"/>
      <c r="FS103" s="426"/>
      <c r="FT103" s="339" t="str">
        <f t="shared" si="375"/>
        <v>-</v>
      </c>
      <c r="FU103" s="340">
        <f t="shared" si="376"/>
        <v>0</v>
      </c>
      <c r="FV103" s="401"/>
      <c r="FW103" s="413"/>
      <c r="FX103" s="1491">
        <f t="shared" si="497"/>
        <v>16</v>
      </c>
      <c r="FY103" s="1492">
        <v>0</v>
      </c>
      <c r="FZ103" s="1492">
        <v>3</v>
      </c>
      <c r="GA103" s="1493">
        <v>1</v>
      </c>
      <c r="GB103" s="1492">
        <v>0</v>
      </c>
      <c r="GC103" s="1493">
        <v>2</v>
      </c>
      <c r="GD103" s="1492">
        <v>0</v>
      </c>
      <c r="GE103" s="1493">
        <v>0</v>
      </c>
      <c r="GF103" s="1492">
        <v>3</v>
      </c>
      <c r="GG103" s="1493">
        <v>1</v>
      </c>
      <c r="GH103" s="1492">
        <v>0</v>
      </c>
      <c r="GI103" s="1492">
        <v>0</v>
      </c>
      <c r="GJ103" s="1492">
        <v>0</v>
      </c>
      <c r="GK103" s="1492">
        <v>3</v>
      </c>
      <c r="GL103" s="1492">
        <v>2</v>
      </c>
      <c r="GM103" s="1492">
        <v>0</v>
      </c>
      <c r="GN103" s="1492">
        <v>0</v>
      </c>
      <c r="GO103" s="1492">
        <v>0</v>
      </c>
      <c r="GP103" s="1492">
        <v>1</v>
      </c>
      <c r="GQ103" s="1492">
        <v>0</v>
      </c>
      <c r="GR103" s="1492">
        <v>0</v>
      </c>
      <c r="GS103" s="1811">
        <v>0</v>
      </c>
      <c r="GT103" s="165">
        <f t="shared" si="498"/>
        <v>18</v>
      </c>
      <c r="GU103" s="491">
        <v>0</v>
      </c>
      <c r="GV103" s="491">
        <v>6</v>
      </c>
      <c r="GW103" s="492">
        <v>1</v>
      </c>
      <c r="GX103" s="491">
        <v>0</v>
      </c>
      <c r="GY103" s="492">
        <v>1</v>
      </c>
      <c r="GZ103" s="491">
        <v>1</v>
      </c>
      <c r="HA103" s="492">
        <v>0</v>
      </c>
      <c r="HB103" s="491">
        <v>3</v>
      </c>
      <c r="HC103" s="492">
        <v>0</v>
      </c>
      <c r="HD103" s="491">
        <v>0</v>
      </c>
      <c r="HE103" s="491">
        <v>0</v>
      </c>
      <c r="HF103" s="491">
        <v>0</v>
      </c>
      <c r="HG103" s="491">
        <v>2</v>
      </c>
      <c r="HH103" s="491">
        <v>4</v>
      </c>
      <c r="HI103" s="491">
        <v>0</v>
      </c>
      <c r="HJ103" s="491">
        <v>0</v>
      </c>
      <c r="HK103" s="491">
        <v>0</v>
      </c>
      <c r="HL103" s="491">
        <v>0</v>
      </c>
      <c r="HM103" s="491">
        <v>0</v>
      </c>
      <c r="HN103" s="491">
        <v>0</v>
      </c>
      <c r="HO103" s="1117">
        <v>0</v>
      </c>
      <c r="HP103" s="165">
        <f t="shared" si="499"/>
        <v>19</v>
      </c>
      <c r="HQ103" s="491">
        <v>0</v>
      </c>
      <c r="HR103" s="491">
        <v>6</v>
      </c>
      <c r="HS103" s="492">
        <v>1</v>
      </c>
      <c r="HT103" s="491">
        <v>0</v>
      </c>
      <c r="HU103" s="492">
        <v>1</v>
      </c>
      <c r="HV103" s="491">
        <v>1</v>
      </c>
      <c r="HW103" s="492">
        <v>0</v>
      </c>
      <c r="HX103" s="491">
        <v>3</v>
      </c>
      <c r="HY103" s="492">
        <v>0</v>
      </c>
      <c r="HZ103" s="491">
        <v>0</v>
      </c>
      <c r="IA103" s="491">
        <v>0</v>
      </c>
      <c r="IB103" s="491">
        <v>0</v>
      </c>
      <c r="IC103" s="491">
        <v>2</v>
      </c>
      <c r="ID103" s="491">
        <v>4</v>
      </c>
      <c r="IE103" s="491">
        <v>0</v>
      </c>
      <c r="IF103" s="491">
        <v>0</v>
      </c>
      <c r="IG103" s="491">
        <v>0</v>
      </c>
      <c r="IH103" s="491">
        <v>1</v>
      </c>
      <c r="II103" s="491">
        <v>0</v>
      </c>
      <c r="IJ103" s="491">
        <v>0</v>
      </c>
      <c r="IK103" s="1117">
        <v>0</v>
      </c>
      <c r="IL103" s="493">
        <f t="shared" si="500"/>
        <v>15</v>
      </c>
      <c r="IM103" s="491">
        <v>0</v>
      </c>
      <c r="IN103" s="491">
        <v>6</v>
      </c>
      <c r="IO103" s="492">
        <v>1</v>
      </c>
      <c r="IP103" s="491">
        <v>0</v>
      </c>
      <c r="IQ103" s="492">
        <v>1</v>
      </c>
      <c r="IR103" s="491">
        <v>1</v>
      </c>
      <c r="IS103" s="492">
        <v>0</v>
      </c>
      <c r="IT103" s="491">
        <v>3</v>
      </c>
      <c r="IU103" s="492">
        <v>0</v>
      </c>
      <c r="IV103" s="491">
        <v>0</v>
      </c>
      <c r="IW103" s="491">
        <v>0</v>
      </c>
      <c r="IX103" s="491">
        <v>0</v>
      </c>
      <c r="IY103" s="491">
        <v>0</v>
      </c>
      <c r="IZ103" s="491">
        <v>3</v>
      </c>
      <c r="JA103" s="491">
        <v>0</v>
      </c>
      <c r="JB103" s="491">
        <v>0</v>
      </c>
      <c r="JC103" s="491">
        <v>0</v>
      </c>
      <c r="JD103" s="491">
        <v>0</v>
      </c>
      <c r="JE103" s="491">
        <v>0</v>
      </c>
      <c r="JF103" s="491">
        <v>0</v>
      </c>
      <c r="JG103" s="1996">
        <v>0</v>
      </c>
      <c r="JI103" s="39"/>
    </row>
    <row r="104" spans="1:269" s="27" customFormat="1" ht="20.100000000000001" hidden="1" customHeight="1" outlineLevel="1" x14ac:dyDescent="0.15">
      <c r="A104" s="683" t="s">
        <v>53</v>
      </c>
      <c r="B104" s="76"/>
      <c r="C104" s="77"/>
      <c r="D104" s="77" t="s">
        <v>210</v>
      </c>
      <c r="E104" s="78" t="s">
        <v>336</v>
      </c>
      <c r="F104" s="1443" t="s">
        <v>594</v>
      </c>
      <c r="G104" s="481" t="s">
        <v>52</v>
      </c>
      <c r="H104" s="481" t="s">
        <v>52</v>
      </c>
      <c r="I104" s="481" t="s">
        <v>52</v>
      </c>
      <c r="J104" s="107" t="s">
        <v>52</v>
      </c>
      <c r="K104" s="108" t="s">
        <v>311</v>
      </c>
      <c r="L104" s="1444">
        <f t="shared" si="446"/>
        <v>1.9726999510134911E-3</v>
      </c>
      <c r="M104" s="478">
        <f t="shared" si="447"/>
        <v>2.0467836257309943E-3</v>
      </c>
      <c r="N104" s="478">
        <f t="shared" si="448"/>
        <v>1.9682548608865582E-3</v>
      </c>
      <c r="O104" s="478">
        <f t="shared" si="398"/>
        <v>1.9832878829860148E-3</v>
      </c>
      <c r="P104" s="109">
        <f t="shared" si="399"/>
        <v>1.5836430060993775E-3</v>
      </c>
      <c r="Q104" s="110">
        <f t="shared" si="400"/>
        <v>1.6121602947950253E-3</v>
      </c>
      <c r="R104" s="111">
        <f t="shared" si="401"/>
        <v>1.5731599646841641E-3</v>
      </c>
      <c r="S104" s="112">
        <f t="shared" si="402"/>
        <v>1.6744575455243146E-3</v>
      </c>
      <c r="T104" s="111">
        <f t="shared" si="403"/>
        <v>1.7895109851169383E-3</v>
      </c>
      <c r="U104" s="1445">
        <f t="shared" si="451"/>
        <v>1.5822448762875651E-2</v>
      </c>
      <c r="V104" s="475">
        <f t="shared" si="452"/>
        <v>1.5934959349593495E-2</v>
      </c>
      <c r="W104" s="475">
        <f t="shared" si="453"/>
        <v>1.6186842409527114E-2</v>
      </c>
      <c r="X104" s="475">
        <f t="shared" si="454"/>
        <v>1.5843429636533086E-2</v>
      </c>
      <c r="Y104" s="114">
        <f t="shared" si="455"/>
        <v>1.2718801158544265E-2</v>
      </c>
      <c r="Z104" s="113">
        <f t="shared" si="456"/>
        <v>1.2862580391127445E-2</v>
      </c>
      <c r="AA104" s="114">
        <f t="shared" si="457"/>
        <v>1.2978413455171501E-2</v>
      </c>
      <c r="AB104" s="113">
        <f t="shared" si="458"/>
        <v>1.3844822613210269E-2</v>
      </c>
      <c r="AC104" s="115">
        <f t="shared" si="459"/>
        <v>1.4776883686905632E-2</v>
      </c>
      <c r="AD104" s="1445">
        <f t="shared" si="474"/>
        <v>1.7313502207762028E-2</v>
      </c>
      <c r="AE104" s="475">
        <f t="shared" si="475"/>
        <v>1.7454286392780811E-2</v>
      </c>
      <c r="AF104" s="475">
        <f t="shared" si="476"/>
        <v>1.7836667091349217E-2</v>
      </c>
      <c r="AG104" s="475">
        <f t="shared" si="477"/>
        <v>1.7400204708290685E-2</v>
      </c>
      <c r="AH104" s="114">
        <f t="shared" si="478"/>
        <v>1.4041429167245933E-2</v>
      </c>
      <c r="AI104" s="112">
        <f t="shared" si="479"/>
        <v>1.4204957240179736E-2</v>
      </c>
      <c r="AJ104" s="111">
        <f t="shared" si="480"/>
        <v>1.4428739693757362E-2</v>
      </c>
      <c r="AK104" s="112">
        <f t="shared" si="481"/>
        <v>1.5466408893185114E-2</v>
      </c>
      <c r="AL104" s="116">
        <f t="shared" si="482"/>
        <v>1.6452190910571755E-2</v>
      </c>
      <c r="AM104" s="1446">
        <f t="shared" si="483"/>
        <v>149</v>
      </c>
      <c r="AN104" s="1447"/>
      <c r="AO104" s="1448">
        <f t="shared" si="296"/>
        <v>1.3605442176870763E-2</v>
      </c>
      <c r="AP104" s="1449">
        <f t="shared" si="410"/>
        <v>2</v>
      </c>
      <c r="AQ104" s="1297">
        <f t="shared" si="484"/>
        <v>147</v>
      </c>
      <c r="AR104" s="518"/>
      <c r="AS104" s="1285">
        <f t="shared" si="287"/>
        <v>5.0000000000000044E-2</v>
      </c>
      <c r="AT104" s="519">
        <f t="shared" si="411"/>
        <v>7</v>
      </c>
      <c r="AU104" s="1297">
        <f t="shared" si="485"/>
        <v>140</v>
      </c>
      <c r="AV104" s="518"/>
      <c r="AW104" s="1285">
        <f t="shared" si="445"/>
        <v>2.9411764705882248E-2</v>
      </c>
      <c r="AX104" s="2069">
        <f t="shared" si="412"/>
        <v>4</v>
      </c>
      <c r="AY104" s="2086">
        <f t="shared" si="486"/>
        <v>136</v>
      </c>
      <c r="AZ104" s="2087"/>
      <c r="BA104" s="2088">
        <f t="shared" si="413"/>
        <v>0.34653465346534662</v>
      </c>
      <c r="BB104" s="2089">
        <f t="shared" si="414"/>
        <v>35</v>
      </c>
      <c r="BC104" s="2081">
        <f t="shared" si="487"/>
        <v>101</v>
      </c>
      <c r="BD104" s="117"/>
      <c r="BE104" s="444">
        <f t="shared" si="377"/>
        <v>3.0612244897959107E-2</v>
      </c>
      <c r="BF104" s="1073">
        <f t="shared" si="361"/>
        <v>3</v>
      </c>
      <c r="BG104" s="118">
        <v>98</v>
      </c>
      <c r="BH104" s="119" t="s">
        <v>44</v>
      </c>
      <c r="BI104" s="120">
        <f t="shared" si="378"/>
        <v>0</v>
      </c>
      <c r="BJ104" s="1073">
        <f t="shared" si="379"/>
        <v>0</v>
      </c>
      <c r="BK104" s="121">
        <v>98</v>
      </c>
      <c r="BL104" s="119"/>
      <c r="BM104" s="120">
        <f t="shared" si="380"/>
        <v>2.0833333333333259E-2</v>
      </c>
      <c r="BN104" s="1083">
        <f t="shared" si="381"/>
        <v>2</v>
      </c>
      <c r="BO104" s="121">
        <v>96</v>
      </c>
      <c r="BP104" s="119"/>
      <c r="BQ104" s="120">
        <f t="shared" si="382"/>
        <v>-4.9504950495049549E-2</v>
      </c>
      <c r="BR104" s="1083">
        <f t="shared" si="383"/>
        <v>-5</v>
      </c>
      <c r="BS104" s="121">
        <v>101</v>
      </c>
      <c r="BT104" s="122"/>
      <c r="BU104" s="597">
        <f t="shared" si="488"/>
        <v>8</v>
      </c>
      <c r="BV104" s="331">
        <f t="shared" si="362"/>
        <v>0.60000000000000009</v>
      </c>
      <c r="BW104" s="598">
        <f t="shared" si="363"/>
        <v>3</v>
      </c>
      <c r="BX104" s="597">
        <f t="shared" si="489"/>
        <v>5</v>
      </c>
      <c r="BY104" s="331">
        <f t="shared" si="364"/>
        <v>-0.16666666666666663</v>
      </c>
      <c r="BZ104" s="598">
        <f t="shared" si="365"/>
        <v>-1</v>
      </c>
      <c r="CA104" s="597">
        <f t="shared" si="490"/>
        <v>6</v>
      </c>
      <c r="CB104" s="331">
        <f t="shared" si="366"/>
        <v>1</v>
      </c>
      <c r="CC104" s="598">
        <f t="shared" si="367"/>
        <v>3</v>
      </c>
      <c r="CD104" s="597">
        <f t="shared" si="491"/>
        <v>3</v>
      </c>
      <c r="CE104" s="331">
        <f t="shared" si="289"/>
        <v>-0.25</v>
      </c>
      <c r="CF104" s="598">
        <f t="shared" si="290"/>
        <v>-1</v>
      </c>
      <c r="CG104" s="597">
        <f t="shared" si="492"/>
        <v>4</v>
      </c>
      <c r="CH104" s="331">
        <f t="shared" si="384"/>
        <v>-0.33333333333333337</v>
      </c>
      <c r="CI104" s="598">
        <f t="shared" si="385"/>
        <v>-2</v>
      </c>
      <c r="CJ104" s="619">
        <f t="shared" si="390"/>
        <v>6</v>
      </c>
      <c r="CK104" s="1453">
        <v>3</v>
      </c>
      <c r="CL104" s="123">
        <v>2</v>
      </c>
      <c r="CM104" s="2054">
        <v>2</v>
      </c>
      <c r="CN104" s="123">
        <v>2</v>
      </c>
      <c r="CO104" s="311">
        <v>2</v>
      </c>
      <c r="CP104" s="540">
        <v>4</v>
      </c>
      <c r="CQ104" s="1453">
        <v>5</v>
      </c>
      <c r="CR104" s="311">
        <v>3</v>
      </c>
      <c r="CS104" s="311">
        <v>4</v>
      </c>
      <c r="CT104" s="311">
        <v>1</v>
      </c>
      <c r="CU104" s="311">
        <v>2</v>
      </c>
      <c r="CV104" s="124">
        <v>2</v>
      </c>
      <c r="CW104" s="1453"/>
      <c r="CX104" s="311"/>
      <c r="CY104" s="311"/>
      <c r="CZ104" s="311"/>
      <c r="DA104" s="311"/>
      <c r="DB104" s="312"/>
      <c r="DC104" s="1450">
        <f t="shared" si="493"/>
        <v>136</v>
      </c>
      <c r="DD104" s="1451">
        <f t="shared" si="391"/>
        <v>-3.546099290780147E-2</v>
      </c>
      <c r="DE104" s="1452">
        <f t="shared" si="392"/>
        <v>-5</v>
      </c>
      <c r="DF104" s="1328">
        <f t="shared" si="494"/>
        <v>141</v>
      </c>
      <c r="DG104" s="550">
        <f t="shared" si="291"/>
        <v>5.2238805970149294E-2</v>
      </c>
      <c r="DH104" s="1329">
        <f t="shared" si="292"/>
        <v>7</v>
      </c>
      <c r="DI104" s="1328">
        <f t="shared" si="393"/>
        <v>134</v>
      </c>
      <c r="DJ104" s="550">
        <f t="shared" si="368"/>
        <v>1.5151515151515138E-2</v>
      </c>
      <c r="DK104" s="1329">
        <f t="shared" si="369"/>
        <v>2</v>
      </c>
      <c r="DL104" s="1311">
        <f t="shared" si="495"/>
        <v>132</v>
      </c>
      <c r="DM104" s="550">
        <f t="shared" si="281"/>
        <v>0.36082474226804129</v>
      </c>
      <c r="DN104" s="1353">
        <f t="shared" si="302"/>
        <v>35</v>
      </c>
      <c r="DO104" s="1328">
        <f t="shared" si="394"/>
        <v>97</v>
      </c>
      <c r="DP104" s="550">
        <f t="shared" si="386"/>
        <v>5.4347826086956541E-2</v>
      </c>
      <c r="DQ104" s="1329">
        <f t="shared" si="395"/>
        <v>5</v>
      </c>
      <c r="DR104" s="1365">
        <f t="shared" si="496"/>
        <v>92</v>
      </c>
      <c r="DS104" s="1454">
        <v>60</v>
      </c>
      <c r="DT104" s="1167">
        <v>49</v>
      </c>
      <c r="DU104" s="1167">
        <v>47</v>
      </c>
      <c r="DV104" s="1153">
        <v>48</v>
      </c>
      <c r="DW104" s="583">
        <v>37</v>
      </c>
      <c r="DX104" s="1181">
        <v>35</v>
      </c>
      <c r="DY104" s="1454">
        <v>43</v>
      </c>
      <c r="DZ104" s="1230">
        <v>53</v>
      </c>
      <c r="EA104" s="1230">
        <v>55</v>
      </c>
      <c r="EB104" s="586">
        <v>54</v>
      </c>
      <c r="EC104" s="586">
        <v>38</v>
      </c>
      <c r="ED104" s="589">
        <v>40</v>
      </c>
      <c r="EE104" s="1454"/>
      <c r="EF104" s="1230"/>
      <c r="EG104" s="1230"/>
      <c r="EH104" s="586"/>
      <c r="EI104" s="586"/>
      <c r="EJ104" s="1192"/>
      <c r="EK104" s="1454">
        <v>7</v>
      </c>
      <c r="EL104" s="578">
        <v>10</v>
      </c>
      <c r="EM104" s="578">
        <v>10</v>
      </c>
      <c r="EN104" s="1163">
        <v>8</v>
      </c>
      <c r="EO104" s="573">
        <v>6</v>
      </c>
      <c r="EP104" s="1198">
        <v>7</v>
      </c>
      <c r="EQ104" s="1454"/>
      <c r="ER104" s="1230"/>
      <c r="ES104" s="1230"/>
      <c r="ET104" s="586"/>
      <c r="EU104" s="583"/>
      <c r="EV104" s="1198"/>
      <c r="EW104" s="1454">
        <v>26</v>
      </c>
      <c r="EX104" s="578">
        <v>29</v>
      </c>
      <c r="EY104" s="578">
        <v>22</v>
      </c>
      <c r="EZ104" s="578">
        <v>22</v>
      </c>
      <c r="FA104" s="573">
        <v>16</v>
      </c>
      <c r="FB104" s="125"/>
      <c r="FC104" s="354">
        <v>10</v>
      </c>
      <c r="FD104" s="362" t="s">
        <v>44</v>
      </c>
      <c r="FE104" s="1455">
        <v>5</v>
      </c>
      <c r="FF104" s="1451">
        <f t="shared" si="387"/>
        <v>4</v>
      </c>
      <c r="FG104" s="1456">
        <f t="shared" si="388"/>
        <v>4</v>
      </c>
      <c r="FH104" s="126">
        <v>1</v>
      </c>
      <c r="FI104" s="331" t="str">
        <f t="shared" si="370"/>
        <v>-</v>
      </c>
      <c r="FJ104" s="332">
        <f t="shared" si="389"/>
        <v>1</v>
      </c>
      <c r="FK104" s="126">
        <v>0</v>
      </c>
      <c r="FL104" s="331" t="str">
        <f t="shared" si="371"/>
        <v>-</v>
      </c>
      <c r="FM104" s="332">
        <f t="shared" si="372"/>
        <v>-1</v>
      </c>
      <c r="FN104" s="126">
        <v>1</v>
      </c>
      <c r="FO104" s="424"/>
      <c r="FP104" s="331" t="str">
        <f t="shared" si="396"/>
        <v>-</v>
      </c>
      <c r="FQ104" s="332">
        <f t="shared" si="374"/>
        <v>1</v>
      </c>
      <c r="FR104" s="126"/>
      <c r="FS104" s="424"/>
      <c r="FT104" s="331" t="str">
        <f t="shared" si="375"/>
        <v>-</v>
      </c>
      <c r="FU104" s="332">
        <f t="shared" si="376"/>
        <v>0</v>
      </c>
      <c r="FV104" s="399"/>
      <c r="FW104" s="411"/>
      <c r="FX104" s="1457">
        <f t="shared" si="497"/>
        <v>149</v>
      </c>
      <c r="FY104" s="1458">
        <v>4</v>
      </c>
      <c r="FZ104" s="1458">
        <v>0</v>
      </c>
      <c r="GA104" s="1459">
        <v>0</v>
      </c>
      <c r="GB104" s="1458">
        <v>1</v>
      </c>
      <c r="GC104" s="1459">
        <v>54</v>
      </c>
      <c r="GD104" s="1458">
        <v>2</v>
      </c>
      <c r="GE104" s="1459">
        <v>3</v>
      </c>
      <c r="GF104" s="1458">
        <v>9</v>
      </c>
      <c r="GG104" s="1459">
        <v>35</v>
      </c>
      <c r="GH104" s="1458">
        <v>4</v>
      </c>
      <c r="GI104" s="1458">
        <v>1</v>
      </c>
      <c r="GJ104" s="1458">
        <v>4</v>
      </c>
      <c r="GK104" s="1458">
        <v>9</v>
      </c>
      <c r="GL104" s="1458">
        <v>1</v>
      </c>
      <c r="GM104" s="1458">
        <v>5</v>
      </c>
      <c r="GN104" s="1458">
        <v>1</v>
      </c>
      <c r="GO104" s="1458">
        <v>0</v>
      </c>
      <c r="GP104" s="1458">
        <v>16</v>
      </c>
      <c r="GQ104" s="1458">
        <v>0</v>
      </c>
      <c r="GR104" s="1458">
        <v>0</v>
      </c>
      <c r="GS104" s="1809">
        <v>0</v>
      </c>
      <c r="GT104" s="678">
        <f t="shared" si="498"/>
        <v>147</v>
      </c>
      <c r="GU104" s="487">
        <v>4</v>
      </c>
      <c r="GV104" s="487">
        <v>0</v>
      </c>
      <c r="GW104" s="488">
        <v>0</v>
      </c>
      <c r="GX104" s="487">
        <v>1</v>
      </c>
      <c r="GY104" s="488">
        <v>49</v>
      </c>
      <c r="GZ104" s="487">
        <v>2</v>
      </c>
      <c r="HA104" s="488">
        <v>3</v>
      </c>
      <c r="HB104" s="487">
        <v>8</v>
      </c>
      <c r="HC104" s="488">
        <v>36</v>
      </c>
      <c r="HD104" s="487">
        <v>4</v>
      </c>
      <c r="HE104" s="487">
        <v>1</v>
      </c>
      <c r="HF104" s="487">
        <v>5</v>
      </c>
      <c r="HG104" s="487">
        <v>9</v>
      </c>
      <c r="HH104" s="487">
        <v>1</v>
      </c>
      <c r="HI104" s="487">
        <v>5</v>
      </c>
      <c r="HJ104" s="487">
        <v>1</v>
      </c>
      <c r="HK104" s="487">
        <v>0</v>
      </c>
      <c r="HL104" s="487">
        <v>18</v>
      </c>
      <c r="HM104" s="487">
        <v>0</v>
      </c>
      <c r="HN104" s="487">
        <v>0</v>
      </c>
      <c r="HO104" s="1115">
        <v>0</v>
      </c>
      <c r="HP104" s="678">
        <f t="shared" si="499"/>
        <v>140</v>
      </c>
      <c r="HQ104" s="487">
        <v>3</v>
      </c>
      <c r="HR104" s="487">
        <v>0</v>
      </c>
      <c r="HS104" s="488">
        <v>0</v>
      </c>
      <c r="HT104" s="487">
        <v>1</v>
      </c>
      <c r="HU104" s="488">
        <v>47</v>
      </c>
      <c r="HV104" s="487">
        <v>2</v>
      </c>
      <c r="HW104" s="488">
        <v>2</v>
      </c>
      <c r="HX104" s="487">
        <v>9</v>
      </c>
      <c r="HY104" s="488">
        <v>37</v>
      </c>
      <c r="HZ104" s="487">
        <v>1</v>
      </c>
      <c r="IA104" s="487">
        <v>1</v>
      </c>
      <c r="IB104" s="487">
        <v>7</v>
      </c>
      <c r="IC104" s="487">
        <v>7</v>
      </c>
      <c r="ID104" s="487">
        <v>1</v>
      </c>
      <c r="IE104" s="487">
        <v>4</v>
      </c>
      <c r="IF104" s="487">
        <v>1</v>
      </c>
      <c r="IG104" s="487">
        <v>0</v>
      </c>
      <c r="IH104" s="487">
        <v>17</v>
      </c>
      <c r="II104" s="487">
        <v>0</v>
      </c>
      <c r="IJ104" s="487">
        <v>0</v>
      </c>
      <c r="IK104" s="1115">
        <v>0</v>
      </c>
      <c r="IL104" s="1109">
        <f t="shared" si="500"/>
        <v>136</v>
      </c>
      <c r="IM104" s="487">
        <v>3</v>
      </c>
      <c r="IN104" s="487">
        <v>0</v>
      </c>
      <c r="IO104" s="488">
        <v>0</v>
      </c>
      <c r="IP104" s="487">
        <v>1</v>
      </c>
      <c r="IQ104" s="488">
        <v>47</v>
      </c>
      <c r="IR104" s="487">
        <v>2</v>
      </c>
      <c r="IS104" s="488">
        <v>2</v>
      </c>
      <c r="IT104" s="487">
        <v>9</v>
      </c>
      <c r="IU104" s="488">
        <v>36</v>
      </c>
      <c r="IV104" s="487">
        <v>0</v>
      </c>
      <c r="IW104" s="487">
        <v>1</v>
      </c>
      <c r="IX104" s="487">
        <v>7</v>
      </c>
      <c r="IY104" s="487">
        <v>7</v>
      </c>
      <c r="IZ104" s="487">
        <v>1</v>
      </c>
      <c r="JA104" s="487">
        <v>3</v>
      </c>
      <c r="JB104" s="487">
        <v>1</v>
      </c>
      <c r="JC104" s="487">
        <v>0</v>
      </c>
      <c r="JD104" s="487">
        <v>16</v>
      </c>
      <c r="JE104" s="487">
        <v>0</v>
      </c>
      <c r="JF104" s="487">
        <v>0</v>
      </c>
      <c r="JG104" s="1994">
        <v>0</v>
      </c>
      <c r="JI104" s="39"/>
    </row>
    <row r="105" spans="1:269" s="28" customFormat="1" ht="20.100000000000001" hidden="1" customHeight="1" outlineLevel="1" x14ac:dyDescent="0.15">
      <c r="A105" s="684" t="s">
        <v>53</v>
      </c>
      <c r="B105" s="84"/>
      <c r="C105" s="85" t="s">
        <v>211</v>
      </c>
      <c r="D105" s="85"/>
      <c r="E105" s="86" t="s">
        <v>11</v>
      </c>
      <c r="F105" s="1477" t="s">
        <v>594</v>
      </c>
      <c r="G105" s="463" t="s">
        <v>52</v>
      </c>
      <c r="H105" s="463" t="s">
        <v>52</v>
      </c>
      <c r="I105" s="463" t="s">
        <v>52</v>
      </c>
      <c r="J105" s="147" t="s">
        <v>52</v>
      </c>
      <c r="K105" s="148" t="s">
        <v>52</v>
      </c>
      <c r="L105" s="1478">
        <f t="shared" si="446"/>
        <v>1.8667831751201493E-2</v>
      </c>
      <c r="M105" s="150">
        <f t="shared" si="447"/>
        <v>1.9284321915900862E-2</v>
      </c>
      <c r="N105" s="150">
        <f t="shared" si="448"/>
        <v>1.7812706491023352E-2</v>
      </c>
      <c r="O105" s="150">
        <f t="shared" si="398"/>
        <v>1.8943315882344363E-2</v>
      </c>
      <c r="P105" s="149">
        <f t="shared" si="399"/>
        <v>1.9191871677877604E-2</v>
      </c>
      <c r="Q105" s="150">
        <f t="shared" si="400"/>
        <v>1.8704349542672895E-2</v>
      </c>
      <c r="R105" s="151">
        <f t="shared" si="401"/>
        <v>1.8942130187013403E-2</v>
      </c>
      <c r="S105" s="152">
        <f t="shared" si="402"/>
        <v>1.9884183353101235E-2</v>
      </c>
      <c r="T105" s="151">
        <f t="shared" si="403"/>
        <v>2.0340184266477674E-2</v>
      </c>
      <c r="U105" s="1479">
        <f t="shared" si="451"/>
        <v>0.1497292131251991</v>
      </c>
      <c r="V105" s="153">
        <f t="shared" si="452"/>
        <v>0.15013550135501355</v>
      </c>
      <c r="W105" s="153">
        <f t="shared" si="453"/>
        <v>0.14649092380622036</v>
      </c>
      <c r="X105" s="153">
        <f t="shared" si="454"/>
        <v>0.15132805219012116</v>
      </c>
      <c r="Y105" s="154">
        <f t="shared" si="455"/>
        <v>0.15413675859463544</v>
      </c>
      <c r="Z105" s="153">
        <f t="shared" si="456"/>
        <v>0.14923218270114189</v>
      </c>
      <c r="AA105" s="154">
        <f t="shared" si="457"/>
        <v>0.15627069262349358</v>
      </c>
      <c r="AB105" s="153">
        <f t="shared" si="458"/>
        <v>0.16440726853187193</v>
      </c>
      <c r="AC105" s="155">
        <f t="shared" si="459"/>
        <v>0.16795903438185808</v>
      </c>
      <c r="AD105" s="1479">
        <f t="shared" si="474"/>
        <v>0.1638391819660702</v>
      </c>
      <c r="AE105" s="153">
        <f t="shared" si="475"/>
        <v>0.16445024934694846</v>
      </c>
      <c r="AF105" s="153">
        <f t="shared" si="476"/>
        <v>0.16142183717671041</v>
      </c>
      <c r="AG105" s="153">
        <f t="shared" si="477"/>
        <v>0.16619754350051177</v>
      </c>
      <c r="AH105" s="154">
        <f t="shared" si="478"/>
        <v>0.1701654386208814</v>
      </c>
      <c r="AI105" s="152">
        <f t="shared" si="479"/>
        <v>0.16480649369473838</v>
      </c>
      <c r="AJ105" s="151">
        <f t="shared" si="480"/>
        <v>0.17373380447585396</v>
      </c>
      <c r="AK105" s="152">
        <f t="shared" si="481"/>
        <v>0.18366360560657322</v>
      </c>
      <c r="AL105" s="156">
        <f t="shared" si="482"/>
        <v>0.18700114025085518</v>
      </c>
      <c r="AM105" s="1480">
        <f t="shared" si="483"/>
        <v>1410</v>
      </c>
      <c r="AN105" s="1481"/>
      <c r="AO105" s="1482">
        <f t="shared" si="296"/>
        <v>1.8050541516245522E-2</v>
      </c>
      <c r="AP105" s="1483">
        <f t="shared" si="410"/>
        <v>25</v>
      </c>
      <c r="AQ105" s="1071">
        <f t="shared" si="484"/>
        <v>1385</v>
      </c>
      <c r="AR105" s="522"/>
      <c r="AS105" s="1289">
        <f t="shared" si="287"/>
        <v>9.3133385951065462E-2</v>
      </c>
      <c r="AT105" s="526">
        <f t="shared" si="411"/>
        <v>118</v>
      </c>
      <c r="AU105" s="1071">
        <f t="shared" si="485"/>
        <v>1267</v>
      </c>
      <c r="AV105" s="522"/>
      <c r="AW105" s="1289">
        <f t="shared" si="445"/>
        <v>-2.4634334103156297E-2</v>
      </c>
      <c r="AX105" s="2073">
        <f t="shared" si="412"/>
        <v>-32</v>
      </c>
      <c r="AY105" s="1336">
        <f t="shared" si="486"/>
        <v>1299</v>
      </c>
      <c r="AZ105" s="2092"/>
      <c r="BA105" s="554">
        <f t="shared" si="413"/>
        <v>6.1274509803921573E-2</v>
      </c>
      <c r="BB105" s="1335">
        <f t="shared" si="414"/>
        <v>75</v>
      </c>
      <c r="BC105" s="493">
        <f t="shared" si="487"/>
        <v>1224</v>
      </c>
      <c r="BD105" s="157"/>
      <c r="BE105" s="448">
        <f t="shared" si="377"/>
        <v>7.6517150395778444E-2</v>
      </c>
      <c r="BF105" s="604">
        <f t="shared" si="361"/>
        <v>87</v>
      </c>
      <c r="BG105" s="172">
        <v>1137</v>
      </c>
      <c r="BH105" s="159" t="s">
        <v>44</v>
      </c>
      <c r="BI105" s="160">
        <f t="shared" si="378"/>
        <v>-3.6440677966101731E-2</v>
      </c>
      <c r="BJ105" s="604">
        <f t="shared" si="379"/>
        <v>-43</v>
      </c>
      <c r="BK105" s="161">
        <v>1180</v>
      </c>
      <c r="BL105" s="159"/>
      <c r="BM105" s="160">
        <f t="shared" si="380"/>
        <v>3.5087719298245723E-2</v>
      </c>
      <c r="BN105" s="1085">
        <f t="shared" si="381"/>
        <v>40</v>
      </c>
      <c r="BO105" s="161">
        <v>1140</v>
      </c>
      <c r="BP105" s="159"/>
      <c r="BQ105" s="160">
        <f t="shared" si="382"/>
        <v>-6.9686411149826322E-3</v>
      </c>
      <c r="BR105" s="1085">
        <f t="shared" si="383"/>
        <v>-8</v>
      </c>
      <c r="BS105" s="161">
        <v>1148</v>
      </c>
      <c r="BT105" s="162"/>
      <c r="BU105" s="601">
        <f t="shared" si="488"/>
        <v>3</v>
      </c>
      <c r="BV105" s="339">
        <f t="shared" si="362"/>
        <v>-0.66666666666666674</v>
      </c>
      <c r="BW105" s="604">
        <f t="shared" si="363"/>
        <v>-6</v>
      </c>
      <c r="BX105" s="601">
        <f t="shared" si="489"/>
        <v>9</v>
      </c>
      <c r="BY105" s="339" t="str">
        <f t="shared" si="364"/>
        <v>-</v>
      </c>
      <c r="BZ105" s="604">
        <f t="shared" si="365"/>
        <v>9</v>
      </c>
      <c r="CA105" s="601">
        <f t="shared" si="490"/>
        <v>0</v>
      </c>
      <c r="CB105" s="339" t="str">
        <f t="shared" si="366"/>
        <v>-</v>
      </c>
      <c r="CC105" s="604">
        <f t="shared" si="367"/>
        <v>-10</v>
      </c>
      <c r="CD105" s="601">
        <f t="shared" si="491"/>
        <v>10</v>
      </c>
      <c r="CE105" s="339">
        <f t="shared" si="289"/>
        <v>0</v>
      </c>
      <c r="CF105" s="604">
        <f t="shared" si="290"/>
        <v>0</v>
      </c>
      <c r="CG105" s="601">
        <f t="shared" si="492"/>
        <v>10</v>
      </c>
      <c r="CH105" s="339">
        <f t="shared" si="384"/>
        <v>0</v>
      </c>
      <c r="CI105" s="604">
        <f t="shared" si="385"/>
        <v>0</v>
      </c>
      <c r="CJ105" s="621">
        <f t="shared" si="390"/>
        <v>10</v>
      </c>
      <c r="CK105" s="1487">
        <v>0</v>
      </c>
      <c r="CL105" s="163">
        <v>0</v>
      </c>
      <c r="CM105" s="2056">
        <v>0</v>
      </c>
      <c r="CN105" s="163">
        <v>8</v>
      </c>
      <c r="CO105" s="315">
        <v>8</v>
      </c>
      <c r="CP105" s="542">
        <v>8</v>
      </c>
      <c r="CQ105" s="1487">
        <v>3</v>
      </c>
      <c r="CR105" s="315">
        <v>9</v>
      </c>
      <c r="CS105" s="315">
        <v>0</v>
      </c>
      <c r="CT105" s="315">
        <v>2</v>
      </c>
      <c r="CU105" s="315">
        <v>2</v>
      </c>
      <c r="CV105" s="164">
        <v>2</v>
      </c>
      <c r="CW105" s="1487"/>
      <c r="CX105" s="315"/>
      <c r="CY105" s="315"/>
      <c r="CZ105" s="315"/>
      <c r="DA105" s="315"/>
      <c r="DB105" s="316"/>
      <c r="DC105" s="1484">
        <f t="shared" si="493"/>
        <v>1400</v>
      </c>
      <c r="DD105" s="1485">
        <f t="shared" si="391"/>
        <v>2.264426588750923E-2</v>
      </c>
      <c r="DE105" s="1486">
        <f t="shared" si="392"/>
        <v>31</v>
      </c>
      <c r="DF105" s="1332">
        <f t="shared" si="494"/>
        <v>1369</v>
      </c>
      <c r="DG105" s="554">
        <f t="shared" si="291"/>
        <v>8.0505130228887056E-2</v>
      </c>
      <c r="DH105" s="1335">
        <f t="shared" si="292"/>
        <v>102</v>
      </c>
      <c r="DI105" s="1332">
        <f t="shared" si="393"/>
        <v>1267</v>
      </c>
      <c r="DJ105" s="554">
        <f t="shared" si="368"/>
        <v>-7.8864353312302349E-4</v>
      </c>
      <c r="DK105" s="1335">
        <f t="shared" si="369"/>
        <v>-1</v>
      </c>
      <c r="DL105" s="1313">
        <f t="shared" si="495"/>
        <v>1268</v>
      </c>
      <c r="DM105" s="554">
        <f t="shared" si="281"/>
        <v>4.4481054365733019E-2</v>
      </c>
      <c r="DN105" s="1357">
        <f t="shared" si="302"/>
        <v>54</v>
      </c>
      <c r="DO105" s="1332">
        <f t="shared" si="394"/>
        <v>1214</v>
      </c>
      <c r="DP105" s="554">
        <f t="shared" si="386"/>
        <v>7.7196095829636269E-2</v>
      </c>
      <c r="DQ105" s="1335">
        <f t="shared" si="395"/>
        <v>87</v>
      </c>
      <c r="DR105" s="440">
        <f t="shared" si="496"/>
        <v>1127</v>
      </c>
      <c r="DS105" s="1488">
        <v>393</v>
      </c>
      <c r="DT105" s="1169">
        <v>391</v>
      </c>
      <c r="DU105" s="1169">
        <v>373</v>
      </c>
      <c r="DV105" s="1155">
        <v>360</v>
      </c>
      <c r="DW105" s="163">
        <v>364</v>
      </c>
      <c r="DX105" s="1183">
        <v>361</v>
      </c>
      <c r="DY105" s="1488">
        <v>897</v>
      </c>
      <c r="DZ105" s="1232">
        <v>882</v>
      </c>
      <c r="EA105" s="1232">
        <v>795</v>
      </c>
      <c r="EB105" s="315">
        <v>803</v>
      </c>
      <c r="EC105" s="315">
        <v>726</v>
      </c>
      <c r="ED105" s="440">
        <v>637</v>
      </c>
      <c r="EE105" s="1488"/>
      <c r="EF105" s="1232"/>
      <c r="EG105" s="1232"/>
      <c r="EH105" s="315"/>
      <c r="EI105" s="315"/>
      <c r="EJ105" s="1208"/>
      <c r="EK105" s="1488">
        <v>92</v>
      </c>
      <c r="EL105" s="379">
        <v>96</v>
      </c>
      <c r="EM105" s="379">
        <v>99</v>
      </c>
      <c r="EN105" s="1161">
        <v>105</v>
      </c>
      <c r="EO105" s="493">
        <v>103</v>
      </c>
      <c r="EP105" s="1200">
        <v>108</v>
      </c>
      <c r="EQ105" s="1488"/>
      <c r="ER105" s="1232"/>
      <c r="ES105" s="1232"/>
      <c r="ET105" s="315"/>
      <c r="EU105" s="163"/>
      <c r="EV105" s="1249"/>
      <c r="EW105" s="1488">
        <v>18</v>
      </c>
      <c r="EX105" s="379">
        <v>0</v>
      </c>
      <c r="EY105" s="379">
        <v>0</v>
      </c>
      <c r="EZ105" s="379">
        <v>0</v>
      </c>
      <c r="FA105" s="493">
        <v>21</v>
      </c>
      <c r="FB105" s="166"/>
      <c r="FC105" s="356">
        <v>21</v>
      </c>
      <c r="FD105" s="364" t="s">
        <v>44</v>
      </c>
      <c r="FE105" s="1489">
        <v>7</v>
      </c>
      <c r="FF105" s="1485">
        <f t="shared" si="387"/>
        <v>0</v>
      </c>
      <c r="FG105" s="1490">
        <f t="shared" si="388"/>
        <v>0</v>
      </c>
      <c r="FH105" s="165">
        <v>7</v>
      </c>
      <c r="FI105" s="339" t="str">
        <f t="shared" si="370"/>
        <v>-</v>
      </c>
      <c r="FJ105" s="340">
        <f t="shared" si="389"/>
        <v>7</v>
      </c>
      <c r="FK105" s="165">
        <v>0</v>
      </c>
      <c r="FL105" s="339" t="str">
        <f t="shared" si="371"/>
        <v>-</v>
      </c>
      <c r="FM105" s="340">
        <f t="shared" si="372"/>
        <v>-21</v>
      </c>
      <c r="FN105" s="165">
        <v>21</v>
      </c>
      <c r="FO105" s="426"/>
      <c r="FP105" s="339" t="str">
        <f t="shared" si="396"/>
        <v>-</v>
      </c>
      <c r="FQ105" s="340">
        <f t="shared" si="374"/>
        <v>21</v>
      </c>
      <c r="FR105" s="165"/>
      <c r="FS105" s="426"/>
      <c r="FT105" s="339" t="str">
        <f t="shared" si="375"/>
        <v>-</v>
      </c>
      <c r="FU105" s="340">
        <f t="shared" si="376"/>
        <v>0</v>
      </c>
      <c r="FV105" s="401"/>
      <c r="FW105" s="413"/>
      <c r="FX105" s="1491">
        <f t="shared" si="497"/>
        <v>1410</v>
      </c>
      <c r="FY105" s="1492">
        <v>169</v>
      </c>
      <c r="FZ105" s="1492">
        <v>0</v>
      </c>
      <c r="GA105" s="1493">
        <v>5</v>
      </c>
      <c r="GB105" s="1492">
        <v>6</v>
      </c>
      <c r="GC105" s="1493">
        <v>930</v>
      </c>
      <c r="GD105" s="1492">
        <v>0</v>
      </c>
      <c r="GE105" s="1493">
        <v>3</v>
      </c>
      <c r="GF105" s="1492">
        <v>75</v>
      </c>
      <c r="GG105" s="1493">
        <v>102</v>
      </c>
      <c r="GH105" s="1492">
        <v>23</v>
      </c>
      <c r="GI105" s="1492">
        <v>0</v>
      </c>
      <c r="GJ105" s="1492">
        <v>1</v>
      </c>
      <c r="GK105" s="1492">
        <v>0</v>
      </c>
      <c r="GL105" s="1492">
        <v>51</v>
      </c>
      <c r="GM105" s="1492">
        <v>0</v>
      </c>
      <c r="GN105" s="1492">
        <v>0</v>
      </c>
      <c r="GO105" s="1492">
        <v>2</v>
      </c>
      <c r="GP105" s="1492">
        <v>19</v>
      </c>
      <c r="GQ105" s="1492">
        <v>0</v>
      </c>
      <c r="GR105" s="1492">
        <v>0</v>
      </c>
      <c r="GS105" s="1811">
        <v>24</v>
      </c>
      <c r="GT105" s="165">
        <f t="shared" si="498"/>
        <v>1385</v>
      </c>
      <c r="GU105" s="491">
        <v>167</v>
      </c>
      <c r="GV105" s="491">
        <v>0</v>
      </c>
      <c r="GW105" s="492">
        <v>1</v>
      </c>
      <c r="GX105" s="491">
        <v>4</v>
      </c>
      <c r="GY105" s="492">
        <v>924</v>
      </c>
      <c r="GZ105" s="491">
        <v>0</v>
      </c>
      <c r="HA105" s="492">
        <v>0</v>
      </c>
      <c r="HB105" s="491">
        <v>71</v>
      </c>
      <c r="HC105" s="492">
        <v>105</v>
      </c>
      <c r="HD105" s="491">
        <v>24</v>
      </c>
      <c r="HE105" s="491">
        <v>0</v>
      </c>
      <c r="HF105" s="491">
        <v>0</v>
      </c>
      <c r="HG105" s="491">
        <v>0</v>
      </c>
      <c r="HH105" s="491">
        <v>57</v>
      </c>
      <c r="HI105" s="491">
        <v>0</v>
      </c>
      <c r="HJ105" s="491">
        <v>0</v>
      </c>
      <c r="HK105" s="491">
        <v>1</v>
      </c>
      <c r="HL105" s="491">
        <v>6</v>
      </c>
      <c r="HM105" s="491">
        <v>0</v>
      </c>
      <c r="HN105" s="491">
        <v>0</v>
      </c>
      <c r="HO105" s="1117">
        <v>25</v>
      </c>
      <c r="HP105" s="165">
        <f t="shared" si="499"/>
        <v>1267</v>
      </c>
      <c r="HQ105" s="491">
        <v>132</v>
      </c>
      <c r="HR105" s="491">
        <v>0</v>
      </c>
      <c r="HS105" s="492">
        <v>1</v>
      </c>
      <c r="HT105" s="491">
        <v>4</v>
      </c>
      <c r="HU105" s="492">
        <v>856</v>
      </c>
      <c r="HV105" s="491">
        <v>0</v>
      </c>
      <c r="HW105" s="492">
        <v>0</v>
      </c>
      <c r="HX105" s="491">
        <v>69</v>
      </c>
      <c r="HY105" s="492">
        <v>104</v>
      </c>
      <c r="HZ105" s="491">
        <v>23</v>
      </c>
      <c r="IA105" s="491">
        <v>0</v>
      </c>
      <c r="IB105" s="491">
        <v>0</v>
      </c>
      <c r="IC105" s="491">
        <v>0</v>
      </c>
      <c r="ID105" s="491">
        <v>58</v>
      </c>
      <c r="IE105" s="491">
        <v>0</v>
      </c>
      <c r="IF105" s="491">
        <v>0</v>
      </c>
      <c r="IG105" s="491">
        <v>0</v>
      </c>
      <c r="IH105" s="491">
        <v>0</v>
      </c>
      <c r="II105" s="491">
        <v>0</v>
      </c>
      <c r="IJ105" s="491">
        <v>0</v>
      </c>
      <c r="IK105" s="1117">
        <v>20</v>
      </c>
      <c r="IL105" s="493">
        <f t="shared" si="500"/>
        <v>1299</v>
      </c>
      <c r="IM105" s="491">
        <v>149</v>
      </c>
      <c r="IN105" s="491">
        <v>0</v>
      </c>
      <c r="IO105" s="492">
        <v>1</v>
      </c>
      <c r="IP105" s="491">
        <v>4</v>
      </c>
      <c r="IQ105" s="492">
        <v>856</v>
      </c>
      <c r="IR105" s="491">
        <v>0</v>
      </c>
      <c r="IS105" s="492">
        <v>110</v>
      </c>
      <c r="IT105" s="491">
        <v>71</v>
      </c>
      <c r="IU105" s="492">
        <v>0</v>
      </c>
      <c r="IV105" s="491">
        <v>22</v>
      </c>
      <c r="IW105" s="491">
        <v>0</v>
      </c>
      <c r="IX105" s="491">
        <v>0</v>
      </c>
      <c r="IY105" s="491">
        <v>0</v>
      </c>
      <c r="IZ105" s="491">
        <v>0</v>
      </c>
      <c r="JA105" s="491">
        <v>0</v>
      </c>
      <c r="JB105" s="491">
        <v>0</v>
      </c>
      <c r="JC105" s="491">
        <v>0</v>
      </c>
      <c r="JD105" s="491">
        <v>67</v>
      </c>
      <c r="JE105" s="491">
        <v>0</v>
      </c>
      <c r="JF105" s="491">
        <v>0</v>
      </c>
      <c r="JG105" s="1996">
        <v>19</v>
      </c>
      <c r="JI105" s="39"/>
    </row>
    <row r="106" spans="1:269" s="27" customFormat="1" ht="20.100000000000001" hidden="1" customHeight="1" outlineLevel="1" x14ac:dyDescent="0.15">
      <c r="A106" s="683" t="s">
        <v>53</v>
      </c>
      <c r="B106" s="76"/>
      <c r="C106" s="77" t="s">
        <v>340</v>
      </c>
      <c r="D106" s="77"/>
      <c r="E106" s="78" t="s">
        <v>336</v>
      </c>
      <c r="F106" s="1443" t="s">
        <v>594</v>
      </c>
      <c r="G106" s="481" t="s">
        <v>52</v>
      </c>
      <c r="H106" s="481" t="s">
        <v>52</v>
      </c>
      <c r="I106" s="481" t="s">
        <v>52</v>
      </c>
      <c r="J106" s="107" t="s">
        <v>52</v>
      </c>
      <c r="K106" s="108" t="s">
        <v>311</v>
      </c>
      <c r="L106" s="1444">
        <f t="shared" si="446"/>
        <v>1.3014523837894374E-2</v>
      </c>
      <c r="M106" s="478">
        <f t="shared" si="447"/>
        <v>1.3700918964076859E-2</v>
      </c>
      <c r="N106" s="478">
        <f t="shared" si="448"/>
        <v>1.3384133054028595E-2</v>
      </c>
      <c r="O106" s="478">
        <f t="shared" si="398"/>
        <v>1.3270529217038775E-2</v>
      </c>
      <c r="P106" s="109">
        <f t="shared" si="399"/>
        <v>1.4017592549038055E-2</v>
      </c>
      <c r="Q106" s="110">
        <f t="shared" si="400"/>
        <v>1.4871356188721457E-2</v>
      </c>
      <c r="R106" s="111">
        <f t="shared" si="401"/>
        <v>1.4447387430772935E-2</v>
      </c>
      <c r="S106" s="112">
        <f t="shared" si="402"/>
        <v>1.5017791111421196E-2</v>
      </c>
      <c r="T106" s="111">
        <f t="shared" si="403"/>
        <v>1.5450035435861091E-2</v>
      </c>
      <c r="U106" s="1445">
        <f t="shared" si="451"/>
        <v>0.10438568546246151</v>
      </c>
      <c r="V106" s="475">
        <f t="shared" si="452"/>
        <v>0.10666666666666667</v>
      </c>
      <c r="W106" s="475">
        <f t="shared" si="453"/>
        <v>0.11007052838478437</v>
      </c>
      <c r="X106" s="475">
        <f t="shared" si="454"/>
        <v>0.10601118359739049</v>
      </c>
      <c r="Y106" s="114">
        <f t="shared" si="455"/>
        <v>0.11258027956176804</v>
      </c>
      <c r="Z106" s="113">
        <f t="shared" si="456"/>
        <v>0.1186507415671348</v>
      </c>
      <c r="AA106" s="114">
        <f t="shared" si="457"/>
        <v>0.11918951132300358</v>
      </c>
      <c r="AB106" s="113">
        <f t="shared" si="458"/>
        <v>0.1241707528122296</v>
      </c>
      <c r="AC106" s="115">
        <f t="shared" si="459"/>
        <v>0.12757863935625458</v>
      </c>
      <c r="AD106" s="1445">
        <f t="shared" si="474"/>
        <v>0.11422263537067162</v>
      </c>
      <c r="AE106" s="475">
        <f t="shared" si="475"/>
        <v>0.11683685585371646</v>
      </c>
      <c r="AF106" s="475">
        <f t="shared" si="476"/>
        <v>0.12128933622117467</v>
      </c>
      <c r="AG106" s="475">
        <f t="shared" si="477"/>
        <v>0.11642784032753327</v>
      </c>
      <c r="AH106" s="114">
        <f t="shared" si="478"/>
        <v>0.12428750173780063</v>
      </c>
      <c r="AI106" s="112">
        <f t="shared" si="479"/>
        <v>0.13103348311349472</v>
      </c>
      <c r="AJ106" s="111">
        <f t="shared" si="480"/>
        <v>0.13250883392226148</v>
      </c>
      <c r="AK106" s="112">
        <f t="shared" si="481"/>
        <v>0.138714354760754</v>
      </c>
      <c r="AL106" s="116">
        <f t="shared" si="482"/>
        <v>0.1420426779605799</v>
      </c>
      <c r="AM106" s="1446">
        <f t="shared" si="483"/>
        <v>983</v>
      </c>
      <c r="AN106" s="1447"/>
      <c r="AO106" s="1448">
        <f t="shared" si="296"/>
        <v>-1.0162601626015899E-3</v>
      </c>
      <c r="AP106" s="1449">
        <f t="shared" si="410"/>
        <v>-1</v>
      </c>
      <c r="AQ106" s="1297">
        <f t="shared" si="484"/>
        <v>984</v>
      </c>
      <c r="AR106" s="518"/>
      <c r="AS106" s="1285">
        <f t="shared" si="287"/>
        <v>3.3613445378151363E-2</v>
      </c>
      <c r="AT106" s="519">
        <f t="shared" si="411"/>
        <v>32</v>
      </c>
      <c r="AU106" s="1297">
        <f t="shared" si="485"/>
        <v>952</v>
      </c>
      <c r="AV106" s="518"/>
      <c r="AW106" s="1285">
        <f t="shared" si="445"/>
        <v>4.6153846153846212E-2</v>
      </c>
      <c r="AX106" s="2069">
        <f t="shared" si="412"/>
        <v>42</v>
      </c>
      <c r="AY106" s="2086">
        <f t="shared" si="486"/>
        <v>910</v>
      </c>
      <c r="AZ106" s="2087"/>
      <c r="BA106" s="2088">
        <f t="shared" si="413"/>
        <v>1.7897091722595126E-2</v>
      </c>
      <c r="BB106" s="2089">
        <f t="shared" si="414"/>
        <v>16</v>
      </c>
      <c r="BC106" s="2081">
        <f t="shared" si="487"/>
        <v>894</v>
      </c>
      <c r="BD106" s="117"/>
      <c r="BE106" s="444">
        <f t="shared" si="377"/>
        <v>-1.1061946902654829E-2</v>
      </c>
      <c r="BF106" s="1073">
        <f t="shared" si="361"/>
        <v>-10</v>
      </c>
      <c r="BG106" s="118">
        <v>904</v>
      </c>
      <c r="BH106" s="119"/>
      <c r="BI106" s="120">
        <f t="shared" si="378"/>
        <v>4.4444444444444731E-3</v>
      </c>
      <c r="BJ106" s="1073">
        <f t="shared" si="379"/>
        <v>4</v>
      </c>
      <c r="BK106" s="121">
        <v>900</v>
      </c>
      <c r="BL106" s="119"/>
      <c r="BM106" s="120">
        <f t="shared" si="380"/>
        <v>4.5296167247386832E-2</v>
      </c>
      <c r="BN106" s="1083">
        <f t="shared" si="381"/>
        <v>39</v>
      </c>
      <c r="BO106" s="121">
        <v>861</v>
      </c>
      <c r="BP106" s="119"/>
      <c r="BQ106" s="120">
        <f t="shared" si="382"/>
        <v>-1.2614678899082521E-2</v>
      </c>
      <c r="BR106" s="1083">
        <f t="shared" si="383"/>
        <v>-11</v>
      </c>
      <c r="BS106" s="121">
        <v>872</v>
      </c>
      <c r="BT106" s="122"/>
      <c r="BU106" s="597">
        <f t="shared" si="488"/>
        <v>13</v>
      </c>
      <c r="BV106" s="331">
        <f t="shared" ref="BV106:BV123" si="501">IFERROR(IF(BU106=0,"-",BU106/BX106-1),"-")</f>
        <v>0.18181818181818188</v>
      </c>
      <c r="BW106" s="598">
        <f t="shared" ref="BW106:BW123" si="502">IF(OR(BU106="-",BX106="-"),"-",BU106-BX106)</f>
        <v>2</v>
      </c>
      <c r="BX106" s="597">
        <f t="shared" si="489"/>
        <v>11</v>
      </c>
      <c r="BY106" s="331">
        <f t="shared" ref="BY106:BY123" si="503">IFERROR(IF(BX106=0,"-",BX106/CA106-1),"-")</f>
        <v>0.22222222222222232</v>
      </c>
      <c r="BZ106" s="598">
        <f t="shared" ref="BZ106:BZ123" si="504">IF(OR(BX106="-",CA106="-"),"-",BX106-CA106)</f>
        <v>2</v>
      </c>
      <c r="CA106" s="597">
        <f t="shared" si="490"/>
        <v>9</v>
      </c>
      <c r="CB106" s="331">
        <f t="shared" si="366"/>
        <v>-9.9999999999999978E-2</v>
      </c>
      <c r="CC106" s="598">
        <f t="shared" si="367"/>
        <v>-1</v>
      </c>
      <c r="CD106" s="597">
        <f t="shared" si="491"/>
        <v>10</v>
      </c>
      <c r="CE106" s="331">
        <f t="shared" si="289"/>
        <v>0.11111111111111116</v>
      </c>
      <c r="CF106" s="598">
        <f t="shared" si="290"/>
        <v>1</v>
      </c>
      <c r="CG106" s="597">
        <f t="shared" si="492"/>
        <v>9</v>
      </c>
      <c r="CH106" s="331">
        <f t="shared" si="384"/>
        <v>-0.625</v>
      </c>
      <c r="CI106" s="598">
        <f t="shared" si="385"/>
        <v>-15</v>
      </c>
      <c r="CJ106" s="619">
        <f t="shared" si="390"/>
        <v>24</v>
      </c>
      <c r="CK106" s="1453">
        <v>12</v>
      </c>
      <c r="CL106" s="123">
        <v>9</v>
      </c>
      <c r="CM106" s="2054">
        <v>6</v>
      </c>
      <c r="CN106" s="123">
        <v>7</v>
      </c>
      <c r="CO106" s="311">
        <v>6</v>
      </c>
      <c r="CP106" s="540">
        <v>21</v>
      </c>
      <c r="CQ106" s="1453">
        <v>1</v>
      </c>
      <c r="CR106" s="311">
        <v>2</v>
      </c>
      <c r="CS106" s="311">
        <v>3</v>
      </c>
      <c r="CT106" s="311">
        <v>3</v>
      </c>
      <c r="CU106" s="311">
        <v>3</v>
      </c>
      <c r="CV106" s="124">
        <v>3</v>
      </c>
      <c r="CW106" s="1453"/>
      <c r="CX106" s="311"/>
      <c r="CY106" s="311"/>
      <c r="CZ106" s="311"/>
      <c r="DA106" s="311"/>
      <c r="DB106" s="312"/>
      <c r="DC106" s="1450">
        <f t="shared" si="493"/>
        <v>970</v>
      </c>
      <c r="DD106" s="1451">
        <f t="shared" si="391"/>
        <v>-3.0832476875641834E-3</v>
      </c>
      <c r="DE106" s="1452">
        <f t="shared" si="392"/>
        <v>-3</v>
      </c>
      <c r="DF106" s="1328">
        <f t="shared" si="494"/>
        <v>973</v>
      </c>
      <c r="DG106" s="550">
        <f t="shared" si="291"/>
        <v>3.1813361611876978E-2</v>
      </c>
      <c r="DH106" s="1329">
        <f t="shared" si="292"/>
        <v>30</v>
      </c>
      <c r="DI106" s="1328">
        <f t="shared" si="393"/>
        <v>943</v>
      </c>
      <c r="DJ106" s="550">
        <f t="shared" si="368"/>
        <v>4.7777777777777697E-2</v>
      </c>
      <c r="DK106" s="1329">
        <f t="shared" si="369"/>
        <v>43</v>
      </c>
      <c r="DL106" s="1311">
        <f t="shared" si="495"/>
        <v>900</v>
      </c>
      <c r="DM106" s="550">
        <f t="shared" si="281"/>
        <v>1.6949152542372836E-2</v>
      </c>
      <c r="DN106" s="1353">
        <f t="shared" si="302"/>
        <v>15</v>
      </c>
      <c r="DO106" s="1328">
        <f t="shared" si="394"/>
        <v>885</v>
      </c>
      <c r="DP106" s="550">
        <f t="shared" si="386"/>
        <v>5.6818181818181213E-3</v>
      </c>
      <c r="DQ106" s="1329">
        <f t="shared" si="395"/>
        <v>5</v>
      </c>
      <c r="DR106" s="1365">
        <f t="shared" si="496"/>
        <v>880</v>
      </c>
      <c r="DS106" s="1454">
        <v>295</v>
      </c>
      <c r="DT106" s="1167">
        <v>297</v>
      </c>
      <c r="DU106" s="1167">
        <v>293</v>
      </c>
      <c r="DV106" s="1153">
        <v>296</v>
      </c>
      <c r="DW106" s="583">
        <v>297</v>
      </c>
      <c r="DX106" s="1181">
        <v>298</v>
      </c>
      <c r="DY106" s="1454">
        <v>521</v>
      </c>
      <c r="DZ106" s="1230">
        <v>522</v>
      </c>
      <c r="EA106" s="1230">
        <v>466</v>
      </c>
      <c r="EB106" s="586">
        <v>447</v>
      </c>
      <c r="EC106" s="586">
        <v>437</v>
      </c>
      <c r="ED106" s="589">
        <v>427</v>
      </c>
      <c r="EE106" s="1454"/>
      <c r="EF106" s="1230"/>
      <c r="EG106" s="1230"/>
      <c r="EH106" s="586"/>
      <c r="EI106" s="586"/>
      <c r="EJ106" s="1192"/>
      <c r="EK106" s="1454">
        <v>90</v>
      </c>
      <c r="EL106" s="578">
        <v>91</v>
      </c>
      <c r="EM106" s="578">
        <v>119</v>
      </c>
      <c r="EN106" s="1163">
        <v>90</v>
      </c>
      <c r="EO106" s="573">
        <v>86</v>
      </c>
      <c r="EP106" s="1198">
        <v>89</v>
      </c>
      <c r="EQ106" s="1454"/>
      <c r="ER106" s="1230"/>
      <c r="ES106" s="1230"/>
      <c r="ET106" s="586"/>
      <c r="EU106" s="583"/>
      <c r="EV106" s="1198"/>
      <c r="EW106" s="1454">
        <v>64</v>
      </c>
      <c r="EX106" s="578">
        <v>63</v>
      </c>
      <c r="EY106" s="578">
        <v>65</v>
      </c>
      <c r="EZ106" s="578">
        <v>67</v>
      </c>
      <c r="FA106" s="573">
        <v>65</v>
      </c>
      <c r="FB106" s="125"/>
      <c r="FC106" s="354">
        <v>66</v>
      </c>
      <c r="FD106" s="362"/>
      <c r="FE106" s="1455">
        <v>0</v>
      </c>
      <c r="FF106" s="1451" t="str">
        <f t="shared" si="387"/>
        <v>-</v>
      </c>
      <c r="FG106" s="1456">
        <f t="shared" si="388"/>
        <v>0</v>
      </c>
      <c r="FH106" s="126">
        <v>0</v>
      </c>
      <c r="FI106" s="331" t="str">
        <f t="shared" si="370"/>
        <v>-</v>
      </c>
      <c r="FJ106" s="332">
        <f t="shared" si="389"/>
        <v>0</v>
      </c>
      <c r="FK106" s="126">
        <v>0</v>
      </c>
      <c r="FL106" s="331" t="str">
        <f t="shared" si="371"/>
        <v>-</v>
      </c>
      <c r="FM106" s="332">
        <f t="shared" si="372"/>
        <v>0</v>
      </c>
      <c r="FN106" s="126">
        <v>0</v>
      </c>
      <c r="FO106" s="424"/>
      <c r="FP106" s="331" t="str">
        <f t="shared" si="396"/>
        <v>-</v>
      </c>
      <c r="FQ106" s="332">
        <f t="shared" si="374"/>
        <v>0</v>
      </c>
      <c r="FR106" s="126"/>
      <c r="FS106" s="424"/>
      <c r="FT106" s="331" t="str">
        <f t="shared" si="375"/>
        <v>-</v>
      </c>
      <c r="FU106" s="332">
        <f t="shared" si="376"/>
        <v>0</v>
      </c>
      <c r="FV106" s="399"/>
      <c r="FW106" s="411"/>
      <c r="FX106" s="1457">
        <f t="shared" si="497"/>
        <v>983</v>
      </c>
      <c r="FY106" s="1458">
        <v>11</v>
      </c>
      <c r="FZ106" s="1458">
        <v>0</v>
      </c>
      <c r="GA106" s="1459">
        <v>0</v>
      </c>
      <c r="GB106" s="1458">
        <v>7</v>
      </c>
      <c r="GC106" s="1459">
        <v>563</v>
      </c>
      <c r="GD106" s="1458">
        <v>0</v>
      </c>
      <c r="GE106" s="1459">
        <v>2</v>
      </c>
      <c r="GF106" s="1458">
        <v>43</v>
      </c>
      <c r="GG106" s="1459">
        <v>224</v>
      </c>
      <c r="GH106" s="1458">
        <v>22</v>
      </c>
      <c r="GI106" s="1458">
        <v>0</v>
      </c>
      <c r="GJ106" s="1458">
        <v>3</v>
      </c>
      <c r="GK106" s="1458">
        <v>21</v>
      </c>
      <c r="GL106" s="1458">
        <v>0</v>
      </c>
      <c r="GM106" s="1458">
        <v>5</v>
      </c>
      <c r="GN106" s="1458">
        <v>0</v>
      </c>
      <c r="GO106" s="1458">
        <v>0</v>
      </c>
      <c r="GP106" s="1458">
        <v>37</v>
      </c>
      <c r="GQ106" s="1458">
        <v>0</v>
      </c>
      <c r="GR106" s="1458">
        <v>0</v>
      </c>
      <c r="GS106" s="1809">
        <v>45</v>
      </c>
      <c r="GT106" s="678">
        <f t="shared" si="498"/>
        <v>984</v>
      </c>
      <c r="GU106" s="487">
        <v>11</v>
      </c>
      <c r="GV106" s="487">
        <v>0</v>
      </c>
      <c r="GW106" s="488">
        <v>0</v>
      </c>
      <c r="GX106" s="487">
        <v>7</v>
      </c>
      <c r="GY106" s="488">
        <v>560</v>
      </c>
      <c r="GZ106" s="487">
        <v>0</v>
      </c>
      <c r="HA106" s="488">
        <v>2</v>
      </c>
      <c r="HB106" s="487">
        <v>44</v>
      </c>
      <c r="HC106" s="488">
        <v>225</v>
      </c>
      <c r="HD106" s="487">
        <v>19</v>
      </c>
      <c r="HE106" s="487">
        <v>0</v>
      </c>
      <c r="HF106" s="487">
        <v>3</v>
      </c>
      <c r="HG106" s="487">
        <v>31</v>
      </c>
      <c r="HH106" s="487">
        <v>0</v>
      </c>
      <c r="HI106" s="487">
        <v>10</v>
      </c>
      <c r="HJ106" s="487">
        <v>0</v>
      </c>
      <c r="HK106" s="487">
        <v>0</v>
      </c>
      <c r="HL106" s="487">
        <v>57</v>
      </c>
      <c r="HM106" s="487">
        <v>0</v>
      </c>
      <c r="HN106" s="487">
        <v>0</v>
      </c>
      <c r="HO106" s="1115">
        <v>15</v>
      </c>
      <c r="HP106" s="678">
        <f t="shared" si="499"/>
        <v>952</v>
      </c>
      <c r="HQ106" s="487">
        <v>11</v>
      </c>
      <c r="HR106" s="487">
        <v>0</v>
      </c>
      <c r="HS106" s="488">
        <v>0</v>
      </c>
      <c r="HT106" s="487">
        <v>6</v>
      </c>
      <c r="HU106" s="488">
        <v>529</v>
      </c>
      <c r="HV106" s="487">
        <v>0</v>
      </c>
      <c r="HW106" s="488">
        <v>2</v>
      </c>
      <c r="HX106" s="487">
        <v>45</v>
      </c>
      <c r="HY106" s="488">
        <v>204</v>
      </c>
      <c r="HZ106" s="487">
        <v>16</v>
      </c>
      <c r="IA106" s="487">
        <v>3</v>
      </c>
      <c r="IB106" s="487">
        <v>12</v>
      </c>
      <c r="IC106" s="487">
        <v>27</v>
      </c>
      <c r="ID106" s="487">
        <v>0</v>
      </c>
      <c r="IE106" s="487">
        <v>5</v>
      </c>
      <c r="IF106" s="487">
        <v>0</v>
      </c>
      <c r="IG106" s="487">
        <v>0</v>
      </c>
      <c r="IH106" s="487">
        <v>35</v>
      </c>
      <c r="II106" s="487">
        <v>0</v>
      </c>
      <c r="IJ106" s="487">
        <v>0</v>
      </c>
      <c r="IK106" s="1115">
        <v>57</v>
      </c>
      <c r="IL106" s="1109">
        <f t="shared" si="500"/>
        <v>910</v>
      </c>
      <c r="IM106" s="487">
        <v>8</v>
      </c>
      <c r="IN106" s="487">
        <v>0</v>
      </c>
      <c r="IO106" s="488">
        <v>0</v>
      </c>
      <c r="IP106" s="487">
        <v>7</v>
      </c>
      <c r="IQ106" s="488">
        <v>520</v>
      </c>
      <c r="IR106" s="487">
        <v>0</v>
      </c>
      <c r="IS106" s="488">
        <v>2</v>
      </c>
      <c r="IT106" s="487">
        <v>42</v>
      </c>
      <c r="IU106" s="488">
        <v>181</v>
      </c>
      <c r="IV106" s="487">
        <v>17</v>
      </c>
      <c r="IW106" s="487">
        <v>3</v>
      </c>
      <c r="IX106" s="487">
        <v>3</v>
      </c>
      <c r="IY106" s="487">
        <v>20</v>
      </c>
      <c r="IZ106" s="487">
        <v>8</v>
      </c>
      <c r="JA106" s="487">
        <v>5</v>
      </c>
      <c r="JB106" s="487">
        <v>0</v>
      </c>
      <c r="JC106" s="487">
        <v>18</v>
      </c>
      <c r="JD106" s="487">
        <v>12</v>
      </c>
      <c r="JE106" s="487">
        <v>0</v>
      </c>
      <c r="JF106" s="487">
        <v>0</v>
      </c>
      <c r="JG106" s="1994">
        <v>64</v>
      </c>
      <c r="JI106" s="39"/>
    </row>
    <row r="107" spans="1:269" s="28" customFormat="1" ht="20.100000000000001" hidden="1" customHeight="1" outlineLevel="1" x14ac:dyDescent="0.15">
      <c r="A107" s="684" t="s">
        <v>53</v>
      </c>
      <c r="B107" s="84"/>
      <c r="C107" s="85" t="s">
        <v>212</v>
      </c>
      <c r="D107" s="85"/>
      <c r="E107" s="86" t="s">
        <v>11</v>
      </c>
      <c r="F107" s="1477" t="s">
        <v>594</v>
      </c>
      <c r="G107" s="463" t="s">
        <v>52</v>
      </c>
      <c r="H107" s="463" t="s">
        <v>52</v>
      </c>
      <c r="I107" s="463" t="s">
        <v>52</v>
      </c>
      <c r="J107" s="147" t="s">
        <v>52</v>
      </c>
      <c r="K107" s="148" t="s">
        <v>52</v>
      </c>
      <c r="L107" s="1478">
        <f t="shared" si="446"/>
        <v>1.2842409077067694E-3</v>
      </c>
      <c r="M107" s="150">
        <f t="shared" si="447"/>
        <v>1.3088276246170983E-3</v>
      </c>
      <c r="N107" s="150">
        <f t="shared" si="448"/>
        <v>1.349660476036497E-3</v>
      </c>
      <c r="O107" s="150">
        <f t="shared" si="398"/>
        <v>1.2833039242850684E-3</v>
      </c>
      <c r="P107" s="149">
        <f t="shared" si="399"/>
        <v>1.4425263025855716E-3</v>
      </c>
      <c r="Q107" s="150">
        <f t="shared" si="400"/>
        <v>1.4312035270119103E-3</v>
      </c>
      <c r="R107" s="151">
        <f t="shared" si="401"/>
        <v>1.3644754795729993E-3</v>
      </c>
      <c r="S107" s="152">
        <f t="shared" si="402"/>
        <v>1.5174771506314101E-3</v>
      </c>
      <c r="T107" s="151">
        <f t="shared" si="403"/>
        <v>1.364280652019844E-3</v>
      </c>
      <c r="U107" s="1479">
        <f t="shared" si="451"/>
        <v>1.0300520335563343E-2</v>
      </c>
      <c r="V107" s="153">
        <f t="shared" si="452"/>
        <v>1.018970189701897E-2</v>
      </c>
      <c r="W107" s="153">
        <f t="shared" si="453"/>
        <v>1.1099549080818592E-2</v>
      </c>
      <c r="X107" s="153">
        <f t="shared" si="454"/>
        <v>1.0251630941286114E-2</v>
      </c>
      <c r="Y107" s="154">
        <f t="shared" si="455"/>
        <v>1.1585442639466063E-2</v>
      </c>
      <c r="Z107" s="153">
        <f t="shared" si="456"/>
        <v>1.1418821367633548E-2</v>
      </c>
      <c r="AA107" s="154">
        <f t="shared" si="457"/>
        <v>1.1256787180505894E-2</v>
      </c>
      <c r="AB107" s="153">
        <f t="shared" si="458"/>
        <v>1.2546870493221805E-2</v>
      </c>
      <c r="AC107" s="155">
        <f t="shared" si="459"/>
        <v>1.1265544989027066E-2</v>
      </c>
      <c r="AD107" s="1479">
        <f t="shared" si="474"/>
        <v>1.1271206135254473E-2</v>
      </c>
      <c r="AE107" s="153">
        <f t="shared" si="475"/>
        <v>1.1161244360009499E-2</v>
      </c>
      <c r="AF107" s="153">
        <f t="shared" si="476"/>
        <v>1.2230857434068034E-2</v>
      </c>
      <c r="AG107" s="153">
        <f t="shared" si="477"/>
        <v>1.1258955987717503E-2</v>
      </c>
      <c r="AH107" s="154">
        <f t="shared" si="478"/>
        <v>1.2790212706798277E-2</v>
      </c>
      <c r="AI107" s="152">
        <f t="shared" si="479"/>
        <v>1.2610523264241195E-2</v>
      </c>
      <c r="AJ107" s="151">
        <f t="shared" si="480"/>
        <v>1.2514723203769141E-2</v>
      </c>
      <c r="AK107" s="152">
        <f t="shared" si="481"/>
        <v>1.401643305944901E-2</v>
      </c>
      <c r="AL107" s="156">
        <f t="shared" si="482"/>
        <v>1.2542759407069556E-2</v>
      </c>
      <c r="AM107" s="1480">
        <f t="shared" si="483"/>
        <v>97</v>
      </c>
      <c r="AN107" s="1481"/>
      <c r="AO107" s="1482">
        <f t="shared" si="296"/>
        <v>3.1914893617021267E-2</v>
      </c>
      <c r="AP107" s="1483">
        <f t="shared" si="410"/>
        <v>3</v>
      </c>
      <c r="AQ107" s="1071">
        <f t="shared" si="484"/>
        <v>94</v>
      </c>
      <c r="AR107" s="522"/>
      <c r="AS107" s="1289">
        <f t="shared" si="287"/>
        <v>-2.083333333333337E-2</v>
      </c>
      <c r="AT107" s="526">
        <f t="shared" si="411"/>
        <v>-2</v>
      </c>
      <c r="AU107" s="1071">
        <f t="shared" si="485"/>
        <v>96</v>
      </c>
      <c r="AV107" s="522"/>
      <c r="AW107" s="1289">
        <f t="shared" si="445"/>
        <v>9.0909090909090828E-2</v>
      </c>
      <c r="AX107" s="2073">
        <f t="shared" si="412"/>
        <v>8</v>
      </c>
      <c r="AY107" s="1336">
        <f t="shared" si="486"/>
        <v>88</v>
      </c>
      <c r="AZ107" s="2092"/>
      <c r="BA107" s="554">
        <f t="shared" si="413"/>
        <v>-4.3478260869565188E-2</v>
      </c>
      <c r="BB107" s="1335">
        <f t="shared" si="414"/>
        <v>-4</v>
      </c>
      <c r="BC107" s="493">
        <f t="shared" si="487"/>
        <v>92</v>
      </c>
      <c r="BD107" s="157" t="s">
        <v>44</v>
      </c>
      <c r="BE107" s="448">
        <f t="shared" si="377"/>
        <v>5.7471264367816133E-2</v>
      </c>
      <c r="BF107" s="604">
        <f t="shared" si="361"/>
        <v>5</v>
      </c>
      <c r="BG107" s="158">
        <v>87</v>
      </c>
      <c r="BH107" s="159" t="s">
        <v>44</v>
      </c>
      <c r="BI107" s="160">
        <f t="shared" si="378"/>
        <v>2.3529411764705799E-2</v>
      </c>
      <c r="BJ107" s="604">
        <f t="shared" si="379"/>
        <v>2</v>
      </c>
      <c r="BK107" s="161">
        <v>85</v>
      </c>
      <c r="BL107" s="159"/>
      <c r="BM107" s="160">
        <f t="shared" si="380"/>
        <v>-2.2988505747126409E-2</v>
      </c>
      <c r="BN107" s="1085">
        <f t="shared" si="381"/>
        <v>-2</v>
      </c>
      <c r="BO107" s="161">
        <v>87</v>
      </c>
      <c r="BP107" s="159"/>
      <c r="BQ107" s="160">
        <f t="shared" si="382"/>
        <v>0.12987012987012991</v>
      </c>
      <c r="BR107" s="1085">
        <f t="shared" si="383"/>
        <v>10</v>
      </c>
      <c r="BS107" s="161">
        <v>77</v>
      </c>
      <c r="BT107" s="162"/>
      <c r="BU107" s="601">
        <f t="shared" si="488"/>
        <v>6</v>
      </c>
      <c r="BV107" s="339">
        <f t="shared" si="501"/>
        <v>-0.1428571428571429</v>
      </c>
      <c r="BW107" s="604">
        <f t="shared" si="502"/>
        <v>-1</v>
      </c>
      <c r="BX107" s="601">
        <f t="shared" si="489"/>
        <v>7</v>
      </c>
      <c r="BY107" s="339">
        <f t="shared" si="503"/>
        <v>0</v>
      </c>
      <c r="BZ107" s="604">
        <f t="shared" si="504"/>
        <v>0</v>
      </c>
      <c r="CA107" s="601">
        <f t="shared" si="490"/>
        <v>7</v>
      </c>
      <c r="CB107" s="339">
        <f t="shared" si="366"/>
        <v>6</v>
      </c>
      <c r="CC107" s="604">
        <f t="shared" si="367"/>
        <v>6</v>
      </c>
      <c r="CD107" s="601">
        <f t="shared" si="491"/>
        <v>1</v>
      </c>
      <c r="CE107" s="339">
        <f t="shared" si="289"/>
        <v>0</v>
      </c>
      <c r="CF107" s="604">
        <f t="shared" si="290"/>
        <v>0</v>
      </c>
      <c r="CG107" s="601">
        <f t="shared" si="492"/>
        <v>1</v>
      </c>
      <c r="CH107" s="339">
        <f t="shared" si="384"/>
        <v>0</v>
      </c>
      <c r="CI107" s="604">
        <f t="shared" si="385"/>
        <v>0</v>
      </c>
      <c r="CJ107" s="621">
        <f t="shared" si="390"/>
        <v>1</v>
      </c>
      <c r="CK107" s="1487">
        <v>4</v>
      </c>
      <c r="CL107" s="163">
        <v>4</v>
      </c>
      <c r="CM107" s="2056">
        <v>5</v>
      </c>
      <c r="CN107" s="163">
        <v>0</v>
      </c>
      <c r="CO107" s="315">
        <v>0</v>
      </c>
      <c r="CP107" s="542">
        <v>0</v>
      </c>
      <c r="CQ107" s="1487">
        <v>2</v>
      </c>
      <c r="CR107" s="315">
        <v>3</v>
      </c>
      <c r="CS107" s="315">
        <v>2</v>
      </c>
      <c r="CT107" s="315">
        <v>1</v>
      </c>
      <c r="CU107" s="315">
        <v>1</v>
      </c>
      <c r="CV107" s="164">
        <v>1</v>
      </c>
      <c r="CW107" s="1487"/>
      <c r="CX107" s="315"/>
      <c r="CY107" s="315"/>
      <c r="CZ107" s="315"/>
      <c r="DA107" s="315"/>
      <c r="DB107" s="316"/>
      <c r="DC107" s="1484">
        <f t="shared" si="493"/>
        <v>89</v>
      </c>
      <c r="DD107" s="1485">
        <f t="shared" si="391"/>
        <v>7.2289156626506035E-2</v>
      </c>
      <c r="DE107" s="1486">
        <f t="shared" si="392"/>
        <v>6</v>
      </c>
      <c r="DF107" s="1332">
        <f t="shared" si="494"/>
        <v>83</v>
      </c>
      <c r="DG107" s="554">
        <f t="shared" si="291"/>
        <v>-2.352941176470591E-2</v>
      </c>
      <c r="DH107" s="1335">
        <f t="shared" si="292"/>
        <v>-2</v>
      </c>
      <c r="DI107" s="1332">
        <f t="shared" si="393"/>
        <v>85</v>
      </c>
      <c r="DJ107" s="554">
        <f t="shared" si="368"/>
        <v>-1.1627906976744207E-2</v>
      </c>
      <c r="DK107" s="1335">
        <f t="shared" si="369"/>
        <v>-1</v>
      </c>
      <c r="DL107" s="1313">
        <f t="shared" si="495"/>
        <v>86</v>
      </c>
      <c r="DM107" s="554">
        <f t="shared" si="281"/>
        <v>-5.4945054945054972E-2</v>
      </c>
      <c r="DN107" s="1357">
        <f t="shared" si="302"/>
        <v>-5</v>
      </c>
      <c r="DO107" s="1332">
        <f t="shared" si="394"/>
        <v>91</v>
      </c>
      <c r="DP107" s="554">
        <f t="shared" si="386"/>
        <v>5.8139534883721034E-2</v>
      </c>
      <c r="DQ107" s="1335">
        <f t="shared" si="395"/>
        <v>5</v>
      </c>
      <c r="DR107" s="440">
        <f t="shared" si="496"/>
        <v>86</v>
      </c>
      <c r="DS107" s="1488">
        <v>21</v>
      </c>
      <c r="DT107" s="1169">
        <v>19</v>
      </c>
      <c r="DU107" s="1169">
        <v>20</v>
      </c>
      <c r="DV107" s="1155">
        <v>20</v>
      </c>
      <c r="DW107" s="163">
        <v>18</v>
      </c>
      <c r="DX107" s="1183">
        <v>15</v>
      </c>
      <c r="DY107" s="1488">
        <v>33</v>
      </c>
      <c r="DZ107" s="1232">
        <v>29</v>
      </c>
      <c r="EA107" s="1232">
        <v>31</v>
      </c>
      <c r="EB107" s="315">
        <v>36</v>
      </c>
      <c r="EC107" s="315">
        <v>33</v>
      </c>
      <c r="ED107" s="440">
        <v>31</v>
      </c>
      <c r="EE107" s="1488"/>
      <c r="EF107" s="1232"/>
      <c r="EG107" s="1232"/>
      <c r="EH107" s="315"/>
      <c r="EI107" s="315"/>
      <c r="EJ107" s="1208"/>
      <c r="EK107" s="1488">
        <v>2</v>
      </c>
      <c r="EL107" s="379">
        <v>2</v>
      </c>
      <c r="EM107" s="379">
        <v>2</v>
      </c>
      <c r="EN107" s="1161">
        <v>2</v>
      </c>
      <c r="EO107" s="493">
        <v>7</v>
      </c>
      <c r="EP107" s="1200">
        <v>6</v>
      </c>
      <c r="EQ107" s="1488"/>
      <c r="ER107" s="1232"/>
      <c r="ES107" s="1232"/>
      <c r="ET107" s="315"/>
      <c r="EU107" s="163"/>
      <c r="EV107" s="1249"/>
      <c r="EW107" s="1488">
        <v>33</v>
      </c>
      <c r="EX107" s="379">
        <v>33</v>
      </c>
      <c r="EY107" s="379">
        <v>32</v>
      </c>
      <c r="EZ107" s="379">
        <v>28</v>
      </c>
      <c r="FA107" s="493">
        <v>33</v>
      </c>
      <c r="FB107" s="166" t="s">
        <v>44</v>
      </c>
      <c r="FC107" s="356">
        <v>34</v>
      </c>
      <c r="FD107" s="364" t="s">
        <v>44</v>
      </c>
      <c r="FE107" s="1489">
        <v>2</v>
      </c>
      <c r="FF107" s="1485">
        <f t="shared" si="387"/>
        <v>-0.5</v>
      </c>
      <c r="FG107" s="1490">
        <f t="shared" si="388"/>
        <v>-2</v>
      </c>
      <c r="FH107" s="165">
        <v>4</v>
      </c>
      <c r="FI107" s="339">
        <f t="shared" si="370"/>
        <v>0</v>
      </c>
      <c r="FJ107" s="340">
        <f t="shared" si="389"/>
        <v>0</v>
      </c>
      <c r="FK107" s="165">
        <v>4</v>
      </c>
      <c r="FL107" s="339">
        <f t="shared" si="371"/>
        <v>3</v>
      </c>
      <c r="FM107" s="340">
        <f t="shared" si="372"/>
        <v>3</v>
      </c>
      <c r="FN107" s="165">
        <v>1</v>
      </c>
      <c r="FO107" s="426"/>
      <c r="FP107" s="339" t="str">
        <f t="shared" si="396"/>
        <v>-</v>
      </c>
      <c r="FQ107" s="340">
        <f t="shared" si="374"/>
        <v>1</v>
      </c>
      <c r="FR107" s="165"/>
      <c r="FS107" s="426"/>
      <c r="FT107" s="339" t="str">
        <f t="shared" si="375"/>
        <v>-</v>
      </c>
      <c r="FU107" s="340">
        <f t="shared" si="376"/>
        <v>0</v>
      </c>
      <c r="FV107" s="401"/>
      <c r="FW107" s="413"/>
      <c r="FX107" s="1491">
        <f t="shared" si="497"/>
        <v>97</v>
      </c>
      <c r="FY107" s="1492">
        <v>2</v>
      </c>
      <c r="FZ107" s="1492">
        <v>0</v>
      </c>
      <c r="GA107" s="1493">
        <v>3</v>
      </c>
      <c r="GB107" s="1492">
        <v>4</v>
      </c>
      <c r="GC107" s="1493">
        <v>24</v>
      </c>
      <c r="GD107" s="1492">
        <v>1</v>
      </c>
      <c r="GE107" s="1493">
        <v>3</v>
      </c>
      <c r="GF107" s="1492">
        <v>4</v>
      </c>
      <c r="GG107" s="1493">
        <v>10</v>
      </c>
      <c r="GH107" s="1492">
        <v>3</v>
      </c>
      <c r="GI107" s="1492">
        <v>4</v>
      </c>
      <c r="GJ107" s="1492">
        <v>3</v>
      </c>
      <c r="GK107" s="1492">
        <v>21</v>
      </c>
      <c r="GL107" s="1492">
        <v>2</v>
      </c>
      <c r="GM107" s="1492">
        <v>2</v>
      </c>
      <c r="GN107" s="1492">
        <v>1</v>
      </c>
      <c r="GO107" s="1492">
        <v>0</v>
      </c>
      <c r="GP107" s="1492">
        <v>6</v>
      </c>
      <c r="GQ107" s="1492">
        <v>0</v>
      </c>
      <c r="GR107" s="1492">
        <v>3</v>
      </c>
      <c r="GS107" s="1811">
        <v>1</v>
      </c>
      <c r="GT107" s="165">
        <f t="shared" si="498"/>
        <v>94</v>
      </c>
      <c r="GU107" s="491">
        <v>3</v>
      </c>
      <c r="GV107" s="491">
        <v>0</v>
      </c>
      <c r="GW107" s="492">
        <v>3</v>
      </c>
      <c r="GX107" s="491">
        <v>2</v>
      </c>
      <c r="GY107" s="492">
        <v>26</v>
      </c>
      <c r="GZ107" s="491">
        <v>1</v>
      </c>
      <c r="HA107" s="492">
        <v>4</v>
      </c>
      <c r="HB107" s="491">
        <v>3</v>
      </c>
      <c r="HC107" s="492">
        <v>10</v>
      </c>
      <c r="HD107" s="491">
        <v>2</v>
      </c>
      <c r="HE107" s="491">
        <v>3</v>
      </c>
      <c r="HF107" s="491">
        <v>2</v>
      </c>
      <c r="HG107" s="491">
        <v>21</v>
      </c>
      <c r="HH107" s="491">
        <v>1</v>
      </c>
      <c r="HI107" s="491">
        <v>2</v>
      </c>
      <c r="HJ107" s="491">
        <v>1</v>
      </c>
      <c r="HK107" s="491">
        <v>0</v>
      </c>
      <c r="HL107" s="491">
        <v>5</v>
      </c>
      <c r="HM107" s="491">
        <v>0</v>
      </c>
      <c r="HN107" s="491">
        <v>2</v>
      </c>
      <c r="HO107" s="1117">
        <v>3</v>
      </c>
      <c r="HP107" s="165">
        <f t="shared" si="499"/>
        <v>96</v>
      </c>
      <c r="HQ107" s="491">
        <v>3</v>
      </c>
      <c r="HR107" s="491">
        <v>0</v>
      </c>
      <c r="HS107" s="492">
        <v>3</v>
      </c>
      <c r="HT107" s="491">
        <v>3</v>
      </c>
      <c r="HU107" s="492">
        <v>25</v>
      </c>
      <c r="HV107" s="491">
        <v>2</v>
      </c>
      <c r="HW107" s="492">
        <v>5</v>
      </c>
      <c r="HX107" s="491">
        <v>4</v>
      </c>
      <c r="HY107" s="492">
        <v>9</v>
      </c>
      <c r="HZ107" s="491">
        <v>2</v>
      </c>
      <c r="IA107" s="491">
        <v>2</v>
      </c>
      <c r="IB107" s="491">
        <v>3</v>
      </c>
      <c r="IC107" s="491">
        <v>20</v>
      </c>
      <c r="ID107" s="491">
        <v>1</v>
      </c>
      <c r="IE107" s="491">
        <v>2</v>
      </c>
      <c r="IF107" s="491">
        <v>1</v>
      </c>
      <c r="IG107" s="491">
        <v>0</v>
      </c>
      <c r="IH107" s="491">
        <v>7</v>
      </c>
      <c r="II107" s="491">
        <v>0</v>
      </c>
      <c r="IJ107" s="491">
        <v>3</v>
      </c>
      <c r="IK107" s="1117">
        <v>1</v>
      </c>
      <c r="IL107" s="493">
        <f t="shared" si="500"/>
        <v>88</v>
      </c>
      <c r="IM107" s="491">
        <v>2</v>
      </c>
      <c r="IN107" s="491">
        <v>0</v>
      </c>
      <c r="IO107" s="492">
        <v>3</v>
      </c>
      <c r="IP107" s="491">
        <v>1</v>
      </c>
      <c r="IQ107" s="492">
        <v>25</v>
      </c>
      <c r="IR107" s="491">
        <v>1</v>
      </c>
      <c r="IS107" s="492">
        <v>8</v>
      </c>
      <c r="IT107" s="491">
        <v>4</v>
      </c>
      <c r="IU107" s="492">
        <v>8</v>
      </c>
      <c r="IV107" s="491">
        <v>2</v>
      </c>
      <c r="IW107" s="491">
        <v>2</v>
      </c>
      <c r="IX107" s="491">
        <v>3</v>
      </c>
      <c r="IY107" s="491">
        <v>16</v>
      </c>
      <c r="IZ107" s="491">
        <v>1</v>
      </c>
      <c r="JA107" s="491">
        <v>1</v>
      </c>
      <c r="JB107" s="491">
        <v>0</v>
      </c>
      <c r="JC107" s="491">
        <v>0</v>
      </c>
      <c r="JD107" s="491">
        <v>7</v>
      </c>
      <c r="JE107" s="491">
        <v>0</v>
      </c>
      <c r="JF107" s="491">
        <v>2</v>
      </c>
      <c r="JG107" s="1996">
        <v>2</v>
      </c>
      <c r="JI107" s="39"/>
    </row>
    <row r="108" spans="1:269" s="27" customFormat="1" ht="20.100000000000001" hidden="1" customHeight="1" outlineLevel="1" x14ac:dyDescent="0.15">
      <c r="A108" s="683" t="s">
        <v>53</v>
      </c>
      <c r="B108" s="76"/>
      <c r="C108" s="77" t="s">
        <v>341</v>
      </c>
      <c r="D108" s="77"/>
      <c r="E108" s="78" t="s">
        <v>336</v>
      </c>
      <c r="F108" s="1443" t="s">
        <v>594</v>
      </c>
      <c r="G108" s="481" t="s">
        <v>52</v>
      </c>
      <c r="H108" s="481" t="s">
        <v>52</v>
      </c>
      <c r="I108" s="481" t="s">
        <v>52</v>
      </c>
      <c r="J108" s="107" t="s">
        <v>52</v>
      </c>
      <c r="K108" s="108" t="s">
        <v>311</v>
      </c>
      <c r="L108" s="1444">
        <f t="shared" si="446"/>
        <v>6.4741629264805176E-3</v>
      </c>
      <c r="M108" s="478">
        <f t="shared" si="447"/>
        <v>6.6555277081592869E-3</v>
      </c>
      <c r="N108" s="478">
        <f t="shared" si="448"/>
        <v>4.5410451433311304E-3</v>
      </c>
      <c r="O108" s="478">
        <f t="shared" si="398"/>
        <v>4.4623977367185333E-3</v>
      </c>
      <c r="P108" s="109">
        <f t="shared" si="399"/>
        <v>4.6882104834031074E-3</v>
      </c>
      <c r="Q108" s="110">
        <f t="shared" si="400"/>
        <v>5.1654931894452851E-3</v>
      </c>
      <c r="R108" s="111">
        <f t="shared" si="401"/>
        <v>4.302110923830163E-3</v>
      </c>
      <c r="S108" s="112">
        <f t="shared" si="402"/>
        <v>5.2152375636642717E-3</v>
      </c>
      <c r="T108" s="111">
        <f t="shared" si="403"/>
        <v>6.024096385542169E-3</v>
      </c>
      <c r="U108" s="1445">
        <f t="shared" si="451"/>
        <v>5.1927365402994585E-2</v>
      </c>
      <c r="V108" s="475">
        <f t="shared" si="452"/>
        <v>5.181571815718157E-2</v>
      </c>
      <c r="W108" s="475">
        <f t="shared" si="453"/>
        <v>3.7345357844837557E-2</v>
      </c>
      <c r="X108" s="475">
        <f t="shared" si="454"/>
        <v>3.5647716682199439E-2</v>
      </c>
      <c r="Y108" s="114">
        <f t="shared" si="455"/>
        <v>3.7652688578264704E-2</v>
      </c>
      <c r="Z108" s="113">
        <f t="shared" si="456"/>
        <v>4.1212757579734874E-2</v>
      </c>
      <c r="AA108" s="114">
        <f t="shared" si="457"/>
        <v>3.549198781618329E-2</v>
      </c>
      <c r="AB108" s="113">
        <f t="shared" si="458"/>
        <v>4.3120853764061148E-2</v>
      </c>
      <c r="AC108" s="115">
        <f t="shared" si="459"/>
        <v>4.9743964886613021E-2</v>
      </c>
      <c r="AD108" s="1445">
        <f t="shared" si="474"/>
        <v>5.6820822681849875E-2</v>
      </c>
      <c r="AE108" s="475">
        <f t="shared" si="475"/>
        <v>5.6756114937069578E-2</v>
      </c>
      <c r="AF108" s="475">
        <f t="shared" si="476"/>
        <v>4.1151739075041403E-2</v>
      </c>
      <c r="AG108" s="475">
        <f t="shared" si="477"/>
        <v>3.9150460593654041E-2</v>
      </c>
      <c r="AH108" s="114">
        <f t="shared" si="478"/>
        <v>4.1568191297094395E-2</v>
      </c>
      <c r="AI108" s="112">
        <f t="shared" si="479"/>
        <v>4.5513842585882015E-2</v>
      </c>
      <c r="AJ108" s="111">
        <f t="shared" si="480"/>
        <v>3.9458186101295645E-2</v>
      </c>
      <c r="AK108" s="112">
        <f t="shared" si="481"/>
        <v>4.8171419365232802E-2</v>
      </c>
      <c r="AL108" s="116">
        <f t="shared" si="482"/>
        <v>5.5383612966281151E-2</v>
      </c>
      <c r="AM108" s="1446">
        <f t="shared" si="483"/>
        <v>489</v>
      </c>
      <c r="AN108" s="1447"/>
      <c r="AO108" s="1448">
        <f t="shared" si="296"/>
        <v>2.3012552301255207E-2</v>
      </c>
      <c r="AP108" s="1449">
        <f t="shared" si="410"/>
        <v>11</v>
      </c>
      <c r="AQ108" s="1297">
        <f t="shared" si="484"/>
        <v>478</v>
      </c>
      <c r="AR108" s="518"/>
      <c r="AS108" s="1285">
        <f t="shared" si="287"/>
        <v>0.47987616099071206</v>
      </c>
      <c r="AT108" s="519">
        <f t="shared" si="411"/>
        <v>155</v>
      </c>
      <c r="AU108" s="1297">
        <f t="shared" si="485"/>
        <v>323</v>
      </c>
      <c r="AV108" s="518"/>
      <c r="AW108" s="1285">
        <f t="shared" si="445"/>
        <v>5.555555555555558E-2</v>
      </c>
      <c r="AX108" s="2069">
        <f t="shared" si="412"/>
        <v>17</v>
      </c>
      <c r="AY108" s="2086">
        <f t="shared" si="486"/>
        <v>306</v>
      </c>
      <c r="AZ108" s="2087"/>
      <c r="BA108" s="2088">
        <f t="shared" si="413"/>
        <v>2.3411371237458178E-2</v>
      </c>
      <c r="BB108" s="2089">
        <f t="shared" si="414"/>
        <v>7</v>
      </c>
      <c r="BC108" s="2081">
        <f t="shared" si="487"/>
        <v>299</v>
      </c>
      <c r="BD108" s="117" t="s">
        <v>44</v>
      </c>
      <c r="BE108" s="444">
        <f t="shared" si="377"/>
        <v>-4.7770700636942665E-2</v>
      </c>
      <c r="BF108" s="1073">
        <f t="shared" si="361"/>
        <v>-15</v>
      </c>
      <c r="BG108" s="118">
        <v>314</v>
      </c>
      <c r="BH108" s="119" t="s">
        <v>44</v>
      </c>
      <c r="BI108" s="120">
        <f t="shared" si="378"/>
        <v>0.17164179104477606</v>
      </c>
      <c r="BJ108" s="1073">
        <f t="shared" si="379"/>
        <v>46</v>
      </c>
      <c r="BK108" s="121">
        <v>268</v>
      </c>
      <c r="BL108" s="119"/>
      <c r="BM108" s="120">
        <f t="shared" si="380"/>
        <v>-0.10367892976588633</v>
      </c>
      <c r="BN108" s="1083">
        <f t="shared" si="381"/>
        <v>-31</v>
      </c>
      <c r="BO108" s="121">
        <v>299</v>
      </c>
      <c r="BP108" s="119"/>
      <c r="BQ108" s="120">
        <f t="shared" si="382"/>
        <v>-0.12058823529411766</v>
      </c>
      <c r="BR108" s="1083">
        <f t="shared" si="383"/>
        <v>-41</v>
      </c>
      <c r="BS108" s="121">
        <v>340</v>
      </c>
      <c r="BT108" s="122"/>
      <c r="BU108" s="597">
        <f t="shared" si="488"/>
        <v>39</v>
      </c>
      <c r="BV108" s="331">
        <f t="shared" si="501"/>
        <v>0.69565217391304346</v>
      </c>
      <c r="BW108" s="598">
        <f t="shared" si="502"/>
        <v>16</v>
      </c>
      <c r="BX108" s="597">
        <f t="shared" si="489"/>
        <v>23</v>
      </c>
      <c r="BY108" s="331">
        <f t="shared" si="503"/>
        <v>6.666666666666667</v>
      </c>
      <c r="BZ108" s="598">
        <f t="shared" si="504"/>
        <v>20</v>
      </c>
      <c r="CA108" s="597">
        <f t="shared" si="490"/>
        <v>3</v>
      </c>
      <c r="CB108" s="331">
        <f t="shared" si="366"/>
        <v>-0.25</v>
      </c>
      <c r="CC108" s="598">
        <f t="shared" si="367"/>
        <v>-1</v>
      </c>
      <c r="CD108" s="597">
        <f t="shared" si="491"/>
        <v>4</v>
      </c>
      <c r="CE108" s="331">
        <f t="shared" si="289"/>
        <v>-0.69230769230769229</v>
      </c>
      <c r="CF108" s="598">
        <f t="shared" si="290"/>
        <v>-9</v>
      </c>
      <c r="CG108" s="597">
        <f t="shared" si="492"/>
        <v>13</v>
      </c>
      <c r="CH108" s="331">
        <f t="shared" si="384"/>
        <v>0</v>
      </c>
      <c r="CI108" s="598">
        <f t="shared" si="385"/>
        <v>0</v>
      </c>
      <c r="CJ108" s="619">
        <f t="shared" si="390"/>
        <v>13</v>
      </c>
      <c r="CK108" s="1453">
        <v>30</v>
      </c>
      <c r="CL108" s="123">
        <v>19</v>
      </c>
      <c r="CM108" s="2054">
        <v>0</v>
      </c>
      <c r="CN108" s="123">
        <v>0</v>
      </c>
      <c r="CO108" s="311">
        <v>11</v>
      </c>
      <c r="CP108" s="540">
        <v>11</v>
      </c>
      <c r="CQ108" s="1453">
        <v>9</v>
      </c>
      <c r="CR108" s="311">
        <v>4</v>
      </c>
      <c r="CS108" s="311">
        <v>3</v>
      </c>
      <c r="CT108" s="311">
        <v>4</v>
      </c>
      <c r="CU108" s="311">
        <v>2</v>
      </c>
      <c r="CV108" s="124">
        <v>2</v>
      </c>
      <c r="CW108" s="1453"/>
      <c r="CX108" s="311"/>
      <c r="CY108" s="311"/>
      <c r="CZ108" s="311"/>
      <c r="DA108" s="311"/>
      <c r="DB108" s="312"/>
      <c r="DC108" s="1450">
        <f t="shared" si="493"/>
        <v>324</v>
      </c>
      <c r="DD108" s="1451">
        <f t="shared" si="391"/>
        <v>-8.98876404494382E-2</v>
      </c>
      <c r="DE108" s="1452">
        <f t="shared" si="392"/>
        <v>-32</v>
      </c>
      <c r="DF108" s="1328">
        <f t="shared" si="494"/>
        <v>356</v>
      </c>
      <c r="DG108" s="550">
        <f t="shared" si="291"/>
        <v>0.11949685534591192</v>
      </c>
      <c r="DH108" s="1329">
        <f t="shared" si="292"/>
        <v>38</v>
      </c>
      <c r="DI108" s="1328">
        <f t="shared" si="393"/>
        <v>318</v>
      </c>
      <c r="DJ108" s="550">
        <f t="shared" si="368"/>
        <v>6.3545150501672198E-2</v>
      </c>
      <c r="DK108" s="1329">
        <f t="shared" si="369"/>
        <v>19</v>
      </c>
      <c r="DL108" s="1311">
        <f t="shared" si="495"/>
        <v>299</v>
      </c>
      <c r="DM108" s="550">
        <f t="shared" si="281"/>
        <v>4.5454545454545414E-2</v>
      </c>
      <c r="DN108" s="1353">
        <f t="shared" si="302"/>
        <v>13</v>
      </c>
      <c r="DO108" s="1328">
        <f t="shared" si="394"/>
        <v>286</v>
      </c>
      <c r="DP108" s="550">
        <f t="shared" si="386"/>
        <v>-4.9833887043189362E-2</v>
      </c>
      <c r="DQ108" s="1329">
        <f t="shared" si="395"/>
        <v>-15</v>
      </c>
      <c r="DR108" s="1365">
        <f t="shared" si="496"/>
        <v>301</v>
      </c>
      <c r="DS108" s="1454">
        <v>136</v>
      </c>
      <c r="DT108" s="1167">
        <v>144</v>
      </c>
      <c r="DU108" s="1167">
        <v>141</v>
      </c>
      <c r="DV108" s="1153">
        <v>142</v>
      </c>
      <c r="DW108" s="583">
        <v>104</v>
      </c>
      <c r="DX108" s="1181">
        <v>101</v>
      </c>
      <c r="DY108" s="1454">
        <v>140</v>
      </c>
      <c r="DZ108" s="1230">
        <v>168</v>
      </c>
      <c r="EA108" s="1230">
        <v>140</v>
      </c>
      <c r="EB108" s="586">
        <v>119</v>
      </c>
      <c r="EC108" s="586">
        <v>124</v>
      </c>
      <c r="ED108" s="589">
        <v>134</v>
      </c>
      <c r="EE108" s="1454"/>
      <c r="EF108" s="1230"/>
      <c r="EG108" s="1230"/>
      <c r="EH108" s="586"/>
      <c r="EI108" s="586"/>
      <c r="EJ108" s="1192"/>
      <c r="EK108" s="1454">
        <v>33</v>
      </c>
      <c r="EL108" s="578">
        <v>33</v>
      </c>
      <c r="EM108" s="578">
        <v>29</v>
      </c>
      <c r="EN108" s="1163">
        <v>34</v>
      </c>
      <c r="EO108" s="573">
        <v>57</v>
      </c>
      <c r="EP108" s="1198">
        <v>65</v>
      </c>
      <c r="EQ108" s="1454"/>
      <c r="ER108" s="1230"/>
      <c r="ES108" s="1230"/>
      <c r="ET108" s="586"/>
      <c r="EU108" s="583"/>
      <c r="EV108" s="1198"/>
      <c r="EW108" s="1454">
        <v>15</v>
      </c>
      <c r="EX108" s="578">
        <v>11</v>
      </c>
      <c r="EY108" s="578">
        <v>8</v>
      </c>
      <c r="EZ108" s="578">
        <v>4</v>
      </c>
      <c r="FA108" s="573">
        <v>1</v>
      </c>
      <c r="FB108" s="125" t="s">
        <v>44</v>
      </c>
      <c r="FC108" s="354">
        <v>1</v>
      </c>
      <c r="FD108" s="362" t="s">
        <v>44</v>
      </c>
      <c r="FE108" s="1455">
        <v>126</v>
      </c>
      <c r="FF108" s="1600">
        <f t="shared" si="387"/>
        <v>0.27272727272727271</v>
      </c>
      <c r="FG108" s="1456">
        <f t="shared" si="388"/>
        <v>27</v>
      </c>
      <c r="FH108" s="126">
        <v>99</v>
      </c>
      <c r="FI108" s="1792">
        <f t="shared" si="370"/>
        <v>48.5</v>
      </c>
      <c r="FJ108" s="332">
        <f t="shared" si="389"/>
        <v>97</v>
      </c>
      <c r="FK108" s="126">
        <v>2</v>
      </c>
      <c r="FL108" s="331">
        <f t="shared" si="371"/>
        <v>-0.33333333333333337</v>
      </c>
      <c r="FM108" s="332">
        <f t="shared" si="372"/>
        <v>-1</v>
      </c>
      <c r="FN108" s="126">
        <v>3</v>
      </c>
      <c r="FO108" s="424"/>
      <c r="FP108" s="331" t="str">
        <f t="shared" si="396"/>
        <v>-</v>
      </c>
      <c r="FQ108" s="332">
        <f t="shared" si="374"/>
        <v>3</v>
      </c>
      <c r="FR108" s="126"/>
      <c r="FS108" s="424"/>
      <c r="FT108" s="331" t="str">
        <f t="shared" si="375"/>
        <v>-</v>
      </c>
      <c r="FU108" s="332">
        <f t="shared" si="376"/>
        <v>0</v>
      </c>
      <c r="FV108" s="399"/>
      <c r="FW108" s="411"/>
      <c r="FX108" s="1457">
        <f t="shared" si="497"/>
        <v>489</v>
      </c>
      <c r="FY108" s="1458">
        <v>7</v>
      </c>
      <c r="FZ108" s="1458">
        <v>0</v>
      </c>
      <c r="GA108" s="1459">
        <v>2</v>
      </c>
      <c r="GB108" s="1458">
        <v>3</v>
      </c>
      <c r="GC108" s="1459">
        <v>369</v>
      </c>
      <c r="GD108" s="1458">
        <v>3</v>
      </c>
      <c r="GE108" s="1459">
        <v>2</v>
      </c>
      <c r="GF108" s="1458">
        <v>19</v>
      </c>
      <c r="GG108" s="1459">
        <v>45</v>
      </c>
      <c r="GH108" s="1458">
        <v>7</v>
      </c>
      <c r="GI108" s="1458">
        <v>0</v>
      </c>
      <c r="GJ108" s="1458">
        <v>3</v>
      </c>
      <c r="GK108" s="1458">
        <v>3</v>
      </c>
      <c r="GL108" s="1458">
        <v>1</v>
      </c>
      <c r="GM108" s="1458">
        <v>1</v>
      </c>
      <c r="GN108" s="1458">
        <v>0</v>
      </c>
      <c r="GO108" s="1458">
        <v>12</v>
      </c>
      <c r="GP108" s="1458">
        <v>9</v>
      </c>
      <c r="GQ108" s="1458">
        <v>0</v>
      </c>
      <c r="GR108" s="1458">
        <v>2</v>
      </c>
      <c r="GS108" s="1809">
        <v>1</v>
      </c>
      <c r="GT108" s="678">
        <f t="shared" si="498"/>
        <v>478</v>
      </c>
      <c r="GU108" s="487">
        <v>7</v>
      </c>
      <c r="GV108" s="487">
        <v>0</v>
      </c>
      <c r="GW108" s="488">
        <v>1</v>
      </c>
      <c r="GX108" s="487">
        <v>4</v>
      </c>
      <c r="GY108" s="488">
        <v>360</v>
      </c>
      <c r="GZ108" s="487">
        <v>4</v>
      </c>
      <c r="HA108" s="488">
        <v>1</v>
      </c>
      <c r="HB108" s="487">
        <v>18</v>
      </c>
      <c r="HC108" s="488">
        <v>41</v>
      </c>
      <c r="HD108" s="487">
        <v>7</v>
      </c>
      <c r="HE108" s="487">
        <v>0</v>
      </c>
      <c r="HF108" s="487">
        <v>1</v>
      </c>
      <c r="HG108" s="487">
        <v>3</v>
      </c>
      <c r="HH108" s="487">
        <v>0</v>
      </c>
      <c r="HI108" s="487">
        <v>2</v>
      </c>
      <c r="HJ108" s="487">
        <v>1</v>
      </c>
      <c r="HK108" s="487">
        <v>8</v>
      </c>
      <c r="HL108" s="487">
        <v>17</v>
      </c>
      <c r="HM108" s="487">
        <v>0</v>
      </c>
      <c r="HN108" s="487">
        <v>0</v>
      </c>
      <c r="HO108" s="1115">
        <v>3</v>
      </c>
      <c r="HP108" s="678">
        <f t="shared" si="499"/>
        <v>323</v>
      </c>
      <c r="HQ108" s="487">
        <v>3</v>
      </c>
      <c r="HR108" s="487">
        <v>0</v>
      </c>
      <c r="HS108" s="488">
        <v>0</v>
      </c>
      <c r="HT108" s="487">
        <v>2</v>
      </c>
      <c r="HU108" s="488">
        <v>243</v>
      </c>
      <c r="HV108" s="487">
        <v>0</v>
      </c>
      <c r="HW108" s="488">
        <v>2</v>
      </c>
      <c r="HX108" s="487">
        <v>8</v>
      </c>
      <c r="HY108" s="488">
        <v>39</v>
      </c>
      <c r="HZ108" s="487">
        <v>5</v>
      </c>
      <c r="IA108" s="487">
        <v>0</v>
      </c>
      <c r="IB108" s="487">
        <v>2</v>
      </c>
      <c r="IC108" s="487">
        <v>1</v>
      </c>
      <c r="ID108" s="487">
        <v>0</v>
      </c>
      <c r="IE108" s="487">
        <v>0</v>
      </c>
      <c r="IF108" s="487">
        <v>1</v>
      </c>
      <c r="IG108" s="487">
        <v>2</v>
      </c>
      <c r="IH108" s="487">
        <v>11</v>
      </c>
      <c r="II108" s="487">
        <v>0</v>
      </c>
      <c r="IJ108" s="487">
        <v>2</v>
      </c>
      <c r="IK108" s="1115">
        <v>2</v>
      </c>
      <c r="IL108" s="1109">
        <f t="shared" si="500"/>
        <v>306</v>
      </c>
      <c r="IM108" s="487">
        <v>3</v>
      </c>
      <c r="IN108" s="487">
        <v>0</v>
      </c>
      <c r="IO108" s="488">
        <v>0</v>
      </c>
      <c r="IP108" s="487">
        <v>2</v>
      </c>
      <c r="IQ108" s="488">
        <v>230</v>
      </c>
      <c r="IR108" s="487">
        <v>0</v>
      </c>
      <c r="IS108" s="488">
        <v>11</v>
      </c>
      <c r="IT108" s="487">
        <v>8</v>
      </c>
      <c r="IU108" s="488">
        <v>27</v>
      </c>
      <c r="IV108" s="487">
        <v>5</v>
      </c>
      <c r="IW108" s="487">
        <v>0</v>
      </c>
      <c r="IX108" s="487">
        <v>0</v>
      </c>
      <c r="IY108" s="487">
        <v>1</v>
      </c>
      <c r="IZ108" s="487">
        <v>0</v>
      </c>
      <c r="JA108" s="487">
        <v>0</v>
      </c>
      <c r="JB108" s="487">
        <v>1</v>
      </c>
      <c r="JC108" s="487">
        <v>2</v>
      </c>
      <c r="JD108" s="487">
        <v>12</v>
      </c>
      <c r="JE108" s="487">
        <v>0</v>
      </c>
      <c r="JF108" s="487">
        <v>2</v>
      </c>
      <c r="JG108" s="1994">
        <v>2</v>
      </c>
      <c r="JI108" s="39"/>
    </row>
    <row r="109" spans="1:269" s="28" customFormat="1" ht="20.100000000000001" hidden="1" customHeight="1" outlineLevel="1" x14ac:dyDescent="0.15">
      <c r="A109" s="684" t="s">
        <v>53</v>
      </c>
      <c r="B109" s="84"/>
      <c r="C109" s="85" t="s">
        <v>213</v>
      </c>
      <c r="D109" s="85"/>
      <c r="E109" s="86" t="s">
        <v>11</v>
      </c>
      <c r="F109" s="1477" t="s">
        <v>594</v>
      </c>
      <c r="G109" s="463" t="s">
        <v>52</v>
      </c>
      <c r="H109" s="463" t="s">
        <v>52</v>
      </c>
      <c r="I109" s="463" t="s">
        <v>52</v>
      </c>
      <c r="J109" s="147" t="s">
        <v>52</v>
      </c>
      <c r="K109" s="148" t="s">
        <v>52</v>
      </c>
      <c r="L109" s="1478">
        <f t="shared" si="446"/>
        <v>1.1319855423600906E-2</v>
      </c>
      <c r="M109" s="150">
        <f t="shared" si="447"/>
        <v>1.1793372319688109E-2</v>
      </c>
      <c r="N109" s="150">
        <f t="shared" si="448"/>
        <v>1.1331524413389757E-2</v>
      </c>
      <c r="O109" s="150">
        <f t="shared" si="398"/>
        <v>1.1812229303078471E-2</v>
      </c>
      <c r="P109" s="149">
        <f t="shared" si="399"/>
        <v>1.2261473571977358E-2</v>
      </c>
      <c r="Q109" s="150">
        <f t="shared" si="400"/>
        <v>1.2732776205830097E-2</v>
      </c>
      <c r="R109" s="151">
        <f t="shared" si="401"/>
        <v>1.2601332370174171E-2</v>
      </c>
      <c r="S109" s="152">
        <f t="shared" si="402"/>
        <v>1.3814274750575594E-2</v>
      </c>
      <c r="T109" s="151">
        <f t="shared" si="403"/>
        <v>1.4422395464209781E-2</v>
      </c>
      <c r="U109" s="1479">
        <f t="shared" si="451"/>
        <v>9.0793246256769669E-2</v>
      </c>
      <c r="V109" s="153">
        <f t="shared" si="452"/>
        <v>9.1815718157181578E-2</v>
      </c>
      <c r="W109" s="153">
        <f t="shared" si="453"/>
        <v>9.3189964157706098E-2</v>
      </c>
      <c r="X109" s="153">
        <f t="shared" si="454"/>
        <v>9.4361602982292639E-2</v>
      </c>
      <c r="Y109" s="154">
        <f t="shared" si="455"/>
        <v>9.8476262435461523E-2</v>
      </c>
      <c r="Z109" s="153">
        <f t="shared" si="456"/>
        <v>0.10158813492584329</v>
      </c>
      <c r="AA109" s="154">
        <f t="shared" si="457"/>
        <v>0.1039597404317309</v>
      </c>
      <c r="AB109" s="153">
        <f t="shared" si="458"/>
        <v>0.11421978655898471</v>
      </c>
      <c r="AC109" s="155">
        <f t="shared" si="459"/>
        <v>0.1190929041697147</v>
      </c>
      <c r="AD109" s="1479">
        <f t="shared" si="474"/>
        <v>9.9349291192191491E-2</v>
      </c>
      <c r="AE109" s="153">
        <f t="shared" si="475"/>
        <v>0.10056993588221325</v>
      </c>
      <c r="AF109" s="153">
        <f t="shared" si="476"/>
        <v>0.10268824054019621</v>
      </c>
      <c r="AG109" s="153">
        <f t="shared" si="477"/>
        <v>0.10363357215967246</v>
      </c>
      <c r="AH109" s="154">
        <f t="shared" si="478"/>
        <v>0.10871680800778535</v>
      </c>
      <c r="AI109" s="152">
        <f t="shared" si="479"/>
        <v>0.11219017248876649</v>
      </c>
      <c r="AJ109" s="151">
        <f t="shared" si="480"/>
        <v>0.1155771495877503</v>
      </c>
      <c r="AK109" s="152">
        <f t="shared" si="481"/>
        <v>0.12759787336877718</v>
      </c>
      <c r="AL109" s="156">
        <f t="shared" si="482"/>
        <v>0.13259488516044959</v>
      </c>
      <c r="AM109" s="1480">
        <f t="shared" si="483"/>
        <v>855</v>
      </c>
      <c r="AN109" s="1481"/>
      <c r="AO109" s="1482">
        <f t="shared" si="296"/>
        <v>9.445100354191327E-3</v>
      </c>
      <c r="AP109" s="1483">
        <f t="shared" si="410"/>
        <v>8</v>
      </c>
      <c r="AQ109" s="1071">
        <f t="shared" si="484"/>
        <v>847</v>
      </c>
      <c r="AR109" s="522"/>
      <c r="AS109" s="1289">
        <f t="shared" si="287"/>
        <v>5.0868486352357412E-2</v>
      </c>
      <c r="AT109" s="526">
        <f t="shared" si="411"/>
        <v>41</v>
      </c>
      <c r="AU109" s="1071">
        <f t="shared" si="485"/>
        <v>806</v>
      </c>
      <c r="AV109" s="522"/>
      <c r="AW109" s="1289">
        <f t="shared" si="445"/>
        <v>-4.9382716049383157E-3</v>
      </c>
      <c r="AX109" s="2073">
        <f t="shared" si="412"/>
        <v>-4</v>
      </c>
      <c r="AY109" s="1336">
        <f t="shared" si="486"/>
        <v>810</v>
      </c>
      <c r="AZ109" s="2092"/>
      <c r="BA109" s="554">
        <f t="shared" si="413"/>
        <v>3.5805626598465423E-2</v>
      </c>
      <c r="BB109" s="1335">
        <f t="shared" si="414"/>
        <v>28</v>
      </c>
      <c r="BC109" s="493">
        <f t="shared" si="487"/>
        <v>782</v>
      </c>
      <c r="BD109" s="157"/>
      <c r="BE109" s="448">
        <f t="shared" si="377"/>
        <v>1.0335917312661591E-2</v>
      </c>
      <c r="BF109" s="604">
        <f t="shared" si="361"/>
        <v>8</v>
      </c>
      <c r="BG109" s="158">
        <v>774</v>
      </c>
      <c r="BH109" s="159" t="s">
        <v>44</v>
      </c>
      <c r="BI109" s="160">
        <f t="shared" si="378"/>
        <v>-1.4012738853503182E-2</v>
      </c>
      <c r="BJ109" s="604">
        <f t="shared" si="379"/>
        <v>-11</v>
      </c>
      <c r="BK109" s="161">
        <v>785</v>
      </c>
      <c r="BL109" s="159"/>
      <c r="BM109" s="160">
        <f t="shared" si="380"/>
        <v>-8.8383838383838675E-3</v>
      </c>
      <c r="BN109" s="1085">
        <f t="shared" si="381"/>
        <v>-7</v>
      </c>
      <c r="BO109" s="161">
        <v>792</v>
      </c>
      <c r="BP109" s="159"/>
      <c r="BQ109" s="160">
        <f t="shared" si="382"/>
        <v>-2.7027027027026973E-2</v>
      </c>
      <c r="BR109" s="1085">
        <f t="shared" si="383"/>
        <v>-22</v>
      </c>
      <c r="BS109" s="161">
        <v>814</v>
      </c>
      <c r="BT109" s="162"/>
      <c r="BU109" s="601">
        <f t="shared" si="488"/>
        <v>92</v>
      </c>
      <c r="BV109" s="339">
        <f t="shared" si="501"/>
        <v>0</v>
      </c>
      <c r="BW109" s="604">
        <f t="shared" si="502"/>
        <v>0</v>
      </c>
      <c r="BX109" s="601">
        <f t="shared" si="489"/>
        <v>92</v>
      </c>
      <c r="BY109" s="339">
        <f t="shared" si="503"/>
        <v>9.5238095238095344E-2</v>
      </c>
      <c r="BZ109" s="604">
        <f t="shared" si="504"/>
        <v>8</v>
      </c>
      <c r="CA109" s="601">
        <f t="shared" si="490"/>
        <v>84</v>
      </c>
      <c r="CB109" s="339">
        <f t="shared" si="366"/>
        <v>0.21739130434782616</v>
      </c>
      <c r="CC109" s="604">
        <f t="shared" si="367"/>
        <v>15</v>
      </c>
      <c r="CD109" s="601">
        <f t="shared" si="491"/>
        <v>69</v>
      </c>
      <c r="CE109" s="339">
        <f t="shared" si="289"/>
        <v>0</v>
      </c>
      <c r="CF109" s="604">
        <f t="shared" si="290"/>
        <v>0</v>
      </c>
      <c r="CG109" s="601">
        <f t="shared" si="492"/>
        <v>69</v>
      </c>
      <c r="CH109" s="339">
        <f t="shared" si="384"/>
        <v>-5.4794520547945202E-2</v>
      </c>
      <c r="CI109" s="604">
        <f t="shared" si="385"/>
        <v>-4</v>
      </c>
      <c r="CJ109" s="621">
        <f t="shared" si="390"/>
        <v>73</v>
      </c>
      <c r="CK109" s="1487">
        <v>55</v>
      </c>
      <c r="CL109" s="163">
        <v>53</v>
      </c>
      <c r="CM109" s="2056">
        <v>49</v>
      </c>
      <c r="CN109" s="163">
        <v>38</v>
      </c>
      <c r="CO109" s="315">
        <v>38</v>
      </c>
      <c r="CP109" s="542">
        <v>39</v>
      </c>
      <c r="CQ109" s="1487">
        <v>37</v>
      </c>
      <c r="CR109" s="315">
        <v>39</v>
      </c>
      <c r="CS109" s="315">
        <v>35</v>
      </c>
      <c r="CT109" s="315">
        <v>31</v>
      </c>
      <c r="CU109" s="315">
        <v>31</v>
      </c>
      <c r="CV109" s="164">
        <v>34</v>
      </c>
      <c r="CW109" s="1487"/>
      <c r="CX109" s="315"/>
      <c r="CY109" s="315"/>
      <c r="CZ109" s="315"/>
      <c r="DA109" s="315"/>
      <c r="DB109" s="316"/>
      <c r="DC109" s="1484">
        <f t="shared" si="493"/>
        <v>722</v>
      </c>
      <c r="DD109" s="1485">
        <f t="shared" si="391"/>
        <v>1.3869625520110951E-3</v>
      </c>
      <c r="DE109" s="1486">
        <f t="shared" si="392"/>
        <v>1</v>
      </c>
      <c r="DF109" s="1332">
        <f t="shared" si="494"/>
        <v>721</v>
      </c>
      <c r="DG109" s="554">
        <f t="shared" si="291"/>
        <v>4.3415340086830678E-2</v>
      </c>
      <c r="DH109" s="1335">
        <f t="shared" si="292"/>
        <v>30</v>
      </c>
      <c r="DI109" s="1332">
        <f t="shared" si="393"/>
        <v>691</v>
      </c>
      <c r="DJ109" s="554">
        <f t="shared" si="368"/>
        <v>-3.8942976356050041E-2</v>
      </c>
      <c r="DK109" s="1335">
        <f t="shared" si="369"/>
        <v>-28</v>
      </c>
      <c r="DL109" s="1313">
        <f t="shared" si="495"/>
        <v>719</v>
      </c>
      <c r="DM109" s="554">
        <f t="shared" si="281"/>
        <v>8.4151472650770831E-3</v>
      </c>
      <c r="DN109" s="1357">
        <f t="shared" si="302"/>
        <v>6</v>
      </c>
      <c r="DO109" s="1332">
        <f t="shared" si="394"/>
        <v>713</v>
      </c>
      <c r="DP109" s="554">
        <f t="shared" si="386"/>
        <v>1.7118402282453538E-2</v>
      </c>
      <c r="DQ109" s="1335">
        <f t="shared" si="395"/>
        <v>12</v>
      </c>
      <c r="DR109" s="440">
        <f t="shared" si="496"/>
        <v>701</v>
      </c>
      <c r="DS109" s="1488">
        <v>416</v>
      </c>
      <c r="DT109" s="1169">
        <v>421</v>
      </c>
      <c r="DU109" s="1169">
        <v>414</v>
      </c>
      <c r="DV109" s="1155">
        <v>423</v>
      </c>
      <c r="DW109" s="163">
        <v>409</v>
      </c>
      <c r="DX109" s="1183">
        <v>413</v>
      </c>
      <c r="DY109" s="1488">
        <v>109</v>
      </c>
      <c r="DZ109" s="1232">
        <v>103</v>
      </c>
      <c r="EA109" s="1232">
        <v>96</v>
      </c>
      <c r="EB109" s="315">
        <v>118</v>
      </c>
      <c r="EC109" s="315">
        <v>109</v>
      </c>
      <c r="ED109" s="440">
        <v>103</v>
      </c>
      <c r="EE109" s="1488"/>
      <c r="EF109" s="1232"/>
      <c r="EG109" s="1232"/>
      <c r="EH109" s="315"/>
      <c r="EI109" s="315"/>
      <c r="EJ109" s="1208"/>
      <c r="EK109" s="1488">
        <v>26</v>
      </c>
      <c r="EL109" s="379">
        <v>26</v>
      </c>
      <c r="EM109" s="379">
        <v>26</v>
      </c>
      <c r="EN109" s="1161">
        <v>28</v>
      </c>
      <c r="EO109" s="493">
        <v>28</v>
      </c>
      <c r="EP109" s="1200">
        <v>28</v>
      </c>
      <c r="EQ109" s="1488"/>
      <c r="ER109" s="1232"/>
      <c r="ES109" s="1232"/>
      <c r="ET109" s="315"/>
      <c r="EU109" s="163"/>
      <c r="EV109" s="1249"/>
      <c r="EW109" s="1488">
        <v>171</v>
      </c>
      <c r="EX109" s="379">
        <v>171</v>
      </c>
      <c r="EY109" s="379">
        <v>155</v>
      </c>
      <c r="EZ109" s="379">
        <v>150</v>
      </c>
      <c r="FA109" s="493">
        <v>167</v>
      </c>
      <c r="FB109" s="166"/>
      <c r="FC109" s="356">
        <v>157</v>
      </c>
      <c r="FD109" s="364" t="s">
        <v>44</v>
      </c>
      <c r="FE109" s="1489">
        <v>41</v>
      </c>
      <c r="FF109" s="1485">
        <f t="shared" si="387"/>
        <v>0.20588235294117641</v>
      </c>
      <c r="FG109" s="1490">
        <f t="shared" si="388"/>
        <v>7</v>
      </c>
      <c r="FH109" s="165">
        <v>34</v>
      </c>
      <c r="FI109" s="339">
        <f t="shared" si="370"/>
        <v>9.6774193548387011E-2</v>
      </c>
      <c r="FJ109" s="340">
        <f t="shared" si="389"/>
        <v>3</v>
      </c>
      <c r="FK109" s="165">
        <v>31</v>
      </c>
      <c r="FL109" s="339">
        <f t="shared" si="371"/>
        <v>0.40909090909090917</v>
      </c>
      <c r="FM109" s="340">
        <f t="shared" si="372"/>
        <v>9</v>
      </c>
      <c r="FN109" s="165">
        <v>22</v>
      </c>
      <c r="FO109" s="426"/>
      <c r="FP109" s="339" t="str">
        <f t="shared" si="396"/>
        <v>-</v>
      </c>
      <c r="FQ109" s="340">
        <f t="shared" si="374"/>
        <v>22</v>
      </c>
      <c r="FR109" s="165"/>
      <c r="FS109" s="426"/>
      <c r="FT109" s="339" t="str">
        <f t="shared" si="375"/>
        <v>-</v>
      </c>
      <c r="FU109" s="340">
        <f t="shared" si="376"/>
        <v>0</v>
      </c>
      <c r="FV109" s="401"/>
      <c r="FW109" s="413"/>
      <c r="FX109" s="1491">
        <f t="shared" si="497"/>
        <v>855</v>
      </c>
      <c r="FY109" s="1492">
        <v>0</v>
      </c>
      <c r="FZ109" s="1492">
        <v>0</v>
      </c>
      <c r="GA109" s="1493">
        <v>0</v>
      </c>
      <c r="GB109" s="1492">
        <v>9</v>
      </c>
      <c r="GC109" s="1493">
        <v>156</v>
      </c>
      <c r="GD109" s="1492">
        <v>2</v>
      </c>
      <c r="GE109" s="1493">
        <v>48</v>
      </c>
      <c r="GF109" s="1492">
        <v>51</v>
      </c>
      <c r="GG109" s="1493">
        <v>153</v>
      </c>
      <c r="GH109" s="1492">
        <v>70</v>
      </c>
      <c r="GI109" s="1492">
        <v>29</v>
      </c>
      <c r="GJ109" s="1492">
        <v>27</v>
      </c>
      <c r="GK109" s="1492">
        <v>13</v>
      </c>
      <c r="GL109" s="1492">
        <v>11</v>
      </c>
      <c r="GM109" s="1492">
        <v>21</v>
      </c>
      <c r="GN109" s="1492">
        <v>9</v>
      </c>
      <c r="GO109" s="1492">
        <v>6</v>
      </c>
      <c r="GP109" s="1492">
        <v>68</v>
      </c>
      <c r="GQ109" s="1492">
        <v>5</v>
      </c>
      <c r="GR109" s="1492">
        <v>17</v>
      </c>
      <c r="GS109" s="1811">
        <v>160</v>
      </c>
      <c r="GT109" s="165">
        <f t="shared" si="498"/>
        <v>847</v>
      </c>
      <c r="GU109" s="491">
        <v>0</v>
      </c>
      <c r="GV109" s="491">
        <v>0</v>
      </c>
      <c r="GW109" s="492">
        <v>0</v>
      </c>
      <c r="GX109" s="491">
        <v>8</v>
      </c>
      <c r="GY109" s="492">
        <v>151</v>
      </c>
      <c r="GZ109" s="491">
        <v>2</v>
      </c>
      <c r="HA109" s="492">
        <v>42</v>
      </c>
      <c r="HB109" s="491">
        <v>48</v>
      </c>
      <c r="HC109" s="492">
        <v>145</v>
      </c>
      <c r="HD109" s="491">
        <v>72</v>
      </c>
      <c r="HE109" s="491">
        <v>29</v>
      </c>
      <c r="HF109" s="491">
        <v>22</v>
      </c>
      <c r="HG109" s="491">
        <v>11</v>
      </c>
      <c r="HH109" s="491">
        <v>11</v>
      </c>
      <c r="HI109" s="491">
        <v>20</v>
      </c>
      <c r="HJ109" s="491">
        <v>8</v>
      </c>
      <c r="HK109" s="491">
        <v>6</v>
      </c>
      <c r="HL109" s="491">
        <v>69</v>
      </c>
      <c r="HM109" s="491">
        <v>5</v>
      </c>
      <c r="HN109" s="491">
        <v>12</v>
      </c>
      <c r="HO109" s="1117">
        <v>186</v>
      </c>
      <c r="HP109" s="165">
        <f t="shared" si="499"/>
        <v>806</v>
      </c>
      <c r="HQ109" s="491">
        <v>4</v>
      </c>
      <c r="HR109" s="491">
        <v>0</v>
      </c>
      <c r="HS109" s="492">
        <v>0</v>
      </c>
      <c r="HT109" s="491">
        <v>6</v>
      </c>
      <c r="HU109" s="492">
        <v>122</v>
      </c>
      <c r="HV109" s="491">
        <v>3</v>
      </c>
      <c r="HW109" s="492">
        <v>37</v>
      </c>
      <c r="HX109" s="491">
        <v>42</v>
      </c>
      <c r="HY109" s="492">
        <v>117</v>
      </c>
      <c r="HZ109" s="491">
        <v>60</v>
      </c>
      <c r="IA109" s="491">
        <v>19</v>
      </c>
      <c r="IB109" s="491">
        <v>14</v>
      </c>
      <c r="IC109" s="491">
        <v>8</v>
      </c>
      <c r="ID109" s="491">
        <v>11</v>
      </c>
      <c r="IE109" s="491">
        <v>16</v>
      </c>
      <c r="IF109" s="491">
        <v>4</v>
      </c>
      <c r="IG109" s="491">
        <v>7</v>
      </c>
      <c r="IH109" s="491">
        <v>58</v>
      </c>
      <c r="II109" s="491">
        <v>3</v>
      </c>
      <c r="IJ109" s="491">
        <v>14</v>
      </c>
      <c r="IK109" s="1117">
        <v>261</v>
      </c>
      <c r="IL109" s="493">
        <f t="shared" si="500"/>
        <v>810</v>
      </c>
      <c r="IM109" s="491">
        <v>5</v>
      </c>
      <c r="IN109" s="491">
        <v>0</v>
      </c>
      <c r="IO109" s="492">
        <v>0</v>
      </c>
      <c r="IP109" s="491">
        <v>6</v>
      </c>
      <c r="IQ109" s="492">
        <v>105</v>
      </c>
      <c r="IR109" s="491">
        <v>0</v>
      </c>
      <c r="IS109" s="492">
        <v>31</v>
      </c>
      <c r="IT109" s="491">
        <v>33</v>
      </c>
      <c r="IU109" s="492">
        <v>87</v>
      </c>
      <c r="IV109" s="491">
        <v>55</v>
      </c>
      <c r="IW109" s="491">
        <v>9</v>
      </c>
      <c r="IX109" s="491">
        <v>11</v>
      </c>
      <c r="IY109" s="491">
        <v>6</v>
      </c>
      <c r="IZ109" s="491">
        <v>7</v>
      </c>
      <c r="JA109" s="491">
        <v>10</v>
      </c>
      <c r="JB109" s="491">
        <v>4</v>
      </c>
      <c r="JC109" s="491">
        <v>5</v>
      </c>
      <c r="JD109" s="491">
        <v>62</v>
      </c>
      <c r="JE109" s="491">
        <v>3</v>
      </c>
      <c r="JF109" s="491">
        <v>12</v>
      </c>
      <c r="JG109" s="1996">
        <v>359</v>
      </c>
      <c r="JI109" s="39"/>
    </row>
    <row r="110" spans="1:269" s="27" customFormat="1" ht="20.100000000000001" hidden="1" customHeight="1" outlineLevel="1" x14ac:dyDescent="0.15">
      <c r="A110" s="683" t="s">
        <v>53</v>
      </c>
      <c r="B110" s="76"/>
      <c r="C110" s="77" t="s">
        <v>342</v>
      </c>
      <c r="D110" s="77"/>
      <c r="E110" s="78" t="s">
        <v>336</v>
      </c>
      <c r="F110" s="1443" t="s">
        <v>594</v>
      </c>
      <c r="G110" s="481" t="s">
        <v>52</v>
      </c>
      <c r="H110" s="481" t="s">
        <v>52</v>
      </c>
      <c r="I110" s="481" t="s">
        <v>52</v>
      </c>
      <c r="J110" s="107" t="s">
        <v>52</v>
      </c>
      <c r="K110" s="108" t="s">
        <v>311</v>
      </c>
      <c r="L110" s="1444">
        <f t="shared" si="446"/>
        <v>4.8854112880803912E-3</v>
      </c>
      <c r="M110" s="478">
        <f t="shared" si="447"/>
        <v>4.8454469507101085E-3</v>
      </c>
      <c r="N110" s="478">
        <f t="shared" si="448"/>
        <v>4.4848092901629433E-3</v>
      </c>
      <c r="O110" s="478">
        <f t="shared" si="398"/>
        <v>4.535312732416549E-3</v>
      </c>
      <c r="P110" s="109">
        <f t="shared" si="399"/>
        <v>4.5941326810605707E-3</v>
      </c>
      <c r="Q110" s="110">
        <f t="shared" si="400"/>
        <v>4.9187339606501287E-3</v>
      </c>
      <c r="R110" s="111">
        <f t="shared" si="401"/>
        <v>4.3502688819327395E-3</v>
      </c>
      <c r="S110" s="112">
        <f t="shared" si="402"/>
        <v>4.5349891857950188E-3</v>
      </c>
      <c r="T110" s="111">
        <f t="shared" si="403"/>
        <v>4.9078667611622958E-3</v>
      </c>
      <c r="U110" s="1445">
        <f t="shared" si="451"/>
        <v>3.918445364765849E-2</v>
      </c>
      <c r="V110" s="475">
        <f t="shared" si="452"/>
        <v>3.7723577235772361E-2</v>
      </c>
      <c r="W110" s="475">
        <f t="shared" si="453"/>
        <v>3.6882876633136781E-2</v>
      </c>
      <c r="X110" s="475">
        <f t="shared" si="454"/>
        <v>3.6230195712954334E-2</v>
      </c>
      <c r="Y110" s="114">
        <f t="shared" si="455"/>
        <v>3.6897116232212569E-2</v>
      </c>
      <c r="Z110" s="113">
        <f t="shared" si="456"/>
        <v>3.9243995274970467E-2</v>
      </c>
      <c r="AA110" s="114">
        <f t="shared" si="457"/>
        <v>3.5889286187259964E-2</v>
      </c>
      <c r="AB110" s="113">
        <f t="shared" si="458"/>
        <v>3.7496394577444477E-2</v>
      </c>
      <c r="AC110" s="115">
        <f t="shared" si="459"/>
        <v>4.0526700804681785E-2</v>
      </c>
      <c r="AD110" s="1445">
        <f t="shared" si="474"/>
        <v>4.287706251452475E-2</v>
      </c>
      <c r="AE110" s="475">
        <f t="shared" si="475"/>
        <v>4.1320351460460696E-2</v>
      </c>
      <c r="AF110" s="475">
        <f t="shared" si="476"/>
        <v>4.0642120015288573E-2</v>
      </c>
      <c r="AG110" s="475">
        <f t="shared" si="477"/>
        <v>3.9790174002047082E-2</v>
      </c>
      <c r="AH110" s="114">
        <f t="shared" si="478"/>
        <v>4.0734046990129294E-2</v>
      </c>
      <c r="AI110" s="112">
        <f t="shared" si="479"/>
        <v>4.333961443687491E-2</v>
      </c>
      <c r="AJ110" s="111">
        <f t="shared" si="480"/>
        <v>3.9899882214369846E-2</v>
      </c>
      <c r="AK110" s="112">
        <f t="shared" si="481"/>
        <v>4.1888190752376347E-2</v>
      </c>
      <c r="AL110" s="116">
        <f t="shared" si="482"/>
        <v>4.5121355269587882E-2</v>
      </c>
      <c r="AM110" s="1446">
        <f t="shared" si="483"/>
        <v>369</v>
      </c>
      <c r="AN110" s="1447"/>
      <c r="AO110" s="1448">
        <f t="shared" si="296"/>
        <v>6.0344827586206851E-2</v>
      </c>
      <c r="AP110" s="1449">
        <f t="shared" si="410"/>
        <v>21</v>
      </c>
      <c r="AQ110" s="1297">
        <f t="shared" si="484"/>
        <v>348</v>
      </c>
      <c r="AR110" s="518"/>
      <c r="AS110" s="1285">
        <f t="shared" si="287"/>
        <v>9.0909090909090828E-2</v>
      </c>
      <c r="AT110" s="519">
        <f t="shared" si="411"/>
        <v>29</v>
      </c>
      <c r="AU110" s="1297">
        <f t="shared" si="485"/>
        <v>319</v>
      </c>
      <c r="AV110" s="518"/>
      <c r="AW110" s="1285">
        <f t="shared" si="445"/>
        <v>2.5723472668810254E-2</v>
      </c>
      <c r="AX110" s="2069">
        <f t="shared" si="412"/>
        <v>8</v>
      </c>
      <c r="AY110" s="2086">
        <f t="shared" si="486"/>
        <v>311</v>
      </c>
      <c r="AZ110" s="2087"/>
      <c r="BA110" s="2088">
        <f t="shared" si="413"/>
        <v>6.1433447098976135E-2</v>
      </c>
      <c r="BB110" s="2089">
        <f t="shared" si="414"/>
        <v>18</v>
      </c>
      <c r="BC110" s="2081">
        <f t="shared" si="487"/>
        <v>293</v>
      </c>
      <c r="BD110" s="117" t="s">
        <v>44</v>
      </c>
      <c r="BE110" s="444">
        <f t="shared" si="377"/>
        <v>-2.006688963210701E-2</v>
      </c>
      <c r="BF110" s="1073">
        <f t="shared" si="361"/>
        <v>-6</v>
      </c>
      <c r="BG110" s="118">
        <v>299</v>
      </c>
      <c r="BH110" s="119" t="s">
        <v>44</v>
      </c>
      <c r="BI110" s="120">
        <f t="shared" si="378"/>
        <v>0.10332103321033204</v>
      </c>
      <c r="BJ110" s="1073">
        <f t="shared" si="379"/>
        <v>28</v>
      </c>
      <c r="BK110" s="121">
        <v>271</v>
      </c>
      <c r="BL110" s="119"/>
      <c r="BM110" s="120">
        <f t="shared" si="380"/>
        <v>4.2307692307692379E-2</v>
      </c>
      <c r="BN110" s="1083">
        <f t="shared" si="381"/>
        <v>11</v>
      </c>
      <c r="BO110" s="121">
        <v>260</v>
      </c>
      <c r="BP110" s="119"/>
      <c r="BQ110" s="120">
        <f t="shared" si="382"/>
        <v>-6.1371841155234641E-2</v>
      </c>
      <c r="BR110" s="1083">
        <f t="shared" si="383"/>
        <v>-17</v>
      </c>
      <c r="BS110" s="121">
        <v>277</v>
      </c>
      <c r="BT110" s="122"/>
      <c r="BU110" s="597">
        <f t="shared" si="488"/>
        <v>18</v>
      </c>
      <c r="BV110" s="331">
        <f t="shared" si="501"/>
        <v>5.8823529411764719E-2</v>
      </c>
      <c r="BW110" s="598">
        <f t="shared" si="502"/>
        <v>1</v>
      </c>
      <c r="BX110" s="597">
        <f t="shared" si="489"/>
        <v>17</v>
      </c>
      <c r="BY110" s="331">
        <f t="shared" si="503"/>
        <v>-0.10526315789473684</v>
      </c>
      <c r="BZ110" s="598">
        <f t="shared" si="504"/>
        <v>-2</v>
      </c>
      <c r="CA110" s="597">
        <f t="shared" si="490"/>
        <v>19</v>
      </c>
      <c r="CB110" s="331">
        <f t="shared" si="366"/>
        <v>0.1875</v>
      </c>
      <c r="CC110" s="598">
        <f t="shared" si="367"/>
        <v>3</v>
      </c>
      <c r="CD110" s="597">
        <f t="shared" si="491"/>
        <v>16</v>
      </c>
      <c r="CE110" s="331">
        <f t="shared" si="289"/>
        <v>0</v>
      </c>
      <c r="CF110" s="598">
        <f t="shared" si="290"/>
        <v>0</v>
      </c>
      <c r="CG110" s="597">
        <f t="shared" si="492"/>
        <v>16</v>
      </c>
      <c r="CH110" s="331">
        <f t="shared" si="384"/>
        <v>-5.8823529411764719E-2</v>
      </c>
      <c r="CI110" s="598">
        <f t="shared" si="385"/>
        <v>-1</v>
      </c>
      <c r="CJ110" s="619">
        <f t="shared" si="390"/>
        <v>17</v>
      </c>
      <c r="CK110" s="1453">
        <v>9</v>
      </c>
      <c r="CL110" s="123">
        <v>9</v>
      </c>
      <c r="CM110" s="2054">
        <v>10</v>
      </c>
      <c r="CN110" s="123">
        <v>7</v>
      </c>
      <c r="CO110" s="311">
        <v>7</v>
      </c>
      <c r="CP110" s="540">
        <v>8</v>
      </c>
      <c r="CQ110" s="1453">
        <v>9</v>
      </c>
      <c r="CR110" s="311">
        <v>8</v>
      </c>
      <c r="CS110" s="311">
        <v>9</v>
      </c>
      <c r="CT110" s="311">
        <v>9</v>
      </c>
      <c r="CU110" s="311">
        <v>9</v>
      </c>
      <c r="CV110" s="124">
        <v>9</v>
      </c>
      <c r="CW110" s="1453"/>
      <c r="CX110" s="311"/>
      <c r="CY110" s="311"/>
      <c r="CZ110" s="311"/>
      <c r="DA110" s="311"/>
      <c r="DB110" s="312"/>
      <c r="DC110" s="1450">
        <f t="shared" si="493"/>
        <v>341</v>
      </c>
      <c r="DD110" s="1451">
        <f t="shared" si="391"/>
        <v>3.0211480362537735E-2</v>
      </c>
      <c r="DE110" s="1452">
        <f t="shared" si="392"/>
        <v>10</v>
      </c>
      <c r="DF110" s="1328">
        <f t="shared" si="494"/>
        <v>331</v>
      </c>
      <c r="DG110" s="550">
        <f t="shared" si="291"/>
        <v>0.10333333333333328</v>
      </c>
      <c r="DH110" s="1329">
        <f t="shared" si="292"/>
        <v>31</v>
      </c>
      <c r="DI110" s="1328">
        <f t="shared" si="393"/>
        <v>300</v>
      </c>
      <c r="DJ110" s="550">
        <f t="shared" si="368"/>
        <v>1.6949152542372836E-2</v>
      </c>
      <c r="DK110" s="1329">
        <f t="shared" si="369"/>
        <v>5</v>
      </c>
      <c r="DL110" s="1311">
        <f t="shared" si="495"/>
        <v>295</v>
      </c>
      <c r="DM110" s="550">
        <f t="shared" si="281"/>
        <v>6.498194945848379E-2</v>
      </c>
      <c r="DN110" s="1353">
        <f t="shared" si="302"/>
        <v>18</v>
      </c>
      <c r="DO110" s="1328">
        <f t="shared" si="394"/>
        <v>277</v>
      </c>
      <c r="DP110" s="550">
        <f t="shared" si="386"/>
        <v>-1.7730496453900679E-2</v>
      </c>
      <c r="DQ110" s="1329">
        <f t="shared" si="395"/>
        <v>-5</v>
      </c>
      <c r="DR110" s="1365">
        <f t="shared" si="496"/>
        <v>282</v>
      </c>
      <c r="DS110" s="1454">
        <v>99</v>
      </c>
      <c r="DT110" s="1167">
        <v>99</v>
      </c>
      <c r="DU110" s="1167">
        <v>104</v>
      </c>
      <c r="DV110" s="1153">
        <v>107</v>
      </c>
      <c r="DW110" s="583">
        <v>100</v>
      </c>
      <c r="DX110" s="1181">
        <v>112</v>
      </c>
      <c r="DY110" s="1454">
        <v>173</v>
      </c>
      <c r="DZ110" s="1230">
        <v>172</v>
      </c>
      <c r="EA110" s="1230">
        <v>140</v>
      </c>
      <c r="EB110" s="586">
        <v>144</v>
      </c>
      <c r="EC110" s="586">
        <v>132</v>
      </c>
      <c r="ED110" s="589">
        <v>130</v>
      </c>
      <c r="EE110" s="1454"/>
      <c r="EF110" s="1230"/>
      <c r="EG110" s="1230"/>
      <c r="EH110" s="586"/>
      <c r="EI110" s="586"/>
      <c r="EJ110" s="1192"/>
      <c r="EK110" s="1454">
        <v>16</v>
      </c>
      <c r="EL110" s="578">
        <v>16</v>
      </c>
      <c r="EM110" s="578">
        <v>17</v>
      </c>
      <c r="EN110" s="1163">
        <v>16</v>
      </c>
      <c r="EO110" s="573">
        <v>16</v>
      </c>
      <c r="EP110" s="1198">
        <v>16</v>
      </c>
      <c r="EQ110" s="1454"/>
      <c r="ER110" s="1230"/>
      <c r="ES110" s="1230"/>
      <c r="ET110" s="586"/>
      <c r="EU110" s="583"/>
      <c r="EV110" s="1198"/>
      <c r="EW110" s="1454">
        <v>53</v>
      </c>
      <c r="EX110" s="578">
        <v>44</v>
      </c>
      <c r="EY110" s="578">
        <v>39</v>
      </c>
      <c r="EZ110" s="578">
        <v>28</v>
      </c>
      <c r="FA110" s="573">
        <v>29</v>
      </c>
      <c r="FB110" s="125" t="s">
        <v>44</v>
      </c>
      <c r="FC110" s="354">
        <v>24</v>
      </c>
      <c r="FD110" s="362" t="s">
        <v>44</v>
      </c>
      <c r="FE110" s="1455">
        <v>10</v>
      </c>
      <c r="FF110" s="1451" t="str">
        <f t="shared" si="387"/>
        <v>-</v>
      </c>
      <c r="FG110" s="1456">
        <f t="shared" si="388"/>
        <v>10</v>
      </c>
      <c r="FH110" s="126">
        <v>0</v>
      </c>
      <c r="FI110" s="331" t="str">
        <f t="shared" si="370"/>
        <v>-</v>
      </c>
      <c r="FJ110" s="332">
        <f t="shared" si="389"/>
        <v>0</v>
      </c>
      <c r="FK110" s="126">
        <v>0</v>
      </c>
      <c r="FL110" s="331" t="str">
        <f t="shared" si="371"/>
        <v>-</v>
      </c>
      <c r="FM110" s="332">
        <f t="shared" si="372"/>
        <v>0</v>
      </c>
      <c r="FN110" s="126">
        <v>0</v>
      </c>
      <c r="FO110" s="424"/>
      <c r="FP110" s="331" t="str">
        <f t="shared" si="396"/>
        <v>-</v>
      </c>
      <c r="FQ110" s="332">
        <f t="shared" si="374"/>
        <v>0</v>
      </c>
      <c r="FR110" s="126"/>
      <c r="FS110" s="424"/>
      <c r="FT110" s="331" t="str">
        <f t="shared" si="375"/>
        <v>-</v>
      </c>
      <c r="FU110" s="332">
        <f t="shared" si="376"/>
        <v>0</v>
      </c>
      <c r="FV110" s="399"/>
      <c r="FW110" s="411"/>
      <c r="FX110" s="1457">
        <f t="shared" si="497"/>
        <v>369</v>
      </c>
      <c r="FY110" s="1458">
        <v>1</v>
      </c>
      <c r="FZ110" s="1458">
        <v>0</v>
      </c>
      <c r="GA110" s="1459">
        <v>15</v>
      </c>
      <c r="GB110" s="1458">
        <v>6</v>
      </c>
      <c r="GC110" s="1459">
        <v>109</v>
      </c>
      <c r="GD110" s="1458">
        <v>2</v>
      </c>
      <c r="GE110" s="1459">
        <v>9</v>
      </c>
      <c r="GF110" s="1458">
        <v>33</v>
      </c>
      <c r="GG110" s="1459">
        <v>63</v>
      </c>
      <c r="GH110" s="1458">
        <v>11</v>
      </c>
      <c r="GI110" s="1458">
        <v>9</v>
      </c>
      <c r="GJ110" s="1458">
        <v>17</v>
      </c>
      <c r="GK110" s="1458">
        <v>18</v>
      </c>
      <c r="GL110" s="1458">
        <v>5</v>
      </c>
      <c r="GM110" s="1458">
        <v>0</v>
      </c>
      <c r="GN110" s="1458">
        <v>9</v>
      </c>
      <c r="GO110" s="1458">
        <v>2</v>
      </c>
      <c r="GP110" s="1458">
        <v>49</v>
      </c>
      <c r="GQ110" s="1458">
        <v>0</v>
      </c>
      <c r="GR110" s="1458">
        <v>0</v>
      </c>
      <c r="GS110" s="1809">
        <v>11</v>
      </c>
      <c r="GT110" s="678">
        <f t="shared" si="498"/>
        <v>348</v>
      </c>
      <c r="GU110" s="487">
        <v>1</v>
      </c>
      <c r="GV110" s="487">
        <v>0</v>
      </c>
      <c r="GW110" s="488">
        <v>14</v>
      </c>
      <c r="GX110" s="487">
        <v>6</v>
      </c>
      <c r="GY110" s="488">
        <v>108</v>
      </c>
      <c r="GZ110" s="487">
        <v>2</v>
      </c>
      <c r="HA110" s="488">
        <v>9</v>
      </c>
      <c r="HB110" s="487">
        <v>32</v>
      </c>
      <c r="HC110" s="488">
        <v>63</v>
      </c>
      <c r="HD110" s="487">
        <v>9</v>
      </c>
      <c r="HE110" s="487">
        <v>6</v>
      </c>
      <c r="HF110" s="487">
        <v>17</v>
      </c>
      <c r="HG110" s="487">
        <v>15</v>
      </c>
      <c r="HH110" s="487">
        <v>3</v>
      </c>
      <c r="HI110" s="487">
        <v>0</v>
      </c>
      <c r="HJ110" s="487">
        <v>9</v>
      </c>
      <c r="HK110" s="487">
        <v>2</v>
      </c>
      <c r="HL110" s="487">
        <v>43</v>
      </c>
      <c r="HM110" s="487">
        <v>0</v>
      </c>
      <c r="HN110" s="487">
        <v>0</v>
      </c>
      <c r="HO110" s="1115">
        <v>9</v>
      </c>
      <c r="HP110" s="678">
        <f t="shared" si="499"/>
        <v>319</v>
      </c>
      <c r="HQ110" s="487">
        <v>0</v>
      </c>
      <c r="HR110" s="487">
        <v>0</v>
      </c>
      <c r="HS110" s="488">
        <v>16</v>
      </c>
      <c r="HT110" s="487">
        <v>6</v>
      </c>
      <c r="HU110" s="488">
        <v>97</v>
      </c>
      <c r="HV110" s="487">
        <v>3</v>
      </c>
      <c r="HW110" s="488">
        <v>9</v>
      </c>
      <c r="HX110" s="487">
        <v>28</v>
      </c>
      <c r="HY110" s="488">
        <v>64</v>
      </c>
      <c r="HZ110" s="487">
        <v>5</v>
      </c>
      <c r="IA110" s="487">
        <v>4</v>
      </c>
      <c r="IB110" s="487">
        <v>18</v>
      </c>
      <c r="IC110" s="487">
        <v>10</v>
      </c>
      <c r="ID110" s="487">
        <v>4</v>
      </c>
      <c r="IE110" s="487">
        <v>0</v>
      </c>
      <c r="IF110" s="487">
        <v>7</v>
      </c>
      <c r="IG110" s="487">
        <v>0</v>
      </c>
      <c r="IH110" s="487">
        <v>35</v>
      </c>
      <c r="II110" s="487">
        <v>0</v>
      </c>
      <c r="IJ110" s="487">
        <v>0</v>
      </c>
      <c r="IK110" s="1115">
        <v>13</v>
      </c>
      <c r="IL110" s="1109">
        <f t="shared" si="500"/>
        <v>311</v>
      </c>
      <c r="IM110" s="487">
        <v>0</v>
      </c>
      <c r="IN110" s="487">
        <v>0</v>
      </c>
      <c r="IO110" s="488">
        <v>16</v>
      </c>
      <c r="IP110" s="487">
        <v>6</v>
      </c>
      <c r="IQ110" s="488">
        <v>108</v>
      </c>
      <c r="IR110" s="487">
        <v>3</v>
      </c>
      <c r="IS110" s="488">
        <v>14</v>
      </c>
      <c r="IT110" s="487">
        <v>30</v>
      </c>
      <c r="IU110" s="488">
        <v>47</v>
      </c>
      <c r="IV110" s="487">
        <v>4</v>
      </c>
      <c r="IW110" s="487">
        <v>2</v>
      </c>
      <c r="IX110" s="487">
        <v>16</v>
      </c>
      <c r="IY110" s="487">
        <v>7</v>
      </c>
      <c r="IZ110" s="487">
        <v>3</v>
      </c>
      <c r="JA110" s="487">
        <v>0</v>
      </c>
      <c r="JB110" s="487">
        <v>6</v>
      </c>
      <c r="JC110" s="487">
        <v>0</v>
      </c>
      <c r="JD110" s="487">
        <v>24</v>
      </c>
      <c r="JE110" s="487">
        <v>0</v>
      </c>
      <c r="JF110" s="487">
        <v>0</v>
      </c>
      <c r="JG110" s="1994">
        <v>25</v>
      </c>
      <c r="JI110" s="39"/>
    </row>
    <row r="111" spans="1:269" s="28" customFormat="1" ht="20.100000000000001" hidden="1" customHeight="1" outlineLevel="1" x14ac:dyDescent="0.15">
      <c r="A111" s="684" t="s">
        <v>53</v>
      </c>
      <c r="B111" s="84"/>
      <c r="C111" s="85" t="s">
        <v>214</v>
      </c>
      <c r="D111" s="85"/>
      <c r="E111" s="86" t="s">
        <v>11</v>
      </c>
      <c r="F111" s="1477" t="s">
        <v>594</v>
      </c>
      <c r="G111" s="463" t="s">
        <v>52</v>
      </c>
      <c r="H111" s="463" t="s">
        <v>52</v>
      </c>
      <c r="I111" s="463" t="s">
        <v>52</v>
      </c>
      <c r="J111" s="147" t="s">
        <v>52</v>
      </c>
      <c r="K111" s="148" t="s">
        <v>52</v>
      </c>
      <c r="L111" s="1478">
        <f t="shared" si="446"/>
        <v>3.1245448888535831E-3</v>
      </c>
      <c r="M111" s="150">
        <f t="shared" si="447"/>
        <v>3.5505430242272346E-3</v>
      </c>
      <c r="N111" s="150">
        <f t="shared" si="448"/>
        <v>3.3179153369230553E-3</v>
      </c>
      <c r="O111" s="150">
        <f t="shared" si="398"/>
        <v>3.0186808218978316E-3</v>
      </c>
      <c r="P111" s="149">
        <f t="shared" si="399"/>
        <v>3.0888878435799739E-3</v>
      </c>
      <c r="Q111" s="150">
        <f t="shared" si="400"/>
        <v>2.4840429032045798E-3</v>
      </c>
      <c r="R111" s="151">
        <f t="shared" si="401"/>
        <v>2.4239505578296816E-3</v>
      </c>
      <c r="S111" s="152">
        <f t="shared" si="402"/>
        <v>2.3895904555919904E-3</v>
      </c>
      <c r="T111" s="151">
        <f t="shared" si="403"/>
        <v>1.559177888022679E-3</v>
      </c>
      <c r="U111" s="1479">
        <f t="shared" si="451"/>
        <v>2.5061059785494319E-2</v>
      </c>
      <c r="V111" s="153">
        <f t="shared" si="452"/>
        <v>2.7642276422764227E-2</v>
      </c>
      <c r="W111" s="153">
        <f t="shared" si="453"/>
        <v>2.7286391490345705E-2</v>
      </c>
      <c r="X111" s="153">
        <f t="shared" si="454"/>
        <v>2.4114631873252561E-2</v>
      </c>
      <c r="Y111" s="154">
        <f t="shared" si="455"/>
        <v>2.4807958695378416E-2</v>
      </c>
      <c r="Z111" s="153">
        <f t="shared" si="456"/>
        <v>1.9818873867961675E-2</v>
      </c>
      <c r="AA111" s="154">
        <f t="shared" si="457"/>
        <v>1.9997351344192824E-2</v>
      </c>
      <c r="AB111" s="153">
        <f t="shared" si="458"/>
        <v>1.9757715604268821E-2</v>
      </c>
      <c r="AC111" s="155">
        <f t="shared" si="459"/>
        <v>1.2874908558888076E-2</v>
      </c>
      <c r="AD111" s="1479">
        <f t="shared" si="474"/>
        <v>2.7422728329072742E-2</v>
      </c>
      <c r="AE111" s="153">
        <f t="shared" si="475"/>
        <v>3.0277843742578959E-2</v>
      </c>
      <c r="AF111" s="153">
        <f t="shared" si="476"/>
        <v>3.006752452541725E-2</v>
      </c>
      <c r="AG111" s="153">
        <f t="shared" si="477"/>
        <v>2.6484135107471853E-2</v>
      </c>
      <c r="AH111" s="154">
        <f t="shared" si="478"/>
        <v>2.7387738078687614E-2</v>
      </c>
      <c r="AI111" s="152">
        <f t="shared" si="479"/>
        <v>2.1887230033338166E-2</v>
      </c>
      <c r="AJ111" s="151">
        <f t="shared" si="480"/>
        <v>2.2232037691401647E-2</v>
      </c>
      <c r="AK111" s="152">
        <f t="shared" si="481"/>
        <v>2.2071854357982923E-2</v>
      </c>
      <c r="AL111" s="156">
        <f t="shared" si="482"/>
        <v>1.4334582179508063E-2</v>
      </c>
      <c r="AM111" s="1480">
        <f t="shared" si="483"/>
        <v>236</v>
      </c>
      <c r="AN111" s="1481"/>
      <c r="AO111" s="1482">
        <f t="shared" si="296"/>
        <v>-7.4509803921568585E-2</v>
      </c>
      <c r="AP111" s="1483">
        <f t="shared" si="410"/>
        <v>-19</v>
      </c>
      <c r="AQ111" s="1071">
        <f t="shared" si="484"/>
        <v>255</v>
      </c>
      <c r="AR111" s="522"/>
      <c r="AS111" s="1289">
        <f t="shared" si="287"/>
        <v>8.0508474576271194E-2</v>
      </c>
      <c r="AT111" s="526">
        <f t="shared" si="411"/>
        <v>19</v>
      </c>
      <c r="AU111" s="1071">
        <f t="shared" si="485"/>
        <v>236</v>
      </c>
      <c r="AV111" s="522"/>
      <c r="AW111" s="1289">
        <f t="shared" si="445"/>
        <v>0.14009661835748788</v>
      </c>
      <c r="AX111" s="2073">
        <f t="shared" si="412"/>
        <v>29</v>
      </c>
      <c r="AY111" s="1336">
        <f t="shared" si="486"/>
        <v>207</v>
      </c>
      <c r="AZ111" s="2092"/>
      <c r="BA111" s="554">
        <f t="shared" si="413"/>
        <v>5.0761421319796884E-2</v>
      </c>
      <c r="BB111" s="1335">
        <f t="shared" si="414"/>
        <v>10</v>
      </c>
      <c r="BC111" s="493">
        <f t="shared" si="487"/>
        <v>197</v>
      </c>
      <c r="BD111" s="157"/>
      <c r="BE111" s="448">
        <f t="shared" si="377"/>
        <v>0.30463576158940397</v>
      </c>
      <c r="BF111" s="604">
        <f t="shared" si="361"/>
        <v>46</v>
      </c>
      <c r="BG111" s="158">
        <v>151</v>
      </c>
      <c r="BH111" s="159" t="s">
        <v>44</v>
      </c>
      <c r="BI111" s="160">
        <f t="shared" si="378"/>
        <v>0</v>
      </c>
      <c r="BJ111" s="604">
        <f t="shared" si="379"/>
        <v>0</v>
      </c>
      <c r="BK111" s="161">
        <v>151</v>
      </c>
      <c r="BL111" s="159"/>
      <c r="BM111" s="160">
        <f t="shared" si="380"/>
        <v>0.10218978102189791</v>
      </c>
      <c r="BN111" s="1085">
        <f t="shared" si="381"/>
        <v>14</v>
      </c>
      <c r="BO111" s="161">
        <v>137</v>
      </c>
      <c r="BP111" s="159"/>
      <c r="BQ111" s="160">
        <f t="shared" si="382"/>
        <v>0.55681818181818188</v>
      </c>
      <c r="BR111" s="1085">
        <f t="shared" si="383"/>
        <v>49</v>
      </c>
      <c r="BS111" s="161">
        <v>88</v>
      </c>
      <c r="BT111" s="162"/>
      <c r="BU111" s="601">
        <f t="shared" si="488"/>
        <v>18</v>
      </c>
      <c r="BV111" s="339">
        <f t="shared" si="501"/>
        <v>-0.18181818181818177</v>
      </c>
      <c r="BW111" s="604">
        <f t="shared" si="502"/>
        <v>-4</v>
      </c>
      <c r="BX111" s="601">
        <f t="shared" si="489"/>
        <v>22</v>
      </c>
      <c r="BY111" s="339">
        <f t="shared" si="503"/>
        <v>0.15789473684210531</v>
      </c>
      <c r="BZ111" s="604">
        <f t="shared" si="504"/>
        <v>3</v>
      </c>
      <c r="CA111" s="601">
        <f t="shared" si="490"/>
        <v>19</v>
      </c>
      <c r="CB111" s="339">
        <f t="shared" si="366"/>
        <v>0.11764705882352944</v>
      </c>
      <c r="CC111" s="604">
        <f t="shared" si="367"/>
        <v>2</v>
      </c>
      <c r="CD111" s="601">
        <f t="shared" si="491"/>
        <v>17</v>
      </c>
      <c r="CE111" s="339">
        <f t="shared" si="289"/>
        <v>2.4</v>
      </c>
      <c r="CF111" s="604">
        <f t="shared" si="290"/>
        <v>12</v>
      </c>
      <c r="CG111" s="601">
        <f t="shared" si="492"/>
        <v>5</v>
      </c>
      <c r="CH111" s="339">
        <f t="shared" si="384"/>
        <v>0.66666666666666674</v>
      </c>
      <c r="CI111" s="604">
        <f t="shared" si="385"/>
        <v>2</v>
      </c>
      <c r="CJ111" s="621">
        <f t="shared" si="390"/>
        <v>3</v>
      </c>
      <c r="CK111" s="1487">
        <v>15</v>
      </c>
      <c r="CL111" s="163">
        <v>15</v>
      </c>
      <c r="CM111" s="2056">
        <v>14</v>
      </c>
      <c r="CN111" s="163">
        <v>11</v>
      </c>
      <c r="CO111" s="315">
        <v>3</v>
      </c>
      <c r="CP111" s="542">
        <v>3</v>
      </c>
      <c r="CQ111" s="1487">
        <v>3</v>
      </c>
      <c r="CR111" s="315">
        <v>7</v>
      </c>
      <c r="CS111" s="315">
        <v>5</v>
      </c>
      <c r="CT111" s="315">
        <v>6</v>
      </c>
      <c r="CU111" s="315">
        <v>2</v>
      </c>
      <c r="CV111" s="164">
        <v>0</v>
      </c>
      <c r="CW111" s="1487"/>
      <c r="CX111" s="315"/>
      <c r="CY111" s="315"/>
      <c r="CZ111" s="315"/>
      <c r="DA111" s="315"/>
      <c r="DB111" s="316"/>
      <c r="DC111" s="1484">
        <f t="shared" si="493"/>
        <v>178</v>
      </c>
      <c r="DD111" s="1485">
        <f t="shared" si="391"/>
        <v>7.2289156626506035E-2</v>
      </c>
      <c r="DE111" s="1486">
        <f t="shared" si="392"/>
        <v>12</v>
      </c>
      <c r="DF111" s="1332">
        <f t="shared" si="494"/>
        <v>166</v>
      </c>
      <c r="DG111" s="554">
        <f t="shared" si="291"/>
        <v>6.0606060606060996E-3</v>
      </c>
      <c r="DH111" s="1335">
        <f t="shared" si="292"/>
        <v>1</v>
      </c>
      <c r="DI111" s="1332">
        <f t="shared" si="393"/>
        <v>165</v>
      </c>
      <c r="DJ111" s="554">
        <f t="shared" si="368"/>
        <v>0.14583333333333326</v>
      </c>
      <c r="DK111" s="1335">
        <f t="shared" si="369"/>
        <v>21</v>
      </c>
      <c r="DL111" s="1313">
        <f t="shared" si="495"/>
        <v>144</v>
      </c>
      <c r="DM111" s="554">
        <f t="shared" si="281"/>
        <v>-0.25</v>
      </c>
      <c r="DN111" s="1357">
        <f t="shared" si="302"/>
        <v>-48</v>
      </c>
      <c r="DO111" s="1332">
        <f t="shared" si="394"/>
        <v>192</v>
      </c>
      <c r="DP111" s="554">
        <f t="shared" si="386"/>
        <v>0.29729729729729737</v>
      </c>
      <c r="DQ111" s="1335">
        <f t="shared" si="395"/>
        <v>44</v>
      </c>
      <c r="DR111" s="440">
        <f t="shared" si="496"/>
        <v>148</v>
      </c>
      <c r="DS111" s="1488">
        <v>60</v>
      </c>
      <c r="DT111" s="1169">
        <v>57</v>
      </c>
      <c r="DU111" s="1169">
        <v>52</v>
      </c>
      <c r="DV111" s="1155">
        <v>56</v>
      </c>
      <c r="DW111" s="163">
        <v>70</v>
      </c>
      <c r="DX111" s="1183">
        <v>52</v>
      </c>
      <c r="DY111" s="1488">
        <v>51</v>
      </c>
      <c r="DZ111" s="1232">
        <v>51</v>
      </c>
      <c r="EA111" s="1232">
        <v>55</v>
      </c>
      <c r="EB111" s="315">
        <v>50</v>
      </c>
      <c r="EC111" s="315">
        <v>58</v>
      </c>
      <c r="ED111" s="440">
        <v>45</v>
      </c>
      <c r="EE111" s="1488"/>
      <c r="EF111" s="1232"/>
      <c r="EG111" s="1232"/>
      <c r="EH111" s="315"/>
      <c r="EI111" s="315"/>
      <c r="EJ111" s="1208"/>
      <c r="EK111" s="1488">
        <v>7</v>
      </c>
      <c r="EL111" s="379">
        <v>3</v>
      </c>
      <c r="EM111" s="379">
        <v>2</v>
      </c>
      <c r="EN111" s="1161">
        <v>2</v>
      </c>
      <c r="EO111" s="493">
        <v>5</v>
      </c>
      <c r="EP111" s="1200">
        <v>4</v>
      </c>
      <c r="EQ111" s="1488"/>
      <c r="ER111" s="1232"/>
      <c r="ES111" s="1232"/>
      <c r="ET111" s="315"/>
      <c r="EU111" s="163"/>
      <c r="EV111" s="1249"/>
      <c r="EW111" s="1488">
        <v>60</v>
      </c>
      <c r="EX111" s="379">
        <v>55</v>
      </c>
      <c r="EY111" s="379">
        <v>56</v>
      </c>
      <c r="EZ111" s="379">
        <v>36</v>
      </c>
      <c r="FA111" s="493">
        <v>59</v>
      </c>
      <c r="FB111" s="166"/>
      <c r="FC111" s="356">
        <v>47</v>
      </c>
      <c r="FD111" s="364" t="s">
        <v>44</v>
      </c>
      <c r="FE111" s="1489">
        <v>40</v>
      </c>
      <c r="FF111" s="1485">
        <f t="shared" si="387"/>
        <v>-0.40298507462686572</v>
      </c>
      <c r="FG111" s="1490">
        <f t="shared" si="388"/>
        <v>-27</v>
      </c>
      <c r="FH111" s="165">
        <v>67</v>
      </c>
      <c r="FI111" s="339">
        <f t="shared" si="370"/>
        <v>0.28846153846153855</v>
      </c>
      <c r="FJ111" s="340">
        <f t="shared" si="389"/>
        <v>15</v>
      </c>
      <c r="FK111" s="165">
        <v>52</v>
      </c>
      <c r="FL111" s="339">
        <f t="shared" si="371"/>
        <v>0.13043478260869557</v>
      </c>
      <c r="FM111" s="340">
        <f t="shared" si="372"/>
        <v>6</v>
      </c>
      <c r="FN111" s="165">
        <v>46</v>
      </c>
      <c r="FO111" s="426"/>
      <c r="FP111" s="339" t="str">
        <f t="shared" si="396"/>
        <v>-</v>
      </c>
      <c r="FQ111" s="340">
        <f t="shared" si="374"/>
        <v>46</v>
      </c>
      <c r="FR111" s="165"/>
      <c r="FS111" s="426"/>
      <c r="FT111" s="339" t="str">
        <f t="shared" si="375"/>
        <v>-</v>
      </c>
      <c r="FU111" s="340">
        <f t="shared" si="376"/>
        <v>0</v>
      </c>
      <c r="FV111" s="401"/>
      <c r="FW111" s="413"/>
      <c r="FX111" s="1491">
        <f t="shared" si="497"/>
        <v>236</v>
      </c>
      <c r="FY111" s="1492">
        <v>0</v>
      </c>
      <c r="FZ111" s="1492">
        <v>0</v>
      </c>
      <c r="GA111" s="1493">
        <v>0</v>
      </c>
      <c r="GB111" s="1492">
        <v>1</v>
      </c>
      <c r="GC111" s="1493">
        <v>65</v>
      </c>
      <c r="GD111" s="1492">
        <v>2</v>
      </c>
      <c r="GE111" s="1493">
        <v>6</v>
      </c>
      <c r="GF111" s="1492">
        <v>6</v>
      </c>
      <c r="GG111" s="1493">
        <v>17</v>
      </c>
      <c r="GH111" s="1492">
        <v>3</v>
      </c>
      <c r="GI111" s="1492">
        <v>5</v>
      </c>
      <c r="GJ111" s="1492">
        <v>6</v>
      </c>
      <c r="GK111" s="1492">
        <v>33</v>
      </c>
      <c r="GL111" s="1492">
        <v>3</v>
      </c>
      <c r="GM111" s="1492">
        <v>6</v>
      </c>
      <c r="GN111" s="1492">
        <v>5</v>
      </c>
      <c r="GO111" s="1492">
        <v>3</v>
      </c>
      <c r="GP111" s="1492">
        <v>16</v>
      </c>
      <c r="GQ111" s="1492">
        <v>0</v>
      </c>
      <c r="GR111" s="1492">
        <v>3</v>
      </c>
      <c r="GS111" s="1811">
        <v>56</v>
      </c>
      <c r="GT111" s="165">
        <f t="shared" si="498"/>
        <v>255</v>
      </c>
      <c r="GU111" s="491">
        <v>0</v>
      </c>
      <c r="GV111" s="491">
        <v>0</v>
      </c>
      <c r="GW111" s="492">
        <v>0</v>
      </c>
      <c r="GX111" s="491">
        <v>0</v>
      </c>
      <c r="GY111" s="492">
        <v>57</v>
      </c>
      <c r="GZ111" s="491">
        <v>1</v>
      </c>
      <c r="HA111" s="492">
        <v>6</v>
      </c>
      <c r="HB111" s="491">
        <v>5</v>
      </c>
      <c r="HC111" s="492">
        <v>16</v>
      </c>
      <c r="HD111" s="491">
        <v>3</v>
      </c>
      <c r="HE111" s="491">
        <v>6</v>
      </c>
      <c r="HF111" s="491">
        <v>8</v>
      </c>
      <c r="HG111" s="491">
        <v>32</v>
      </c>
      <c r="HH111" s="491">
        <v>3</v>
      </c>
      <c r="HI111" s="491">
        <v>5</v>
      </c>
      <c r="HJ111" s="491">
        <v>6</v>
      </c>
      <c r="HK111" s="491">
        <v>3</v>
      </c>
      <c r="HL111" s="491">
        <v>16</v>
      </c>
      <c r="HM111" s="491">
        <v>0</v>
      </c>
      <c r="HN111" s="491">
        <v>2</v>
      </c>
      <c r="HO111" s="1117">
        <v>86</v>
      </c>
      <c r="HP111" s="165">
        <f t="shared" si="499"/>
        <v>236</v>
      </c>
      <c r="HQ111" s="491">
        <v>0</v>
      </c>
      <c r="HR111" s="491">
        <v>0</v>
      </c>
      <c r="HS111" s="492">
        <v>0</v>
      </c>
      <c r="HT111" s="491">
        <v>0</v>
      </c>
      <c r="HU111" s="492">
        <v>55</v>
      </c>
      <c r="HV111" s="491">
        <v>2</v>
      </c>
      <c r="HW111" s="492">
        <v>3</v>
      </c>
      <c r="HX111" s="491">
        <v>4</v>
      </c>
      <c r="HY111" s="492">
        <v>12</v>
      </c>
      <c r="HZ111" s="491">
        <v>3</v>
      </c>
      <c r="IA111" s="491">
        <v>6</v>
      </c>
      <c r="IB111" s="491">
        <v>9</v>
      </c>
      <c r="IC111" s="491">
        <v>28</v>
      </c>
      <c r="ID111" s="491">
        <v>4</v>
      </c>
      <c r="IE111" s="491">
        <v>3</v>
      </c>
      <c r="IF111" s="491">
        <v>7</v>
      </c>
      <c r="IG111" s="491">
        <v>3</v>
      </c>
      <c r="IH111" s="491">
        <v>15</v>
      </c>
      <c r="II111" s="491">
        <v>0</v>
      </c>
      <c r="IJ111" s="491">
        <v>1</v>
      </c>
      <c r="IK111" s="1117">
        <v>81</v>
      </c>
      <c r="IL111" s="493">
        <f t="shared" si="500"/>
        <v>207</v>
      </c>
      <c r="IM111" s="491">
        <v>0</v>
      </c>
      <c r="IN111" s="491">
        <v>0</v>
      </c>
      <c r="IO111" s="492">
        <v>0</v>
      </c>
      <c r="IP111" s="491">
        <v>0</v>
      </c>
      <c r="IQ111" s="492">
        <v>0</v>
      </c>
      <c r="IR111" s="491">
        <v>0</v>
      </c>
      <c r="IS111" s="492">
        <v>0</v>
      </c>
      <c r="IT111" s="491">
        <v>0</v>
      </c>
      <c r="IU111" s="492">
        <v>0</v>
      </c>
      <c r="IV111" s="491">
        <v>0</v>
      </c>
      <c r="IW111" s="491">
        <v>0</v>
      </c>
      <c r="IX111" s="491">
        <v>0</v>
      </c>
      <c r="IY111" s="491">
        <v>0</v>
      </c>
      <c r="IZ111" s="491">
        <v>0</v>
      </c>
      <c r="JA111" s="491">
        <v>0</v>
      </c>
      <c r="JB111" s="491">
        <v>0</v>
      </c>
      <c r="JC111" s="491">
        <v>0</v>
      </c>
      <c r="JD111" s="491">
        <v>0</v>
      </c>
      <c r="JE111" s="491">
        <v>0</v>
      </c>
      <c r="JF111" s="491">
        <v>0</v>
      </c>
      <c r="JG111" s="1996">
        <v>207</v>
      </c>
      <c r="JI111" s="39"/>
    </row>
    <row r="112" spans="1:269" s="27" customFormat="1" ht="20.100000000000001" hidden="1" customHeight="1" outlineLevel="1" x14ac:dyDescent="0.15">
      <c r="A112" s="683" t="s">
        <v>53</v>
      </c>
      <c r="B112" s="76"/>
      <c r="C112" s="77" t="s">
        <v>343</v>
      </c>
      <c r="D112" s="77"/>
      <c r="E112" s="78" t="s">
        <v>336</v>
      </c>
      <c r="F112" s="1443" t="s">
        <v>594</v>
      </c>
      <c r="G112" s="481" t="s">
        <v>52</v>
      </c>
      <c r="H112" s="481" t="s">
        <v>52</v>
      </c>
      <c r="I112" s="481" t="s">
        <v>52</v>
      </c>
      <c r="J112" s="107" t="s">
        <v>52</v>
      </c>
      <c r="K112" s="108" t="s">
        <v>311</v>
      </c>
      <c r="L112" s="1444">
        <f t="shared" si="446"/>
        <v>2.8332737551468932E-3</v>
      </c>
      <c r="M112" s="478">
        <f t="shared" si="447"/>
        <v>2.8404344193817877E-3</v>
      </c>
      <c r="N112" s="478">
        <f t="shared" si="448"/>
        <v>2.8258516217014159E-3</v>
      </c>
      <c r="O112" s="478">
        <f t="shared" si="398"/>
        <v>2.5957738468493428E-3</v>
      </c>
      <c r="P112" s="109">
        <f t="shared" si="399"/>
        <v>2.3833043260109445E-3</v>
      </c>
      <c r="Q112" s="110">
        <f t="shared" si="400"/>
        <v>2.4675922879515695E-3</v>
      </c>
      <c r="R112" s="111">
        <f t="shared" si="401"/>
        <v>2.5042138213339756E-3</v>
      </c>
      <c r="S112" s="112">
        <f t="shared" si="402"/>
        <v>2.720993511477011E-3</v>
      </c>
      <c r="T112" s="111">
        <f t="shared" si="403"/>
        <v>2.6931254429482638E-3</v>
      </c>
      <c r="U112" s="1445">
        <f t="shared" si="451"/>
        <v>2.2724859297016033E-2</v>
      </c>
      <c r="V112" s="475">
        <f t="shared" si="452"/>
        <v>2.2113821138211382E-2</v>
      </c>
      <c r="W112" s="475">
        <f t="shared" si="453"/>
        <v>2.3239680887963927E-2</v>
      </c>
      <c r="X112" s="475">
        <f t="shared" si="454"/>
        <v>2.0736253494874183E-2</v>
      </c>
      <c r="Y112" s="114">
        <f t="shared" si="455"/>
        <v>1.9141166099987408E-2</v>
      </c>
      <c r="Z112" s="113">
        <f t="shared" si="456"/>
        <v>1.9687623047644046E-2</v>
      </c>
      <c r="AA112" s="114">
        <f t="shared" si="457"/>
        <v>2.0659515295987287E-2</v>
      </c>
      <c r="AB112" s="113">
        <f t="shared" si="458"/>
        <v>2.2497836746466687E-2</v>
      </c>
      <c r="AC112" s="115">
        <f t="shared" si="459"/>
        <v>2.2238478419897584E-2</v>
      </c>
      <c r="AD112" s="1445">
        <f t="shared" si="474"/>
        <v>2.4866372298396468E-2</v>
      </c>
      <c r="AE112" s="475">
        <f t="shared" si="475"/>
        <v>2.4222274994063167E-2</v>
      </c>
      <c r="AF112" s="475">
        <f t="shared" si="476"/>
        <v>2.5608357752579948E-2</v>
      </c>
      <c r="AG112" s="475">
        <f t="shared" si="477"/>
        <v>2.2773797338792222E-2</v>
      </c>
      <c r="AH112" s="114">
        <f t="shared" si="478"/>
        <v>2.1131655776449324E-2</v>
      </c>
      <c r="AI112" s="112">
        <f t="shared" si="479"/>
        <v>2.1742281490071024E-2</v>
      </c>
      <c r="AJ112" s="111">
        <f t="shared" si="480"/>
        <v>2.2968197879858657E-2</v>
      </c>
      <c r="AK112" s="112">
        <f t="shared" si="481"/>
        <v>2.5132914451425809E-2</v>
      </c>
      <c r="AL112" s="116">
        <f t="shared" si="482"/>
        <v>2.4759732855513927E-2</v>
      </c>
      <c r="AM112" s="1446">
        <f t="shared" si="483"/>
        <v>214</v>
      </c>
      <c r="AN112" s="1447"/>
      <c r="AO112" s="1448">
        <f t="shared" si="296"/>
        <v>4.9019607843137303E-2</v>
      </c>
      <c r="AP112" s="1449">
        <f t="shared" si="410"/>
        <v>10</v>
      </c>
      <c r="AQ112" s="1297">
        <f t="shared" si="484"/>
        <v>204</v>
      </c>
      <c r="AR112" s="518"/>
      <c r="AS112" s="1285">
        <f t="shared" si="287"/>
        <v>1.4925373134328401E-2</v>
      </c>
      <c r="AT112" s="519">
        <f t="shared" si="411"/>
        <v>3</v>
      </c>
      <c r="AU112" s="1297">
        <f t="shared" si="485"/>
        <v>201</v>
      </c>
      <c r="AV112" s="518"/>
      <c r="AW112" s="1285">
        <f t="shared" si="445"/>
        <v>0.1292134831460674</v>
      </c>
      <c r="AX112" s="2069">
        <f t="shared" si="412"/>
        <v>23</v>
      </c>
      <c r="AY112" s="2086">
        <f t="shared" si="486"/>
        <v>178</v>
      </c>
      <c r="AZ112" s="2087"/>
      <c r="BA112" s="2088">
        <f t="shared" si="413"/>
        <v>0.17105263157894735</v>
      </c>
      <c r="BB112" s="2089">
        <f t="shared" si="414"/>
        <v>26</v>
      </c>
      <c r="BC112" s="2081">
        <f t="shared" si="487"/>
        <v>152</v>
      </c>
      <c r="BD112" s="117" t="s">
        <v>44</v>
      </c>
      <c r="BE112" s="444">
        <f t="shared" si="377"/>
        <v>1.3333333333333419E-2</v>
      </c>
      <c r="BF112" s="1073">
        <f t="shared" si="361"/>
        <v>2</v>
      </c>
      <c r="BG112" s="118">
        <v>150</v>
      </c>
      <c r="BH112" s="119" t="s">
        <v>44</v>
      </c>
      <c r="BI112" s="120">
        <f t="shared" si="378"/>
        <v>-3.8461538461538436E-2</v>
      </c>
      <c r="BJ112" s="1073">
        <f t="shared" si="379"/>
        <v>-6</v>
      </c>
      <c r="BK112" s="121">
        <v>156</v>
      </c>
      <c r="BL112" s="119"/>
      <c r="BM112" s="120">
        <f t="shared" si="380"/>
        <v>0</v>
      </c>
      <c r="BN112" s="1083">
        <f t="shared" si="381"/>
        <v>0</v>
      </c>
      <c r="BO112" s="121">
        <v>156</v>
      </c>
      <c r="BP112" s="119"/>
      <c r="BQ112" s="120">
        <f t="shared" si="382"/>
        <v>2.6315789473684292E-2</v>
      </c>
      <c r="BR112" s="1083">
        <f t="shared" si="383"/>
        <v>4</v>
      </c>
      <c r="BS112" s="121">
        <v>152</v>
      </c>
      <c r="BT112" s="122"/>
      <c r="BU112" s="597">
        <f t="shared" si="488"/>
        <v>23</v>
      </c>
      <c r="BV112" s="331">
        <f t="shared" si="501"/>
        <v>0.27777777777777768</v>
      </c>
      <c r="BW112" s="598">
        <f t="shared" si="502"/>
        <v>5</v>
      </c>
      <c r="BX112" s="597">
        <f t="shared" si="489"/>
        <v>18</v>
      </c>
      <c r="BY112" s="331">
        <f t="shared" si="503"/>
        <v>5.8823529411764719E-2</v>
      </c>
      <c r="BZ112" s="598">
        <f t="shared" si="504"/>
        <v>1</v>
      </c>
      <c r="CA112" s="597">
        <f t="shared" si="490"/>
        <v>17</v>
      </c>
      <c r="CB112" s="331">
        <f t="shared" si="366"/>
        <v>0.30769230769230771</v>
      </c>
      <c r="CC112" s="598">
        <f t="shared" si="367"/>
        <v>4</v>
      </c>
      <c r="CD112" s="597">
        <f t="shared" si="491"/>
        <v>13</v>
      </c>
      <c r="CE112" s="331">
        <f t="shared" si="289"/>
        <v>0.18181818181818188</v>
      </c>
      <c r="CF112" s="598">
        <f t="shared" si="290"/>
        <v>2</v>
      </c>
      <c r="CG112" s="597">
        <f t="shared" si="492"/>
        <v>11</v>
      </c>
      <c r="CH112" s="331">
        <f t="shared" si="384"/>
        <v>0</v>
      </c>
      <c r="CI112" s="598">
        <f t="shared" si="385"/>
        <v>0</v>
      </c>
      <c r="CJ112" s="619">
        <f t="shared" si="390"/>
        <v>11</v>
      </c>
      <c r="CK112" s="1453">
        <v>18</v>
      </c>
      <c r="CL112" s="123">
        <v>14</v>
      </c>
      <c r="CM112" s="2054">
        <v>13</v>
      </c>
      <c r="CN112" s="123">
        <v>10</v>
      </c>
      <c r="CO112" s="311">
        <v>9</v>
      </c>
      <c r="CP112" s="540">
        <v>7</v>
      </c>
      <c r="CQ112" s="1453">
        <v>5</v>
      </c>
      <c r="CR112" s="311">
        <v>4</v>
      </c>
      <c r="CS112" s="311">
        <v>4</v>
      </c>
      <c r="CT112" s="311">
        <v>3</v>
      </c>
      <c r="CU112" s="311">
        <v>2</v>
      </c>
      <c r="CV112" s="124">
        <v>4</v>
      </c>
      <c r="CW112" s="1453"/>
      <c r="CX112" s="311"/>
      <c r="CY112" s="311"/>
      <c r="CZ112" s="311"/>
      <c r="DA112" s="311"/>
      <c r="DB112" s="312"/>
      <c r="DC112" s="1450">
        <f t="shared" si="493"/>
        <v>190</v>
      </c>
      <c r="DD112" s="1451">
        <f t="shared" si="391"/>
        <v>2.1505376344086002E-2</v>
      </c>
      <c r="DE112" s="1452">
        <f t="shared" si="392"/>
        <v>4</v>
      </c>
      <c r="DF112" s="1328">
        <f t="shared" si="494"/>
        <v>186</v>
      </c>
      <c r="DG112" s="550">
        <f t="shared" si="291"/>
        <v>1.0869565217391353E-2</v>
      </c>
      <c r="DH112" s="1329">
        <f t="shared" si="292"/>
        <v>2</v>
      </c>
      <c r="DI112" s="1328">
        <f t="shared" si="393"/>
        <v>184</v>
      </c>
      <c r="DJ112" s="550">
        <f t="shared" si="368"/>
        <v>0.11515151515151523</v>
      </c>
      <c r="DK112" s="1329">
        <f t="shared" si="369"/>
        <v>19</v>
      </c>
      <c r="DL112" s="1311">
        <f t="shared" si="495"/>
        <v>165</v>
      </c>
      <c r="DM112" s="550">
        <f t="shared" si="281"/>
        <v>0.17021276595744683</v>
      </c>
      <c r="DN112" s="1353">
        <f t="shared" si="302"/>
        <v>24</v>
      </c>
      <c r="DO112" s="1328">
        <f t="shared" si="394"/>
        <v>141</v>
      </c>
      <c r="DP112" s="550">
        <f t="shared" si="386"/>
        <v>1.4388489208633004E-2</v>
      </c>
      <c r="DQ112" s="1329">
        <f t="shared" si="395"/>
        <v>2</v>
      </c>
      <c r="DR112" s="1365">
        <f t="shared" si="496"/>
        <v>139</v>
      </c>
      <c r="DS112" s="1454">
        <v>72</v>
      </c>
      <c r="DT112" s="1167">
        <v>71</v>
      </c>
      <c r="DU112" s="1167">
        <v>68</v>
      </c>
      <c r="DV112" s="1153">
        <v>58</v>
      </c>
      <c r="DW112" s="583">
        <v>52</v>
      </c>
      <c r="DX112" s="1181">
        <v>44</v>
      </c>
      <c r="DY112" s="1454">
        <v>20</v>
      </c>
      <c r="DZ112" s="1230">
        <v>20</v>
      </c>
      <c r="EA112" s="1230">
        <v>19</v>
      </c>
      <c r="EB112" s="586">
        <v>18</v>
      </c>
      <c r="EC112" s="586">
        <v>16</v>
      </c>
      <c r="ED112" s="589">
        <v>18</v>
      </c>
      <c r="EE112" s="1454"/>
      <c r="EF112" s="1230"/>
      <c r="EG112" s="1230"/>
      <c r="EH112" s="586"/>
      <c r="EI112" s="586"/>
      <c r="EJ112" s="1192"/>
      <c r="EK112" s="1454">
        <v>12</v>
      </c>
      <c r="EL112" s="578">
        <v>10</v>
      </c>
      <c r="EM112" s="578">
        <v>10</v>
      </c>
      <c r="EN112" s="1163">
        <v>9</v>
      </c>
      <c r="EO112" s="573">
        <v>12</v>
      </c>
      <c r="EP112" s="1198">
        <v>13</v>
      </c>
      <c r="EQ112" s="1454"/>
      <c r="ER112" s="1230"/>
      <c r="ES112" s="1230"/>
      <c r="ET112" s="586"/>
      <c r="EU112" s="583"/>
      <c r="EV112" s="1198"/>
      <c r="EW112" s="1454">
        <v>86</v>
      </c>
      <c r="EX112" s="578">
        <v>85</v>
      </c>
      <c r="EY112" s="578">
        <v>87</v>
      </c>
      <c r="EZ112" s="578">
        <v>80</v>
      </c>
      <c r="FA112" s="573">
        <v>61</v>
      </c>
      <c r="FB112" s="125" t="s">
        <v>44</v>
      </c>
      <c r="FC112" s="354">
        <v>64</v>
      </c>
      <c r="FD112" s="362" t="s">
        <v>44</v>
      </c>
      <c r="FE112" s="1455">
        <v>1</v>
      </c>
      <c r="FF112" s="1451" t="str">
        <f t="shared" si="387"/>
        <v>-</v>
      </c>
      <c r="FG112" s="1456">
        <f t="shared" si="388"/>
        <v>1</v>
      </c>
      <c r="FH112" s="126">
        <v>0</v>
      </c>
      <c r="FI112" s="331" t="str">
        <f t="shared" si="370"/>
        <v>-</v>
      </c>
      <c r="FJ112" s="332">
        <f t="shared" si="389"/>
        <v>0</v>
      </c>
      <c r="FK112" s="126">
        <v>0</v>
      </c>
      <c r="FL112" s="331" t="str">
        <f t="shared" si="371"/>
        <v>-</v>
      </c>
      <c r="FM112" s="332">
        <f t="shared" si="372"/>
        <v>0</v>
      </c>
      <c r="FN112" s="126">
        <v>0</v>
      </c>
      <c r="FO112" s="424"/>
      <c r="FP112" s="331" t="str">
        <f t="shared" si="396"/>
        <v>-</v>
      </c>
      <c r="FQ112" s="332">
        <f t="shared" si="374"/>
        <v>0</v>
      </c>
      <c r="FR112" s="126"/>
      <c r="FS112" s="424"/>
      <c r="FT112" s="331" t="str">
        <f t="shared" si="375"/>
        <v>-</v>
      </c>
      <c r="FU112" s="332">
        <f t="shared" si="376"/>
        <v>0</v>
      </c>
      <c r="FV112" s="399"/>
      <c r="FW112" s="411"/>
      <c r="FX112" s="1457">
        <f t="shared" si="497"/>
        <v>214</v>
      </c>
      <c r="FY112" s="1458">
        <v>1</v>
      </c>
      <c r="FZ112" s="1458">
        <v>0</v>
      </c>
      <c r="GA112" s="1459">
        <v>0</v>
      </c>
      <c r="GB112" s="1458">
        <v>0</v>
      </c>
      <c r="GC112" s="1459">
        <v>11</v>
      </c>
      <c r="GD112" s="1458">
        <v>0</v>
      </c>
      <c r="GE112" s="1459">
        <v>10</v>
      </c>
      <c r="GF112" s="1458">
        <v>8</v>
      </c>
      <c r="GG112" s="1459">
        <v>42</v>
      </c>
      <c r="GH112" s="1458">
        <v>5</v>
      </c>
      <c r="GI112" s="1458">
        <v>16</v>
      </c>
      <c r="GJ112" s="1458">
        <v>4</v>
      </c>
      <c r="GK112" s="1458">
        <v>39</v>
      </c>
      <c r="GL112" s="1458">
        <v>38</v>
      </c>
      <c r="GM112" s="1458">
        <v>7</v>
      </c>
      <c r="GN112" s="1458">
        <v>10</v>
      </c>
      <c r="GO112" s="1458">
        <v>3</v>
      </c>
      <c r="GP112" s="1458">
        <v>18</v>
      </c>
      <c r="GQ112" s="1458">
        <v>0</v>
      </c>
      <c r="GR112" s="1458">
        <v>1</v>
      </c>
      <c r="GS112" s="1809">
        <v>1</v>
      </c>
      <c r="GT112" s="678">
        <f t="shared" si="498"/>
        <v>204</v>
      </c>
      <c r="GU112" s="487">
        <v>1</v>
      </c>
      <c r="GV112" s="487">
        <v>0</v>
      </c>
      <c r="GW112" s="488">
        <v>0</v>
      </c>
      <c r="GX112" s="487">
        <v>1</v>
      </c>
      <c r="GY112" s="488">
        <v>8</v>
      </c>
      <c r="GZ112" s="487">
        <v>0</v>
      </c>
      <c r="HA112" s="488">
        <v>11</v>
      </c>
      <c r="HB112" s="487">
        <v>7</v>
      </c>
      <c r="HC112" s="488">
        <v>40</v>
      </c>
      <c r="HD112" s="487">
        <v>6</v>
      </c>
      <c r="HE112" s="487">
        <v>16</v>
      </c>
      <c r="HF112" s="487">
        <v>5</v>
      </c>
      <c r="HG112" s="487">
        <v>38</v>
      </c>
      <c r="HH112" s="487">
        <v>49</v>
      </c>
      <c r="HI112" s="487">
        <v>4</v>
      </c>
      <c r="HJ112" s="487">
        <v>10</v>
      </c>
      <c r="HK112" s="487">
        <v>1</v>
      </c>
      <c r="HL112" s="487">
        <v>5</v>
      </c>
      <c r="HM112" s="487">
        <v>0</v>
      </c>
      <c r="HN112" s="487">
        <v>1</v>
      </c>
      <c r="HO112" s="1115">
        <v>1</v>
      </c>
      <c r="HP112" s="678">
        <f t="shared" si="499"/>
        <v>201</v>
      </c>
      <c r="HQ112" s="487">
        <v>1</v>
      </c>
      <c r="HR112" s="487">
        <v>0</v>
      </c>
      <c r="HS112" s="488">
        <v>0</v>
      </c>
      <c r="HT112" s="487">
        <v>1</v>
      </c>
      <c r="HU112" s="488">
        <v>7</v>
      </c>
      <c r="HV112" s="487">
        <v>0</v>
      </c>
      <c r="HW112" s="488">
        <v>11</v>
      </c>
      <c r="HX112" s="487">
        <v>7</v>
      </c>
      <c r="HY112" s="488">
        <v>41</v>
      </c>
      <c r="HZ112" s="487">
        <v>6</v>
      </c>
      <c r="IA112" s="487">
        <v>14</v>
      </c>
      <c r="IB112" s="487">
        <v>5</v>
      </c>
      <c r="IC112" s="487">
        <v>38</v>
      </c>
      <c r="ID112" s="487">
        <v>47</v>
      </c>
      <c r="IE112" s="487">
        <v>4</v>
      </c>
      <c r="IF112" s="487">
        <v>11</v>
      </c>
      <c r="IG112" s="487">
        <v>1</v>
      </c>
      <c r="IH112" s="487">
        <v>5</v>
      </c>
      <c r="II112" s="487">
        <v>0</v>
      </c>
      <c r="IJ112" s="487">
        <v>1</v>
      </c>
      <c r="IK112" s="1115">
        <v>1</v>
      </c>
      <c r="IL112" s="1109">
        <f t="shared" si="500"/>
        <v>178</v>
      </c>
      <c r="IM112" s="487">
        <v>1</v>
      </c>
      <c r="IN112" s="487">
        <v>0</v>
      </c>
      <c r="IO112" s="488">
        <v>0</v>
      </c>
      <c r="IP112" s="487">
        <v>1</v>
      </c>
      <c r="IQ112" s="488">
        <v>7</v>
      </c>
      <c r="IR112" s="487">
        <v>0</v>
      </c>
      <c r="IS112" s="488">
        <v>11</v>
      </c>
      <c r="IT112" s="487">
        <v>6</v>
      </c>
      <c r="IU112" s="488">
        <v>35</v>
      </c>
      <c r="IV112" s="487">
        <v>6</v>
      </c>
      <c r="IW112" s="487">
        <v>13</v>
      </c>
      <c r="IX112" s="487">
        <v>5</v>
      </c>
      <c r="IY112" s="487">
        <v>30</v>
      </c>
      <c r="IZ112" s="487">
        <v>42</v>
      </c>
      <c r="JA112" s="487">
        <v>4</v>
      </c>
      <c r="JB112" s="487">
        <v>10</v>
      </c>
      <c r="JC112" s="487">
        <v>1</v>
      </c>
      <c r="JD112" s="487">
        <v>5</v>
      </c>
      <c r="JE112" s="487">
        <v>0</v>
      </c>
      <c r="JF112" s="487">
        <v>0</v>
      </c>
      <c r="JG112" s="1994">
        <v>1</v>
      </c>
      <c r="JI112" s="39"/>
    </row>
    <row r="113" spans="1:269" s="28" customFormat="1" ht="20.100000000000001" hidden="1" customHeight="1" outlineLevel="1" x14ac:dyDescent="0.15">
      <c r="A113" s="684" t="s">
        <v>53</v>
      </c>
      <c r="B113" s="84"/>
      <c r="C113" s="85" t="s">
        <v>215</v>
      </c>
      <c r="D113" s="85"/>
      <c r="E113" s="86" t="s">
        <v>11</v>
      </c>
      <c r="F113" s="1477" t="s">
        <v>594</v>
      </c>
      <c r="G113" s="463" t="s">
        <v>52</v>
      </c>
      <c r="H113" s="463" t="s">
        <v>52</v>
      </c>
      <c r="I113" s="463" t="s">
        <v>52</v>
      </c>
      <c r="J113" s="147" t="s">
        <v>52</v>
      </c>
      <c r="K113" s="148" t="s">
        <v>52</v>
      </c>
      <c r="L113" s="1478">
        <f t="shared" si="446"/>
        <v>1.4960744594934531E-3</v>
      </c>
      <c r="M113" s="150">
        <f t="shared" si="447"/>
        <v>1.4619883040935672E-3</v>
      </c>
      <c r="N113" s="150">
        <f t="shared" si="448"/>
        <v>1.4761911456649187E-3</v>
      </c>
      <c r="O113" s="150">
        <f t="shared" si="398"/>
        <v>1.4291339156810991E-3</v>
      </c>
      <c r="P113" s="149">
        <f t="shared" si="399"/>
        <v>1.4895652037568402E-3</v>
      </c>
      <c r="Q113" s="150">
        <f t="shared" si="400"/>
        <v>1.5628084490359939E-3</v>
      </c>
      <c r="R113" s="151">
        <f t="shared" si="401"/>
        <v>1.5250020065815876E-3</v>
      </c>
      <c r="S113" s="152">
        <f t="shared" si="402"/>
        <v>1.6918998116235262E-3</v>
      </c>
      <c r="T113" s="151">
        <f t="shared" si="403"/>
        <v>1.3288447909284196E-3</v>
      </c>
      <c r="U113" s="1479">
        <f t="shared" si="451"/>
        <v>1.1999575236274823E-2</v>
      </c>
      <c r="V113" s="153">
        <f t="shared" si="452"/>
        <v>1.1382113821138212E-2</v>
      </c>
      <c r="W113" s="153">
        <f t="shared" si="453"/>
        <v>1.2140131807145335E-2</v>
      </c>
      <c r="X113" s="153">
        <f t="shared" si="454"/>
        <v>1.1416589002795898E-2</v>
      </c>
      <c r="Y113" s="154">
        <f t="shared" si="455"/>
        <v>1.196322881249213E-2</v>
      </c>
      <c r="Z113" s="153">
        <f t="shared" si="456"/>
        <v>1.2468827930174564E-2</v>
      </c>
      <c r="AA113" s="154">
        <f t="shared" si="457"/>
        <v>1.2581115084094822E-2</v>
      </c>
      <c r="AB113" s="153">
        <f t="shared" si="458"/>
        <v>1.3989039515431208E-2</v>
      </c>
      <c r="AC113" s="155">
        <f t="shared" si="459"/>
        <v>1.0972933430870519E-2</v>
      </c>
      <c r="AD113" s="1479">
        <f t="shared" si="474"/>
        <v>1.3130374157564489E-2</v>
      </c>
      <c r="AE113" s="153">
        <f t="shared" si="475"/>
        <v>1.2467347423414866E-2</v>
      </c>
      <c r="AF113" s="153">
        <f t="shared" si="476"/>
        <v>1.3377500318511912E-2</v>
      </c>
      <c r="AG113" s="153">
        <f t="shared" si="477"/>
        <v>1.2538382804503583E-2</v>
      </c>
      <c r="AH113" s="154">
        <f t="shared" si="478"/>
        <v>1.3207284860280829E-2</v>
      </c>
      <c r="AI113" s="152">
        <f t="shared" si="479"/>
        <v>1.3770111610378315E-2</v>
      </c>
      <c r="AJ113" s="151">
        <f t="shared" si="480"/>
        <v>1.3987043580683157E-2</v>
      </c>
      <c r="AK113" s="152">
        <f t="shared" si="481"/>
        <v>1.5627517319155793E-2</v>
      </c>
      <c r="AL113" s="156">
        <f t="shared" si="482"/>
        <v>1.2216973448444373E-2</v>
      </c>
      <c r="AM113" s="1480">
        <f t="shared" si="483"/>
        <v>113</v>
      </c>
      <c r="AN113" s="1481"/>
      <c r="AO113" s="1482">
        <f t="shared" si="296"/>
        <v>7.6190476190476142E-2</v>
      </c>
      <c r="AP113" s="1483">
        <f t="shared" si="410"/>
        <v>8</v>
      </c>
      <c r="AQ113" s="1071">
        <f t="shared" si="484"/>
        <v>105</v>
      </c>
      <c r="AR113" s="522"/>
      <c r="AS113" s="1289">
        <f t="shared" si="287"/>
        <v>0</v>
      </c>
      <c r="AT113" s="526">
        <f t="shared" si="411"/>
        <v>0</v>
      </c>
      <c r="AU113" s="1071">
        <f t="shared" si="485"/>
        <v>105</v>
      </c>
      <c r="AV113" s="522"/>
      <c r="AW113" s="1289">
        <f t="shared" si="445"/>
        <v>7.1428571428571397E-2</v>
      </c>
      <c r="AX113" s="2073">
        <f t="shared" si="412"/>
        <v>7</v>
      </c>
      <c r="AY113" s="1336">
        <f t="shared" si="486"/>
        <v>98</v>
      </c>
      <c r="AZ113" s="2092"/>
      <c r="BA113" s="554">
        <f t="shared" si="413"/>
        <v>3.1578947368421151E-2</v>
      </c>
      <c r="BB113" s="1335">
        <f t="shared" si="414"/>
        <v>3</v>
      </c>
      <c r="BC113" s="493">
        <f t="shared" si="487"/>
        <v>95</v>
      </c>
      <c r="BD113" s="157" t="s">
        <v>44</v>
      </c>
      <c r="BE113" s="448">
        <f t="shared" si="377"/>
        <v>0</v>
      </c>
      <c r="BF113" s="604">
        <f t="shared" si="361"/>
        <v>0</v>
      </c>
      <c r="BG113" s="158">
        <v>95</v>
      </c>
      <c r="BH113" s="159" t="s">
        <v>44</v>
      </c>
      <c r="BI113" s="160">
        <f t="shared" si="378"/>
        <v>0</v>
      </c>
      <c r="BJ113" s="604">
        <f t="shared" si="379"/>
        <v>0</v>
      </c>
      <c r="BK113" s="161">
        <v>95</v>
      </c>
      <c r="BL113" s="159"/>
      <c r="BM113" s="160">
        <f t="shared" si="380"/>
        <v>-2.0618556701030966E-2</v>
      </c>
      <c r="BN113" s="1085">
        <f t="shared" si="381"/>
        <v>-2</v>
      </c>
      <c r="BO113" s="161">
        <v>97</v>
      </c>
      <c r="BP113" s="159"/>
      <c r="BQ113" s="160">
        <f t="shared" si="382"/>
        <v>0.29333333333333322</v>
      </c>
      <c r="BR113" s="1085">
        <f t="shared" si="383"/>
        <v>22</v>
      </c>
      <c r="BS113" s="161">
        <v>75</v>
      </c>
      <c r="BT113" s="162" t="s">
        <v>44</v>
      </c>
      <c r="BU113" s="601">
        <f t="shared" si="488"/>
        <v>0</v>
      </c>
      <c r="BV113" s="339" t="str">
        <f t="shared" si="501"/>
        <v>-</v>
      </c>
      <c r="BW113" s="604">
        <f t="shared" si="502"/>
        <v>-1</v>
      </c>
      <c r="BX113" s="601">
        <f t="shared" si="489"/>
        <v>1</v>
      </c>
      <c r="BY113" s="339">
        <f t="shared" si="503"/>
        <v>0</v>
      </c>
      <c r="BZ113" s="604">
        <f t="shared" si="504"/>
        <v>0</v>
      </c>
      <c r="CA113" s="601">
        <f t="shared" si="490"/>
        <v>1</v>
      </c>
      <c r="CB113" s="339">
        <f t="shared" si="366"/>
        <v>0</v>
      </c>
      <c r="CC113" s="604">
        <f t="shared" si="367"/>
        <v>0</v>
      </c>
      <c r="CD113" s="601">
        <f t="shared" si="491"/>
        <v>1</v>
      </c>
      <c r="CE113" s="339">
        <f t="shared" si="289"/>
        <v>0</v>
      </c>
      <c r="CF113" s="604">
        <f t="shared" si="290"/>
        <v>0</v>
      </c>
      <c r="CG113" s="601">
        <f t="shared" si="492"/>
        <v>1</v>
      </c>
      <c r="CH113" s="339">
        <f t="shared" si="384"/>
        <v>0</v>
      </c>
      <c r="CI113" s="604">
        <f t="shared" si="385"/>
        <v>0</v>
      </c>
      <c r="CJ113" s="621">
        <f t="shared" si="390"/>
        <v>1</v>
      </c>
      <c r="CK113" s="1487">
        <v>0</v>
      </c>
      <c r="CL113" s="163">
        <v>0</v>
      </c>
      <c r="CM113" s="2056">
        <v>0</v>
      </c>
      <c r="CN113" s="163">
        <v>0</v>
      </c>
      <c r="CO113" s="315">
        <v>0</v>
      </c>
      <c r="CP113" s="542">
        <v>0</v>
      </c>
      <c r="CQ113" s="1487">
        <v>0</v>
      </c>
      <c r="CR113" s="315">
        <v>1</v>
      </c>
      <c r="CS113" s="315">
        <v>1</v>
      </c>
      <c r="CT113" s="315">
        <v>1</v>
      </c>
      <c r="CU113" s="315">
        <v>1</v>
      </c>
      <c r="CV113" s="164">
        <v>1</v>
      </c>
      <c r="CW113" s="1487"/>
      <c r="CX113" s="315"/>
      <c r="CY113" s="315"/>
      <c r="CZ113" s="315"/>
      <c r="DA113" s="315"/>
      <c r="DB113" s="316"/>
      <c r="DC113" s="1484">
        <f t="shared" si="493"/>
        <v>113</v>
      </c>
      <c r="DD113" s="1485">
        <f t="shared" si="391"/>
        <v>8.6538461538461453E-2</v>
      </c>
      <c r="DE113" s="1486">
        <f t="shared" si="392"/>
        <v>9</v>
      </c>
      <c r="DF113" s="1332">
        <f t="shared" si="494"/>
        <v>104</v>
      </c>
      <c r="DG113" s="554">
        <f t="shared" si="291"/>
        <v>0</v>
      </c>
      <c r="DH113" s="1335">
        <f t="shared" si="292"/>
        <v>0</v>
      </c>
      <c r="DI113" s="1332">
        <f t="shared" si="393"/>
        <v>104</v>
      </c>
      <c r="DJ113" s="554">
        <f t="shared" si="368"/>
        <v>7.2164948453608213E-2</v>
      </c>
      <c r="DK113" s="1335">
        <f t="shared" si="369"/>
        <v>7</v>
      </c>
      <c r="DL113" s="1313">
        <f t="shared" si="495"/>
        <v>97</v>
      </c>
      <c r="DM113" s="554">
        <f t="shared" si="281"/>
        <v>3.1914893617021267E-2</v>
      </c>
      <c r="DN113" s="1357">
        <f t="shared" si="302"/>
        <v>3</v>
      </c>
      <c r="DO113" s="1332">
        <f t="shared" si="394"/>
        <v>94</v>
      </c>
      <c r="DP113" s="554">
        <f t="shared" si="386"/>
        <v>0</v>
      </c>
      <c r="DQ113" s="1335">
        <f t="shared" si="395"/>
        <v>0</v>
      </c>
      <c r="DR113" s="440">
        <f t="shared" si="496"/>
        <v>94</v>
      </c>
      <c r="DS113" s="1488">
        <v>31</v>
      </c>
      <c r="DT113" s="1169">
        <v>32</v>
      </c>
      <c r="DU113" s="1169">
        <v>33</v>
      </c>
      <c r="DV113" s="1155">
        <v>36</v>
      </c>
      <c r="DW113" s="163">
        <v>36</v>
      </c>
      <c r="DX113" s="1183">
        <v>36</v>
      </c>
      <c r="DY113" s="1488">
        <v>54</v>
      </c>
      <c r="DZ113" s="1232">
        <v>52</v>
      </c>
      <c r="EA113" s="1232">
        <v>51</v>
      </c>
      <c r="EB113" s="315">
        <v>44</v>
      </c>
      <c r="EC113" s="315">
        <v>42</v>
      </c>
      <c r="ED113" s="440">
        <v>42</v>
      </c>
      <c r="EE113" s="1488"/>
      <c r="EF113" s="1232"/>
      <c r="EG113" s="1232"/>
      <c r="EH113" s="315"/>
      <c r="EI113" s="315"/>
      <c r="EJ113" s="1208"/>
      <c r="EK113" s="1488">
        <v>8</v>
      </c>
      <c r="EL113" s="379">
        <v>6</v>
      </c>
      <c r="EM113" s="379">
        <v>6</v>
      </c>
      <c r="EN113" s="1161">
        <v>5</v>
      </c>
      <c r="EO113" s="493">
        <v>5</v>
      </c>
      <c r="EP113" s="1200">
        <v>5</v>
      </c>
      <c r="EQ113" s="1488"/>
      <c r="ER113" s="1232"/>
      <c r="ES113" s="1232"/>
      <c r="ET113" s="315"/>
      <c r="EU113" s="163"/>
      <c r="EV113" s="1249"/>
      <c r="EW113" s="1488">
        <v>20</v>
      </c>
      <c r="EX113" s="379">
        <v>14</v>
      </c>
      <c r="EY113" s="379">
        <v>14</v>
      </c>
      <c r="EZ113" s="379">
        <v>12</v>
      </c>
      <c r="FA113" s="493">
        <v>11</v>
      </c>
      <c r="FB113" s="166" t="s">
        <v>44</v>
      </c>
      <c r="FC113" s="356">
        <v>11</v>
      </c>
      <c r="FD113" s="364" t="s">
        <v>44</v>
      </c>
      <c r="FE113" s="1489">
        <v>0</v>
      </c>
      <c r="FF113" s="1485" t="str">
        <f t="shared" si="387"/>
        <v>-</v>
      </c>
      <c r="FG113" s="1490">
        <f t="shared" si="388"/>
        <v>0</v>
      </c>
      <c r="FH113" s="165">
        <v>0</v>
      </c>
      <c r="FI113" s="339" t="str">
        <f t="shared" si="370"/>
        <v>-</v>
      </c>
      <c r="FJ113" s="340">
        <f t="shared" si="389"/>
        <v>0</v>
      </c>
      <c r="FK113" s="165">
        <v>0</v>
      </c>
      <c r="FL113" s="339" t="str">
        <f t="shared" si="371"/>
        <v>-</v>
      </c>
      <c r="FM113" s="340">
        <f t="shared" si="372"/>
        <v>0</v>
      </c>
      <c r="FN113" s="165">
        <v>0</v>
      </c>
      <c r="FO113" s="426"/>
      <c r="FP113" s="339" t="str">
        <f t="shared" si="396"/>
        <v>-</v>
      </c>
      <c r="FQ113" s="340">
        <f t="shared" si="374"/>
        <v>0</v>
      </c>
      <c r="FR113" s="165"/>
      <c r="FS113" s="426"/>
      <c r="FT113" s="339" t="str">
        <f t="shared" si="375"/>
        <v>-</v>
      </c>
      <c r="FU113" s="340">
        <f t="shared" si="376"/>
        <v>0</v>
      </c>
      <c r="FV113" s="401"/>
      <c r="FW113" s="413"/>
      <c r="FX113" s="1491">
        <f t="shared" si="497"/>
        <v>113</v>
      </c>
      <c r="FY113" s="1492">
        <v>1</v>
      </c>
      <c r="FZ113" s="1492">
        <v>0</v>
      </c>
      <c r="GA113" s="1493">
        <v>0</v>
      </c>
      <c r="GB113" s="1492">
        <v>3</v>
      </c>
      <c r="GC113" s="1493">
        <v>20</v>
      </c>
      <c r="GD113" s="1492">
        <v>0</v>
      </c>
      <c r="GE113" s="1493">
        <v>2</v>
      </c>
      <c r="GF113" s="1492">
        <v>9</v>
      </c>
      <c r="GG113" s="1493">
        <v>26</v>
      </c>
      <c r="GH113" s="1492">
        <v>0</v>
      </c>
      <c r="GI113" s="1492">
        <v>0</v>
      </c>
      <c r="GJ113" s="1492">
        <v>0</v>
      </c>
      <c r="GK113" s="1492">
        <v>12</v>
      </c>
      <c r="GL113" s="1492">
        <v>4</v>
      </c>
      <c r="GM113" s="1492">
        <v>0</v>
      </c>
      <c r="GN113" s="1492">
        <v>11</v>
      </c>
      <c r="GO113" s="1492">
        <v>10</v>
      </c>
      <c r="GP113" s="1492">
        <v>15</v>
      </c>
      <c r="GQ113" s="1492">
        <v>0</v>
      </c>
      <c r="GR113" s="1492">
        <v>0</v>
      </c>
      <c r="GS113" s="1811">
        <v>0</v>
      </c>
      <c r="GT113" s="165">
        <f t="shared" si="498"/>
        <v>105</v>
      </c>
      <c r="GU113" s="491">
        <v>1</v>
      </c>
      <c r="GV113" s="491">
        <v>0</v>
      </c>
      <c r="GW113" s="492">
        <v>0</v>
      </c>
      <c r="GX113" s="491">
        <v>1</v>
      </c>
      <c r="GY113" s="492">
        <v>20</v>
      </c>
      <c r="GZ113" s="491">
        <v>0</v>
      </c>
      <c r="HA113" s="492">
        <v>2</v>
      </c>
      <c r="HB113" s="491">
        <v>8</v>
      </c>
      <c r="HC113" s="492">
        <v>26</v>
      </c>
      <c r="HD113" s="491">
        <v>0</v>
      </c>
      <c r="HE113" s="491">
        <v>0</v>
      </c>
      <c r="HF113" s="491">
        <v>0</v>
      </c>
      <c r="HG113" s="491">
        <v>10</v>
      </c>
      <c r="HH113" s="491">
        <v>3</v>
      </c>
      <c r="HI113" s="491">
        <v>0</v>
      </c>
      <c r="HJ113" s="491">
        <v>11</v>
      </c>
      <c r="HK113" s="491">
        <v>12</v>
      </c>
      <c r="HL113" s="491">
        <v>11</v>
      </c>
      <c r="HM113" s="491">
        <v>0</v>
      </c>
      <c r="HN113" s="491">
        <v>0</v>
      </c>
      <c r="HO113" s="1117">
        <v>0</v>
      </c>
      <c r="HP113" s="165">
        <f t="shared" si="499"/>
        <v>105</v>
      </c>
      <c r="HQ113" s="491">
        <v>1</v>
      </c>
      <c r="HR113" s="491">
        <v>0</v>
      </c>
      <c r="HS113" s="492">
        <v>0</v>
      </c>
      <c r="HT113" s="491">
        <v>1</v>
      </c>
      <c r="HU113" s="492">
        <v>19</v>
      </c>
      <c r="HV113" s="491">
        <v>0</v>
      </c>
      <c r="HW113" s="492">
        <v>3</v>
      </c>
      <c r="HX113" s="491">
        <v>8</v>
      </c>
      <c r="HY113" s="492">
        <v>26</v>
      </c>
      <c r="HZ113" s="491">
        <v>0</v>
      </c>
      <c r="IA113" s="491">
        <v>0</v>
      </c>
      <c r="IB113" s="491">
        <v>0</v>
      </c>
      <c r="IC113" s="491">
        <v>11</v>
      </c>
      <c r="ID113" s="491">
        <v>1</v>
      </c>
      <c r="IE113" s="491">
        <v>0</v>
      </c>
      <c r="IF113" s="491">
        <v>10</v>
      </c>
      <c r="IG113" s="491">
        <v>13</v>
      </c>
      <c r="IH113" s="491">
        <v>12</v>
      </c>
      <c r="II113" s="491">
        <v>0</v>
      </c>
      <c r="IJ113" s="491">
        <v>0</v>
      </c>
      <c r="IK113" s="1117">
        <v>0</v>
      </c>
      <c r="IL113" s="493">
        <f t="shared" si="500"/>
        <v>98</v>
      </c>
      <c r="IM113" s="491">
        <v>1</v>
      </c>
      <c r="IN113" s="491">
        <v>0</v>
      </c>
      <c r="IO113" s="492">
        <v>0</v>
      </c>
      <c r="IP113" s="491">
        <v>1</v>
      </c>
      <c r="IQ113" s="492">
        <v>21</v>
      </c>
      <c r="IR113" s="491">
        <v>0</v>
      </c>
      <c r="IS113" s="492">
        <v>1</v>
      </c>
      <c r="IT113" s="491">
        <v>6</v>
      </c>
      <c r="IU113" s="492">
        <v>27</v>
      </c>
      <c r="IV113" s="491">
        <v>1</v>
      </c>
      <c r="IW113" s="491">
        <v>0</v>
      </c>
      <c r="IX113" s="491">
        <v>0</v>
      </c>
      <c r="IY113" s="491">
        <v>9</v>
      </c>
      <c r="IZ113" s="491">
        <v>1</v>
      </c>
      <c r="JA113" s="491">
        <v>0</v>
      </c>
      <c r="JB113" s="491">
        <v>9</v>
      </c>
      <c r="JC113" s="491">
        <v>11</v>
      </c>
      <c r="JD113" s="491">
        <v>10</v>
      </c>
      <c r="JE113" s="491">
        <v>0</v>
      </c>
      <c r="JF113" s="491">
        <v>0</v>
      </c>
      <c r="JG113" s="1996">
        <v>0</v>
      </c>
      <c r="JI113" s="39"/>
    </row>
    <row r="114" spans="1:269" s="27" customFormat="1" ht="20.100000000000001" hidden="1" customHeight="1" outlineLevel="1" x14ac:dyDescent="0.15">
      <c r="A114" s="683" t="s">
        <v>53</v>
      </c>
      <c r="B114" s="76"/>
      <c r="C114" s="77" t="s">
        <v>344</v>
      </c>
      <c r="D114" s="77"/>
      <c r="E114" s="78" t="s">
        <v>336</v>
      </c>
      <c r="F114" s="1443" t="s">
        <v>594</v>
      </c>
      <c r="G114" s="481" t="s">
        <v>52</v>
      </c>
      <c r="H114" s="481" t="s">
        <v>52</v>
      </c>
      <c r="I114" s="481" t="s">
        <v>52</v>
      </c>
      <c r="J114" s="107" t="s">
        <v>52</v>
      </c>
      <c r="K114" s="108" t="s">
        <v>311</v>
      </c>
      <c r="L114" s="1444">
        <f t="shared" si="446"/>
        <v>1.3901576836001113E-2</v>
      </c>
      <c r="M114" s="478">
        <f t="shared" si="447"/>
        <v>1.3951545530492899E-2</v>
      </c>
      <c r="N114" s="478">
        <f t="shared" si="448"/>
        <v>1.247030044004555E-2</v>
      </c>
      <c r="O114" s="478">
        <f t="shared" si="398"/>
        <v>1.2701792250594257E-2</v>
      </c>
      <c r="P114" s="109">
        <f t="shared" si="399"/>
        <v>9.7684118099001203E-3</v>
      </c>
      <c r="Q114" s="110">
        <f t="shared" si="400"/>
        <v>9.4097519247219839E-3</v>
      </c>
      <c r="R114" s="111">
        <f t="shared" si="401"/>
        <v>1.0434224255558231E-2</v>
      </c>
      <c r="S114" s="112">
        <f t="shared" si="402"/>
        <v>9.9769762087490409E-3</v>
      </c>
      <c r="T114" s="111">
        <f t="shared" si="403"/>
        <v>1.002834868887314E-2</v>
      </c>
      <c r="U114" s="1445">
        <f t="shared" si="451"/>
        <v>0.11150047785919083</v>
      </c>
      <c r="V114" s="475">
        <f t="shared" si="452"/>
        <v>0.10861788617886178</v>
      </c>
      <c r="W114" s="475">
        <f t="shared" si="453"/>
        <v>0.10255520869464678</v>
      </c>
      <c r="X114" s="475">
        <f t="shared" si="454"/>
        <v>0.10146784715750233</v>
      </c>
      <c r="Y114" s="114">
        <f t="shared" si="455"/>
        <v>7.8453595265079959E-2</v>
      </c>
      <c r="Z114" s="113">
        <f t="shared" si="456"/>
        <v>7.5075469221682636E-2</v>
      </c>
      <c r="AA114" s="114">
        <f t="shared" si="457"/>
        <v>8.608131373328036E-2</v>
      </c>
      <c r="AB114" s="113">
        <f t="shared" si="458"/>
        <v>8.2492068070377844E-2</v>
      </c>
      <c r="AC114" s="115">
        <f t="shared" si="459"/>
        <v>8.2809070958302852E-2</v>
      </c>
      <c r="AD114" s="1445">
        <f t="shared" si="474"/>
        <v>0.12200790146409482</v>
      </c>
      <c r="AE114" s="475">
        <f t="shared" si="475"/>
        <v>0.11897411541201615</v>
      </c>
      <c r="AF114" s="475">
        <f t="shared" si="476"/>
        <v>0.11300802650019111</v>
      </c>
      <c r="AG114" s="475">
        <f t="shared" si="477"/>
        <v>0.11143807574206756</v>
      </c>
      <c r="AH114" s="114">
        <f t="shared" si="478"/>
        <v>8.6611983873210063E-2</v>
      </c>
      <c r="AI114" s="112">
        <f t="shared" si="479"/>
        <v>8.2910566748804176E-2</v>
      </c>
      <c r="AJ114" s="111">
        <f t="shared" si="480"/>
        <v>9.5700824499411072E-2</v>
      </c>
      <c r="AK114" s="112">
        <f t="shared" si="481"/>
        <v>9.2154019655227973E-2</v>
      </c>
      <c r="AL114" s="116">
        <f t="shared" si="482"/>
        <v>9.2197426290926865E-2</v>
      </c>
      <c r="AM114" s="1446">
        <f t="shared" si="483"/>
        <v>1050</v>
      </c>
      <c r="AN114" s="1447"/>
      <c r="AO114" s="1448">
        <f t="shared" si="296"/>
        <v>4.7904191616766401E-2</v>
      </c>
      <c r="AP114" s="1449">
        <f t="shared" si="410"/>
        <v>48</v>
      </c>
      <c r="AQ114" s="1297">
        <f t="shared" si="484"/>
        <v>1002</v>
      </c>
      <c r="AR114" s="518"/>
      <c r="AS114" s="1285">
        <f t="shared" si="287"/>
        <v>0.12965050732807226</v>
      </c>
      <c r="AT114" s="519">
        <f t="shared" si="411"/>
        <v>115</v>
      </c>
      <c r="AU114" s="1297">
        <f t="shared" si="485"/>
        <v>887</v>
      </c>
      <c r="AV114" s="518"/>
      <c r="AW114" s="1285">
        <f t="shared" si="445"/>
        <v>1.8369690011481143E-2</v>
      </c>
      <c r="AX114" s="2069">
        <f t="shared" si="412"/>
        <v>16</v>
      </c>
      <c r="AY114" s="2086">
        <f t="shared" si="486"/>
        <v>871</v>
      </c>
      <c r="AZ114" s="2087"/>
      <c r="BA114" s="2088">
        <f t="shared" si="413"/>
        <v>0.39807383627608339</v>
      </c>
      <c r="BB114" s="2089">
        <f t="shared" si="414"/>
        <v>248</v>
      </c>
      <c r="BC114" s="2081">
        <f t="shared" si="487"/>
        <v>623</v>
      </c>
      <c r="BD114" s="117" t="s">
        <v>44</v>
      </c>
      <c r="BE114" s="444">
        <f t="shared" si="377"/>
        <v>8.9160839160839167E-2</v>
      </c>
      <c r="BF114" s="1073">
        <f t="shared" si="361"/>
        <v>51</v>
      </c>
      <c r="BG114" s="118">
        <v>572</v>
      </c>
      <c r="BH114" s="119" t="s">
        <v>44</v>
      </c>
      <c r="BI114" s="120">
        <f t="shared" si="378"/>
        <v>-0.12</v>
      </c>
      <c r="BJ114" s="1073">
        <f t="shared" si="379"/>
        <v>-78</v>
      </c>
      <c r="BK114" s="121">
        <v>650</v>
      </c>
      <c r="BL114" s="119" t="s">
        <v>44</v>
      </c>
      <c r="BM114" s="120">
        <f t="shared" si="380"/>
        <v>0.13636363636363646</v>
      </c>
      <c r="BN114" s="1083">
        <f t="shared" si="381"/>
        <v>78</v>
      </c>
      <c r="BO114" s="121">
        <v>572</v>
      </c>
      <c r="BP114" s="119" t="s">
        <v>44</v>
      </c>
      <c r="BQ114" s="120">
        <f t="shared" si="382"/>
        <v>1.0600706713780994E-2</v>
      </c>
      <c r="BR114" s="1083">
        <f t="shared" si="383"/>
        <v>6</v>
      </c>
      <c r="BS114" s="121">
        <v>566</v>
      </c>
      <c r="BT114" s="122" t="s">
        <v>44</v>
      </c>
      <c r="BU114" s="597">
        <f t="shared" si="488"/>
        <v>55</v>
      </c>
      <c r="BV114" s="331">
        <f t="shared" si="501"/>
        <v>-6.7796610169491567E-2</v>
      </c>
      <c r="BW114" s="598">
        <f t="shared" si="502"/>
        <v>-4</v>
      </c>
      <c r="BX114" s="597">
        <f t="shared" si="489"/>
        <v>59</v>
      </c>
      <c r="BY114" s="331">
        <f t="shared" si="503"/>
        <v>3.5087719298245723E-2</v>
      </c>
      <c r="BZ114" s="598">
        <f t="shared" si="504"/>
        <v>2</v>
      </c>
      <c r="CA114" s="597">
        <f t="shared" si="490"/>
        <v>57</v>
      </c>
      <c r="CB114" s="331">
        <f t="shared" si="366"/>
        <v>5.555555555555558E-2</v>
      </c>
      <c r="CC114" s="598">
        <f t="shared" si="367"/>
        <v>3</v>
      </c>
      <c r="CD114" s="597">
        <f t="shared" si="491"/>
        <v>54</v>
      </c>
      <c r="CE114" s="331">
        <f t="shared" si="289"/>
        <v>-0.12903225806451613</v>
      </c>
      <c r="CF114" s="598">
        <f t="shared" si="290"/>
        <v>-8</v>
      </c>
      <c r="CG114" s="597">
        <f t="shared" si="492"/>
        <v>62</v>
      </c>
      <c r="CH114" s="331">
        <f t="shared" si="384"/>
        <v>-0.3033707865168539</v>
      </c>
      <c r="CI114" s="598">
        <f t="shared" si="385"/>
        <v>-27</v>
      </c>
      <c r="CJ114" s="619">
        <f t="shared" si="390"/>
        <v>89</v>
      </c>
      <c r="CK114" s="1453">
        <v>43</v>
      </c>
      <c r="CL114" s="123">
        <v>46</v>
      </c>
      <c r="CM114" s="2054">
        <v>44</v>
      </c>
      <c r="CN114" s="123">
        <v>45</v>
      </c>
      <c r="CO114" s="311">
        <v>51</v>
      </c>
      <c r="CP114" s="540">
        <v>55</v>
      </c>
      <c r="CQ114" s="1453">
        <v>12</v>
      </c>
      <c r="CR114" s="311">
        <v>13</v>
      </c>
      <c r="CS114" s="311">
        <v>13</v>
      </c>
      <c r="CT114" s="311">
        <v>9</v>
      </c>
      <c r="CU114" s="311">
        <v>11</v>
      </c>
      <c r="CV114" s="124">
        <v>34</v>
      </c>
      <c r="CW114" s="1453"/>
      <c r="CX114" s="311"/>
      <c r="CY114" s="311"/>
      <c r="CZ114" s="311"/>
      <c r="DA114" s="311"/>
      <c r="DB114" s="312"/>
      <c r="DC114" s="1450">
        <f t="shared" si="493"/>
        <v>786</v>
      </c>
      <c r="DD114" s="1451">
        <f t="shared" si="391"/>
        <v>7.6712328767123195E-2</v>
      </c>
      <c r="DE114" s="1452">
        <f t="shared" si="392"/>
        <v>56</v>
      </c>
      <c r="DF114" s="1328">
        <f t="shared" si="494"/>
        <v>730</v>
      </c>
      <c r="DG114" s="550">
        <f t="shared" si="291"/>
        <v>8.308605341246289E-2</v>
      </c>
      <c r="DH114" s="1329">
        <f t="shared" si="292"/>
        <v>56</v>
      </c>
      <c r="DI114" s="1328">
        <f t="shared" si="393"/>
        <v>674</v>
      </c>
      <c r="DJ114" s="550">
        <f t="shared" si="368"/>
        <v>7.3248407643312197E-2</v>
      </c>
      <c r="DK114" s="1329">
        <f t="shared" si="369"/>
        <v>46</v>
      </c>
      <c r="DL114" s="1311">
        <f t="shared" si="495"/>
        <v>628</v>
      </c>
      <c r="DM114" s="550">
        <f t="shared" si="281"/>
        <v>0.11942959001782527</v>
      </c>
      <c r="DN114" s="1353">
        <f t="shared" si="302"/>
        <v>67</v>
      </c>
      <c r="DO114" s="1328">
        <f t="shared" si="394"/>
        <v>561</v>
      </c>
      <c r="DP114" s="550">
        <f t="shared" si="386"/>
        <v>0.16149068322981375</v>
      </c>
      <c r="DQ114" s="1329">
        <f t="shared" si="395"/>
        <v>78</v>
      </c>
      <c r="DR114" s="1365">
        <f t="shared" si="496"/>
        <v>483</v>
      </c>
      <c r="DS114" s="1454">
        <v>449</v>
      </c>
      <c r="DT114" s="1167">
        <v>408</v>
      </c>
      <c r="DU114" s="1167">
        <v>392</v>
      </c>
      <c r="DV114" s="1153">
        <v>360</v>
      </c>
      <c r="DW114" s="583">
        <v>329</v>
      </c>
      <c r="DX114" s="1181">
        <v>296</v>
      </c>
      <c r="DY114" s="1454">
        <v>171</v>
      </c>
      <c r="DZ114" s="1230">
        <v>140</v>
      </c>
      <c r="EA114" s="1230">
        <v>125</v>
      </c>
      <c r="EB114" s="586">
        <v>129</v>
      </c>
      <c r="EC114" s="586">
        <v>133</v>
      </c>
      <c r="ED114" s="589">
        <v>173</v>
      </c>
      <c r="EE114" s="1454"/>
      <c r="EF114" s="1230"/>
      <c r="EG114" s="1230"/>
      <c r="EH114" s="586"/>
      <c r="EI114" s="586"/>
      <c r="EJ114" s="1192"/>
      <c r="EK114" s="1454">
        <v>31</v>
      </c>
      <c r="EL114" s="578">
        <v>51</v>
      </c>
      <c r="EM114" s="578">
        <v>29</v>
      </c>
      <c r="EN114" s="1163">
        <v>25</v>
      </c>
      <c r="EO114" s="573">
        <v>19</v>
      </c>
      <c r="EP114" s="1198">
        <v>14</v>
      </c>
      <c r="EQ114" s="1454"/>
      <c r="ER114" s="1230"/>
      <c r="ES114" s="1230"/>
      <c r="ET114" s="586"/>
      <c r="EU114" s="583"/>
      <c r="EV114" s="1198"/>
      <c r="EW114" s="1454">
        <v>135</v>
      </c>
      <c r="EX114" s="578">
        <v>131</v>
      </c>
      <c r="EY114" s="578">
        <v>128</v>
      </c>
      <c r="EZ114" s="578">
        <v>114</v>
      </c>
      <c r="FA114" s="573">
        <v>80</v>
      </c>
      <c r="FB114" s="125" t="s">
        <v>44</v>
      </c>
      <c r="FC114" s="354">
        <v>0</v>
      </c>
      <c r="FD114" s="362" t="s">
        <v>44</v>
      </c>
      <c r="FE114" s="1455">
        <v>209</v>
      </c>
      <c r="FF114" s="1451">
        <f t="shared" si="387"/>
        <v>-1.8779342723004744E-2</v>
      </c>
      <c r="FG114" s="1456">
        <f t="shared" si="388"/>
        <v>-4</v>
      </c>
      <c r="FH114" s="126">
        <v>213</v>
      </c>
      <c r="FI114" s="331">
        <f t="shared" si="370"/>
        <v>0.36538461538461542</v>
      </c>
      <c r="FJ114" s="332">
        <f t="shared" si="389"/>
        <v>57</v>
      </c>
      <c r="FK114" s="126">
        <v>156</v>
      </c>
      <c r="FL114" s="331">
        <f t="shared" si="371"/>
        <v>-0.17460317460317465</v>
      </c>
      <c r="FM114" s="332">
        <f t="shared" si="372"/>
        <v>-33</v>
      </c>
      <c r="FN114" s="126">
        <v>189</v>
      </c>
      <c r="FO114" s="424"/>
      <c r="FP114" s="331" t="str">
        <f t="shared" si="396"/>
        <v>-</v>
      </c>
      <c r="FQ114" s="332">
        <f t="shared" si="374"/>
        <v>189</v>
      </c>
      <c r="FR114" s="126"/>
      <c r="FS114" s="424"/>
      <c r="FT114" s="331" t="str">
        <f t="shared" si="375"/>
        <v>-</v>
      </c>
      <c r="FU114" s="332">
        <f t="shared" si="376"/>
        <v>0</v>
      </c>
      <c r="FV114" s="399"/>
      <c r="FW114" s="411"/>
      <c r="FX114" s="1457">
        <f t="shared" si="497"/>
        <v>1050</v>
      </c>
      <c r="FY114" s="1458">
        <v>2</v>
      </c>
      <c r="FZ114" s="1458">
        <v>0</v>
      </c>
      <c r="GA114" s="1459">
        <v>1</v>
      </c>
      <c r="GB114" s="1458">
        <v>17</v>
      </c>
      <c r="GC114" s="1459">
        <v>260</v>
      </c>
      <c r="GD114" s="1458">
        <v>5</v>
      </c>
      <c r="GE114" s="1459">
        <v>39</v>
      </c>
      <c r="GF114" s="1458">
        <v>72</v>
      </c>
      <c r="GG114" s="1459">
        <v>239</v>
      </c>
      <c r="GH114" s="1458">
        <v>39</v>
      </c>
      <c r="GI114" s="1458">
        <v>17</v>
      </c>
      <c r="GJ114" s="1458">
        <v>37</v>
      </c>
      <c r="GK114" s="1458">
        <v>28</v>
      </c>
      <c r="GL114" s="1458">
        <v>21</v>
      </c>
      <c r="GM114" s="1458">
        <v>7</v>
      </c>
      <c r="GN114" s="1458">
        <v>7</v>
      </c>
      <c r="GO114" s="1458">
        <v>4</v>
      </c>
      <c r="GP114" s="1458">
        <v>103</v>
      </c>
      <c r="GQ114" s="1458">
        <v>1</v>
      </c>
      <c r="GR114" s="1458">
        <v>59</v>
      </c>
      <c r="GS114" s="1809">
        <v>92</v>
      </c>
      <c r="GT114" s="678">
        <f t="shared" si="498"/>
        <v>1002</v>
      </c>
      <c r="GU114" s="487">
        <v>2</v>
      </c>
      <c r="GV114" s="487">
        <v>0</v>
      </c>
      <c r="GW114" s="488">
        <v>1</v>
      </c>
      <c r="GX114" s="487">
        <v>18</v>
      </c>
      <c r="GY114" s="488">
        <v>256</v>
      </c>
      <c r="GZ114" s="487">
        <v>6</v>
      </c>
      <c r="HA114" s="488">
        <v>37</v>
      </c>
      <c r="HB114" s="487">
        <v>69</v>
      </c>
      <c r="HC114" s="488">
        <v>210</v>
      </c>
      <c r="HD114" s="487">
        <v>38</v>
      </c>
      <c r="HE114" s="487">
        <v>17</v>
      </c>
      <c r="HF114" s="487">
        <v>43</v>
      </c>
      <c r="HG114" s="487">
        <v>30</v>
      </c>
      <c r="HH114" s="487">
        <v>18</v>
      </c>
      <c r="HI114" s="487">
        <v>7</v>
      </c>
      <c r="HJ114" s="487">
        <v>7</v>
      </c>
      <c r="HK114" s="487">
        <v>5</v>
      </c>
      <c r="HL114" s="487">
        <v>101</v>
      </c>
      <c r="HM114" s="487">
        <v>2</v>
      </c>
      <c r="HN114" s="487">
        <v>52</v>
      </c>
      <c r="HO114" s="1115">
        <v>83</v>
      </c>
      <c r="HP114" s="678">
        <f t="shared" si="499"/>
        <v>887</v>
      </c>
      <c r="HQ114" s="487">
        <v>1</v>
      </c>
      <c r="HR114" s="487">
        <v>0</v>
      </c>
      <c r="HS114" s="488">
        <v>1</v>
      </c>
      <c r="HT114" s="487">
        <v>17</v>
      </c>
      <c r="HU114" s="488">
        <v>233</v>
      </c>
      <c r="HV114" s="487">
        <v>6</v>
      </c>
      <c r="HW114" s="488">
        <v>37</v>
      </c>
      <c r="HX114" s="487">
        <v>65</v>
      </c>
      <c r="HY114" s="488">
        <v>194</v>
      </c>
      <c r="HZ114" s="487">
        <v>40</v>
      </c>
      <c r="IA114" s="487">
        <v>15</v>
      </c>
      <c r="IB114" s="487">
        <v>42</v>
      </c>
      <c r="IC114" s="487">
        <v>27</v>
      </c>
      <c r="ID114" s="487">
        <v>18</v>
      </c>
      <c r="IE114" s="487">
        <v>5</v>
      </c>
      <c r="IF114" s="487">
        <v>7</v>
      </c>
      <c r="IG114" s="487">
        <v>5</v>
      </c>
      <c r="IH114" s="487">
        <v>101</v>
      </c>
      <c r="II114" s="487">
        <v>2</v>
      </c>
      <c r="IJ114" s="487">
        <v>49</v>
      </c>
      <c r="IK114" s="1115">
        <v>22</v>
      </c>
      <c r="IL114" s="1109">
        <f t="shared" si="500"/>
        <v>871</v>
      </c>
      <c r="IM114" s="487">
        <v>1</v>
      </c>
      <c r="IN114" s="487">
        <v>0</v>
      </c>
      <c r="IO114" s="488">
        <v>1</v>
      </c>
      <c r="IP114" s="487">
        <v>15</v>
      </c>
      <c r="IQ114" s="488">
        <v>250</v>
      </c>
      <c r="IR114" s="487">
        <v>7</v>
      </c>
      <c r="IS114" s="488">
        <v>38</v>
      </c>
      <c r="IT114" s="487">
        <v>66</v>
      </c>
      <c r="IU114" s="488">
        <v>181</v>
      </c>
      <c r="IV114" s="487">
        <v>45</v>
      </c>
      <c r="IW114" s="487">
        <v>15</v>
      </c>
      <c r="IX114" s="487">
        <v>55</v>
      </c>
      <c r="IY114" s="487">
        <v>25</v>
      </c>
      <c r="IZ114" s="487">
        <v>31</v>
      </c>
      <c r="JA114" s="487">
        <v>4</v>
      </c>
      <c r="JB114" s="487">
        <v>6</v>
      </c>
      <c r="JC114" s="487">
        <v>4</v>
      </c>
      <c r="JD114" s="487">
        <v>92</v>
      </c>
      <c r="JE114" s="487">
        <v>1</v>
      </c>
      <c r="JF114" s="487">
        <v>34</v>
      </c>
      <c r="JG114" s="1994">
        <v>0</v>
      </c>
      <c r="JI114" s="39"/>
    </row>
    <row r="115" spans="1:269" s="28" customFormat="1" ht="20.100000000000001" customHeight="1" collapsed="1" x14ac:dyDescent="0.15">
      <c r="A115" s="684"/>
      <c r="B115" s="87" t="s">
        <v>12</v>
      </c>
      <c r="C115" s="85"/>
      <c r="D115" s="85"/>
      <c r="E115" s="86" t="s">
        <v>11</v>
      </c>
      <c r="F115" s="1556">
        <v>15</v>
      </c>
      <c r="G115" s="466">
        <v>14</v>
      </c>
      <c r="H115" s="466">
        <v>14</v>
      </c>
      <c r="I115" s="466">
        <v>14</v>
      </c>
      <c r="J115" s="167">
        <v>13</v>
      </c>
      <c r="K115" s="168">
        <v>13</v>
      </c>
      <c r="L115" s="1478">
        <f t="shared" si="446"/>
        <v>1.0737313156187527E-2</v>
      </c>
      <c r="M115" s="150">
        <f t="shared" si="447"/>
        <v>1.1180729601782234E-2</v>
      </c>
      <c r="N115" s="150">
        <f t="shared" si="448"/>
        <v>1.1247170633637475E-2</v>
      </c>
      <c r="O115" s="150">
        <f t="shared" si="398"/>
        <v>1.1199743339215144E-2</v>
      </c>
      <c r="P115" s="149">
        <f t="shared" si="399"/>
        <v>1.1728366025369648E-2</v>
      </c>
      <c r="Q115" s="150">
        <f t="shared" si="400"/>
        <v>1.1844442982167533E-2</v>
      </c>
      <c r="R115" s="151">
        <f t="shared" si="401"/>
        <v>1.2183963399951842E-2</v>
      </c>
      <c r="S115" s="152">
        <f t="shared" si="402"/>
        <v>1.2680527454126841E-2</v>
      </c>
      <c r="T115" s="151">
        <f t="shared" si="403"/>
        <v>1.2331679659815733E-2</v>
      </c>
      <c r="U115" s="1479">
        <f t="shared" si="451"/>
        <v>8.6120845279813105E-2</v>
      </c>
      <c r="V115" s="153">
        <f t="shared" si="452"/>
        <v>8.7046070460704603E-2</v>
      </c>
      <c r="W115" s="153">
        <f t="shared" si="453"/>
        <v>9.2496242340154924E-2</v>
      </c>
      <c r="X115" s="153">
        <f t="shared" si="454"/>
        <v>8.9468779123951542E-2</v>
      </c>
      <c r="Y115" s="154">
        <f t="shared" si="455"/>
        <v>9.4194685807832773E-2</v>
      </c>
      <c r="Z115" s="153">
        <f t="shared" si="456"/>
        <v>9.4500590628691428E-2</v>
      </c>
      <c r="AA115" s="154">
        <f t="shared" si="457"/>
        <v>0.10051648788239968</v>
      </c>
      <c r="AB115" s="153">
        <f t="shared" si="458"/>
        <v>0.10484568791462359</v>
      </c>
      <c r="AC115" s="155">
        <f t="shared" si="459"/>
        <v>0.10182882223847842</v>
      </c>
      <c r="AD115" s="1479" t="s">
        <v>52</v>
      </c>
      <c r="AE115" s="153" t="s">
        <v>52</v>
      </c>
      <c r="AF115" s="153" t="s">
        <v>52</v>
      </c>
      <c r="AG115" s="153" t="s">
        <v>52</v>
      </c>
      <c r="AH115" s="154" t="s">
        <v>52</v>
      </c>
      <c r="AI115" s="152" t="s">
        <v>52</v>
      </c>
      <c r="AJ115" s="151" t="s">
        <v>52</v>
      </c>
      <c r="AK115" s="152" t="s">
        <v>52</v>
      </c>
      <c r="AL115" s="156" t="s">
        <v>52</v>
      </c>
      <c r="AM115" s="1496">
        <f>SUBTOTAL(9,AM116:AM120)</f>
        <v>811</v>
      </c>
      <c r="AN115" s="1497"/>
      <c r="AO115" s="1498">
        <f t="shared" si="296"/>
        <v>9.9626400996264408E-3</v>
      </c>
      <c r="AP115" s="1499">
        <f t="shared" si="410"/>
        <v>8</v>
      </c>
      <c r="AQ115" s="542">
        <f>SUBTOTAL(9,AQ116:AQ120)</f>
        <v>803</v>
      </c>
      <c r="AR115" s="524"/>
      <c r="AS115" s="1288">
        <f t="shared" si="287"/>
        <v>3.7499999999999201E-3</v>
      </c>
      <c r="AT115" s="525">
        <f t="shared" si="411"/>
        <v>3</v>
      </c>
      <c r="AU115" s="542">
        <f>SUBTOTAL(9,AU116:AU120)</f>
        <v>800</v>
      </c>
      <c r="AV115" s="524"/>
      <c r="AW115" s="1288">
        <f t="shared" si="445"/>
        <v>4.1666666666666741E-2</v>
      </c>
      <c r="AX115" s="2072">
        <f t="shared" si="412"/>
        <v>32</v>
      </c>
      <c r="AY115" s="1332">
        <f>SUBTOTAL(9,AY116:AY120)</f>
        <v>768</v>
      </c>
      <c r="AZ115" s="2093"/>
      <c r="BA115" s="553">
        <f t="shared" si="413"/>
        <v>2.673796791443861E-2</v>
      </c>
      <c r="BB115" s="1334">
        <f t="shared" si="414"/>
        <v>20</v>
      </c>
      <c r="BC115" s="163">
        <f>SUBTOTAL(9,BC116:BC120)</f>
        <v>748</v>
      </c>
      <c r="BD115" s="157" t="s">
        <v>44</v>
      </c>
      <c r="BE115" s="447">
        <f t="shared" si="377"/>
        <v>3.8888888888888973E-2</v>
      </c>
      <c r="BF115" s="603">
        <f t="shared" si="361"/>
        <v>28</v>
      </c>
      <c r="BG115" s="158">
        <f>SUBTOTAL(9,BG116:BG120)</f>
        <v>720</v>
      </c>
      <c r="BH115" s="159" t="s">
        <v>44</v>
      </c>
      <c r="BI115" s="173">
        <f t="shared" si="378"/>
        <v>-5.1383399209486202E-2</v>
      </c>
      <c r="BJ115" s="603">
        <f t="shared" si="379"/>
        <v>-39</v>
      </c>
      <c r="BK115" s="174">
        <f>SUBTOTAL(9,BK116:BK120)</f>
        <v>759</v>
      </c>
      <c r="BL115" s="159"/>
      <c r="BM115" s="173">
        <f t="shared" si="380"/>
        <v>4.4016506189821225E-2</v>
      </c>
      <c r="BN115" s="1086">
        <f t="shared" si="381"/>
        <v>32</v>
      </c>
      <c r="BO115" s="174">
        <f>SUBTOTAL(9,BO116:BO120)</f>
        <v>727</v>
      </c>
      <c r="BP115" s="159"/>
      <c r="BQ115" s="173">
        <f t="shared" si="382"/>
        <v>4.4540229885057459E-2</v>
      </c>
      <c r="BR115" s="1086">
        <f t="shared" si="383"/>
        <v>31</v>
      </c>
      <c r="BS115" s="174">
        <f>SUBTOTAL(9,BS116:BS120)</f>
        <v>696</v>
      </c>
      <c r="BT115" s="162"/>
      <c r="BU115" s="601">
        <f>SUBTOTAL(9,BU116:BU120)</f>
        <v>77</v>
      </c>
      <c r="BV115" s="337">
        <f t="shared" si="501"/>
        <v>0.10000000000000009</v>
      </c>
      <c r="BW115" s="603">
        <f t="shared" si="502"/>
        <v>7</v>
      </c>
      <c r="BX115" s="601">
        <f>SUBTOTAL(9,BX116:BX120)</f>
        <v>70</v>
      </c>
      <c r="BY115" s="337">
        <f t="shared" si="503"/>
        <v>0.14754098360655732</v>
      </c>
      <c r="BZ115" s="603">
        <f t="shared" si="504"/>
        <v>9</v>
      </c>
      <c r="CA115" s="601">
        <f>SUBTOTAL(9,CA116:CA120)</f>
        <v>61</v>
      </c>
      <c r="CB115" s="337">
        <f t="shared" si="366"/>
        <v>-3.1746031746031744E-2</v>
      </c>
      <c r="CC115" s="603">
        <f t="shared" si="367"/>
        <v>-2</v>
      </c>
      <c r="CD115" s="601">
        <f>SUBTOTAL(9,CD116:CD120)</f>
        <v>63</v>
      </c>
      <c r="CE115" s="337">
        <f t="shared" si="289"/>
        <v>0</v>
      </c>
      <c r="CF115" s="603">
        <f t="shared" si="290"/>
        <v>0</v>
      </c>
      <c r="CG115" s="601">
        <f>SUBTOTAL(9,CG116:CG120)</f>
        <v>63</v>
      </c>
      <c r="CH115" s="337">
        <f t="shared" si="384"/>
        <v>0.1454545454545455</v>
      </c>
      <c r="CI115" s="603">
        <f t="shared" si="385"/>
        <v>8</v>
      </c>
      <c r="CJ115" s="621">
        <f t="shared" ref="CJ115:DI115" si="505">SUBTOTAL(9,CJ116:CJ120)</f>
        <v>55</v>
      </c>
      <c r="CK115" s="1502">
        <f>SUBTOTAL(9,CK116:CK120)</f>
        <v>62</v>
      </c>
      <c r="CL115" s="163">
        <f t="shared" ref="CL115" si="506">SUBTOTAL(9,CL116:CL120)</f>
        <v>51</v>
      </c>
      <c r="CM115" s="2056">
        <f t="shared" si="505"/>
        <v>44</v>
      </c>
      <c r="CN115" s="163">
        <f t="shared" si="505"/>
        <v>50</v>
      </c>
      <c r="CO115" s="315">
        <f t="shared" si="505"/>
        <v>39</v>
      </c>
      <c r="CP115" s="542">
        <f t="shared" si="505"/>
        <v>35</v>
      </c>
      <c r="CQ115" s="1502">
        <f>SUBTOTAL(9,CQ116:CQ120)</f>
        <v>15</v>
      </c>
      <c r="CR115" s="315">
        <f t="shared" ref="CR115" si="507">SUBTOTAL(9,CR116:CR120)</f>
        <v>19</v>
      </c>
      <c r="CS115" s="315">
        <f t="shared" si="505"/>
        <v>17</v>
      </c>
      <c r="CT115" s="315">
        <f t="shared" si="505"/>
        <v>13</v>
      </c>
      <c r="CU115" s="315">
        <f t="shared" si="505"/>
        <v>24</v>
      </c>
      <c r="CV115" s="164">
        <f t="shared" si="505"/>
        <v>20</v>
      </c>
      <c r="CW115" s="1502">
        <f t="shared" ref="CW115:CX115" si="508">SUBTOTAL(9,CW116:CW120)</f>
        <v>0</v>
      </c>
      <c r="CX115" s="315">
        <f t="shared" si="508"/>
        <v>0</v>
      </c>
      <c r="CY115" s="315">
        <f t="shared" si="505"/>
        <v>0</v>
      </c>
      <c r="CZ115" s="315">
        <f t="shared" si="505"/>
        <v>0</v>
      </c>
      <c r="DA115" s="315">
        <f t="shared" si="505"/>
        <v>0</v>
      </c>
      <c r="DB115" s="317">
        <f t="shared" si="505"/>
        <v>0</v>
      </c>
      <c r="DC115" s="1484">
        <f t="shared" si="505"/>
        <v>697</v>
      </c>
      <c r="DD115" s="1500">
        <f t="shared" si="391"/>
        <v>-8.5348506401138335E-3</v>
      </c>
      <c r="DE115" s="1501">
        <f t="shared" si="392"/>
        <v>-6</v>
      </c>
      <c r="DF115" s="1332">
        <f t="shared" ref="DF115" si="509">SUBTOTAL(9,DF116:DF120)</f>
        <v>703</v>
      </c>
      <c r="DG115" s="553">
        <f t="shared" si="291"/>
        <v>-1.9525801952580246E-2</v>
      </c>
      <c r="DH115" s="1334">
        <f t="shared" si="292"/>
        <v>-14</v>
      </c>
      <c r="DI115" s="1332">
        <f t="shared" si="505"/>
        <v>717</v>
      </c>
      <c r="DJ115" s="553">
        <f t="shared" si="368"/>
        <v>4.6715328467153316E-2</v>
      </c>
      <c r="DK115" s="1334">
        <f t="shared" si="369"/>
        <v>32</v>
      </c>
      <c r="DL115" s="1313">
        <f>SUBTOTAL(9,DL116:DL120)</f>
        <v>685</v>
      </c>
      <c r="DM115" s="553">
        <f t="shared" si="281"/>
        <v>0</v>
      </c>
      <c r="DN115" s="1356">
        <f t="shared" si="302"/>
        <v>0</v>
      </c>
      <c r="DO115" s="1332">
        <f>SUBTOTAL(9,DO116:DO120)</f>
        <v>685</v>
      </c>
      <c r="DP115" s="553">
        <f t="shared" si="386"/>
        <v>3.007518796992481E-2</v>
      </c>
      <c r="DQ115" s="1334">
        <f t="shared" si="395"/>
        <v>20</v>
      </c>
      <c r="DR115" s="440">
        <f t="shared" ref="DR115:FA115" si="510">SUBTOTAL(9,DR116:DR120)</f>
        <v>665</v>
      </c>
      <c r="DS115" s="1503">
        <f>SUBTOTAL(9,DS116:DS120)</f>
        <v>199</v>
      </c>
      <c r="DT115" s="1169">
        <f>SUBTOTAL(9,DT116:DT120)</f>
        <v>189</v>
      </c>
      <c r="DU115" s="1169">
        <f>SUBTOTAL(9,DU116:DU120)</f>
        <v>198</v>
      </c>
      <c r="DV115" s="1155">
        <f>SUBTOTAL(9,DV116:DV120)</f>
        <v>185</v>
      </c>
      <c r="DW115" s="163">
        <f t="shared" si="510"/>
        <v>205</v>
      </c>
      <c r="DX115" s="1183">
        <f t="shared" si="510"/>
        <v>199</v>
      </c>
      <c r="DY115" s="1503">
        <f>SUBTOTAL(9,DY116:DY120)</f>
        <v>236</v>
      </c>
      <c r="DZ115" s="1232">
        <f>SUBTOTAL(9,DZ116:DZ120)</f>
        <v>251</v>
      </c>
      <c r="EA115" s="1232">
        <f>SUBTOTAL(9,EA116:EA120)</f>
        <v>253</v>
      </c>
      <c r="EB115" s="315">
        <f>SUBTOTAL(9,EB116:EB120)</f>
        <v>238</v>
      </c>
      <c r="EC115" s="315">
        <f t="shared" si="510"/>
        <v>228</v>
      </c>
      <c r="ED115" s="440">
        <f t="shared" si="510"/>
        <v>221</v>
      </c>
      <c r="EE115" s="1503">
        <f t="shared" ref="EE115:EF115" si="511">SUBTOTAL(9,EE116:EE120)</f>
        <v>0</v>
      </c>
      <c r="EF115" s="1232">
        <f t="shared" si="511"/>
        <v>0</v>
      </c>
      <c r="EG115" s="1232">
        <f t="shared" si="510"/>
        <v>0</v>
      </c>
      <c r="EH115" s="315">
        <f t="shared" si="510"/>
        <v>0</v>
      </c>
      <c r="EI115" s="315">
        <f t="shared" si="510"/>
        <v>0</v>
      </c>
      <c r="EJ115" s="542">
        <f t="shared" si="510"/>
        <v>0</v>
      </c>
      <c r="EK115" s="1503">
        <f>SUBTOTAL(9,EK116:EK120)</f>
        <v>53</v>
      </c>
      <c r="EL115" s="379">
        <f>SUBTOTAL(9,EL116:EL120)</f>
        <v>56</v>
      </c>
      <c r="EM115" s="379">
        <f>SUBTOTAL(9,EM116:EM120)</f>
        <v>53</v>
      </c>
      <c r="EN115" s="1161">
        <f>SUBTOTAL(9,EN116:EN120)</f>
        <v>51</v>
      </c>
      <c r="EO115" s="493">
        <f t="shared" si="510"/>
        <v>45</v>
      </c>
      <c r="EP115" s="1200">
        <f t="shared" si="510"/>
        <v>42</v>
      </c>
      <c r="EQ115" s="1503">
        <f t="shared" ref="EQ115:ER115" si="512">SUBTOTAL(9,EQ116:EQ120)</f>
        <v>0</v>
      </c>
      <c r="ER115" s="1232">
        <f t="shared" si="512"/>
        <v>0</v>
      </c>
      <c r="ES115" s="1232">
        <f t="shared" si="510"/>
        <v>0</v>
      </c>
      <c r="ET115" s="315">
        <f t="shared" si="510"/>
        <v>0</v>
      </c>
      <c r="EU115" s="163">
        <f t="shared" si="510"/>
        <v>0</v>
      </c>
      <c r="EV115" s="1203">
        <f t="shared" si="510"/>
        <v>0</v>
      </c>
      <c r="EW115" s="1503">
        <f>SUBTOTAL(9,EW116:EW120)</f>
        <v>209</v>
      </c>
      <c r="EX115" s="379">
        <f>SUBTOTAL(9,EX116:EX120)</f>
        <v>207</v>
      </c>
      <c r="EY115" s="379">
        <f>SUBTOTAL(9,EY116:EY120)</f>
        <v>213</v>
      </c>
      <c r="EZ115" s="379">
        <f>SUBTOTAL(9,EZ116:EZ120)</f>
        <v>211</v>
      </c>
      <c r="FA115" s="493">
        <f t="shared" si="510"/>
        <v>207</v>
      </c>
      <c r="FB115" s="163" t="s">
        <v>44</v>
      </c>
      <c r="FC115" s="356">
        <f>SUBTOTAL(9,FC116:FC120)</f>
        <v>203</v>
      </c>
      <c r="FD115" s="364" t="s">
        <v>44</v>
      </c>
      <c r="FE115" s="1491">
        <f>SUBTOTAL(9,FE116:FE120)</f>
        <v>37</v>
      </c>
      <c r="FF115" s="1500">
        <f t="shared" si="387"/>
        <v>0.23333333333333339</v>
      </c>
      <c r="FG115" s="1504">
        <f t="shared" si="388"/>
        <v>7</v>
      </c>
      <c r="FH115" s="165">
        <f>SUBTOTAL(9,FH116:FH120)</f>
        <v>30</v>
      </c>
      <c r="FI115" s="337">
        <f t="shared" si="370"/>
        <v>0.36363636363636354</v>
      </c>
      <c r="FJ115" s="338">
        <f t="shared" si="389"/>
        <v>8</v>
      </c>
      <c r="FK115" s="165">
        <f>SUBTOTAL(9,FK116:FK120)</f>
        <v>22</v>
      </c>
      <c r="FL115" s="337">
        <f t="shared" si="371"/>
        <v>0.10000000000000009</v>
      </c>
      <c r="FM115" s="338">
        <f t="shared" si="372"/>
        <v>2</v>
      </c>
      <c r="FN115" s="165">
        <f>SUBTOTAL(9,FN116:FN120)</f>
        <v>20</v>
      </c>
      <c r="FO115" s="426"/>
      <c r="FP115" s="337" t="str">
        <f t="shared" si="396"/>
        <v>-</v>
      </c>
      <c r="FQ115" s="338">
        <f t="shared" si="374"/>
        <v>20</v>
      </c>
      <c r="FR115" s="165">
        <f>SUBTOTAL(9,FR116:FR120)</f>
        <v>0</v>
      </c>
      <c r="FS115" s="426"/>
      <c r="FT115" s="339" t="str">
        <f t="shared" si="375"/>
        <v>-</v>
      </c>
      <c r="FU115" s="338">
        <f t="shared" si="376"/>
        <v>0</v>
      </c>
      <c r="FV115" s="402">
        <f>SUBTOTAL(9,FV116:FV120)</f>
        <v>0</v>
      </c>
      <c r="FW115" s="413"/>
      <c r="FX115" s="1491">
        <f t="shared" ref="FX115:GR115" si="513">SUBTOTAL(9,FX116:FX120)</f>
        <v>811</v>
      </c>
      <c r="FY115" s="1505">
        <f>SUBTOTAL(9,FY116:FY120)</f>
        <v>8</v>
      </c>
      <c r="FZ115" s="1505">
        <f t="shared" si="513"/>
        <v>6</v>
      </c>
      <c r="GA115" s="1506">
        <f t="shared" si="513"/>
        <v>15</v>
      </c>
      <c r="GB115" s="1505">
        <f t="shared" si="513"/>
        <v>19</v>
      </c>
      <c r="GC115" s="1506">
        <f t="shared" si="513"/>
        <v>169</v>
      </c>
      <c r="GD115" s="1505">
        <f t="shared" si="513"/>
        <v>4</v>
      </c>
      <c r="GE115" s="1506">
        <f t="shared" si="513"/>
        <v>45</v>
      </c>
      <c r="GF115" s="1505">
        <f t="shared" si="513"/>
        <v>38</v>
      </c>
      <c r="GG115" s="1506">
        <f t="shared" si="513"/>
        <v>214</v>
      </c>
      <c r="GH115" s="1505">
        <f t="shared" si="513"/>
        <v>24</v>
      </c>
      <c r="GI115" s="1505">
        <f t="shared" si="513"/>
        <v>26</v>
      </c>
      <c r="GJ115" s="1505">
        <f t="shared" si="513"/>
        <v>31</v>
      </c>
      <c r="GK115" s="1505">
        <f t="shared" si="513"/>
        <v>44</v>
      </c>
      <c r="GL115" s="1505">
        <f t="shared" si="513"/>
        <v>44</v>
      </c>
      <c r="GM115" s="1505">
        <f t="shared" si="513"/>
        <v>18</v>
      </c>
      <c r="GN115" s="1505">
        <f t="shared" si="513"/>
        <v>14</v>
      </c>
      <c r="GO115" s="1505">
        <f t="shared" si="513"/>
        <v>3</v>
      </c>
      <c r="GP115" s="1505">
        <f t="shared" si="513"/>
        <v>84</v>
      </c>
      <c r="GQ115" s="1505">
        <f t="shared" si="513"/>
        <v>1</v>
      </c>
      <c r="GR115" s="1505">
        <f t="shared" si="513"/>
        <v>2</v>
      </c>
      <c r="GS115" s="1812">
        <f>SUBTOTAL(9,GS116:GS120)</f>
        <v>2</v>
      </c>
      <c r="GT115" s="165">
        <f t="shared" ref="GT115:HO115" si="514">SUBTOTAL(9,GT116:GT120)</f>
        <v>803</v>
      </c>
      <c r="GU115" s="379">
        <f t="shared" si="514"/>
        <v>10</v>
      </c>
      <c r="GV115" s="379">
        <f t="shared" si="514"/>
        <v>6</v>
      </c>
      <c r="GW115" s="493">
        <f t="shared" si="514"/>
        <v>10</v>
      </c>
      <c r="GX115" s="379">
        <f t="shared" si="514"/>
        <v>19</v>
      </c>
      <c r="GY115" s="493">
        <f t="shared" si="514"/>
        <v>165</v>
      </c>
      <c r="GZ115" s="379">
        <f t="shared" si="514"/>
        <v>5</v>
      </c>
      <c r="HA115" s="493">
        <f t="shared" si="514"/>
        <v>47</v>
      </c>
      <c r="HB115" s="379">
        <f t="shared" si="514"/>
        <v>38</v>
      </c>
      <c r="HC115" s="493">
        <f t="shared" si="514"/>
        <v>209</v>
      </c>
      <c r="HD115" s="379">
        <f t="shared" si="514"/>
        <v>27</v>
      </c>
      <c r="HE115" s="379">
        <f t="shared" si="514"/>
        <v>35</v>
      </c>
      <c r="HF115" s="379">
        <f t="shared" si="514"/>
        <v>31</v>
      </c>
      <c r="HG115" s="379">
        <f t="shared" si="514"/>
        <v>44</v>
      </c>
      <c r="HH115" s="379">
        <f t="shared" si="514"/>
        <v>52</v>
      </c>
      <c r="HI115" s="379">
        <f t="shared" si="514"/>
        <v>17</v>
      </c>
      <c r="HJ115" s="379">
        <f t="shared" si="514"/>
        <v>8</v>
      </c>
      <c r="HK115" s="379">
        <f t="shared" si="514"/>
        <v>3</v>
      </c>
      <c r="HL115" s="379">
        <f t="shared" si="514"/>
        <v>71</v>
      </c>
      <c r="HM115" s="379">
        <f t="shared" si="514"/>
        <v>1</v>
      </c>
      <c r="HN115" s="379">
        <f t="shared" si="514"/>
        <v>4</v>
      </c>
      <c r="HO115" s="622">
        <f t="shared" si="514"/>
        <v>1</v>
      </c>
      <c r="HP115" s="165">
        <f t="shared" ref="HP115" si="515">SUBTOTAL(9,HP116:HP120)</f>
        <v>800</v>
      </c>
      <c r="HQ115" s="379">
        <f t="shared" ref="HQ115:IK115" si="516">SUBTOTAL(9,HQ116:HQ120)</f>
        <v>9</v>
      </c>
      <c r="HR115" s="379">
        <f t="shared" si="516"/>
        <v>5</v>
      </c>
      <c r="HS115" s="493">
        <f t="shared" si="516"/>
        <v>11</v>
      </c>
      <c r="HT115" s="379">
        <f t="shared" si="516"/>
        <v>18</v>
      </c>
      <c r="HU115" s="493">
        <f t="shared" si="516"/>
        <v>160</v>
      </c>
      <c r="HV115" s="379">
        <f t="shared" si="516"/>
        <v>4</v>
      </c>
      <c r="HW115" s="493">
        <f t="shared" si="516"/>
        <v>45</v>
      </c>
      <c r="HX115" s="379">
        <f t="shared" si="516"/>
        <v>39</v>
      </c>
      <c r="HY115" s="493">
        <f t="shared" si="516"/>
        <v>212</v>
      </c>
      <c r="HZ115" s="379">
        <f t="shared" si="516"/>
        <v>25</v>
      </c>
      <c r="IA115" s="379">
        <f t="shared" si="516"/>
        <v>36</v>
      </c>
      <c r="IB115" s="379">
        <f t="shared" si="516"/>
        <v>37</v>
      </c>
      <c r="IC115" s="379">
        <f t="shared" si="516"/>
        <v>49</v>
      </c>
      <c r="ID115" s="379">
        <f t="shared" si="516"/>
        <v>58</v>
      </c>
      <c r="IE115" s="379">
        <f t="shared" si="516"/>
        <v>17</v>
      </c>
      <c r="IF115" s="379">
        <f t="shared" si="516"/>
        <v>10</v>
      </c>
      <c r="IG115" s="379">
        <f t="shared" si="516"/>
        <v>2</v>
      </c>
      <c r="IH115" s="379">
        <f t="shared" si="516"/>
        <v>59</v>
      </c>
      <c r="II115" s="379">
        <f t="shared" si="516"/>
        <v>0</v>
      </c>
      <c r="IJ115" s="379">
        <f t="shared" si="516"/>
        <v>3</v>
      </c>
      <c r="IK115" s="622">
        <f t="shared" si="516"/>
        <v>1</v>
      </c>
      <c r="IL115" s="493">
        <f t="shared" ref="IL115" si="517">SUBTOTAL(9,IL116:IL120)</f>
        <v>768</v>
      </c>
      <c r="IM115" s="379">
        <f t="shared" ref="IM115:JG115" si="518">SUBTOTAL(9,IM116:IM120)</f>
        <v>10</v>
      </c>
      <c r="IN115" s="379">
        <f t="shared" si="518"/>
        <v>4</v>
      </c>
      <c r="IO115" s="493">
        <f t="shared" si="518"/>
        <v>12</v>
      </c>
      <c r="IP115" s="379">
        <f t="shared" si="518"/>
        <v>18</v>
      </c>
      <c r="IQ115" s="493">
        <f t="shared" si="518"/>
        <v>163</v>
      </c>
      <c r="IR115" s="379">
        <f t="shared" si="518"/>
        <v>2</v>
      </c>
      <c r="IS115" s="493">
        <f t="shared" si="518"/>
        <v>44</v>
      </c>
      <c r="IT115" s="379">
        <f t="shared" si="518"/>
        <v>43</v>
      </c>
      <c r="IU115" s="493">
        <f t="shared" si="518"/>
        <v>199</v>
      </c>
      <c r="IV115" s="379">
        <f t="shared" si="518"/>
        <v>22</v>
      </c>
      <c r="IW115" s="379">
        <f t="shared" si="518"/>
        <v>12</v>
      </c>
      <c r="IX115" s="379">
        <f t="shared" si="518"/>
        <v>33</v>
      </c>
      <c r="IY115" s="379">
        <f t="shared" si="518"/>
        <v>48</v>
      </c>
      <c r="IZ115" s="379">
        <f t="shared" si="518"/>
        <v>54</v>
      </c>
      <c r="JA115" s="379">
        <f t="shared" si="518"/>
        <v>14</v>
      </c>
      <c r="JB115" s="379">
        <f t="shared" si="518"/>
        <v>10</v>
      </c>
      <c r="JC115" s="379">
        <f t="shared" si="518"/>
        <v>3</v>
      </c>
      <c r="JD115" s="379">
        <f t="shared" si="518"/>
        <v>65</v>
      </c>
      <c r="JE115" s="379">
        <f t="shared" si="518"/>
        <v>0</v>
      </c>
      <c r="JF115" s="379">
        <f t="shared" si="518"/>
        <v>4</v>
      </c>
      <c r="JG115" s="1997">
        <f t="shared" si="518"/>
        <v>8</v>
      </c>
      <c r="JI115" s="39"/>
    </row>
    <row r="116" spans="1:269" s="27" customFormat="1" ht="20.100000000000001" hidden="1" customHeight="1" outlineLevel="1" x14ac:dyDescent="0.15">
      <c r="A116" s="683" t="s">
        <v>53</v>
      </c>
      <c r="B116" s="76"/>
      <c r="C116" s="77" t="s">
        <v>345</v>
      </c>
      <c r="D116" s="77"/>
      <c r="E116" s="78" t="s">
        <v>337</v>
      </c>
      <c r="F116" s="1443" t="s">
        <v>594</v>
      </c>
      <c r="G116" s="481" t="s">
        <v>52</v>
      </c>
      <c r="H116" s="481" t="s">
        <v>52</v>
      </c>
      <c r="I116" s="481" t="s">
        <v>52</v>
      </c>
      <c r="J116" s="107" t="s">
        <v>52</v>
      </c>
      <c r="K116" s="108" t="s">
        <v>323</v>
      </c>
      <c r="L116" s="1444">
        <f t="shared" si="446"/>
        <v>1.5887516384001271E-4</v>
      </c>
      <c r="M116" s="478">
        <f t="shared" si="447"/>
        <v>1.6708437761069341E-4</v>
      </c>
      <c r="N116" s="478">
        <f t="shared" si="448"/>
        <v>1.546485962125153E-4</v>
      </c>
      <c r="O116" s="478">
        <f t="shared" si="398"/>
        <v>1.7499598967523662E-4</v>
      </c>
      <c r="P116" s="109">
        <f t="shared" si="399"/>
        <v>2.3519450585634321E-4</v>
      </c>
      <c r="Q116" s="110">
        <f t="shared" si="400"/>
        <v>3.1256168980719877E-4</v>
      </c>
      <c r="R116" s="111">
        <f t="shared" si="401"/>
        <v>3.3710570671803515E-4</v>
      </c>
      <c r="S116" s="112">
        <f t="shared" si="402"/>
        <v>3.8372985418265541E-4</v>
      </c>
      <c r="T116" s="111">
        <f t="shared" si="403"/>
        <v>4.4294826364280651E-4</v>
      </c>
      <c r="U116" s="1445">
        <f t="shared" si="451"/>
        <v>1.2742911755336094E-3</v>
      </c>
      <c r="V116" s="475">
        <f t="shared" si="452"/>
        <v>1.3008130081300813E-3</v>
      </c>
      <c r="W116" s="475">
        <f t="shared" si="453"/>
        <v>1.2718233321771303E-3</v>
      </c>
      <c r="X116" s="475">
        <f t="shared" si="454"/>
        <v>1.3979496738117428E-3</v>
      </c>
      <c r="Y116" s="114">
        <f t="shared" si="455"/>
        <v>1.8889308651303363E-3</v>
      </c>
      <c r="Z116" s="113">
        <f t="shared" si="456"/>
        <v>2.4937655860349127E-3</v>
      </c>
      <c r="AA116" s="114">
        <f t="shared" si="457"/>
        <v>2.7810885975367503E-3</v>
      </c>
      <c r="AB116" s="113">
        <f t="shared" si="458"/>
        <v>3.1727718488606866E-3</v>
      </c>
      <c r="AC116" s="115">
        <f t="shared" si="459"/>
        <v>3.6576444769568397E-3</v>
      </c>
      <c r="AD116" s="1445">
        <f>AM116/$AM$115</f>
        <v>1.4796547472256474E-2</v>
      </c>
      <c r="AE116" s="475">
        <f>AQ116/$AQ$115</f>
        <v>1.4943960149439602E-2</v>
      </c>
      <c r="AF116" s="475">
        <f>AU116/$AU$115</f>
        <v>1.375E-2</v>
      </c>
      <c r="AG116" s="475">
        <f>AY116/$AY$115</f>
        <v>1.5625E-2</v>
      </c>
      <c r="AH116" s="114">
        <f>BC116/$BC$115</f>
        <v>2.0053475935828877E-2</v>
      </c>
      <c r="AI116" s="112">
        <f>BG116/$BG$115</f>
        <v>2.6388888888888889E-2</v>
      </c>
      <c r="AJ116" s="111">
        <f>BK116/$BK$115</f>
        <v>2.766798418972332E-2</v>
      </c>
      <c r="AK116" s="112">
        <f>BO116/$BO$115</f>
        <v>3.0261348005502064E-2</v>
      </c>
      <c r="AL116" s="116">
        <f>BS116/$BS$115</f>
        <v>3.5919540229885055E-2</v>
      </c>
      <c r="AM116" s="1446">
        <f t="shared" ref="AM116:AM123" si="519">SUM(CK116,CQ116,CW116,DS116,DY116,EE116,EK116,EQ116,EW116,FE116)</f>
        <v>12</v>
      </c>
      <c r="AN116" s="1447"/>
      <c r="AO116" s="1448">
        <f t="shared" si="296"/>
        <v>0</v>
      </c>
      <c r="AP116" s="1449">
        <f t="shared" si="410"/>
        <v>0</v>
      </c>
      <c r="AQ116" s="1297">
        <f t="shared" ref="AQ116:AQ126" si="520">SUM(CL116,CR116,CX116,DT116,DZ116,EF116,EL116,ER116,EX116,FH116)</f>
        <v>12</v>
      </c>
      <c r="AR116" s="518"/>
      <c r="AS116" s="1285">
        <f t="shared" si="287"/>
        <v>9.0909090909090828E-2</v>
      </c>
      <c r="AT116" s="519">
        <f t="shared" si="411"/>
        <v>1</v>
      </c>
      <c r="AU116" s="1297">
        <f t="shared" ref="AU116:AU125" si="521">SUM(CM116,CS116,CY116,DU116,EA116,EG116,EM116,ES116,EY116,FK116)</f>
        <v>11</v>
      </c>
      <c r="AV116" s="518"/>
      <c r="AW116" s="1285">
        <f t="shared" si="445"/>
        <v>-8.333333333333337E-2</v>
      </c>
      <c r="AX116" s="2069">
        <f t="shared" si="412"/>
        <v>-1</v>
      </c>
      <c r="AY116" s="2086">
        <f t="shared" ref="AY116:AY125" si="522">SUM(CN116,CT116,CZ116,DV116,EB116,EH116,EN116,ET116,EZ116,FN116)</f>
        <v>12</v>
      </c>
      <c r="AZ116" s="2087"/>
      <c r="BA116" s="2088">
        <f t="shared" si="413"/>
        <v>-0.19999999999999996</v>
      </c>
      <c r="BB116" s="2089">
        <f t="shared" si="414"/>
        <v>-3</v>
      </c>
      <c r="BC116" s="2081">
        <f t="shared" ref="BC116:BC125" si="523">SUM(CO116,CU116,DA116,DW116,EC116,EI116,EO116,EU116,FA116,FR116)</f>
        <v>15</v>
      </c>
      <c r="BD116" s="117"/>
      <c r="BE116" s="444">
        <f t="shared" si="377"/>
        <v>-0.21052631578947367</v>
      </c>
      <c r="BF116" s="1073">
        <f t="shared" si="361"/>
        <v>-4</v>
      </c>
      <c r="BG116" s="118">
        <v>19</v>
      </c>
      <c r="BH116" s="119" t="s">
        <v>44</v>
      </c>
      <c r="BI116" s="120">
        <f t="shared" si="378"/>
        <v>-9.5238095238095233E-2</v>
      </c>
      <c r="BJ116" s="1073">
        <f t="shared" si="379"/>
        <v>-2</v>
      </c>
      <c r="BK116" s="121">
        <v>21</v>
      </c>
      <c r="BL116" s="119"/>
      <c r="BM116" s="120">
        <f t="shared" si="380"/>
        <v>-4.5454545454545414E-2</v>
      </c>
      <c r="BN116" s="1083">
        <f t="shared" si="381"/>
        <v>-1</v>
      </c>
      <c r="BO116" s="121">
        <v>22</v>
      </c>
      <c r="BP116" s="119"/>
      <c r="BQ116" s="120">
        <f t="shared" si="382"/>
        <v>-0.12</v>
      </c>
      <c r="BR116" s="1083">
        <f t="shared" si="383"/>
        <v>-3</v>
      </c>
      <c r="BS116" s="121">
        <v>25</v>
      </c>
      <c r="BT116" s="122"/>
      <c r="BU116" s="597">
        <f t="shared" ref="BU116:BU123" si="524">CK116+CQ116+CW116</f>
        <v>0</v>
      </c>
      <c r="BV116" s="331" t="str">
        <f t="shared" si="501"/>
        <v>-</v>
      </c>
      <c r="BW116" s="598">
        <f t="shared" si="502"/>
        <v>0</v>
      </c>
      <c r="BX116" s="597">
        <f t="shared" ref="BX116:BX123" si="525">CL116+CR116+CX116</f>
        <v>0</v>
      </c>
      <c r="BY116" s="331" t="str">
        <f t="shared" si="503"/>
        <v>-</v>
      </c>
      <c r="BZ116" s="598">
        <f t="shared" si="504"/>
        <v>0</v>
      </c>
      <c r="CA116" s="597">
        <f t="shared" ref="CA116:CA161" si="526">CM116+CS116+CY116</f>
        <v>0</v>
      </c>
      <c r="CB116" s="331" t="str">
        <f t="shared" si="366"/>
        <v>-</v>
      </c>
      <c r="CC116" s="598">
        <f t="shared" si="367"/>
        <v>0</v>
      </c>
      <c r="CD116" s="597">
        <f t="shared" ref="CD116:CD141" si="527">CN116+CT116+CZ116</f>
        <v>0</v>
      </c>
      <c r="CE116" s="331" t="str">
        <f t="shared" si="289"/>
        <v>-</v>
      </c>
      <c r="CF116" s="598">
        <f t="shared" si="290"/>
        <v>0</v>
      </c>
      <c r="CG116" s="597">
        <f t="shared" ref="CG116:CG161" si="528">CO116+CU116+DA116</f>
        <v>0</v>
      </c>
      <c r="CH116" s="331" t="str">
        <f t="shared" si="384"/>
        <v>-</v>
      </c>
      <c r="CI116" s="598">
        <f t="shared" si="385"/>
        <v>0</v>
      </c>
      <c r="CJ116" s="619">
        <f t="shared" si="390"/>
        <v>0</v>
      </c>
      <c r="CK116" s="1453">
        <v>0</v>
      </c>
      <c r="CL116" s="123">
        <v>0</v>
      </c>
      <c r="CM116" s="2054">
        <v>0</v>
      </c>
      <c r="CN116" s="123">
        <v>0</v>
      </c>
      <c r="CO116" s="311">
        <v>0</v>
      </c>
      <c r="CP116" s="540">
        <v>0</v>
      </c>
      <c r="CQ116" s="1453">
        <v>0</v>
      </c>
      <c r="CR116" s="311">
        <v>0</v>
      </c>
      <c r="CS116" s="311">
        <v>0</v>
      </c>
      <c r="CT116" s="311">
        <v>0</v>
      </c>
      <c r="CU116" s="311">
        <v>0</v>
      </c>
      <c r="CV116" s="124">
        <v>0</v>
      </c>
      <c r="CW116" s="1453"/>
      <c r="CX116" s="311"/>
      <c r="CY116" s="311"/>
      <c r="CZ116" s="311"/>
      <c r="DA116" s="311"/>
      <c r="DB116" s="312"/>
      <c r="DC116" s="1450">
        <f t="shared" ref="DC116:DC123" si="529">DS116+DY116+EE116+EK116+EQ116+EW116</f>
        <v>12</v>
      </c>
      <c r="DD116" s="1451">
        <f t="shared" si="391"/>
        <v>0</v>
      </c>
      <c r="DE116" s="1452">
        <f t="shared" si="392"/>
        <v>0</v>
      </c>
      <c r="DF116" s="1328">
        <f t="shared" ref="DF116:DF126" si="530">DT116+DZ116+EF116+EL116+ER116+EX116</f>
        <v>12</v>
      </c>
      <c r="DG116" s="550">
        <f t="shared" si="291"/>
        <v>9.0909090909090828E-2</v>
      </c>
      <c r="DH116" s="1329">
        <f t="shared" si="292"/>
        <v>1</v>
      </c>
      <c r="DI116" s="1328">
        <f t="shared" si="393"/>
        <v>11</v>
      </c>
      <c r="DJ116" s="550">
        <f t="shared" si="368"/>
        <v>-8.333333333333337E-2</v>
      </c>
      <c r="DK116" s="1329">
        <f t="shared" si="369"/>
        <v>-1</v>
      </c>
      <c r="DL116" s="1311">
        <f t="shared" ref="DL116:DL141" si="531">DV116+EB116+EH116+EN116+ET116+EZ116</f>
        <v>12</v>
      </c>
      <c r="DM116" s="550">
        <f t="shared" si="281"/>
        <v>-0.19999999999999996</v>
      </c>
      <c r="DN116" s="1353">
        <f t="shared" si="302"/>
        <v>-3</v>
      </c>
      <c r="DO116" s="1328">
        <f t="shared" si="394"/>
        <v>15</v>
      </c>
      <c r="DP116" s="550">
        <f t="shared" si="386"/>
        <v>-0.21052631578947367</v>
      </c>
      <c r="DQ116" s="1329">
        <f t="shared" si="395"/>
        <v>-4</v>
      </c>
      <c r="DR116" s="1365">
        <f t="shared" ref="DR116:DR161" si="532">ED116+EJ116+EP116+EV116+FC116+DX116</f>
        <v>19</v>
      </c>
      <c r="DS116" s="1454">
        <v>1</v>
      </c>
      <c r="DT116" s="1167">
        <v>1</v>
      </c>
      <c r="DU116" s="1167">
        <v>1</v>
      </c>
      <c r="DV116" s="1153">
        <v>1</v>
      </c>
      <c r="DW116" s="583">
        <v>1</v>
      </c>
      <c r="DX116" s="1181">
        <v>1</v>
      </c>
      <c r="DY116" s="1454">
        <v>6</v>
      </c>
      <c r="DZ116" s="1230">
        <v>6</v>
      </c>
      <c r="EA116" s="1230">
        <v>5</v>
      </c>
      <c r="EB116" s="586">
        <v>5</v>
      </c>
      <c r="EC116" s="586">
        <v>6</v>
      </c>
      <c r="ED116" s="589">
        <v>8</v>
      </c>
      <c r="EE116" s="1454"/>
      <c r="EF116" s="1230"/>
      <c r="EG116" s="1230"/>
      <c r="EH116" s="586"/>
      <c r="EI116" s="586"/>
      <c r="EJ116" s="1192"/>
      <c r="EK116" s="1454">
        <v>0</v>
      </c>
      <c r="EL116" s="578">
        <v>0</v>
      </c>
      <c r="EM116" s="578">
        <v>0</v>
      </c>
      <c r="EN116" s="1163">
        <v>0</v>
      </c>
      <c r="EO116" s="573">
        <v>0</v>
      </c>
      <c r="EP116" s="1198">
        <v>0</v>
      </c>
      <c r="EQ116" s="1454"/>
      <c r="ER116" s="1230"/>
      <c r="ES116" s="1230"/>
      <c r="ET116" s="586"/>
      <c r="EU116" s="583"/>
      <c r="EV116" s="1198"/>
      <c r="EW116" s="1454">
        <v>5</v>
      </c>
      <c r="EX116" s="578">
        <v>5</v>
      </c>
      <c r="EY116" s="578">
        <v>5</v>
      </c>
      <c r="EZ116" s="578">
        <v>6</v>
      </c>
      <c r="FA116" s="573">
        <v>8</v>
      </c>
      <c r="FB116" s="125"/>
      <c r="FC116" s="354">
        <v>10</v>
      </c>
      <c r="FD116" s="362" t="s">
        <v>44</v>
      </c>
      <c r="FE116" s="1455">
        <v>0</v>
      </c>
      <c r="FF116" s="1451" t="str">
        <f t="shared" si="387"/>
        <v>-</v>
      </c>
      <c r="FG116" s="1456">
        <f t="shared" si="388"/>
        <v>0</v>
      </c>
      <c r="FH116" s="126">
        <v>0</v>
      </c>
      <c r="FI116" s="331" t="str">
        <f t="shared" si="370"/>
        <v>-</v>
      </c>
      <c r="FJ116" s="332">
        <f t="shared" si="389"/>
        <v>0</v>
      </c>
      <c r="FK116" s="126">
        <v>0</v>
      </c>
      <c r="FL116" s="331" t="str">
        <f t="shared" si="371"/>
        <v>-</v>
      </c>
      <c r="FM116" s="332">
        <f t="shared" si="372"/>
        <v>0</v>
      </c>
      <c r="FN116" s="126">
        <v>0</v>
      </c>
      <c r="FO116" s="424"/>
      <c r="FP116" s="331" t="str">
        <f t="shared" si="396"/>
        <v>-</v>
      </c>
      <c r="FQ116" s="332">
        <f t="shared" si="374"/>
        <v>0</v>
      </c>
      <c r="FR116" s="126"/>
      <c r="FS116" s="424"/>
      <c r="FT116" s="331" t="str">
        <f t="shared" si="375"/>
        <v>-</v>
      </c>
      <c r="FU116" s="332">
        <f t="shared" si="376"/>
        <v>0</v>
      </c>
      <c r="FV116" s="399"/>
      <c r="FW116" s="411"/>
      <c r="FX116" s="1457">
        <f t="shared" ref="FX116:FX123" si="533">SUM(FY116:GS116)</f>
        <v>12</v>
      </c>
      <c r="FY116" s="1458">
        <v>0</v>
      </c>
      <c r="FZ116" s="1458">
        <v>0</v>
      </c>
      <c r="GA116" s="1459">
        <v>0</v>
      </c>
      <c r="GB116" s="1458">
        <v>0</v>
      </c>
      <c r="GC116" s="1459">
        <v>0</v>
      </c>
      <c r="GD116" s="1458">
        <v>0</v>
      </c>
      <c r="GE116" s="1459">
        <v>2</v>
      </c>
      <c r="GF116" s="1458">
        <v>0</v>
      </c>
      <c r="GG116" s="1459">
        <v>5</v>
      </c>
      <c r="GH116" s="1458">
        <v>0</v>
      </c>
      <c r="GI116" s="1458">
        <v>0</v>
      </c>
      <c r="GJ116" s="1458">
        <v>2</v>
      </c>
      <c r="GK116" s="1458">
        <v>3</v>
      </c>
      <c r="GL116" s="1458">
        <v>0</v>
      </c>
      <c r="GM116" s="1458">
        <v>0</v>
      </c>
      <c r="GN116" s="1458">
        <v>0</v>
      </c>
      <c r="GO116" s="1458">
        <v>0</v>
      </c>
      <c r="GP116" s="1458">
        <v>0</v>
      </c>
      <c r="GQ116" s="1458">
        <v>0</v>
      </c>
      <c r="GR116" s="1458">
        <v>0</v>
      </c>
      <c r="GS116" s="1809">
        <v>0</v>
      </c>
      <c r="GT116" s="678">
        <f t="shared" ref="GT116:GT126" si="534">SUM(GU116:HO116)</f>
        <v>12</v>
      </c>
      <c r="GU116" s="487">
        <v>0</v>
      </c>
      <c r="GV116" s="487">
        <v>0</v>
      </c>
      <c r="GW116" s="488">
        <v>0</v>
      </c>
      <c r="GX116" s="487">
        <v>0</v>
      </c>
      <c r="GY116" s="488">
        <v>0</v>
      </c>
      <c r="GZ116" s="487">
        <v>0</v>
      </c>
      <c r="HA116" s="488">
        <v>2</v>
      </c>
      <c r="HB116" s="487">
        <v>0</v>
      </c>
      <c r="HC116" s="488">
        <v>5</v>
      </c>
      <c r="HD116" s="487">
        <v>0</v>
      </c>
      <c r="HE116" s="487">
        <v>0</v>
      </c>
      <c r="HF116" s="487">
        <v>2</v>
      </c>
      <c r="HG116" s="487">
        <v>3</v>
      </c>
      <c r="HH116" s="487">
        <v>0</v>
      </c>
      <c r="HI116" s="487">
        <v>0</v>
      </c>
      <c r="HJ116" s="487">
        <v>0</v>
      </c>
      <c r="HK116" s="487">
        <v>0</v>
      </c>
      <c r="HL116" s="487">
        <v>0</v>
      </c>
      <c r="HM116" s="487">
        <v>0</v>
      </c>
      <c r="HN116" s="487">
        <v>0</v>
      </c>
      <c r="HO116" s="1115">
        <v>0</v>
      </c>
      <c r="HP116" s="678">
        <f t="shared" ref="HP116:HP141" si="535">SUM(HQ116:IK116)</f>
        <v>11</v>
      </c>
      <c r="HQ116" s="487">
        <v>0</v>
      </c>
      <c r="HR116" s="487">
        <v>0</v>
      </c>
      <c r="HS116" s="488">
        <v>0</v>
      </c>
      <c r="HT116" s="487">
        <v>0</v>
      </c>
      <c r="HU116" s="488">
        <v>0</v>
      </c>
      <c r="HV116" s="487">
        <v>0</v>
      </c>
      <c r="HW116" s="488">
        <v>2</v>
      </c>
      <c r="HX116" s="487">
        <v>0</v>
      </c>
      <c r="HY116" s="488">
        <v>4</v>
      </c>
      <c r="HZ116" s="487">
        <v>0</v>
      </c>
      <c r="IA116" s="487">
        <v>0</v>
      </c>
      <c r="IB116" s="487">
        <v>2</v>
      </c>
      <c r="IC116" s="487">
        <v>3</v>
      </c>
      <c r="ID116" s="487">
        <v>0</v>
      </c>
      <c r="IE116" s="487">
        <v>0</v>
      </c>
      <c r="IF116" s="487">
        <v>0</v>
      </c>
      <c r="IG116" s="487">
        <v>0</v>
      </c>
      <c r="IH116" s="487">
        <v>0</v>
      </c>
      <c r="II116" s="487">
        <v>0</v>
      </c>
      <c r="IJ116" s="487">
        <v>0</v>
      </c>
      <c r="IK116" s="1115">
        <v>0</v>
      </c>
      <c r="IL116" s="1109">
        <f t="shared" ref="IL116:IL141" si="536">SUM(IM116:JG116)</f>
        <v>12</v>
      </c>
      <c r="IM116" s="487">
        <v>0</v>
      </c>
      <c r="IN116" s="487">
        <v>0</v>
      </c>
      <c r="IO116" s="488">
        <v>0</v>
      </c>
      <c r="IP116" s="487">
        <v>0</v>
      </c>
      <c r="IQ116" s="488">
        <v>0</v>
      </c>
      <c r="IR116" s="487">
        <v>0</v>
      </c>
      <c r="IS116" s="488">
        <v>2</v>
      </c>
      <c r="IT116" s="487">
        <v>0</v>
      </c>
      <c r="IU116" s="488">
        <v>4</v>
      </c>
      <c r="IV116" s="487">
        <v>0</v>
      </c>
      <c r="IW116" s="487">
        <v>0</v>
      </c>
      <c r="IX116" s="487">
        <v>2</v>
      </c>
      <c r="IY116" s="487">
        <v>4</v>
      </c>
      <c r="IZ116" s="487">
        <v>0</v>
      </c>
      <c r="JA116" s="487">
        <v>0</v>
      </c>
      <c r="JB116" s="487">
        <v>0</v>
      </c>
      <c r="JC116" s="487">
        <v>0</v>
      </c>
      <c r="JD116" s="487">
        <v>0</v>
      </c>
      <c r="JE116" s="487">
        <v>0</v>
      </c>
      <c r="JF116" s="487">
        <v>0</v>
      </c>
      <c r="JG116" s="1994">
        <v>0</v>
      </c>
      <c r="JI116" s="39"/>
    </row>
    <row r="117" spans="1:269" s="28" customFormat="1" ht="20.100000000000001" hidden="1" customHeight="1" outlineLevel="1" x14ac:dyDescent="0.15">
      <c r="A117" s="684" t="s">
        <v>53</v>
      </c>
      <c r="B117" s="84"/>
      <c r="C117" s="85" t="s">
        <v>216</v>
      </c>
      <c r="D117" s="85"/>
      <c r="E117" s="86" t="s">
        <v>11</v>
      </c>
      <c r="F117" s="1477" t="s">
        <v>594</v>
      </c>
      <c r="G117" s="463" t="s">
        <v>52</v>
      </c>
      <c r="H117" s="463" t="s">
        <v>52</v>
      </c>
      <c r="I117" s="463" t="s">
        <v>52</v>
      </c>
      <c r="J117" s="147" t="s">
        <v>52</v>
      </c>
      <c r="K117" s="148" t="s">
        <v>52</v>
      </c>
      <c r="L117" s="1478">
        <f t="shared" si="446"/>
        <v>1.2710013107201017E-3</v>
      </c>
      <c r="M117" s="150">
        <f t="shared" si="447"/>
        <v>1.3366750208855473E-3</v>
      </c>
      <c r="N117" s="150">
        <f t="shared" si="448"/>
        <v>1.3777784026205908E-3</v>
      </c>
      <c r="O117" s="150">
        <f t="shared" si="398"/>
        <v>1.0791419363306257E-3</v>
      </c>
      <c r="P117" s="149">
        <f t="shared" si="399"/>
        <v>1.1602928955579599E-3</v>
      </c>
      <c r="Q117" s="150">
        <f t="shared" si="400"/>
        <v>1.1515430677107323E-3</v>
      </c>
      <c r="R117" s="151">
        <f t="shared" si="401"/>
        <v>9.6315916205152899E-4</v>
      </c>
      <c r="S117" s="152">
        <f t="shared" si="402"/>
        <v>1.1860740947463894E-3</v>
      </c>
      <c r="T117" s="151">
        <f t="shared" si="403"/>
        <v>1.1516654854712969E-3</v>
      </c>
      <c r="U117" s="1479">
        <f t="shared" si="451"/>
        <v>1.0194329404268876E-2</v>
      </c>
      <c r="V117" s="153">
        <f t="shared" si="452"/>
        <v>1.040650406504065E-2</v>
      </c>
      <c r="W117" s="153">
        <f t="shared" si="453"/>
        <v>1.1330789686668979E-2</v>
      </c>
      <c r="X117" s="153">
        <f t="shared" si="454"/>
        <v>8.6206896551724137E-3</v>
      </c>
      <c r="Y117" s="154">
        <f t="shared" si="455"/>
        <v>9.3187256013096582E-3</v>
      </c>
      <c r="Z117" s="153">
        <f t="shared" si="456"/>
        <v>9.1875574222338892E-3</v>
      </c>
      <c r="AA117" s="154">
        <f t="shared" si="457"/>
        <v>7.9459674215335719E-3</v>
      </c>
      <c r="AB117" s="153">
        <f t="shared" si="458"/>
        <v>9.8067493510239408E-3</v>
      </c>
      <c r="AC117" s="155">
        <f t="shared" si="459"/>
        <v>9.5098756400877841E-3</v>
      </c>
      <c r="AD117" s="1479">
        <f>AM117/$AM$115</f>
        <v>0.11837237977805179</v>
      </c>
      <c r="AE117" s="153">
        <f>AQ117/$AQ$115</f>
        <v>0.11955168119551682</v>
      </c>
      <c r="AF117" s="153">
        <f>AU117/$AU$115</f>
        <v>0.1225</v>
      </c>
      <c r="AG117" s="153">
        <f>AY117/$AY$115</f>
        <v>9.6354166666666671E-2</v>
      </c>
      <c r="AH117" s="154">
        <f>BC117/$BC$115</f>
        <v>9.8930481283422467E-2</v>
      </c>
      <c r="AI117" s="152">
        <f>BG117/$BG$115</f>
        <v>9.7222222222222224E-2</v>
      </c>
      <c r="AJ117" s="151">
        <f>BK117/$BK$115</f>
        <v>7.9051383399209488E-2</v>
      </c>
      <c r="AK117" s="152">
        <f>BO117/$BO$115</f>
        <v>9.353507565337002E-2</v>
      </c>
      <c r="AL117" s="156">
        <f>BS117/$BS$115</f>
        <v>9.3390804597701146E-2</v>
      </c>
      <c r="AM117" s="1480">
        <f t="shared" si="519"/>
        <v>96</v>
      </c>
      <c r="AN117" s="1481"/>
      <c r="AO117" s="1482">
        <f t="shared" si="296"/>
        <v>0</v>
      </c>
      <c r="AP117" s="1483">
        <f t="shared" si="410"/>
        <v>0</v>
      </c>
      <c r="AQ117" s="1071">
        <f t="shared" si="520"/>
        <v>96</v>
      </c>
      <c r="AR117" s="522"/>
      <c r="AS117" s="1289">
        <f t="shared" si="287"/>
        <v>-2.0408163265306145E-2</v>
      </c>
      <c r="AT117" s="526">
        <f t="shared" si="411"/>
        <v>-2</v>
      </c>
      <c r="AU117" s="1071">
        <f t="shared" si="521"/>
        <v>98</v>
      </c>
      <c r="AV117" s="522"/>
      <c r="AW117" s="1289">
        <f t="shared" si="445"/>
        <v>0.32432432432432434</v>
      </c>
      <c r="AX117" s="2073">
        <f t="shared" si="412"/>
        <v>24</v>
      </c>
      <c r="AY117" s="1336">
        <f t="shared" si="522"/>
        <v>74</v>
      </c>
      <c r="AZ117" s="2092"/>
      <c r="BA117" s="554">
        <f t="shared" si="413"/>
        <v>0</v>
      </c>
      <c r="BB117" s="1335">
        <f t="shared" si="414"/>
        <v>0</v>
      </c>
      <c r="BC117" s="493">
        <f t="shared" si="523"/>
        <v>74</v>
      </c>
      <c r="BD117" s="157"/>
      <c r="BE117" s="448">
        <f t="shared" si="377"/>
        <v>5.7142857142857162E-2</v>
      </c>
      <c r="BF117" s="604">
        <f t="shared" si="361"/>
        <v>4</v>
      </c>
      <c r="BG117" s="158">
        <v>70</v>
      </c>
      <c r="BH117" s="159" t="s">
        <v>44</v>
      </c>
      <c r="BI117" s="160">
        <f t="shared" si="378"/>
        <v>0.16666666666666674</v>
      </c>
      <c r="BJ117" s="604">
        <f t="shared" si="379"/>
        <v>10</v>
      </c>
      <c r="BK117" s="161">
        <v>60</v>
      </c>
      <c r="BL117" s="159"/>
      <c r="BM117" s="160">
        <f t="shared" si="380"/>
        <v>-0.11764705882352944</v>
      </c>
      <c r="BN117" s="1085">
        <f t="shared" si="381"/>
        <v>-8</v>
      </c>
      <c r="BO117" s="161">
        <v>68</v>
      </c>
      <c r="BP117" s="159"/>
      <c r="BQ117" s="160">
        <f t="shared" si="382"/>
        <v>4.6153846153846212E-2</v>
      </c>
      <c r="BR117" s="1085">
        <f t="shared" si="383"/>
        <v>3</v>
      </c>
      <c r="BS117" s="161">
        <v>65</v>
      </c>
      <c r="BT117" s="162"/>
      <c r="BU117" s="601">
        <f t="shared" si="524"/>
        <v>2</v>
      </c>
      <c r="BV117" s="339">
        <f t="shared" si="501"/>
        <v>0</v>
      </c>
      <c r="BW117" s="604">
        <f t="shared" si="502"/>
        <v>0</v>
      </c>
      <c r="BX117" s="601">
        <f t="shared" si="525"/>
        <v>2</v>
      </c>
      <c r="BY117" s="339">
        <f t="shared" si="503"/>
        <v>0</v>
      </c>
      <c r="BZ117" s="604">
        <f t="shared" si="504"/>
        <v>0</v>
      </c>
      <c r="CA117" s="601">
        <f t="shared" si="526"/>
        <v>2</v>
      </c>
      <c r="CB117" s="339">
        <f t="shared" si="366"/>
        <v>0</v>
      </c>
      <c r="CC117" s="604">
        <f t="shared" si="367"/>
        <v>0</v>
      </c>
      <c r="CD117" s="601">
        <f t="shared" si="527"/>
        <v>2</v>
      </c>
      <c r="CE117" s="339">
        <f t="shared" si="289"/>
        <v>1</v>
      </c>
      <c r="CF117" s="604">
        <f t="shared" si="290"/>
        <v>1</v>
      </c>
      <c r="CG117" s="601">
        <f t="shared" si="528"/>
        <v>1</v>
      </c>
      <c r="CH117" s="339">
        <f t="shared" si="384"/>
        <v>0</v>
      </c>
      <c r="CI117" s="604">
        <f t="shared" si="385"/>
        <v>0</v>
      </c>
      <c r="CJ117" s="621">
        <f t="shared" si="390"/>
        <v>1</v>
      </c>
      <c r="CK117" s="1487">
        <v>2</v>
      </c>
      <c r="CL117" s="163">
        <v>2</v>
      </c>
      <c r="CM117" s="2056">
        <v>1</v>
      </c>
      <c r="CN117" s="163">
        <v>1</v>
      </c>
      <c r="CO117" s="315">
        <v>0</v>
      </c>
      <c r="CP117" s="542">
        <v>0</v>
      </c>
      <c r="CQ117" s="1487">
        <v>0</v>
      </c>
      <c r="CR117" s="315">
        <v>0</v>
      </c>
      <c r="CS117" s="315">
        <v>1</v>
      </c>
      <c r="CT117" s="315">
        <v>1</v>
      </c>
      <c r="CU117" s="315">
        <v>1</v>
      </c>
      <c r="CV117" s="164">
        <v>1</v>
      </c>
      <c r="CW117" s="1487"/>
      <c r="CX117" s="315"/>
      <c r="CY117" s="315"/>
      <c r="CZ117" s="315"/>
      <c r="DA117" s="315"/>
      <c r="DB117" s="316"/>
      <c r="DC117" s="1484">
        <f t="shared" si="529"/>
        <v>94</v>
      </c>
      <c r="DD117" s="1485">
        <f t="shared" si="391"/>
        <v>0</v>
      </c>
      <c r="DE117" s="1486">
        <f t="shared" si="392"/>
        <v>0</v>
      </c>
      <c r="DF117" s="1332">
        <f t="shared" si="530"/>
        <v>94</v>
      </c>
      <c r="DG117" s="554">
        <f t="shared" si="291"/>
        <v>-2.083333333333337E-2</v>
      </c>
      <c r="DH117" s="1335">
        <f t="shared" si="292"/>
        <v>-2</v>
      </c>
      <c r="DI117" s="1332">
        <f t="shared" si="393"/>
        <v>96</v>
      </c>
      <c r="DJ117" s="554">
        <f t="shared" si="368"/>
        <v>0.33333333333333326</v>
      </c>
      <c r="DK117" s="1335">
        <f t="shared" si="369"/>
        <v>24</v>
      </c>
      <c r="DL117" s="1313">
        <f t="shared" si="531"/>
        <v>72</v>
      </c>
      <c r="DM117" s="554">
        <f t="shared" si="281"/>
        <v>-1.3698630136986356E-2</v>
      </c>
      <c r="DN117" s="1357">
        <f t="shared" si="302"/>
        <v>-1</v>
      </c>
      <c r="DO117" s="1332">
        <f t="shared" si="394"/>
        <v>73</v>
      </c>
      <c r="DP117" s="554">
        <f t="shared" si="386"/>
        <v>5.7971014492753659E-2</v>
      </c>
      <c r="DQ117" s="1335">
        <f t="shared" si="395"/>
        <v>4</v>
      </c>
      <c r="DR117" s="440">
        <f t="shared" si="532"/>
        <v>69</v>
      </c>
      <c r="DS117" s="1488">
        <v>22</v>
      </c>
      <c r="DT117" s="1169">
        <v>29</v>
      </c>
      <c r="DU117" s="1169">
        <v>31</v>
      </c>
      <c r="DV117" s="1155">
        <v>21</v>
      </c>
      <c r="DW117" s="163">
        <v>22</v>
      </c>
      <c r="DX117" s="1183">
        <v>21</v>
      </c>
      <c r="DY117" s="1488">
        <v>35</v>
      </c>
      <c r="DZ117" s="1232">
        <v>26</v>
      </c>
      <c r="EA117" s="1232">
        <v>28</v>
      </c>
      <c r="EB117" s="315">
        <v>28</v>
      </c>
      <c r="EC117" s="315">
        <v>30</v>
      </c>
      <c r="ED117" s="440">
        <v>28</v>
      </c>
      <c r="EE117" s="1488"/>
      <c r="EF117" s="1232"/>
      <c r="EG117" s="1232"/>
      <c r="EH117" s="315"/>
      <c r="EI117" s="315"/>
      <c r="EJ117" s="1208"/>
      <c r="EK117" s="1488">
        <v>24</v>
      </c>
      <c r="EL117" s="379">
        <v>25</v>
      </c>
      <c r="EM117" s="379">
        <v>23</v>
      </c>
      <c r="EN117" s="1161">
        <v>8</v>
      </c>
      <c r="EO117" s="493">
        <v>6</v>
      </c>
      <c r="EP117" s="1200">
        <v>6</v>
      </c>
      <c r="EQ117" s="1488"/>
      <c r="ER117" s="1232"/>
      <c r="ES117" s="1232"/>
      <c r="ET117" s="315"/>
      <c r="EU117" s="163"/>
      <c r="EV117" s="1249"/>
      <c r="EW117" s="1488">
        <v>13</v>
      </c>
      <c r="EX117" s="379">
        <v>14</v>
      </c>
      <c r="EY117" s="379">
        <v>14</v>
      </c>
      <c r="EZ117" s="379">
        <v>15</v>
      </c>
      <c r="FA117" s="493">
        <v>15</v>
      </c>
      <c r="FB117" s="166"/>
      <c r="FC117" s="356">
        <v>14</v>
      </c>
      <c r="FD117" s="364" t="s">
        <v>44</v>
      </c>
      <c r="FE117" s="1489">
        <v>0</v>
      </c>
      <c r="FF117" s="1485" t="str">
        <f t="shared" si="387"/>
        <v>-</v>
      </c>
      <c r="FG117" s="1490">
        <f t="shared" si="388"/>
        <v>0</v>
      </c>
      <c r="FH117" s="165">
        <v>0</v>
      </c>
      <c r="FI117" s="339" t="str">
        <f t="shared" si="370"/>
        <v>-</v>
      </c>
      <c r="FJ117" s="340">
        <f t="shared" si="389"/>
        <v>0</v>
      </c>
      <c r="FK117" s="165">
        <v>0</v>
      </c>
      <c r="FL117" s="339" t="str">
        <f t="shared" si="371"/>
        <v>-</v>
      </c>
      <c r="FM117" s="340">
        <f t="shared" si="372"/>
        <v>0</v>
      </c>
      <c r="FN117" s="165">
        <v>0</v>
      </c>
      <c r="FO117" s="426"/>
      <c r="FP117" s="339" t="str">
        <f t="shared" si="396"/>
        <v>-</v>
      </c>
      <c r="FQ117" s="340">
        <f t="shared" si="374"/>
        <v>0</v>
      </c>
      <c r="FR117" s="165"/>
      <c r="FS117" s="426"/>
      <c r="FT117" s="339" t="str">
        <f t="shared" si="375"/>
        <v>-</v>
      </c>
      <c r="FU117" s="340">
        <f t="shared" si="376"/>
        <v>0</v>
      </c>
      <c r="FV117" s="401"/>
      <c r="FW117" s="413"/>
      <c r="FX117" s="1491">
        <f t="shared" si="533"/>
        <v>96</v>
      </c>
      <c r="FY117" s="1492">
        <v>4</v>
      </c>
      <c r="FZ117" s="1492">
        <v>0</v>
      </c>
      <c r="GA117" s="1493">
        <v>4</v>
      </c>
      <c r="GB117" s="1492">
        <v>2</v>
      </c>
      <c r="GC117" s="1493">
        <v>20</v>
      </c>
      <c r="GD117" s="1492">
        <v>0</v>
      </c>
      <c r="GE117" s="1493">
        <v>2</v>
      </c>
      <c r="GF117" s="1492">
        <v>1</v>
      </c>
      <c r="GG117" s="1493">
        <v>25</v>
      </c>
      <c r="GH117" s="1492">
        <v>3</v>
      </c>
      <c r="GI117" s="1492">
        <v>17</v>
      </c>
      <c r="GJ117" s="1492">
        <v>2</v>
      </c>
      <c r="GK117" s="1492">
        <v>2</v>
      </c>
      <c r="GL117" s="1492">
        <v>9</v>
      </c>
      <c r="GM117" s="1492">
        <v>1</v>
      </c>
      <c r="GN117" s="1492">
        <v>1</v>
      </c>
      <c r="GO117" s="1492">
        <v>0</v>
      </c>
      <c r="GP117" s="1492">
        <v>3</v>
      </c>
      <c r="GQ117" s="1492">
        <v>0</v>
      </c>
      <c r="GR117" s="1492">
        <v>0</v>
      </c>
      <c r="GS117" s="1811">
        <v>0</v>
      </c>
      <c r="GT117" s="165">
        <f t="shared" si="534"/>
        <v>96</v>
      </c>
      <c r="GU117" s="491">
        <v>6</v>
      </c>
      <c r="GV117" s="491">
        <v>0</v>
      </c>
      <c r="GW117" s="492">
        <v>0</v>
      </c>
      <c r="GX117" s="491">
        <v>2</v>
      </c>
      <c r="GY117" s="492">
        <v>22</v>
      </c>
      <c r="GZ117" s="491">
        <v>1</v>
      </c>
      <c r="HA117" s="492">
        <v>3</v>
      </c>
      <c r="HB117" s="491">
        <v>1</v>
      </c>
      <c r="HC117" s="492">
        <v>13</v>
      </c>
      <c r="HD117" s="491">
        <v>3</v>
      </c>
      <c r="HE117" s="491">
        <v>27</v>
      </c>
      <c r="HF117" s="491">
        <v>2</v>
      </c>
      <c r="HG117" s="491">
        <v>2</v>
      </c>
      <c r="HH117" s="491">
        <v>12</v>
      </c>
      <c r="HI117" s="491">
        <v>1</v>
      </c>
      <c r="HJ117" s="491">
        <v>1</v>
      </c>
      <c r="HK117" s="491">
        <v>0</v>
      </c>
      <c r="HL117" s="491">
        <v>0</v>
      </c>
      <c r="HM117" s="491">
        <v>0</v>
      </c>
      <c r="HN117" s="491">
        <v>0</v>
      </c>
      <c r="HO117" s="1117">
        <v>0</v>
      </c>
      <c r="HP117" s="165">
        <f t="shared" si="535"/>
        <v>98</v>
      </c>
      <c r="HQ117" s="491">
        <v>6</v>
      </c>
      <c r="HR117" s="491">
        <v>0</v>
      </c>
      <c r="HS117" s="492">
        <v>0</v>
      </c>
      <c r="HT117" s="491">
        <v>2</v>
      </c>
      <c r="HU117" s="492">
        <v>23</v>
      </c>
      <c r="HV117" s="491">
        <v>1</v>
      </c>
      <c r="HW117" s="492">
        <v>4</v>
      </c>
      <c r="HX117" s="491">
        <v>1</v>
      </c>
      <c r="HY117" s="492">
        <v>14</v>
      </c>
      <c r="HZ117" s="491">
        <v>2</v>
      </c>
      <c r="IA117" s="491">
        <v>27</v>
      </c>
      <c r="IB117" s="491">
        <v>2</v>
      </c>
      <c r="IC117" s="491">
        <v>2</v>
      </c>
      <c r="ID117" s="491">
        <v>12</v>
      </c>
      <c r="IE117" s="491">
        <v>1</v>
      </c>
      <c r="IF117" s="491">
        <v>1</v>
      </c>
      <c r="IG117" s="491">
        <v>0</v>
      </c>
      <c r="IH117" s="491">
        <v>0</v>
      </c>
      <c r="II117" s="491">
        <v>0</v>
      </c>
      <c r="IJ117" s="491">
        <v>0</v>
      </c>
      <c r="IK117" s="1117">
        <v>0</v>
      </c>
      <c r="IL117" s="493">
        <f t="shared" si="536"/>
        <v>74</v>
      </c>
      <c r="IM117" s="491">
        <v>6</v>
      </c>
      <c r="IN117" s="491">
        <v>0</v>
      </c>
      <c r="IO117" s="492">
        <v>1</v>
      </c>
      <c r="IP117" s="491">
        <v>2</v>
      </c>
      <c r="IQ117" s="492">
        <v>23</v>
      </c>
      <c r="IR117" s="491">
        <v>1</v>
      </c>
      <c r="IS117" s="492">
        <v>4</v>
      </c>
      <c r="IT117" s="491">
        <v>1</v>
      </c>
      <c r="IU117" s="492">
        <v>14</v>
      </c>
      <c r="IV117" s="491">
        <v>2</v>
      </c>
      <c r="IW117" s="491">
        <v>3</v>
      </c>
      <c r="IX117" s="491">
        <v>1</v>
      </c>
      <c r="IY117" s="491">
        <v>2</v>
      </c>
      <c r="IZ117" s="491">
        <v>12</v>
      </c>
      <c r="JA117" s="491">
        <v>1</v>
      </c>
      <c r="JB117" s="491">
        <v>1</v>
      </c>
      <c r="JC117" s="491">
        <v>0</v>
      </c>
      <c r="JD117" s="491">
        <v>0</v>
      </c>
      <c r="JE117" s="491">
        <v>0</v>
      </c>
      <c r="JF117" s="491">
        <v>0</v>
      </c>
      <c r="JG117" s="1996">
        <v>0</v>
      </c>
      <c r="JI117" s="39"/>
    </row>
    <row r="118" spans="1:269" s="27" customFormat="1" ht="20.100000000000001" hidden="1" customHeight="1" outlineLevel="1" x14ac:dyDescent="0.15">
      <c r="A118" s="683" t="s">
        <v>53</v>
      </c>
      <c r="B118" s="76"/>
      <c r="C118" s="77" t="s">
        <v>346</v>
      </c>
      <c r="D118" s="77"/>
      <c r="E118" s="78" t="s">
        <v>336</v>
      </c>
      <c r="F118" s="1443" t="s">
        <v>594</v>
      </c>
      <c r="G118" s="481" t="s">
        <v>52</v>
      </c>
      <c r="H118" s="481" t="s">
        <v>52</v>
      </c>
      <c r="I118" s="481" t="s">
        <v>52</v>
      </c>
      <c r="J118" s="107" t="s">
        <v>52</v>
      </c>
      <c r="K118" s="108" t="s">
        <v>311</v>
      </c>
      <c r="L118" s="1444">
        <f t="shared" si="446"/>
        <v>3.5879307833869539E-3</v>
      </c>
      <c r="M118" s="478">
        <f t="shared" si="447"/>
        <v>3.6758563074352547E-3</v>
      </c>
      <c r="N118" s="478">
        <f t="shared" si="448"/>
        <v>3.6131535660560389E-3</v>
      </c>
      <c r="O118" s="478">
        <f t="shared" si="398"/>
        <v>3.8061627754363962E-3</v>
      </c>
      <c r="P118" s="109">
        <f t="shared" si="399"/>
        <v>3.8258306285965161E-3</v>
      </c>
      <c r="Q118" s="110">
        <f t="shared" si="400"/>
        <v>3.7671908929393957E-3</v>
      </c>
      <c r="R118" s="111">
        <f t="shared" si="401"/>
        <v>4.334216229231881E-3</v>
      </c>
      <c r="S118" s="112">
        <f t="shared" si="402"/>
        <v>4.2210283960092097E-3</v>
      </c>
      <c r="T118" s="111">
        <f t="shared" si="403"/>
        <v>4.2523033309709423E-3</v>
      </c>
      <c r="U118" s="1445">
        <f t="shared" si="451"/>
        <v>2.8777742380800681E-2</v>
      </c>
      <c r="V118" s="475">
        <f t="shared" si="452"/>
        <v>2.8617886178861789E-2</v>
      </c>
      <c r="W118" s="475">
        <f t="shared" si="453"/>
        <v>2.9714417851774772E-2</v>
      </c>
      <c r="X118" s="475">
        <f t="shared" si="454"/>
        <v>3.0405405405405407E-2</v>
      </c>
      <c r="Y118" s="114">
        <f t="shared" si="455"/>
        <v>3.072660873945347E-2</v>
      </c>
      <c r="Z118" s="113">
        <f t="shared" si="456"/>
        <v>3.0056437852736581E-2</v>
      </c>
      <c r="AA118" s="114">
        <f t="shared" si="457"/>
        <v>3.5756853396901073E-2</v>
      </c>
      <c r="AB118" s="113">
        <f t="shared" si="458"/>
        <v>3.4900490337467553E-2</v>
      </c>
      <c r="AC118" s="115">
        <f t="shared" si="459"/>
        <v>3.511338697878566E-2</v>
      </c>
      <c r="AD118" s="1445">
        <f>AM118/$AM$115</f>
        <v>0.33415536374845867</v>
      </c>
      <c r="AE118" s="475">
        <f>AQ118/$AQ$115</f>
        <v>0.32876712328767121</v>
      </c>
      <c r="AF118" s="475">
        <f>AU118/$AU$115</f>
        <v>0.32124999999999998</v>
      </c>
      <c r="AG118" s="475">
        <f>AY118/$AY$115</f>
        <v>0.33984375</v>
      </c>
      <c r="AH118" s="114">
        <f>BC118/$BC$115</f>
        <v>0.32620320855614976</v>
      </c>
      <c r="AI118" s="112">
        <f>BG118/$BG$115</f>
        <v>0.31805555555555554</v>
      </c>
      <c r="AJ118" s="111">
        <f>BK118/$BK$115</f>
        <v>0.35573122529644269</v>
      </c>
      <c r="AK118" s="112">
        <f>BO118/$BO$115</f>
        <v>0.33287482806052271</v>
      </c>
      <c r="AL118" s="116">
        <f>BS118/$BS$115</f>
        <v>0.34482758620689657</v>
      </c>
      <c r="AM118" s="1446">
        <f t="shared" si="519"/>
        <v>271</v>
      </c>
      <c r="AN118" s="1447"/>
      <c r="AO118" s="1448">
        <f t="shared" si="296"/>
        <v>2.6515151515151603E-2</v>
      </c>
      <c r="AP118" s="1449">
        <f t="shared" si="410"/>
        <v>7</v>
      </c>
      <c r="AQ118" s="1297">
        <f t="shared" si="520"/>
        <v>264</v>
      </c>
      <c r="AR118" s="518"/>
      <c r="AS118" s="1285">
        <f t="shared" si="287"/>
        <v>2.7237354085603016E-2</v>
      </c>
      <c r="AT118" s="519">
        <f t="shared" si="411"/>
        <v>7</v>
      </c>
      <c r="AU118" s="1297">
        <f t="shared" si="521"/>
        <v>257</v>
      </c>
      <c r="AV118" s="518"/>
      <c r="AW118" s="1285">
        <f t="shared" si="445"/>
        <v>-1.5325670498084309E-2</v>
      </c>
      <c r="AX118" s="2069">
        <f t="shared" si="412"/>
        <v>-4</v>
      </c>
      <c r="AY118" s="2086">
        <f t="shared" si="522"/>
        <v>261</v>
      </c>
      <c r="AZ118" s="2087"/>
      <c r="BA118" s="2088">
        <f t="shared" ref="BA118:BA141" si="537">IFERROR(IF(AY118=0,"-",AY118/BC118-1),"-")</f>
        <v>6.9672131147541005E-2</v>
      </c>
      <c r="BB118" s="2089">
        <f t="shared" ref="BB118:BB141" si="538">AY118-BC118</f>
        <v>17</v>
      </c>
      <c r="BC118" s="2081">
        <f t="shared" si="523"/>
        <v>244</v>
      </c>
      <c r="BD118" s="117" t="s">
        <v>44</v>
      </c>
      <c r="BE118" s="444">
        <f t="shared" si="377"/>
        <v>6.5502183406113579E-2</v>
      </c>
      <c r="BF118" s="1073">
        <f t="shared" si="361"/>
        <v>15</v>
      </c>
      <c r="BG118" s="118">
        <v>229</v>
      </c>
      <c r="BH118" s="119" t="s">
        <v>44</v>
      </c>
      <c r="BI118" s="120">
        <f t="shared" si="378"/>
        <v>-0.1518518518518519</v>
      </c>
      <c r="BJ118" s="1073">
        <f t="shared" si="379"/>
        <v>-41</v>
      </c>
      <c r="BK118" s="121">
        <v>270</v>
      </c>
      <c r="BL118" s="119"/>
      <c r="BM118" s="120">
        <f t="shared" si="380"/>
        <v>0.11570247933884303</v>
      </c>
      <c r="BN118" s="1083">
        <f t="shared" si="381"/>
        <v>28</v>
      </c>
      <c r="BO118" s="121">
        <v>242</v>
      </c>
      <c r="BP118" s="119"/>
      <c r="BQ118" s="120">
        <f t="shared" si="382"/>
        <v>8.3333333333333037E-3</v>
      </c>
      <c r="BR118" s="1083">
        <f t="shared" si="383"/>
        <v>2</v>
      </c>
      <c r="BS118" s="121">
        <v>240</v>
      </c>
      <c r="BT118" s="122"/>
      <c r="BU118" s="597">
        <f t="shared" si="524"/>
        <v>48</v>
      </c>
      <c r="BV118" s="331">
        <f t="shared" si="501"/>
        <v>0.14285714285714279</v>
      </c>
      <c r="BW118" s="598">
        <f t="shared" si="502"/>
        <v>6</v>
      </c>
      <c r="BX118" s="597">
        <f t="shared" si="525"/>
        <v>42</v>
      </c>
      <c r="BY118" s="331">
        <f t="shared" si="503"/>
        <v>0.10526315789473695</v>
      </c>
      <c r="BZ118" s="598">
        <f t="shared" si="504"/>
        <v>4</v>
      </c>
      <c r="CA118" s="597">
        <f t="shared" si="526"/>
        <v>38</v>
      </c>
      <c r="CB118" s="331">
        <f t="shared" si="366"/>
        <v>-0.11627906976744184</v>
      </c>
      <c r="CC118" s="598">
        <f t="shared" si="367"/>
        <v>-5</v>
      </c>
      <c r="CD118" s="597">
        <f t="shared" si="527"/>
        <v>43</v>
      </c>
      <c r="CE118" s="331">
        <f t="shared" si="289"/>
        <v>-4.4444444444444398E-2</v>
      </c>
      <c r="CF118" s="598">
        <f t="shared" si="290"/>
        <v>-2</v>
      </c>
      <c r="CG118" s="597">
        <f t="shared" si="528"/>
        <v>45</v>
      </c>
      <c r="CH118" s="331">
        <f t="shared" si="384"/>
        <v>0.18421052631578938</v>
      </c>
      <c r="CI118" s="598">
        <f t="shared" si="385"/>
        <v>7</v>
      </c>
      <c r="CJ118" s="619">
        <f t="shared" si="390"/>
        <v>38</v>
      </c>
      <c r="CK118" s="1453">
        <v>44</v>
      </c>
      <c r="CL118" s="123">
        <v>37</v>
      </c>
      <c r="CM118" s="2054">
        <v>34</v>
      </c>
      <c r="CN118" s="123">
        <v>40</v>
      </c>
      <c r="CO118" s="311">
        <v>32</v>
      </c>
      <c r="CP118" s="540">
        <v>28</v>
      </c>
      <c r="CQ118" s="1453">
        <v>4</v>
      </c>
      <c r="CR118" s="311">
        <v>5</v>
      </c>
      <c r="CS118" s="311">
        <v>4</v>
      </c>
      <c r="CT118" s="311">
        <v>3</v>
      </c>
      <c r="CU118" s="311">
        <v>13</v>
      </c>
      <c r="CV118" s="124">
        <v>10</v>
      </c>
      <c r="CW118" s="1453"/>
      <c r="CX118" s="311"/>
      <c r="CY118" s="311"/>
      <c r="CZ118" s="311"/>
      <c r="DA118" s="311"/>
      <c r="DB118" s="312"/>
      <c r="DC118" s="1450">
        <f t="shared" si="529"/>
        <v>193</v>
      </c>
      <c r="DD118" s="1451">
        <f t="shared" si="391"/>
        <v>-3.0150753768844241E-2</v>
      </c>
      <c r="DE118" s="1452">
        <f t="shared" si="392"/>
        <v>-6</v>
      </c>
      <c r="DF118" s="1328">
        <f t="shared" si="530"/>
        <v>199</v>
      </c>
      <c r="DG118" s="550">
        <f t="shared" si="291"/>
        <v>-1.9704433497536922E-2</v>
      </c>
      <c r="DH118" s="1329">
        <f t="shared" si="292"/>
        <v>-4</v>
      </c>
      <c r="DI118" s="1328">
        <f t="shared" si="393"/>
        <v>203</v>
      </c>
      <c r="DJ118" s="550">
        <f t="shared" si="368"/>
        <v>-4.9019607843137081E-3</v>
      </c>
      <c r="DK118" s="1329">
        <f t="shared" si="369"/>
        <v>-1</v>
      </c>
      <c r="DL118" s="1311">
        <f t="shared" si="531"/>
        <v>204</v>
      </c>
      <c r="DM118" s="550">
        <f t="shared" si="281"/>
        <v>2.5125628140703515E-2</v>
      </c>
      <c r="DN118" s="1353">
        <f t="shared" si="302"/>
        <v>5</v>
      </c>
      <c r="DO118" s="1328">
        <f t="shared" si="394"/>
        <v>199</v>
      </c>
      <c r="DP118" s="550">
        <f t="shared" si="386"/>
        <v>4.1884816753926746E-2</v>
      </c>
      <c r="DQ118" s="1329">
        <f t="shared" si="395"/>
        <v>8</v>
      </c>
      <c r="DR118" s="1365">
        <f t="shared" si="532"/>
        <v>191</v>
      </c>
      <c r="DS118" s="1454">
        <v>78</v>
      </c>
      <c r="DT118" s="1167">
        <v>76</v>
      </c>
      <c r="DU118" s="1167">
        <v>81</v>
      </c>
      <c r="DV118" s="1153">
        <v>79</v>
      </c>
      <c r="DW118" s="583">
        <v>100</v>
      </c>
      <c r="DX118" s="1181">
        <v>97</v>
      </c>
      <c r="DY118" s="1454">
        <v>84</v>
      </c>
      <c r="DZ118" s="1230">
        <v>98</v>
      </c>
      <c r="EA118" s="1230">
        <v>97</v>
      </c>
      <c r="EB118" s="586">
        <v>92</v>
      </c>
      <c r="EC118" s="586">
        <v>62</v>
      </c>
      <c r="ED118" s="589">
        <v>61</v>
      </c>
      <c r="EE118" s="1454"/>
      <c r="EF118" s="1230"/>
      <c r="EG118" s="1230"/>
      <c r="EH118" s="586"/>
      <c r="EI118" s="586"/>
      <c r="EJ118" s="1192"/>
      <c r="EK118" s="1454">
        <v>7</v>
      </c>
      <c r="EL118" s="578">
        <v>10</v>
      </c>
      <c r="EM118" s="578">
        <v>11</v>
      </c>
      <c r="EN118" s="1163">
        <v>24</v>
      </c>
      <c r="EO118" s="573">
        <v>29</v>
      </c>
      <c r="EP118" s="1198">
        <v>26</v>
      </c>
      <c r="EQ118" s="1454"/>
      <c r="ER118" s="1230"/>
      <c r="ES118" s="1230"/>
      <c r="ET118" s="586"/>
      <c r="EU118" s="583"/>
      <c r="EV118" s="1198"/>
      <c r="EW118" s="1454">
        <v>24</v>
      </c>
      <c r="EX118" s="578">
        <v>15</v>
      </c>
      <c r="EY118" s="578">
        <v>14</v>
      </c>
      <c r="EZ118" s="578">
        <v>9</v>
      </c>
      <c r="FA118" s="573">
        <v>8</v>
      </c>
      <c r="FB118" s="125" t="s">
        <v>44</v>
      </c>
      <c r="FC118" s="354">
        <v>7</v>
      </c>
      <c r="FD118" s="362" t="s">
        <v>44</v>
      </c>
      <c r="FE118" s="1455">
        <v>30</v>
      </c>
      <c r="FF118" s="1451">
        <f t="shared" si="387"/>
        <v>0.30434782608695654</v>
      </c>
      <c r="FG118" s="1456">
        <f t="shared" si="388"/>
        <v>7</v>
      </c>
      <c r="FH118" s="126">
        <v>23</v>
      </c>
      <c r="FI118" s="331">
        <f t="shared" si="370"/>
        <v>0.4375</v>
      </c>
      <c r="FJ118" s="332">
        <f t="shared" si="389"/>
        <v>7</v>
      </c>
      <c r="FK118" s="126">
        <v>16</v>
      </c>
      <c r="FL118" s="331">
        <f t="shared" si="371"/>
        <v>0.14285714285714279</v>
      </c>
      <c r="FM118" s="332">
        <f t="shared" si="372"/>
        <v>2</v>
      </c>
      <c r="FN118" s="126">
        <v>14</v>
      </c>
      <c r="FO118" s="424"/>
      <c r="FP118" s="331" t="str">
        <f t="shared" si="396"/>
        <v>-</v>
      </c>
      <c r="FQ118" s="332">
        <f t="shared" si="374"/>
        <v>14</v>
      </c>
      <c r="FR118" s="126"/>
      <c r="FS118" s="424"/>
      <c r="FT118" s="331" t="str">
        <f t="shared" si="375"/>
        <v>-</v>
      </c>
      <c r="FU118" s="332">
        <f t="shared" si="376"/>
        <v>0</v>
      </c>
      <c r="FV118" s="399"/>
      <c r="FW118" s="411"/>
      <c r="FX118" s="1457">
        <f t="shared" si="533"/>
        <v>271</v>
      </c>
      <c r="FY118" s="1458">
        <v>0</v>
      </c>
      <c r="FZ118" s="1458">
        <v>0</v>
      </c>
      <c r="GA118" s="1459">
        <v>0</v>
      </c>
      <c r="GB118" s="1458">
        <v>4</v>
      </c>
      <c r="GC118" s="1459">
        <v>101</v>
      </c>
      <c r="GD118" s="1458">
        <v>1</v>
      </c>
      <c r="GE118" s="1459">
        <v>6</v>
      </c>
      <c r="GF118" s="1458">
        <v>15</v>
      </c>
      <c r="GG118" s="1459">
        <v>91</v>
      </c>
      <c r="GH118" s="1458">
        <v>12</v>
      </c>
      <c r="GI118" s="1458">
        <v>1</v>
      </c>
      <c r="GJ118" s="1458">
        <v>0</v>
      </c>
      <c r="GK118" s="1458">
        <v>2</v>
      </c>
      <c r="GL118" s="1458">
        <v>8</v>
      </c>
      <c r="GM118" s="1458">
        <v>3</v>
      </c>
      <c r="GN118" s="1458">
        <v>6</v>
      </c>
      <c r="GO118" s="1458">
        <v>2</v>
      </c>
      <c r="GP118" s="1458">
        <v>18</v>
      </c>
      <c r="GQ118" s="1458">
        <v>0</v>
      </c>
      <c r="GR118" s="1458">
        <v>1</v>
      </c>
      <c r="GS118" s="1809">
        <v>0</v>
      </c>
      <c r="GT118" s="678">
        <f t="shared" si="534"/>
        <v>264</v>
      </c>
      <c r="GU118" s="487">
        <v>0</v>
      </c>
      <c r="GV118" s="487">
        <v>0</v>
      </c>
      <c r="GW118" s="488">
        <v>0</v>
      </c>
      <c r="GX118" s="487">
        <v>2</v>
      </c>
      <c r="GY118" s="488">
        <v>98</v>
      </c>
      <c r="GZ118" s="487">
        <v>1</v>
      </c>
      <c r="HA118" s="488">
        <v>7</v>
      </c>
      <c r="HB118" s="487">
        <v>14</v>
      </c>
      <c r="HC118" s="488">
        <v>94</v>
      </c>
      <c r="HD118" s="487">
        <v>15</v>
      </c>
      <c r="HE118" s="487">
        <v>0</v>
      </c>
      <c r="HF118" s="487">
        <v>1</v>
      </c>
      <c r="HG118" s="487">
        <v>0</v>
      </c>
      <c r="HH118" s="487">
        <v>9</v>
      </c>
      <c r="HI118" s="487">
        <v>2</v>
      </c>
      <c r="HJ118" s="487">
        <v>2</v>
      </c>
      <c r="HK118" s="487">
        <v>2</v>
      </c>
      <c r="HL118" s="487">
        <v>14</v>
      </c>
      <c r="HM118" s="487">
        <v>0</v>
      </c>
      <c r="HN118" s="487">
        <v>3</v>
      </c>
      <c r="HO118" s="1115">
        <v>0</v>
      </c>
      <c r="HP118" s="678">
        <f t="shared" si="535"/>
        <v>257</v>
      </c>
      <c r="HQ118" s="487">
        <v>0</v>
      </c>
      <c r="HR118" s="487">
        <v>0</v>
      </c>
      <c r="HS118" s="488">
        <v>0</v>
      </c>
      <c r="HT118" s="487">
        <v>2</v>
      </c>
      <c r="HU118" s="488">
        <v>97</v>
      </c>
      <c r="HV118" s="487">
        <v>1</v>
      </c>
      <c r="HW118" s="488">
        <v>5</v>
      </c>
      <c r="HX118" s="487">
        <v>16</v>
      </c>
      <c r="HY118" s="488">
        <v>96</v>
      </c>
      <c r="HZ118" s="487">
        <v>15</v>
      </c>
      <c r="IA118" s="487">
        <v>0</v>
      </c>
      <c r="IB118" s="487">
        <v>1</v>
      </c>
      <c r="IC118" s="487">
        <v>0</v>
      </c>
      <c r="ID118" s="487">
        <v>9</v>
      </c>
      <c r="IE118" s="487">
        <v>2</v>
      </c>
      <c r="IF118" s="487">
        <v>2</v>
      </c>
      <c r="IG118" s="487">
        <v>2</v>
      </c>
      <c r="IH118" s="487">
        <v>8</v>
      </c>
      <c r="II118" s="487">
        <v>0</v>
      </c>
      <c r="IJ118" s="487">
        <v>1</v>
      </c>
      <c r="IK118" s="1115">
        <v>0</v>
      </c>
      <c r="IL118" s="1109">
        <f t="shared" si="536"/>
        <v>261</v>
      </c>
      <c r="IM118" s="487">
        <v>0</v>
      </c>
      <c r="IN118" s="487">
        <v>0</v>
      </c>
      <c r="IO118" s="488">
        <v>0</v>
      </c>
      <c r="IP118" s="487">
        <v>2</v>
      </c>
      <c r="IQ118" s="488">
        <v>100</v>
      </c>
      <c r="IR118" s="487">
        <v>0</v>
      </c>
      <c r="IS118" s="488">
        <v>5</v>
      </c>
      <c r="IT118" s="487">
        <v>19</v>
      </c>
      <c r="IU118" s="488">
        <v>95</v>
      </c>
      <c r="IV118" s="487">
        <v>13</v>
      </c>
      <c r="IW118" s="487">
        <v>0</v>
      </c>
      <c r="IX118" s="487">
        <v>1</v>
      </c>
      <c r="IY118" s="487">
        <v>0</v>
      </c>
      <c r="IZ118" s="487">
        <v>7</v>
      </c>
      <c r="JA118" s="487">
        <v>0</v>
      </c>
      <c r="JB118" s="487">
        <v>2</v>
      </c>
      <c r="JC118" s="487">
        <v>3</v>
      </c>
      <c r="JD118" s="487">
        <v>13</v>
      </c>
      <c r="JE118" s="487">
        <v>0</v>
      </c>
      <c r="JF118" s="487">
        <v>1</v>
      </c>
      <c r="JG118" s="1994">
        <v>0</v>
      </c>
      <c r="JI118" s="39"/>
    </row>
    <row r="119" spans="1:269" s="28" customFormat="1" ht="20.100000000000001" hidden="1" customHeight="1" outlineLevel="1" x14ac:dyDescent="0.15">
      <c r="A119" s="684" t="s">
        <v>53</v>
      </c>
      <c r="B119" s="84"/>
      <c r="C119" s="85" t="s">
        <v>217</v>
      </c>
      <c r="D119" s="85"/>
      <c r="E119" s="86" t="s">
        <v>11</v>
      </c>
      <c r="F119" s="1477" t="s">
        <v>594</v>
      </c>
      <c r="G119" s="463" t="s">
        <v>52</v>
      </c>
      <c r="H119" s="463" t="s">
        <v>52</v>
      </c>
      <c r="I119" s="463" t="s">
        <v>52</v>
      </c>
      <c r="J119" s="147" t="s">
        <v>52</v>
      </c>
      <c r="K119" s="148" t="s">
        <v>52</v>
      </c>
      <c r="L119" s="1478">
        <f t="shared" si="446"/>
        <v>3.4158160225602734E-3</v>
      </c>
      <c r="M119" s="150">
        <f t="shared" si="447"/>
        <v>3.4391534391534392E-3</v>
      </c>
      <c r="N119" s="150">
        <f t="shared" si="448"/>
        <v>3.5569177128878518E-3</v>
      </c>
      <c r="O119" s="150">
        <f t="shared" si="398"/>
        <v>3.6894987823195718E-3</v>
      </c>
      <c r="P119" s="149">
        <f t="shared" si="399"/>
        <v>3.9355880646628092E-3</v>
      </c>
      <c r="Q119" s="150">
        <f t="shared" si="400"/>
        <v>4.0304007369875629E-3</v>
      </c>
      <c r="R119" s="151">
        <f t="shared" si="401"/>
        <v>3.9007946063086925E-3</v>
      </c>
      <c r="S119" s="152">
        <f t="shared" si="402"/>
        <v>4.0814902672155163E-3</v>
      </c>
      <c r="T119" s="151">
        <f t="shared" si="403"/>
        <v>3.6144578313253013E-3</v>
      </c>
      <c r="U119" s="1479">
        <f t="shared" si="451"/>
        <v>2.7397260273972601E-2</v>
      </c>
      <c r="V119" s="153">
        <f t="shared" si="452"/>
        <v>2.6775067750677506E-2</v>
      </c>
      <c r="W119" s="153">
        <f t="shared" si="453"/>
        <v>2.9251936640073996E-2</v>
      </c>
      <c r="X119" s="153">
        <f t="shared" si="454"/>
        <v>2.9473438956197577E-2</v>
      </c>
      <c r="Y119" s="154">
        <f t="shared" si="455"/>
        <v>3.1608109809847629E-2</v>
      </c>
      <c r="Z119" s="153">
        <f t="shared" si="456"/>
        <v>3.2156450977818614E-2</v>
      </c>
      <c r="AA119" s="154">
        <f t="shared" si="457"/>
        <v>3.2181168057210968E-2</v>
      </c>
      <c r="AB119" s="153">
        <f t="shared" si="458"/>
        <v>3.3746755119700031E-2</v>
      </c>
      <c r="AC119" s="155">
        <f t="shared" si="459"/>
        <v>2.9846378931967812E-2</v>
      </c>
      <c r="AD119" s="1479">
        <f>AM119/$AM$115</f>
        <v>0.31812577065351416</v>
      </c>
      <c r="AE119" s="153">
        <f>AQ119/$AQ$115</f>
        <v>0.30759651307596514</v>
      </c>
      <c r="AF119" s="153">
        <f>AU119/$AU$115</f>
        <v>0.31624999999999998</v>
      </c>
      <c r="AG119" s="153">
        <f>AY119/$AY$115</f>
        <v>0.32942708333333331</v>
      </c>
      <c r="AH119" s="154">
        <f>BC119/$BC$115</f>
        <v>0.33556149732620322</v>
      </c>
      <c r="AI119" s="152">
        <f>BG119/$BG$115</f>
        <v>0.34027777777777779</v>
      </c>
      <c r="AJ119" s="151">
        <f>BK119/$BK$115</f>
        <v>0.3201581027667984</v>
      </c>
      <c r="AK119" s="152">
        <f>BO119/$BO$115</f>
        <v>0.3218707015130674</v>
      </c>
      <c r="AL119" s="156">
        <f>BS119/$BS$115</f>
        <v>0.29310344827586204</v>
      </c>
      <c r="AM119" s="1480">
        <f t="shared" si="519"/>
        <v>258</v>
      </c>
      <c r="AN119" s="1481"/>
      <c r="AO119" s="1482">
        <f t="shared" si="296"/>
        <v>4.4534412955465674E-2</v>
      </c>
      <c r="AP119" s="1483">
        <f t="shared" si="410"/>
        <v>11</v>
      </c>
      <c r="AQ119" s="1071">
        <f t="shared" si="520"/>
        <v>247</v>
      </c>
      <c r="AR119" s="522"/>
      <c r="AS119" s="1289">
        <f t="shared" si="287"/>
        <v>-2.371541501976282E-2</v>
      </c>
      <c r="AT119" s="526">
        <f t="shared" si="411"/>
        <v>-6</v>
      </c>
      <c r="AU119" s="1071">
        <f t="shared" si="521"/>
        <v>253</v>
      </c>
      <c r="AV119" s="522"/>
      <c r="AW119" s="1289">
        <f t="shared" si="445"/>
        <v>0</v>
      </c>
      <c r="AX119" s="2073">
        <f t="shared" si="412"/>
        <v>0</v>
      </c>
      <c r="AY119" s="1336">
        <f t="shared" si="522"/>
        <v>253</v>
      </c>
      <c r="AZ119" s="2092"/>
      <c r="BA119" s="554">
        <f t="shared" si="537"/>
        <v>7.9681274900398336E-3</v>
      </c>
      <c r="BB119" s="1335">
        <f t="shared" si="538"/>
        <v>2</v>
      </c>
      <c r="BC119" s="493">
        <f t="shared" si="523"/>
        <v>251</v>
      </c>
      <c r="BD119" s="157" t="s">
        <v>44</v>
      </c>
      <c r="BE119" s="448">
        <f t="shared" si="377"/>
        <v>2.4489795918367419E-2</v>
      </c>
      <c r="BF119" s="604">
        <f t="shared" si="361"/>
        <v>6</v>
      </c>
      <c r="BG119" s="158">
        <v>245</v>
      </c>
      <c r="BH119" s="159" t="s">
        <v>44</v>
      </c>
      <c r="BI119" s="160">
        <f t="shared" si="378"/>
        <v>8.2304526748970819E-3</v>
      </c>
      <c r="BJ119" s="604">
        <f t="shared" si="379"/>
        <v>2</v>
      </c>
      <c r="BK119" s="161">
        <v>243</v>
      </c>
      <c r="BL119" s="159"/>
      <c r="BM119" s="160">
        <f t="shared" si="380"/>
        <v>3.8461538461538547E-2</v>
      </c>
      <c r="BN119" s="1085">
        <f t="shared" si="381"/>
        <v>9</v>
      </c>
      <c r="BO119" s="161">
        <v>234</v>
      </c>
      <c r="BP119" s="159"/>
      <c r="BQ119" s="160">
        <f t="shared" si="382"/>
        <v>0.14705882352941169</v>
      </c>
      <c r="BR119" s="1085">
        <f t="shared" si="383"/>
        <v>30</v>
      </c>
      <c r="BS119" s="161">
        <v>204</v>
      </c>
      <c r="BT119" s="162"/>
      <c r="BU119" s="601">
        <f t="shared" si="524"/>
        <v>20</v>
      </c>
      <c r="BV119" s="339">
        <f t="shared" si="501"/>
        <v>0.11111111111111116</v>
      </c>
      <c r="BW119" s="604">
        <f t="shared" si="502"/>
        <v>2</v>
      </c>
      <c r="BX119" s="601">
        <f t="shared" si="525"/>
        <v>18</v>
      </c>
      <c r="BY119" s="339">
        <f t="shared" si="503"/>
        <v>0.125</v>
      </c>
      <c r="BZ119" s="604">
        <f t="shared" si="504"/>
        <v>2</v>
      </c>
      <c r="CA119" s="601">
        <f t="shared" si="526"/>
        <v>16</v>
      </c>
      <c r="CB119" s="339">
        <f t="shared" si="366"/>
        <v>-5.8823529411764719E-2</v>
      </c>
      <c r="CC119" s="604">
        <f t="shared" si="367"/>
        <v>-1</v>
      </c>
      <c r="CD119" s="601">
        <f t="shared" si="527"/>
        <v>17</v>
      </c>
      <c r="CE119" s="339">
        <f t="shared" si="289"/>
        <v>6.25E-2</v>
      </c>
      <c r="CF119" s="604">
        <f t="shared" si="290"/>
        <v>1</v>
      </c>
      <c r="CG119" s="601">
        <f t="shared" si="528"/>
        <v>16</v>
      </c>
      <c r="CH119" s="339">
        <f t="shared" si="384"/>
        <v>6.6666666666666652E-2</v>
      </c>
      <c r="CI119" s="604">
        <f t="shared" si="385"/>
        <v>1</v>
      </c>
      <c r="CJ119" s="621">
        <f t="shared" si="390"/>
        <v>15</v>
      </c>
      <c r="CK119" s="1487">
        <v>12</v>
      </c>
      <c r="CL119" s="163">
        <v>8</v>
      </c>
      <c r="CM119" s="2056">
        <v>8</v>
      </c>
      <c r="CN119" s="163">
        <v>9</v>
      </c>
      <c r="CO119" s="315">
        <v>7</v>
      </c>
      <c r="CP119" s="542">
        <v>7</v>
      </c>
      <c r="CQ119" s="1487">
        <v>8</v>
      </c>
      <c r="CR119" s="315">
        <v>10</v>
      </c>
      <c r="CS119" s="315">
        <v>8</v>
      </c>
      <c r="CT119" s="315">
        <v>8</v>
      </c>
      <c r="CU119" s="315">
        <v>9</v>
      </c>
      <c r="CV119" s="164">
        <v>8</v>
      </c>
      <c r="CW119" s="1487"/>
      <c r="CX119" s="315"/>
      <c r="CY119" s="315"/>
      <c r="CZ119" s="315"/>
      <c r="DA119" s="315"/>
      <c r="DB119" s="316"/>
      <c r="DC119" s="1484">
        <f t="shared" si="529"/>
        <v>233</v>
      </c>
      <c r="DD119" s="1485">
        <f t="shared" si="391"/>
        <v>4.0178571428571397E-2</v>
      </c>
      <c r="DE119" s="1486">
        <f t="shared" si="392"/>
        <v>9</v>
      </c>
      <c r="DF119" s="1332">
        <f t="shared" si="530"/>
        <v>224</v>
      </c>
      <c r="DG119" s="554">
        <f t="shared" si="291"/>
        <v>-3.0303030303030276E-2</v>
      </c>
      <c r="DH119" s="1335">
        <f t="shared" si="292"/>
        <v>-7</v>
      </c>
      <c r="DI119" s="1332">
        <f t="shared" si="393"/>
        <v>231</v>
      </c>
      <c r="DJ119" s="554">
        <f t="shared" si="368"/>
        <v>4.3478260869564966E-3</v>
      </c>
      <c r="DK119" s="1335">
        <f t="shared" si="369"/>
        <v>1</v>
      </c>
      <c r="DL119" s="1313">
        <f t="shared" si="531"/>
        <v>230</v>
      </c>
      <c r="DM119" s="554">
        <f t="shared" si="281"/>
        <v>-2.1276595744680882E-2</v>
      </c>
      <c r="DN119" s="1357">
        <f t="shared" si="302"/>
        <v>-5</v>
      </c>
      <c r="DO119" s="1332">
        <f t="shared" si="394"/>
        <v>235</v>
      </c>
      <c r="DP119" s="554">
        <f t="shared" si="386"/>
        <v>2.1739130434782705E-2</v>
      </c>
      <c r="DQ119" s="1335">
        <f t="shared" si="395"/>
        <v>5</v>
      </c>
      <c r="DR119" s="440">
        <f t="shared" si="532"/>
        <v>230</v>
      </c>
      <c r="DS119" s="1488">
        <v>79</v>
      </c>
      <c r="DT119" s="1169">
        <v>66</v>
      </c>
      <c r="DU119" s="1169">
        <v>68</v>
      </c>
      <c r="DV119" s="1155">
        <v>67</v>
      </c>
      <c r="DW119" s="163">
        <v>65</v>
      </c>
      <c r="DX119" s="1183">
        <v>63</v>
      </c>
      <c r="DY119" s="1488">
        <v>14</v>
      </c>
      <c r="DZ119" s="1232">
        <v>18</v>
      </c>
      <c r="EA119" s="1232">
        <v>19</v>
      </c>
      <c r="EB119" s="315">
        <v>19</v>
      </c>
      <c r="EC119" s="315">
        <v>34</v>
      </c>
      <c r="ED119" s="440">
        <v>33</v>
      </c>
      <c r="EE119" s="1488"/>
      <c r="EF119" s="1232"/>
      <c r="EG119" s="1232"/>
      <c r="EH119" s="315"/>
      <c r="EI119" s="315"/>
      <c r="EJ119" s="1208"/>
      <c r="EK119" s="1488">
        <v>11</v>
      </c>
      <c r="EL119" s="379">
        <v>10</v>
      </c>
      <c r="EM119" s="379">
        <v>11</v>
      </c>
      <c r="EN119" s="1161">
        <v>11</v>
      </c>
      <c r="EO119" s="493">
        <v>5</v>
      </c>
      <c r="EP119" s="1200">
        <v>5</v>
      </c>
      <c r="EQ119" s="1488"/>
      <c r="ER119" s="1232"/>
      <c r="ES119" s="1232"/>
      <c r="ET119" s="315"/>
      <c r="EU119" s="163"/>
      <c r="EV119" s="1249"/>
      <c r="EW119" s="1488">
        <v>129</v>
      </c>
      <c r="EX119" s="379">
        <v>130</v>
      </c>
      <c r="EY119" s="379">
        <v>133</v>
      </c>
      <c r="EZ119" s="379">
        <v>133</v>
      </c>
      <c r="FA119" s="493">
        <v>131</v>
      </c>
      <c r="FB119" s="166" t="s">
        <v>44</v>
      </c>
      <c r="FC119" s="356">
        <v>129</v>
      </c>
      <c r="FD119" s="364" t="s">
        <v>44</v>
      </c>
      <c r="FE119" s="1489">
        <v>5</v>
      </c>
      <c r="FF119" s="1485">
        <f t="shared" si="387"/>
        <v>0</v>
      </c>
      <c r="FG119" s="1490">
        <f t="shared" si="388"/>
        <v>0</v>
      </c>
      <c r="FH119" s="165">
        <v>5</v>
      </c>
      <c r="FI119" s="339">
        <f t="shared" si="370"/>
        <v>-0.16666666666666663</v>
      </c>
      <c r="FJ119" s="340">
        <f t="shared" si="389"/>
        <v>-1</v>
      </c>
      <c r="FK119" s="165">
        <v>6</v>
      </c>
      <c r="FL119" s="339">
        <f t="shared" si="371"/>
        <v>0</v>
      </c>
      <c r="FM119" s="340">
        <f t="shared" si="372"/>
        <v>0</v>
      </c>
      <c r="FN119" s="165">
        <v>6</v>
      </c>
      <c r="FO119" s="426"/>
      <c r="FP119" s="339" t="str">
        <f t="shared" si="396"/>
        <v>-</v>
      </c>
      <c r="FQ119" s="340">
        <f t="shared" si="374"/>
        <v>6</v>
      </c>
      <c r="FR119" s="165"/>
      <c r="FS119" s="426"/>
      <c r="FT119" s="339" t="str">
        <f t="shared" si="375"/>
        <v>-</v>
      </c>
      <c r="FU119" s="340">
        <f t="shared" si="376"/>
        <v>0</v>
      </c>
      <c r="FV119" s="401"/>
      <c r="FW119" s="413"/>
      <c r="FX119" s="1491">
        <f t="shared" si="533"/>
        <v>258</v>
      </c>
      <c r="FY119" s="1492">
        <v>2</v>
      </c>
      <c r="FZ119" s="1492">
        <v>0</v>
      </c>
      <c r="GA119" s="1493">
        <v>8</v>
      </c>
      <c r="GB119" s="1492">
        <v>5</v>
      </c>
      <c r="GC119" s="1493">
        <v>27</v>
      </c>
      <c r="GD119" s="1492">
        <v>2</v>
      </c>
      <c r="GE119" s="1493">
        <v>19</v>
      </c>
      <c r="GF119" s="1492">
        <v>16</v>
      </c>
      <c r="GG119" s="1493">
        <v>65</v>
      </c>
      <c r="GH119" s="1492">
        <v>5</v>
      </c>
      <c r="GI119" s="1492">
        <v>8</v>
      </c>
      <c r="GJ119" s="1492">
        <v>23</v>
      </c>
      <c r="GK119" s="1492">
        <v>18</v>
      </c>
      <c r="GL119" s="1492">
        <v>23</v>
      </c>
      <c r="GM119" s="1492">
        <v>11</v>
      </c>
      <c r="GN119" s="1492">
        <v>2</v>
      </c>
      <c r="GO119" s="1492">
        <v>0</v>
      </c>
      <c r="GP119" s="1492">
        <v>21</v>
      </c>
      <c r="GQ119" s="1492">
        <v>1</v>
      </c>
      <c r="GR119" s="1492">
        <v>1</v>
      </c>
      <c r="GS119" s="1811">
        <v>1</v>
      </c>
      <c r="GT119" s="165">
        <f t="shared" si="534"/>
        <v>247</v>
      </c>
      <c r="GU119" s="491">
        <v>2</v>
      </c>
      <c r="GV119" s="491">
        <v>0</v>
      </c>
      <c r="GW119" s="492">
        <v>7</v>
      </c>
      <c r="GX119" s="491">
        <v>5</v>
      </c>
      <c r="GY119" s="492">
        <v>25</v>
      </c>
      <c r="GZ119" s="491">
        <v>2</v>
      </c>
      <c r="HA119" s="492">
        <v>19</v>
      </c>
      <c r="HB119" s="491">
        <v>16</v>
      </c>
      <c r="HC119" s="492">
        <v>64</v>
      </c>
      <c r="HD119" s="491">
        <v>5</v>
      </c>
      <c r="HE119" s="491">
        <v>8</v>
      </c>
      <c r="HF119" s="491">
        <v>21</v>
      </c>
      <c r="HG119" s="491">
        <v>18</v>
      </c>
      <c r="HH119" s="491">
        <v>27</v>
      </c>
      <c r="HI119" s="491">
        <v>11</v>
      </c>
      <c r="HJ119" s="491">
        <v>2</v>
      </c>
      <c r="HK119" s="491">
        <v>0</v>
      </c>
      <c r="HL119" s="491">
        <v>13</v>
      </c>
      <c r="HM119" s="491">
        <v>1</v>
      </c>
      <c r="HN119" s="491">
        <v>1</v>
      </c>
      <c r="HO119" s="1117">
        <v>0</v>
      </c>
      <c r="HP119" s="165">
        <f t="shared" si="535"/>
        <v>253</v>
      </c>
      <c r="HQ119" s="491">
        <v>1</v>
      </c>
      <c r="HR119" s="491">
        <v>0</v>
      </c>
      <c r="HS119" s="492">
        <v>7</v>
      </c>
      <c r="HT119" s="491">
        <v>4</v>
      </c>
      <c r="HU119" s="492">
        <v>25</v>
      </c>
      <c r="HV119" s="491">
        <v>2</v>
      </c>
      <c r="HW119" s="492">
        <v>19</v>
      </c>
      <c r="HX119" s="491">
        <v>16</v>
      </c>
      <c r="HY119" s="492">
        <v>66</v>
      </c>
      <c r="HZ119" s="491">
        <v>4</v>
      </c>
      <c r="IA119" s="491">
        <v>9</v>
      </c>
      <c r="IB119" s="491">
        <v>25</v>
      </c>
      <c r="IC119" s="491">
        <v>18</v>
      </c>
      <c r="ID119" s="491">
        <v>34</v>
      </c>
      <c r="IE119" s="491">
        <v>11</v>
      </c>
      <c r="IF119" s="491">
        <v>2</v>
      </c>
      <c r="IG119" s="491">
        <v>0</v>
      </c>
      <c r="IH119" s="491">
        <v>8</v>
      </c>
      <c r="II119" s="491">
        <v>0</v>
      </c>
      <c r="IJ119" s="491">
        <v>2</v>
      </c>
      <c r="IK119" s="1117">
        <v>0</v>
      </c>
      <c r="IL119" s="493">
        <f t="shared" si="536"/>
        <v>253</v>
      </c>
      <c r="IM119" s="491">
        <v>1</v>
      </c>
      <c r="IN119" s="491">
        <v>0</v>
      </c>
      <c r="IO119" s="492">
        <v>7</v>
      </c>
      <c r="IP119" s="491">
        <v>4</v>
      </c>
      <c r="IQ119" s="492">
        <v>26</v>
      </c>
      <c r="IR119" s="491">
        <v>1</v>
      </c>
      <c r="IS119" s="492">
        <v>21</v>
      </c>
      <c r="IT119" s="491">
        <v>17</v>
      </c>
      <c r="IU119" s="492">
        <v>65</v>
      </c>
      <c r="IV119" s="491">
        <v>4</v>
      </c>
      <c r="IW119" s="491">
        <v>9</v>
      </c>
      <c r="IX119" s="491">
        <v>25</v>
      </c>
      <c r="IY119" s="491">
        <v>18</v>
      </c>
      <c r="IZ119" s="491">
        <v>32</v>
      </c>
      <c r="JA119" s="491">
        <v>11</v>
      </c>
      <c r="JB119" s="491">
        <v>2</v>
      </c>
      <c r="JC119" s="491">
        <v>0</v>
      </c>
      <c r="JD119" s="491">
        <v>8</v>
      </c>
      <c r="JE119" s="491">
        <v>0</v>
      </c>
      <c r="JF119" s="491">
        <v>2</v>
      </c>
      <c r="JG119" s="1996">
        <v>0</v>
      </c>
      <c r="JI119" s="39"/>
    </row>
    <row r="120" spans="1:269" s="27" customFormat="1" ht="20.100000000000001" hidden="1" customHeight="1" outlineLevel="1" x14ac:dyDescent="0.15">
      <c r="A120" s="683" t="s">
        <v>53</v>
      </c>
      <c r="B120" s="76"/>
      <c r="C120" s="77" t="s">
        <v>347</v>
      </c>
      <c r="D120" s="77"/>
      <c r="E120" s="78" t="s">
        <v>336</v>
      </c>
      <c r="F120" s="1443" t="s">
        <v>594</v>
      </c>
      <c r="G120" s="481" t="s">
        <v>52</v>
      </c>
      <c r="H120" s="481" t="s">
        <v>52</v>
      </c>
      <c r="I120" s="481" t="s">
        <v>52</v>
      </c>
      <c r="J120" s="107" t="s">
        <v>52</v>
      </c>
      <c r="K120" s="108" t="s">
        <v>311</v>
      </c>
      <c r="L120" s="1444">
        <f t="shared" si="446"/>
        <v>2.3036898756801844E-3</v>
      </c>
      <c r="M120" s="478">
        <f t="shared" si="447"/>
        <v>2.5619604566972987E-3</v>
      </c>
      <c r="N120" s="478">
        <f t="shared" si="448"/>
        <v>2.5446723558604787E-3</v>
      </c>
      <c r="O120" s="478">
        <f t="shared" si="398"/>
        <v>2.4499438554533124E-3</v>
      </c>
      <c r="P120" s="109">
        <f t="shared" si="399"/>
        <v>2.5714599306960188E-3</v>
      </c>
      <c r="Q120" s="110">
        <f t="shared" si="400"/>
        <v>2.5827465947226426E-3</v>
      </c>
      <c r="R120" s="111">
        <f t="shared" si="401"/>
        <v>2.6486876956417047E-3</v>
      </c>
      <c r="S120" s="112">
        <f t="shared" si="402"/>
        <v>2.8082048419730693E-3</v>
      </c>
      <c r="T120" s="111">
        <f t="shared" si="403"/>
        <v>2.8703047484053864E-3</v>
      </c>
      <c r="U120" s="1445">
        <f t="shared" si="451"/>
        <v>1.8477222045237336E-2</v>
      </c>
      <c r="V120" s="475">
        <f t="shared" si="452"/>
        <v>1.994579945799458E-2</v>
      </c>
      <c r="W120" s="475">
        <f t="shared" si="453"/>
        <v>2.0927274829460052E-2</v>
      </c>
      <c r="X120" s="475">
        <f t="shared" si="454"/>
        <v>1.9571295433364399E-2</v>
      </c>
      <c r="Y120" s="114">
        <f t="shared" si="455"/>
        <v>2.0652310792091677E-2</v>
      </c>
      <c r="Z120" s="113">
        <f t="shared" si="456"/>
        <v>2.0606378789867437E-2</v>
      </c>
      <c r="AA120" s="114">
        <f t="shared" si="457"/>
        <v>2.1851410409217321E-2</v>
      </c>
      <c r="AB120" s="113">
        <f t="shared" si="458"/>
        <v>2.3218921257571388E-2</v>
      </c>
      <c r="AC120" s="115">
        <f t="shared" si="459"/>
        <v>2.3701536210680323E-2</v>
      </c>
      <c r="AD120" s="1445">
        <f>AM120/$AM$115</f>
        <v>0.21454993834771888</v>
      </c>
      <c r="AE120" s="475">
        <f>AQ120/$AQ$115</f>
        <v>0.22914072229140722</v>
      </c>
      <c r="AF120" s="475">
        <f>AU120/$AU$115</f>
        <v>0.22625000000000001</v>
      </c>
      <c r="AG120" s="475">
        <f>AY120/$AY$115</f>
        <v>0.21875</v>
      </c>
      <c r="AH120" s="114">
        <f>BC120/$BC$115</f>
        <v>0.21925133689839571</v>
      </c>
      <c r="AI120" s="112">
        <f>BG120/$BG$115</f>
        <v>0.21805555555555556</v>
      </c>
      <c r="AJ120" s="111">
        <f>BK120/$BK$115</f>
        <v>0.21739130434782608</v>
      </c>
      <c r="AK120" s="112">
        <f>BO120/$BO$115</f>
        <v>0.22145804676753783</v>
      </c>
      <c r="AL120" s="116">
        <f>BS120/$BS$115</f>
        <v>0.23275862068965517</v>
      </c>
      <c r="AM120" s="1446">
        <f t="shared" si="519"/>
        <v>174</v>
      </c>
      <c r="AN120" s="1447"/>
      <c r="AO120" s="1448">
        <f t="shared" si="296"/>
        <v>-5.4347826086956541E-2</v>
      </c>
      <c r="AP120" s="1449">
        <f t="shared" si="410"/>
        <v>-10</v>
      </c>
      <c r="AQ120" s="1297">
        <f t="shared" si="520"/>
        <v>184</v>
      </c>
      <c r="AR120" s="518"/>
      <c r="AS120" s="1285">
        <f t="shared" si="287"/>
        <v>1.6574585635359185E-2</v>
      </c>
      <c r="AT120" s="519">
        <f t="shared" si="411"/>
        <v>3</v>
      </c>
      <c r="AU120" s="1297">
        <f t="shared" si="521"/>
        <v>181</v>
      </c>
      <c r="AV120" s="518"/>
      <c r="AW120" s="1285">
        <f t="shared" si="445"/>
        <v>7.7380952380952328E-2</v>
      </c>
      <c r="AX120" s="2069">
        <f t="shared" si="412"/>
        <v>13</v>
      </c>
      <c r="AY120" s="2086">
        <f t="shared" si="522"/>
        <v>168</v>
      </c>
      <c r="AZ120" s="2087"/>
      <c r="BA120" s="2088">
        <f t="shared" si="537"/>
        <v>2.4390243902439046E-2</v>
      </c>
      <c r="BB120" s="2089">
        <f t="shared" si="538"/>
        <v>4</v>
      </c>
      <c r="BC120" s="2081">
        <f t="shared" si="523"/>
        <v>164</v>
      </c>
      <c r="BD120" s="117"/>
      <c r="BE120" s="444">
        <f t="shared" si="377"/>
        <v>4.4585987261146487E-2</v>
      </c>
      <c r="BF120" s="1073">
        <f t="shared" si="361"/>
        <v>7</v>
      </c>
      <c r="BG120" s="118">
        <v>157</v>
      </c>
      <c r="BH120" s="119" t="s">
        <v>44</v>
      </c>
      <c r="BI120" s="120">
        <f t="shared" si="378"/>
        <v>-4.8484848484848464E-2</v>
      </c>
      <c r="BJ120" s="1073">
        <f t="shared" si="379"/>
        <v>-8</v>
      </c>
      <c r="BK120" s="121">
        <v>165</v>
      </c>
      <c r="BL120" s="119"/>
      <c r="BM120" s="120">
        <f t="shared" si="380"/>
        <v>2.4844720496894457E-2</v>
      </c>
      <c r="BN120" s="1083">
        <f t="shared" si="381"/>
        <v>4</v>
      </c>
      <c r="BO120" s="121">
        <v>161</v>
      </c>
      <c r="BP120" s="119"/>
      <c r="BQ120" s="120">
        <f t="shared" si="382"/>
        <v>-6.1728395061728669E-3</v>
      </c>
      <c r="BR120" s="1083">
        <f t="shared" si="383"/>
        <v>-1</v>
      </c>
      <c r="BS120" s="121">
        <v>162</v>
      </c>
      <c r="BT120" s="122"/>
      <c r="BU120" s="597">
        <f t="shared" si="524"/>
        <v>7</v>
      </c>
      <c r="BV120" s="331">
        <f t="shared" si="501"/>
        <v>-0.125</v>
      </c>
      <c r="BW120" s="598">
        <f t="shared" si="502"/>
        <v>-1</v>
      </c>
      <c r="BX120" s="597">
        <f t="shared" si="525"/>
        <v>8</v>
      </c>
      <c r="BY120" s="331">
        <f t="shared" si="503"/>
        <v>0.60000000000000009</v>
      </c>
      <c r="BZ120" s="598">
        <f t="shared" si="504"/>
        <v>3</v>
      </c>
      <c r="CA120" s="597">
        <f t="shared" si="526"/>
        <v>5</v>
      </c>
      <c r="CB120" s="331">
        <f t="shared" si="366"/>
        <v>4</v>
      </c>
      <c r="CC120" s="598">
        <f t="shared" si="367"/>
        <v>4</v>
      </c>
      <c r="CD120" s="597">
        <f t="shared" si="527"/>
        <v>1</v>
      </c>
      <c r="CE120" s="331">
        <f t="shared" si="289"/>
        <v>0</v>
      </c>
      <c r="CF120" s="598">
        <f t="shared" si="290"/>
        <v>0</v>
      </c>
      <c r="CG120" s="597">
        <f t="shared" si="528"/>
        <v>1</v>
      </c>
      <c r="CH120" s="331">
        <f t="shared" si="384"/>
        <v>0</v>
      </c>
      <c r="CI120" s="598">
        <f t="shared" si="385"/>
        <v>0</v>
      </c>
      <c r="CJ120" s="619">
        <f t="shared" si="390"/>
        <v>1</v>
      </c>
      <c r="CK120" s="1453">
        <v>4</v>
      </c>
      <c r="CL120" s="123">
        <v>4</v>
      </c>
      <c r="CM120" s="2054">
        <v>1</v>
      </c>
      <c r="CN120" s="123">
        <v>0</v>
      </c>
      <c r="CO120" s="311">
        <v>0</v>
      </c>
      <c r="CP120" s="540">
        <v>0</v>
      </c>
      <c r="CQ120" s="1453">
        <v>3</v>
      </c>
      <c r="CR120" s="311">
        <v>4</v>
      </c>
      <c r="CS120" s="311">
        <v>4</v>
      </c>
      <c r="CT120" s="311">
        <v>1</v>
      </c>
      <c r="CU120" s="311">
        <v>1</v>
      </c>
      <c r="CV120" s="124">
        <v>1</v>
      </c>
      <c r="CW120" s="1453"/>
      <c r="CX120" s="311"/>
      <c r="CY120" s="311"/>
      <c r="CZ120" s="311"/>
      <c r="DA120" s="311"/>
      <c r="DB120" s="312"/>
      <c r="DC120" s="1450">
        <f t="shared" si="529"/>
        <v>165</v>
      </c>
      <c r="DD120" s="1451">
        <f t="shared" si="391"/>
        <v>-5.1724137931034475E-2</v>
      </c>
      <c r="DE120" s="1452">
        <f t="shared" si="392"/>
        <v>-9</v>
      </c>
      <c r="DF120" s="1328">
        <f t="shared" si="530"/>
        <v>174</v>
      </c>
      <c r="DG120" s="550">
        <f t="shared" si="291"/>
        <v>-1.1363636363636354E-2</v>
      </c>
      <c r="DH120" s="1329">
        <f t="shared" si="292"/>
        <v>-2</v>
      </c>
      <c r="DI120" s="1328">
        <f t="shared" si="393"/>
        <v>176</v>
      </c>
      <c r="DJ120" s="550">
        <f t="shared" si="368"/>
        <v>5.3892215568862367E-2</v>
      </c>
      <c r="DK120" s="1329">
        <f t="shared" si="369"/>
        <v>9</v>
      </c>
      <c r="DL120" s="1311">
        <f t="shared" si="531"/>
        <v>167</v>
      </c>
      <c r="DM120" s="550">
        <f t="shared" si="281"/>
        <v>2.4539877300613577E-2</v>
      </c>
      <c r="DN120" s="1353">
        <f t="shared" si="302"/>
        <v>4</v>
      </c>
      <c r="DO120" s="1328">
        <f t="shared" si="394"/>
        <v>163</v>
      </c>
      <c r="DP120" s="550">
        <f t="shared" si="386"/>
        <v>4.4871794871794934E-2</v>
      </c>
      <c r="DQ120" s="1329">
        <f t="shared" si="395"/>
        <v>7</v>
      </c>
      <c r="DR120" s="1365">
        <f t="shared" si="532"/>
        <v>156</v>
      </c>
      <c r="DS120" s="1454">
        <v>19</v>
      </c>
      <c r="DT120" s="1167">
        <v>17</v>
      </c>
      <c r="DU120" s="1167">
        <v>17</v>
      </c>
      <c r="DV120" s="1153">
        <v>17</v>
      </c>
      <c r="DW120" s="583">
        <v>17</v>
      </c>
      <c r="DX120" s="1181">
        <v>17</v>
      </c>
      <c r="DY120" s="1454">
        <v>97</v>
      </c>
      <c r="DZ120" s="1230">
        <v>103</v>
      </c>
      <c r="EA120" s="1230">
        <v>104</v>
      </c>
      <c r="EB120" s="586">
        <v>94</v>
      </c>
      <c r="EC120" s="586">
        <v>96</v>
      </c>
      <c r="ED120" s="589">
        <v>91</v>
      </c>
      <c r="EE120" s="1454"/>
      <c r="EF120" s="1230"/>
      <c r="EG120" s="1230"/>
      <c r="EH120" s="586"/>
      <c r="EI120" s="586"/>
      <c r="EJ120" s="1192"/>
      <c r="EK120" s="1454">
        <v>11</v>
      </c>
      <c r="EL120" s="578">
        <v>11</v>
      </c>
      <c r="EM120" s="578">
        <v>8</v>
      </c>
      <c r="EN120" s="1163">
        <v>8</v>
      </c>
      <c r="EO120" s="573">
        <v>5</v>
      </c>
      <c r="EP120" s="1198">
        <v>5</v>
      </c>
      <c r="EQ120" s="1454"/>
      <c r="ER120" s="1230"/>
      <c r="ES120" s="1230"/>
      <c r="ET120" s="586"/>
      <c r="EU120" s="583"/>
      <c r="EV120" s="1198"/>
      <c r="EW120" s="1454">
        <v>38</v>
      </c>
      <c r="EX120" s="578">
        <v>43</v>
      </c>
      <c r="EY120" s="578">
        <v>47</v>
      </c>
      <c r="EZ120" s="578">
        <v>48</v>
      </c>
      <c r="FA120" s="573">
        <v>45</v>
      </c>
      <c r="FB120" s="125"/>
      <c r="FC120" s="354">
        <v>43</v>
      </c>
      <c r="FD120" s="362" t="s">
        <v>44</v>
      </c>
      <c r="FE120" s="1455">
        <v>2</v>
      </c>
      <c r="FF120" s="1451">
        <f t="shared" si="387"/>
        <v>0</v>
      </c>
      <c r="FG120" s="1456">
        <f t="shared" si="388"/>
        <v>0</v>
      </c>
      <c r="FH120" s="126">
        <v>2</v>
      </c>
      <c r="FI120" s="331" t="str">
        <f t="shared" si="370"/>
        <v>-</v>
      </c>
      <c r="FJ120" s="332">
        <f t="shared" si="389"/>
        <v>2</v>
      </c>
      <c r="FK120" s="126">
        <v>0</v>
      </c>
      <c r="FL120" s="331" t="str">
        <f t="shared" si="371"/>
        <v>-</v>
      </c>
      <c r="FM120" s="332">
        <f t="shared" si="372"/>
        <v>0</v>
      </c>
      <c r="FN120" s="126">
        <v>0</v>
      </c>
      <c r="FO120" s="424"/>
      <c r="FP120" s="331" t="str">
        <f t="shared" si="396"/>
        <v>-</v>
      </c>
      <c r="FQ120" s="332">
        <f t="shared" si="374"/>
        <v>0</v>
      </c>
      <c r="FR120" s="126"/>
      <c r="FS120" s="424"/>
      <c r="FT120" s="331" t="str">
        <f t="shared" si="375"/>
        <v>-</v>
      </c>
      <c r="FU120" s="332">
        <f t="shared" si="376"/>
        <v>0</v>
      </c>
      <c r="FV120" s="399"/>
      <c r="FW120" s="411"/>
      <c r="FX120" s="1457">
        <f t="shared" si="533"/>
        <v>174</v>
      </c>
      <c r="FY120" s="1458">
        <v>2</v>
      </c>
      <c r="FZ120" s="1458">
        <v>6</v>
      </c>
      <c r="GA120" s="1459">
        <v>3</v>
      </c>
      <c r="GB120" s="1458">
        <v>8</v>
      </c>
      <c r="GC120" s="1459">
        <v>21</v>
      </c>
      <c r="GD120" s="1458">
        <v>1</v>
      </c>
      <c r="GE120" s="1459">
        <v>16</v>
      </c>
      <c r="GF120" s="1458">
        <v>6</v>
      </c>
      <c r="GG120" s="1459">
        <v>28</v>
      </c>
      <c r="GH120" s="1458">
        <v>4</v>
      </c>
      <c r="GI120" s="1458">
        <v>0</v>
      </c>
      <c r="GJ120" s="1458">
        <v>4</v>
      </c>
      <c r="GK120" s="1458">
        <v>19</v>
      </c>
      <c r="GL120" s="1458">
        <v>4</v>
      </c>
      <c r="GM120" s="1458">
        <v>3</v>
      </c>
      <c r="GN120" s="1458">
        <v>5</v>
      </c>
      <c r="GO120" s="1458">
        <v>1</v>
      </c>
      <c r="GP120" s="1458">
        <v>42</v>
      </c>
      <c r="GQ120" s="1458">
        <v>0</v>
      </c>
      <c r="GR120" s="1458">
        <v>0</v>
      </c>
      <c r="GS120" s="1809">
        <v>1</v>
      </c>
      <c r="GT120" s="678">
        <f t="shared" si="534"/>
        <v>184</v>
      </c>
      <c r="GU120" s="487">
        <v>2</v>
      </c>
      <c r="GV120" s="487">
        <v>6</v>
      </c>
      <c r="GW120" s="488">
        <v>3</v>
      </c>
      <c r="GX120" s="487">
        <v>10</v>
      </c>
      <c r="GY120" s="488">
        <v>20</v>
      </c>
      <c r="GZ120" s="487">
        <v>1</v>
      </c>
      <c r="HA120" s="488">
        <v>16</v>
      </c>
      <c r="HB120" s="487">
        <v>7</v>
      </c>
      <c r="HC120" s="488">
        <v>33</v>
      </c>
      <c r="HD120" s="487">
        <v>4</v>
      </c>
      <c r="HE120" s="487">
        <v>0</v>
      </c>
      <c r="HF120" s="487">
        <v>5</v>
      </c>
      <c r="HG120" s="487">
        <v>21</v>
      </c>
      <c r="HH120" s="487">
        <v>4</v>
      </c>
      <c r="HI120" s="487">
        <v>3</v>
      </c>
      <c r="HJ120" s="487">
        <v>3</v>
      </c>
      <c r="HK120" s="487">
        <v>1</v>
      </c>
      <c r="HL120" s="487">
        <v>44</v>
      </c>
      <c r="HM120" s="487">
        <v>0</v>
      </c>
      <c r="HN120" s="487">
        <v>0</v>
      </c>
      <c r="HO120" s="1115">
        <v>1</v>
      </c>
      <c r="HP120" s="678">
        <f t="shared" si="535"/>
        <v>181</v>
      </c>
      <c r="HQ120" s="487">
        <v>2</v>
      </c>
      <c r="HR120" s="487">
        <v>5</v>
      </c>
      <c r="HS120" s="488">
        <v>4</v>
      </c>
      <c r="HT120" s="487">
        <v>10</v>
      </c>
      <c r="HU120" s="488">
        <v>15</v>
      </c>
      <c r="HV120" s="487">
        <v>0</v>
      </c>
      <c r="HW120" s="488">
        <v>15</v>
      </c>
      <c r="HX120" s="487">
        <v>6</v>
      </c>
      <c r="HY120" s="488">
        <v>32</v>
      </c>
      <c r="HZ120" s="487">
        <v>4</v>
      </c>
      <c r="IA120" s="487">
        <v>0</v>
      </c>
      <c r="IB120" s="487">
        <v>7</v>
      </c>
      <c r="IC120" s="487">
        <v>26</v>
      </c>
      <c r="ID120" s="487">
        <v>3</v>
      </c>
      <c r="IE120" s="487">
        <v>3</v>
      </c>
      <c r="IF120" s="487">
        <v>5</v>
      </c>
      <c r="IG120" s="487">
        <v>0</v>
      </c>
      <c r="IH120" s="487">
        <v>43</v>
      </c>
      <c r="II120" s="487">
        <v>0</v>
      </c>
      <c r="IJ120" s="487">
        <v>0</v>
      </c>
      <c r="IK120" s="1115">
        <v>1</v>
      </c>
      <c r="IL120" s="1109">
        <f t="shared" si="536"/>
        <v>168</v>
      </c>
      <c r="IM120" s="487">
        <v>3</v>
      </c>
      <c r="IN120" s="487">
        <v>4</v>
      </c>
      <c r="IO120" s="488">
        <v>4</v>
      </c>
      <c r="IP120" s="487">
        <v>10</v>
      </c>
      <c r="IQ120" s="488">
        <v>14</v>
      </c>
      <c r="IR120" s="487">
        <v>0</v>
      </c>
      <c r="IS120" s="488">
        <v>12</v>
      </c>
      <c r="IT120" s="487">
        <v>6</v>
      </c>
      <c r="IU120" s="488">
        <v>21</v>
      </c>
      <c r="IV120" s="487">
        <v>3</v>
      </c>
      <c r="IW120" s="487">
        <v>0</v>
      </c>
      <c r="IX120" s="487">
        <v>4</v>
      </c>
      <c r="IY120" s="487">
        <v>24</v>
      </c>
      <c r="IZ120" s="487">
        <v>3</v>
      </c>
      <c r="JA120" s="487">
        <v>2</v>
      </c>
      <c r="JB120" s="487">
        <v>5</v>
      </c>
      <c r="JC120" s="487">
        <v>0</v>
      </c>
      <c r="JD120" s="487">
        <v>44</v>
      </c>
      <c r="JE120" s="487">
        <v>0</v>
      </c>
      <c r="JF120" s="487">
        <v>1</v>
      </c>
      <c r="JG120" s="1994">
        <v>8</v>
      </c>
      <c r="JI120" s="39"/>
    </row>
    <row r="121" spans="1:269" s="28" customFormat="1" ht="20.100000000000001" customHeight="1" collapsed="1" thickBot="1" x14ac:dyDescent="0.2">
      <c r="A121" s="684" t="s">
        <v>53</v>
      </c>
      <c r="B121" s="251" t="s">
        <v>13</v>
      </c>
      <c r="C121" s="252"/>
      <c r="D121" s="252"/>
      <c r="E121" s="253" t="s">
        <v>11</v>
      </c>
      <c r="F121" s="1601">
        <v>172</v>
      </c>
      <c r="G121" s="469">
        <v>172</v>
      </c>
      <c r="H121" s="469">
        <v>168</v>
      </c>
      <c r="I121" s="469">
        <v>165</v>
      </c>
      <c r="J121" s="254">
        <v>181</v>
      </c>
      <c r="K121" s="255">
        <v>172</v>
      </c>
      <c r="L121" s="1567">
        <f t="shared" si="446"/>
        <v>0</v>
      </c>
      <c r="M121" s="257">
        <f t="shared" si="447"/>
        <v>0</v>
      </c>
      <c r="N121" s="257">
        <f t="shared" si="448"/>
        <v>0</v>
      </c>
      <c r="O121" s="257">
        <f t="shared" si="398"/>
        <v>0</v>
      </c>
      <c r="P121" s="256">
        <f t="shared" si="399"/>
        <v>0</v>
      </c>
      <c r="Q121" s="257">
        <f t="shared" si="400"/>
        <v>0</v>
      </c>
      <c r="R121" s="258">
        <f t="shared" si="401"/>
        <v>0</v>
      </c>
      <c r="S121" s="259">
        <f t="shared" si="402"/>
        <v>0</v>
      </c>
      <c r="T121" s="258">
        <f t="shared" si="403"/>
        <v>0</v>
      </c>
      <c r="U121" s="1568">
        <f t="shared" si="451"/>
        <v>0</v>
      </c>
      <c r="V121" s="260">
        <f t="shared" si="452"/>
        <v>0</v>
      </c>
      <c r="W121" s="260">
        <f t="shared" si="453"/>
        <v>0</v>
      </c>
      <c r="X121" s="260">
        <f t="shared" si="454"/>
        <v>0</v>
      </c>
      <c r="Y121" s="261">
        <f t="shared" si="455"/>
        <v>0</v>
      </c>
      <c r="Z121" s="260">
        <f t="shared" si="456"/>
        <v>0</v>
      </c>
      <c r="AA121" s="261">
        <f t="shared" si="457"/>
        <v>0</v>
      </c>
      <c r="AB121" s="260">
        <f t="shared" si="458"/>
        <v>0</v>
      </c>
      <c r="AC121" s="262">
        <f t="shared" si="459"/>
        <v>0</v>
      </c>
      <c r="AD121" s="1568" t="s">
        <v>52</v>
      </c>
      <c r="AE121" s="260" t="s">
        <v>52</v>
      </c>
      <c r="AF121" s="260" t="s">
        <v>52</v>
      </c>
      <c r="AG121" s="260" t="s">
        <v>52</v>
      </c>
      <c r="AH121" s="261" t="s">
        <v>52</v>
      </c>
      <c r="AI121" s="259" t="s">
        <v>52</v>
      </c>
      <c r="AJ121" s="258" t="s">
        <v>52</v>
      </c>
      <c r="AK121" s="259" t="s">
        <v>52</v>
      </c>
      <c r="AL121" s="263" t="s">
        <v>52</v>
      </c>
      <c r="AM121" s="1569">
        <f t="shared" si="519"/>
        <v>0</v>
      </c>
      <c r="AN121" s="1570"/>
      <c r="AO121" s="1571" t="str">
        <f t="shared" si="296"/>
        <v>-</v>
      </c>
      <c r="AP121" s="1572">
        <f t="shared" si="410"/>
        <v>0</v>
      </c>
      <c r="AQ121" s="1300">
        <f t="shared" si="520"/>
        <v>0</v>
      </c>
      <c r="AR121" s="532"/>
      <c r="AS121" s="1293" t="str">
        <f t="shared" si="287"/>
        <v>-</v>
      </c>
      <c r="AT121" s="533">
        <f t="shared" si="411"/>
        <v>0</v>
      </c>
      <c r="AU121" s="1300">
        <f t="shared" si="521"/>
        <v>0</v>
      </c>
      <c r="AV121" s="532"/>
      <c r="AW121" s="1293" t="str">
        <f t="shared" si="445"/>
        <v>-</v>
      </c>
      <c r="AX121" s="2077">
        <f t="shared" si="412"/>
        <v>0</v>
      </c>
      <c r="AY121" s="2099">
        <f t="shared" si="522"/>
        <v>0</v>
      </c>
      <c r="AZ121" s="2100"/>
      <c r="BA121" s="560" t="str">
        <f t="shared" si="537"/>
        <v>-</v>
      </c>
      <c r="BB121" s="1343">
        <f t="shared" si="538"/>
        <v>0</v>
      </c>
      <c r="BC121" s="576">
        <f t="shared" si="523"/>
        <v>0</v>
      </c>
      <c r="BD121" s="264"/>
      <c r="BE121" s="452" t="str">
        <f t="shared" si="377"/>
        <v>-</v>
      </c>
      <c r="BF121" s="612">
        <f t="shared" si="361"/>
        <v>0</v>
      </c>
      <c r="BG121" s="265">
        <v>0</v>
      </c>
      <c r="BH121" s="266"/>
      <c r="BI121" s="267" t="str">
        <f t="shared" si="378"/>
        <v>-</v>
      </c>
      <c r="BJ121" s="612">
        <f t="shared" si="379"/>
        <v>0</v>
      </c>
      <c r="BK121" s="268">
        <v>0</v>
      </c>
      <c r="BL121" s="266"/>
      <c r="BM121" s="267" t="str">
        <f t="shared" si="380"/>
        <v>-</v>
      </c>
      <c r="BN121" s="1091">
        <f t="shared" si="381"/>
        <v>0</v>
      </c>
      <c r="BO121" s="268">
        <v>0</v>
      </c>
      <c r="BP121" s="266"/>
      <c r="BQ121" s="267" t="str">
        <f t="shared" si="382"/>
        <v>-</v>
      </c>
      <c r="BR121" s="1091">
        <f t="shared" si="383"/>
        <v>0</v>
      </c>
      <c r="BS121" s="268">
        <v>0</v>
      </c>
      <c r="BT121" s="269"/>
      <c r="BU121" s="611">
        <f t="shared" si="524"/>
        <v>0</v>
      </c>
      <c r="BV121" s="345" t="str">
        <f t="shared" si="501"/>
        <v>-</v>
      </c>
      <c r="BW121" s="612">
        <f t="shared" si="502"/>
        <v>0</v>
      </c>
      <c r="BX121" s="611">
        <f t="shared" si="525"/>
        <v>0</v>
      </c>
      <c r="BY121" s="345" t="str">
        <f t="shared" si="503"/>
        <v>-</v>
      </c>
      <c r="BZ121" s="612">
        <f t="shared" si="504"/>
        <v>0</v>
      </c>
      <c r="CA121" s="611">
        <f t="shared" si="526"/>
        <v>0</v>
      </c>
      <c r="CB121" s="345" t="str">
        <f t="shared" si="366"/>
        <v>-</v>
      </c>
      <c r="CC121" s="612">
        <f t="shared" si="367"/>
        <v>0</v>
      </c>
      <c r="CD121" s="611">
        <f t="shared" si="527"/>
        <v>0</v>
      </c>
      <c r="CE121" s="345" t="str">
        <f t="shared" si="289"/>
        <v>-</v>
      </c>
      <c r="CF121" s="612">
        <f t="shared" si="290"/>
        <v>0</v>
      </c>
      <c r="CG121" s="611">
        <f t="shared" si="528"/>
        <v>0</v>
      </c>
      <c r="CH121" s="345" t="str">
        <f t="shared" si="384"/>
        <v>-</v>
      </c>
      <c r="CI121" s="612">
        <f t="shared" si="385"/>
        <v>0</v>
      </c>
      <c r="CJ121" s="626">
        <f t="shared" si="390"/>
        <v>0</v>
      </c>
      <c r="CK121" s="1576">
        <v>0</v>
      </c>
      <c r="CL121" s="270">
        <v>0</v>
      </c>
      <c r="CM121" s="2060">
        <v>0</v>
      </c>
      <c r="CN121" s="270">
        <v>0</v>
      </c>
      <c r="CO121" s="322">
        <v>0</v>
      </c>
      <c r="CP121" s="546">
        <v>0</v>
      </c>
      <c r="CQ121" s="1576">
        <v>0</v>
      </c>
      <c r="CR121" s="322">
        <v>0</v>
      </c>
      <c r="CS121" s="322">
        <v>0</v>
      </c>
      <c r="CT121" s="322">
        <v>0</v>
      </c>
      <c r="CU121" s="322">
        <v>0</v>
      </c>
      <c r="CV121" s="271">
        <v>0</v>
      </c>
      <c r="CW121" s="1576"/>
      <c r="CX121" s="322"/>
      <c r="CY121" s="322"/>
      <c r="CZ121" s="322"/>
      <c r="DA121" s="322"/>
      <c r="DB121" s="323"/>
      <c r="DC121" s="1573">
        <f t="shared" si="529"/>
        <v>0</v>
      </c>
      <c r="DD121" s="1574" t="str">
        <f t="shared" si="391"/>
        <v>-</v>
      </c>
      <c r="DE121" s="1575">
        <f t="shared" si="392"/>
        <v>0</v>
      </c>
      <c r="DF121" s="1342">
        <f t="shared" si="530"/>
        <v>0</v>
      </c>
      <c r="DG121" s="560" t="str">
        <f t="shared" si="291"/>
        <v>-</v>
      </c>
      <c r="DH121" s="1343">
        <f t="shared" si="292"/>
        <v>0</v>
      </c>
      <c r="DI121" s="1342">
        <f t="shared" si="393"/>
        <v>0</v>
      </c>
      <c r="DJ121" s="560" t="str">
        <f t="shared" si="368"/>
        <v>-</v>
      </c>
      <c r="DK121" s="1343">
        <f t="shared" si="369"/>
        <v>0</v>
      </c>
      <c r="DL121" s="1318">
        <f t="shared" si="531"/>
        <v>0</v>
      </c>
      <c r="DM121" s="560" t="str">
        <f t="shared" si="281"/>
        <v>-</v>
      </c>
      <c r="DN121" s="1360">
        <f t="shared" si="302"/>
        <v>0</v>
      </c>
      <c r="DO121" s="1342">
        <f t="shared" si="394"/>
        <v>0</v>
      </c>
      <c r="DP121" s="560" t="str">
        <f t="shared" si="386"/>
        <v>-</v>
      </c>
      <c r="DQ121" s="1343">
        <f t="shared" si="395"/>
        <v>0</v>
      </c>
      <c r="DR121" s="594">
        <f t="shared" si="532"/>
        <v>0</v>
      </c>
      <c r="DS121" s="1577">
        <v>0</v>
      </c>
      <c r="DT121" s="1173">
        <v>0</v>
      </c>
      <c r="DU121" s="1173">
        <v>0</v>
      </c>
      <c r="DV121" s="1159">
        <v>0</v>
      </c>
      <c r="DW121" s="270">
        <v>0</v>
      </c>
      <c r="DX121" s="1187">
        <v>0</v>
      </c>
      <c r="DY121" s="1577">
        <v>0</v>
      </c>
      <c r="DZ121" s="1236">
        <v>0</v>
      </c>
      <c r="EA121" s="1236">
        <v>0</v>
      </c>
      <c r="EB121" s="322">
        <v>0</v>
      </c>
      <c r="EC121" s="322">
        <v>0</v>
      </c>
      <c r="ED121" s="594">
        <v>0</v>
      </c>
      <c r="EE121" s="1577"/>
      <c r="EF121" s="1236"/>
      <c r="EG121" s="1236"/>
      <c r="EH121" s="322"/>
      <c r="EI121" s="322"/>
      <c r="EJ121" s="1209"/>
      <c r="EK121" s="1577">
        <v>0</v>
      </c>
      <c r="EL121" s="581">
        <v>0</v>
      </c>
      <c r="EM121" s="581">
        <v>0</v>
      </c>
      <c r="EN121" s="1215">
        <v>0</v>
      </c>
      <c r="EO121" s="576">
        <v>0</v>
      </c>
      <c r="EP121" s="1204">
        <v>0</v>
      </c>
      <c r="EQ121" s="1577"/>
      <c r="ER121" s="1236"/>
      <c r="ES121" s="1236"/>
      <c r="ET121" s="322"/>
      <c r="EU121" s="270"/>
      <c r="EV121" s="1250"/>
      <c r="EW121" s="1577">
        <v>0</v>
      </c>
      <c r="EX121" s="581">
        <v>0</v>
      </c>
      <c r="EY121" s="581">
        <v>0</v>
      </c>
      <c r="EZ121" s="581">
        <v>0</v>
      </c>
      <c r="FA121" s="576">
        <v>0</v>
      </c>
      <c r="FB121" s="273"/>
      <c r="FC121" s="359">
        <v>0</v>
      </c>
      <c r="FD121" s="352"/>
      <c r="FE121" s="1578">
        <v>0</v>
      </c>
      <c r="FF121" s="1574" t="str">
        <f t="shared" si="387"/>
        <v>-</v>
      </c>
      <c r="FG121" s="1579">
        <f t="shared" si="388"/>
        <v>0</v>
      </c>
      <c r="FH121" s="272">
        <v>0</v>
      </c>
      <c r="FI121" s="345" t="str">
        <f t="shared" si="370"/>
        <v>-</v>
      </c>
      <c r="FJ121" s="346">
        <f t="shared" si="389"/>
        <v>0</v>
      </c>
      <c r="FK121" s="272">
        <v>0</v>
      </c>
      <c r="FL121" s="345" t="str">
        <f t="shared" si="371"/>
        <v>-</v>
      </c>
      <c r="FM121" s="346">
        <f t="shared" si="372"/>
        <v>0</v>
      </c>
      <c r="FN121" s="272">
        <v>0</v>
      </c>
      <c r="FO121" s="429"/>
      <c r="FP121" s="345" t="str">
        <f t="shared" si="396"/>
        <v>-</v>
      </c>
      <c r="FQ121" s="346">
        <f t="shared" si="374"/>
        <v>0</v>
      </c>
      <c r="FR121" s="272"/>
      <c r="FS121" s="429"/>
      <c r="FT121" s="345" t="str">
        <f t="shared" si="375"/>
        <v>-</v>
      </c>
      <c r="FU121" s="346">
        <f t="shared" si="376"/>
        <v>0</v>
      </c>
      <c r="FV121" s="405"/>
      <c r="FW121" s="416"/>
      <c r="FX121" s="1580">
        <f t="shared" si="533"/>
        <v>0</v>
      </c>
      <c r="FY121" s="1581">
        <v>0</v>
      </c>
      <c r="FZ121" s="1581">
        <v>0</v>
      </c>
      <c r="GA121" s="1582">
        <v>0</v>
      </c>
      <c r="GB121" s="1581">
        <v>0</v>
      </c>
      <c r="GC121" s="1582">
        <v>0</v>
      </c>
      <c r="GD121" s="1581">
        <v>0</v>
      </c>
      <c r="GE121" s="1582">
        <v>0</v>
      </c>
      <c r="GF121" s="1581">
        <v>0</v>
      </c>
      <c r="GG121" s="1582">
        <v>0</v>
      </c>
      <c r="GH121" s="1581">
        <v>0</v>
      </c>
      <c r="GI121" s="1581">
        <v>0</v>
      </c>
      <c r="GJ121" s="1581">
        <v>0</v>
      </c>
      <c r="GK121" s="1581">
        <v>0</v>
      </c>
      <c r="GL121" s="1581">
        <v>0</v>
      </c>
      <c r="GM121" s="1581">
        <v>0</v>
      </c>
      <c r="GN121" s="1581">
        <v>0</v>
      </c>
      <c r="GO121" s="1581">
        <v>0</v>
      </c>
      <c r="GP121" s="1581">
        <v>0</v>
      </c>
      <c r="GQ121" s="1581">
        <v>0</v>
      </c>
      <c r="GR121" s="1581">
        <v>0</v>
      </c>
      <c r="GS121" s="1817">
        <v>0</v>
      </c>
      <c r="GT121" s="272">
        <f t="shared" si="534"/>
        <v>0</v>
      </c>
      <c r="GU121" s="501">
        <v>0</v>
      </c>
      <c r="GV121" s="501">
        <v>0</v>
      </c>
      <c r="GW121" s="502">
        <v>0</v>
      </c>
      <c r="GX121" s="501">
        <v>0</v>
      </c>
      <c r="GY121" s="502">
        <v>0</v>
      </c>
      <c r="GZ121" s="501">
        <v>0</v>
      </c>
      <c r="HA121" s="502">
        <v>0</v>
      </c>
      <c r="HB121" s="501">
        <v>0</v>
      </c>
      <c r="HC121" s="502">
        <v>0</v>
      </c>
      <c r="HD121" s="501">
        <v>0</v>
      </c>
      <c r="HE121" s="501">
        <v>0</v>
      </c>
      <c r="HF121" s="501">
        <v>0</v>
      </c>
      <c r="HG121" s="501">
        <v>0</v>
      </c>
      <c r="HH121" s="501">
        <v>0</v>
      </c>
      <c r="HI121" s="501">
        <v>0</v>
      </c>
      <c r="HJ121" s="501">
        <v>0</v>
      </c>
      <c r="HK121" s="501">
        <v>0</v>
      </c>
      <c r="HL121" s="501">
        <v>0</v>
      </c>
      <c r="HM121" s="501">
        <v>0</v>
      </c>
      <c r="HN121" s="501">
        <v>0</v>
      </c>
      <c r="HO121" s="1121">
        <v>0</v>
      </c>
      <c r="HP121" s="272">
        <f t="shared" si="535"/>
        <v>0</v>
      </c>
      <c r="HQ121" s="501">
        <v>0</v>
      </c>
      <c r="HR121" s="501">
        <v>0</v>
      </c>
      <c r="HS121" s="502">
        <v>0</v>
      </c>
      <c r="HT121" s="501">
        <v>0</v>
      </c>
      <c r="HU121" s="502">
        <v>0</v>
      </c>
      <c r="HV121" s="501">
        <v>0</v>
      </c>
      <c r="HW121" s="502">
        <v>0</v>
      </c>
      <c r="HX121" s="501">
        <v>0</v>
      </c>
      <c r="HY121" s="502">
        <v>0</v>
      </c>
      <c r="HZ121" s="501">
        <v>0</v>
      </c>
      <c r="IA121" s="501">
        <v>0</v>
      </c>
      <c r="IB121" s="501">
        <v>0</v>
      </c>
      <c r="IC121" s="501">
        <v>0</v>
      </c>
      <c r="ID121" s="501">
        <v>0</v>
      </c>
      <c r="IE121" s="501">
        <v>0</v>
      </c>
      <c r="IF121" s="501">
        <v>0</v>
      </c>
      <c r="IG121" s="501">
        <v>0</v>
      </c>
      <c r="IH121" s="501">
        <v>0</v>
      </c>
      <c r="II121" s="501">
        <v>0</v>
      </c>
      <c r="IJ121" s="501">
        <v>0</v>
      </c>
      <c r="IK121" s="1121">
        <v>0</v>
      </c>
      <c r="IL121" s="576">
        <f t="shared" si="536"/>
        <v>0</v>
      </c>
      <c r="IM121" s="501">
        <v>0</v>
      </c>
      <c r="IN121" s="501">
        <v>0</v>
      </c>
      <c r="IO121" s="502">
        <v>0</v>
      </c>
      <c r="IP121" s="501">
        <v>0</v>
      </c>
      <c r="IQ121" s="502">
        <v>0</v>
      </c>
      <c r="IR121" s="501">
        <v>0</v>
      </c>
      <c r="IS121" s="502">
        <v>0</v>
      </c>
      <c r="IT121" s="501">
        <v>0</v>
      </c>
      <c r="IU121" s="502">
        <v>0</v>
      </c>
      <c r="IV121" s="501">
        <v>0</v>
      </c>
      <c r="IW121" s="501">
        <v>0</v>
      </c>
      <c r="IX121" s="501">
        <v>0</v>
      </c>
      <c r="IY121" s="501">
        <v>0</v>
      </c>
      <c r="IZ121" s="501">
        <v>0</v>
      </c>
      <c r="JA121" s="501">
        <v>0</v>
      </c>
      <c r="JB121" s="501">
        <v>0</v>
      </c>
      <c r="JC121" s="501">
        <v>0</v>
      </c>
      <c r="JD121" s="501">
        <v>0</v>
      </c>
      <c r="JE121" s="501">
        <v>0</v>
      </c>
      <c r="JF121" s="501">
        <v>0</v>
      </c>
      <c r="JG121" s="2002">
        <v>0</v>
      </c>
      <c r="JI121" s="39"/>
    </row>
    <row r="122" spans="1:269" s="27" customFormat="1" ht="20.100000000000001" customHeight="1" x14ac:dyDescent="0.15">
      <c r="A122" s="683" t="s">
        <v>53</v>
      </c>
      <c r="B122" s="274" t="s">
        <v>51</v>
      </c>
      <c r="C122" s="229"/>
      <c r="D122" s="229"/>
      <c r="E122" s="230" t="s">
        <v>348</v>
      </c>
      <c r="F122" s="1583">
        <v>172</v>
      </c>
      <c r="G122" s="483">
        <v>172</v>
      </c>
      <c r="H122" s="483">
        <v>168</v>
      </c>
      <c r="I122" s="483">
        <v>165</v>
      </c>
      <c r="J122" s="231">
        <v>168</v>
      </c>
      <c r="K122" s="232">
        <v>173</v>
      </c>
      <c r="L122" s="1584">
        <f t="shared" si="446"/>
        <v>0</v>
      </c>
      <c r="M122" s="480">
        <f t="shared" si="447"/>
        <v>0</v>
      </c>
      <c r="N122" s="480">
        <f t="shared" si="448"/>
        <v>0</v>
      </c>
      <c r="O122" s="480">
        <f t="shared" si="398"/>
        <v>0</v>
      </c>
      <c r="P122" s="233">
        <f t="shared" si="399"/>
        <v>0</v>
      </c>
      <c r="Q122" s="234">
        <f t="shared" si="400"/>
        <v>0</v>
      </c>
      <c r="R122" s="235">
        <f t="shared" si="401"/>
        <v>0</v>
      </c>
      <c r="S122" s="236">
        <f t="shared" si="402"/>
        <v>0</v>
      </c>
      <c r="T122" s="235">
        <f t="shared" si="403"/>
        <v>0</v>
      </c>
      <c r="U122" s="1585">
        <f>AM122/$AM$360</f>
        <v>0</v>
      </c>
      <c r="V122" s="477">
        <f>AQ122/$AQ$360</f>
        <v>0</v>
      </c>
      <c r="W122" s="477">
        <f>AU122/$AU$360</f>
        <v>0</v>
      </c>
      <c r="X122" s="477">
        <f>AY122/$AY$360</f>
        <v>0</v>
      </c>
      <c r="Y122" s="238">
        <f>BC122/$BC$360</f>
        <v>0</v>
      </c>
      <c r="Z122" s="237">
        <f>BG122/$BG$360</f>
        <v>0</v>
      </c>
      <c r="AA122" s="238">
        <f>BK122/$BK$360</f>
        <v>0</v>
      </c>
      <c r="AB122" s="237">
        <f>BO122/$BO$360</f>
        <v>0</v>
      </c>
      <c r="AC122" s="239">
        <f>BS122/$BS$360</f>
        <v>0</v>
      </c>
      <c r="AD122" s="1585" t="s">
        <v>52</v>
      </c>
      <c r="AE122" s="477" t="s">
        <v>52</v>
      </c>
      <c r="AF122" s="477" t="s">
        <v>52</v>
      </c>
      <c r="AG122" s="477" t="s">
        <v>52</v>
      </c>
      <c r="AH122" s="238" t="s">
        <v>52</v>
      </c>
      <c r="AI122" s="236" t="s">
        <v>52</v>
      </c>
      <c r="AJ122" s="235" t="s">
        <v>52</v>
      </c>
      <c r="AK122" s="236" t="s">
        <v>52</v>
      </c>
      <c r="AL122" s="240" t="s">
        <v>52</v>
      </c>
      <c r="AM122" s="1586">
        <f t="shared" si="519"/>
        <v>0</v>
      </c>
      <c r="AN122" s="1587"/>
      <c r="AO122" s="1588" t="str">
        <f t="shared" si="296"/>
        <v>-</v>
      </c>
      <c r="AP122" s="1589">
        <f t="shared" si="410"/>
        <v>0</v>
      </c>
      <c r="AQ122" s="1301">
        <f t="shared" si="520"/>
        <v>0</v>
      </c>
      <c r="AR122" s="534"/>
      <c r="AS122" s="1294" t="str">
        <f t="shared" si="287"/>
        <v>-</v>
      </c>
      <c r="AT122" s="535">
        <f t="shared" si="411"/>
        <v>0</v>
      </c>
      <c r="AU122" s="1301">
        <f t="shared" si="521"/>
        <v>0</v>
      </c>
      <c r="AV122" s="534"/>
      <c r="AW122" s="1294" t="str">
        <f t="shared" si="445"/>
        <v>-</v>
      </c>
      <c r="AX122" s="2078">
        <f t="shared" si="412"/>
        <v>0</v>
      </c>
      <c r="AY122" s="2101">
        <f t="shared" si="522"/>
        <v>0</v>
      </c>
      <c r="AZ122" s="2102"/>
      <c r="BA122" s="2103" t="str">
        <f t="shared" si="537"/>
        <v>-</v>
      </c>
      <c r="BB122" s="2104">
        <f t="shared" si="538"/>
        <v>0</v>
      </c>
      <c r="BC122" s="2083">
        <f t="shared" si="523"/>
        <v>0</v>
      </c>
      <c r="BD122" s="241"/>
      <c r="BE122" s="453" t="str">
        <f t="shared" si="377"/>
        <v>-</v>
      </c>
      <c r="BF122" s="1076">
        <f t="shared" si="361"/>
        <v>0</v>
      </c>
      <c r="BG122" s="242">
        <v>0</v>
      </c>
      <c r="BH122" s="243"/>
      <c r="BI122" s="244" t="str">
        <f t="shared" si="378"/>
        <v>-</v>
      </c>
      <c r="BJ122" s="1076">
        <f t="shared" si="379"/>
        <v>0</v>
      </c>
      <c r="BK122" s="245">
        <v>0</v>
      </c>
      <c r="BL122" s="243"/>
      <c r="BM122" s="244" t="str">
        <f t="shared" si="380"/>
        <v>-</v>
      </c>
      <c r="BN122" s="1092">
        <f t="shared" si="381"/>
        <v>0</v>
      </c>
      <c r="BO122" s="245">
        <v>0</v>
      </c>
      <c r="BP122" s="243"/>
      <c r="BQ122" s="244" t="str">
        <f t="shared" si="382"/>
        <v>-</v>
      </c>
      <c r="BR122" s="1092">
        <f t="shared" si="383"/>
        <v>0</v>
      </c>
      <c r="BS122" s="245">
        <v>0</v>
      </c>
      <c r="BT122" s="246"/>
      <c r="BU122" s="613">
        <f t="shared" si="524"/>
        <v>0</v>
      </c>
      <c r="BV122" s="347" t="str">
        <f t="shared" si="501"/>
        <v>-</v>
      </c>
      <c r="BW122" s="614">
        <f t="shared" si="502"/>
        <v>0</v>
      </c>
      <c r="BX122" s="613">
        <f t="shared" si="525"/>
        <v>0</v>
      </c>
      <c r="BY122" s="347" t="str">
        <f t="shared" si="503"/>
        <v>-</v>
      </c>
      <c r="BZ122" s="614">
        <f t="shared" si="504"/>
        <v>0</v>
      </c>
      <c r="CA122" s="613">
        <f t="shared" si="526"/>
        <v>0</v>
      </c>
      <c r="CB122" s="347" t="str">
        <f t="shared" si="366"/>
        <v>-</v>
      </c>
      <c r="CC122" s="614">
        <f t="shared" si="367"/>
        <v>0</v>
      </c>
      <c r="CD122" s="613">
        <f t="shared" si="527"/>
        <v>0</v>
      </c>
      <c r="CE122" s="347" t="str">
        <f t="shared" si="289"/>
        <v>-</v>
      </c>
      <c r="CF122" s="614">
        <f t="shared" si="290"/>
        <v>0</v>
      </c>
      <c r="CG122" s="613">
        <f t="shared" si="528"/>
        <v>0</v>
      </c>
      <c r="CH122" s="347" t="str">
        <f t="shared" si="384"/>
        <v>-</v>
      </c>
      <c r="CI122" s="614">
        <f t="shared" si="385"/>
        <v>0</v>
      </c>
      <c r="CJ122" s="627">
        <f t="shared" si="390"/>
        <v>0</v>
      </c>
      <c r="CK122" s="1602">
        <v>0</v>
      </c>
      <c r="CL122" s="247">
        <v>0</v>
      </c>
      <c r="CM122" s="2061">
        <v>0</v>
      </c>
      <c r="CN122" s="247">
        <v>0</v>
      </c>
      <c r="CO122" s="324">
        <v>0</v>
      </c>
      <c r="CP122" s="547">
        <v>0</v>
      </c>
      <c r="CQ122" s="1602">
        <v>0</v>
      </c>
      <c r="CR122" s="324">
        <v>0</v>
      </c>
      <c r="CS122" s="324">
        <v>0</v>
      </c>
      <c r="CT122" s="324">
        <v>0</v>
      </c>
      <c r="CU122" s="324">
        <v>0</v>
      </c>
      <c r="CV122" s="248">
        <v>0</v>
      </c>
      <c r="CW122" s="1602"/>
      <c r="CX122" s="324"/>
      <c r="CY122" s="324"/>
      <c r="CZ122" s="324"/>
      <c r="DA122" s="324"/>
      <c r="DB122" s="325"/>
      <c r="DC122" s="1590">
        <f t="shared" si="529"/>
        <v>0</v>
      </c>
      <c r="DD122" s="1591" t="str">
        <f t="shared" si="391"/>
        <v>-</v>
      </c>
      <c r="DE122" s="1592">
        <f t="shared" si="392"/>
        <v>0</v>
      </c>
      <c r="DF122" s="1344">
        <f t="shared" si="530"/>
        <v>0</v>
      </c>
      <c r="DG122" s="561" t="str">
        <f t="shared" si="291"/>
        <v>-</v>
      </c>
      <c r="DH122" s="1345">
        <f t="shared" si="292"/>
        <v>0</v>
      </c>
      <c r="DI122" s="1344">
        <f t="shared" si="393"/>
        <v>0</v>
      </c>
      <c r="DJ122" s="561" t="str">
        <f t="shared" si="368"/>
        <v>-</v>
      </c>
      <c r="DK122" s="1345">
        <f t="shared" si="369"/>
        <v>0</v>
      </c>
      <c r="DL122" s="1319">
        <f t="shared" si="531"/>
        <v>0</v>
      </c>
      <c r="DM122" s="561" t="str">
        <f t="shared" si="281"/>
        <v>-</v>
      </c>
      <c r="DN122" s="1361">
        <f t="shared" si="302"/>
        <v>0</v>
      </c>
      <c r="DO122" s="1344">
        <f t="shared" si="394"/>
        <v>0</v>
      </c>
      <c r="DP122" s="561" t="str">
        <f t="shared" si="386"/>
        <v>-</v>
      </c>
      <c r="DQ122" s="1345">
        <f t="shared" si="395"/>
        <v>0</v>
      </c>
      <c r="DR122" s="1367">
        <f t="shared" si="532"/>
        <v>0</v>
      </c>
      <c r="DS122" s="1603">
        <v>0</v>
      </c>
      <c r="DT122" s="1174">
        <v>0</v>
      </c>
      <c r="DU122" s="1174">
        <v>0</v>
      </c>
      <c r="DV122" s="1160">
        <v>0</v>
      </c>
      <c r="DW122" s="585">
        <v>0</v>
      </c>
      <c r="DX122" s="1188">
        <v>0</v>
      </c>
      <c r="DY122" s="1603">
        <v>0</v>
      </c>
      <c r="DZ122" s="1237">
        <v>0</v>
      </c>
      <c r="EA122" s="1237">
        <v>0</v>
      </c>
      <c r="EB122" s="588">
        <v>0</v>
      </c>
      <c r="EC122" s="588">
        <v>0</v>
      </c>
      <c r="ED122" s="592">
        <v>0</v>
      </c>
      <c r="EE122" s="1603"/>
      <c r="EF122" s="1237"/>
      <c r="EG122" s="1237"/>
      <c r="EH122" s="588"/>
      <c r="EI122" s="588"/>
      <c r="EJ122" s="1194"/>
      <c r="EK122" s="1603">
        <v>0</v>
      </c>
      <c r="EL122" s="582">
        <v>0</v>
      </c>
      <c r="EM122" s="582">
        <v>0</v>
      </c>
      <c r="EN122" s="1216">
        <v>0</v>
      </c>
      <c r="EO122" s="577">
        <v>0</v>
      </c>
      <c r="EP122" s="1205">
        <v>0</v>
      </c>
      <c r="EQ122" s="1603"/>
      <c r="ER122" s="1237"/>
      <c r="ES122" s="1237"/>
      <c r="ET122" s="588"/>
      <c r="EU122" s="585"/>
      <c r="EV122" s="1205"/>
      <c r="EW122" s="1603">
        <v>0</v>
      </c>
      <c r="EX122" s="582">
        <v>0</v>
      </c>
      <c r="EY122" s="582">
        <v>0</v>
      </c>
      <c r="EZ122" s="582">
        <v>0</v>
      </c>
      <c r="FA122" s="577">
        <v>0</v>
      </c>
      <c r="FB122" s="249"/>
      <c r="FC122" s="360">
        <v>0</v>
      </c>
      <c r="FD122" s="368"/>
      <c r="FE122" s="1604">
        <v>0</v>
      </c>
      <c r="FF122" s="1591" t="str">
        <f t="shared" si="387"/>
        <v>-</v>
      </c>
      <c r="FG122" s="1596">
        <f t="shared" si="388"/>
        <v>0</v>
      </c>
      <c r="FH122" s="250">
        <v>0</v>
      </c>
      <c r="FI122" s="347" t="str">
        <f t="shared" si="370"/>
        <v>-</v>
      </c>
      <c r="FJ122" s="348">
        <f t="shared" si="389"/>
        <v>0</v>
      </c>
      <c r="FK122" s="250">
        <v>0</v>
      </c>
      <c r="FL122" s="347" t="str">
        <f t="shared" si="371"/>
        <v>-</v>
      </c>
      <c r="FM122" s="348">
        <f t="shared" si="372"/>
        <v>0</v>
      </c>
      <c r="FN122" s="250">
        <v>0</v>
      </c>
      <c r="FO122" s="430"/>
      <c r="FP122" s="347" t="str">
        <f t="shared" si="396"/>
        <v>-</v>
      </c>
      <c r="FQ122" s="348">
        <f t="shared" si="374"/>
        <v>0</v>
      </c>
      <c r="FR122" s="250"/>
      <c r="FS122" s="430"/>
      <c r="FT122" s="347" t="str">
        <f t="shared" si="375"/>
        <v>-</v>
      </c>
      <c r="FU122" s="348">
        <f t="shared" si="376"/>
        <v>0</v>
      </c>
      <c r="FV122" s="406"/>
      <c r="FW122" s="417"/>
      <c r="FX122" s="1597">
        <f t="shared" si="533"/>
        <v>0</v>
      </c>
      <c r="FY122" s="1605">
        <v>0</v>
      </c>
      <c r="FZ122" s="1605">
        <v>0</v>
      </c>
      <c r="GA122" s="1606">
        <v>0</v>
      </c>
      <c r="GB122" s="1605">
        <v>0</v>
      </c>
      <c r="GC122" s="1606">
        <v>0</v>
      </c>
      <c r="GD122" s="1605">
        <v>0</v>
      </c>
      <c r="GE122" s="1606">
        <v>0</v>
      </c>
      <c r="GF122" s="1605">
        <v>0</v>
      </c>
      <c r="GG122" s="1606">
        <v>0</v>
      </c>
      <c r="GH122" s="1605">
        <v>0</v>
      </c>
      <c r="GI122" s="1605">
        <v>0</v>
      </c>
      <c r="GJ122" s="1605">
        <v>0</v>
      </c>
      <c r="GK122" s="1605">
        <v>0</v>
      </c>
      <c r="GL122" s="1605">
        <v>0</v>
      </c>
      <c r="GM122" s="1605">
        <v>0</v>
      </c>
      <c r="GN122" s="1605">
        <v>0</v>
      </c>
      <c r="GO122" s="1605">
        <v>0</v>
      </c>
      <c r="GP122" s="1605">
        <v>0</v>
      </c>
      <c r="GQ122" s="1605">
        <v>0</v>
      </c>
      <c r="GR122" s="1605">
        <v>0</v>
      </c>
      <c r="GS122" s="1819">
        <v>0</v>
      </c>
      <c r="GT122" s="680">
        <f t="shared" si="534"/>
        <v>0</v>
      </c>
      <c r="GU122" s="505">
        <v>0</v>
      </c>
      <c r="GV122" s="505">
        <v>0</v>
      </c>
      <c r="GW122" s="506">
        <v>0</v>
      </c>
      <c r="GX122" s="505">
        <v>0</v>
      </c>
      <c r="GY122" s="506">
        <v>0</v>
      </c>
      <c r="GZ122" s="505">
        <v>0</v>
      </c>
      <c r="HA122" s="506">
        <v>0</v>
      </c>
      <c r="HB122" s="505">
        <v>0</v>
      </c>
      <c r="HC122" s="506">
        <v>0</v>
      </c>
      <c r="HD122" s="505">
        <v>0</v>
      </c>
      <c r="HE122" s="505">
        <v>0</v>
      </c>
      <c r="HF122" s="505">
        <v>0</v>
      </c>
      <c r="HG122" s="505">
        <v>0</v>
      </c>
      <c r="HH122" s="505">
        <v>0</v>
      </c>
      <c r="HI122" s="505">
        <v>0</v>
      </c>
      <c r="HJ122" s="505">
        <v>0</v>
      </c>
      <c r="HK122" s="505">
        <v>0</v>
      </c>
      <c r="HL122" s="505">
        <v>0</v>
      </c>
      <c r="HM122" s="505">
        <v>0</v>
      </c>
      <c r="HN122" s="505">
        <v>0</v>
      </c>
      <c r="HO122" s="1123">
        <v>0</v>
      </c>
      <c r="HP122" s="680">
        <f t="shared" si="535"/>
        <v>0</v>
      </c>
      <c r="HQ122" s="505">
        <v>0</v>
      </c>
      <c r="HR122" s="505">
        <v>0</v>
      </c>
      <c r="HS122" s="506">
        <v>0</v>
      </c>
      <c r="HT122" s="505">
        <v>0</v>
      </c>
      <c r="HU122" s="506">
        <v>0</v>
      </c>
      <c r="HV122" s="505">
        <v>0</v>
      </c>
      <c r="HW122" s="506">
        <v>0</v>
      </c>
      <c r="HX122" s="505">
        <v>0</v>
      </c>
      <c r="HY122" s="506">
        <v>0</v>
      </c>
      <c r="HZ122" s="505">
        <v>0</v>
      </c>
      <c r="IA122" s="505">
        <v>0</v>
      </c>
      <c r="IB122" s="505">
        <v>0</v>
      </c>
      <c r="IC122" s="505">
        <v>0</v>
      </c>
      <c r="ID122" s="505">
        <v>0</v>
      </c>
      <c r="IE122" s="505">
        <v>0</v>
      </c>
      <c r="IF122" s="505">
        <v>0</v>
      </c>
      <c r="IG122" s="505">
        <v>0</v>
      </c>
      <c r="IH122" s="505">
        <v>0</v>
      </c>
      <c r="II122" s="505">
        <v>0</v>
      </c>
      <c r="IJ122" s="505">
        <v>0</v>
      </c>
      <c r="IK122" s="1123">
        <v>0</v>
      </c>
      <c r="IL122" s="1111">
        <f t="shared" si="536"/>
        <v>0</v>
      </c>
      <c r="IM122" s="505">
        <v>0</v>
      </c>
      <c r="IN122" s="505">
        <v>0</v>
      </c>
      <c r="IO122" s="506">
        <v>0</v>
      </c>
      <c r="IP122" s="505">
        <v>0</v>
      </c>
      <c r="IQ122" s="506">
        <v>0</v>
      </c>
      <c r="IR122" s="505">
        <v>0</v>
      </c>
      <c r="IS122" s="506">
        <v>0</v>
      </c>
      <c r="IT122" s="505">
        <v>0</v>
      </c>
      <c r="IU122" s="506">
        <v>0</v>
      </c>
      <c r="IV122" s="505">
        <v>0</v>
      </c>
      <c r="IW122" s="505">
        <v>0</v>
      </c>
      <c r="IX122" s="505">
        <v>0</v>
      </c>
      <c r="IY122" s="505">
        <v>0</v>
      </c>
      <c r="IZ122" s="505">
        <v>0</v>
      </c>
      <c r="JA122" s="505">
        <v>0</v>
      </c>
      <c r="JB122" s="505">
        <v>0</v>
      </c>
      <c r="JC122" s="505">
        <v>0</v>
      </c>
      <c r="JD122" s="505">
        <v>0</v>
      </c>
      <c r="JE122" s="505">
        <v>0</v>
      </c>
      <c r="JF122" s="505">
        <v>0</v>
      </c>
      <c r="JG122" s="2004">
        <v>0</v>
      </c>
      <c r="JI122" s="39"/>
    </row>
    <row r="123" spans="1:269" s="28" customFormat="1" ht="20.100000000000001" customHeight="1" x14ac:dyDescent="0.15">
      <c r="A123" s="684" t="s">
        <v>53</v>
      </c>
      <c r="B123" s="84" t="s">
        <v>14</v>
      </c>
      <c r="C123" s="85"/>
      <c r="D123" s="85"/>
      <c r="E123" s="86" t="s">
        <v>180</v>
      </c>
      <c r="F123" s="1494">
        <v>172</v>
      </c>
      <c r="G123" s="464">
        <v>172</v>
      </c>
      <c r="H123" s="464">
        <v>168</v>
      </c>
      <c r="I123" s="464">
        <v>165</v>
      </c>
      <c r="J123" s="167">
        <v>169</v>
      </c>
      <c r="K123" s="168">
        <v>174</v>
      </c>
      <c r="L123" s="1478">
        <f t="shared" si="446"/>
        <v>0</v>
      </c>
      <c r="M123" s="150">
        <f t="shared" si="447"/>
        <v>0</v>
      </c>
      <c r="N123" s="150">
        <f t="shared" si="448"/>
        <v>0</v>
      </c>
      <c r="O123" s="150">
        <f t="shared" si="398"/>
        <v>0</v>
      </c>
      <c r="P123" s="149">
        <f t="shared" si="399"/>
        <v>0</v>
      </c>
      <c r="Q123" s="150">
        <f t="shared" si="400"/>
        <v>0</v>
      </c>
      <c r="R123" s="151">
        <f t="shared" si="401"/>
        <v>0</v>
      </c>
      <c r="S123" s="152">
        <f t="shared" si="402"/>
        <v>3.4884532198423216E-5</v>
      </c>
      <c r="T123" s="151">
        <f t="shared" si="403"/>
        <v>0</v>
      </c>
      <c r="U123" s="1479">
        <f>AM123/$AM$360</f>
        <v>0</v>
      </c>
      <c r="V123" s="153">
        <f>AQ123/$AQ$360</f>
        <v>0</v>
      </c>
      <c r="W123" s="153">
        <f>AU123/$AU$360</f>
        <v>0</v>
      </c>
      <c r="X123" s="153">
        <f>AY123/$AY$360</f>
        <v>0</v>
      </c>
      <c r="Y123" s="154">
        <f>BC123/$BC$360</f>
        <v>0</v>
      </c>
      <c r="Z123" s="153">
        <f>BG123/$BG$360</f>
        <v>0</v>
      </c>
      <c r="AA123" s="154">
        <f>BK123/$BK$360</f>
        <v>0</v>
      </c>
      <c r="AB123" s="153">
        <f>BO123/$BO$360</f>
        <v>3.4364261168384879E-3</v>
      </c>
      <c r="AC123" s="155">
        <f>BS123/$BS$360</f>
        <v>0</v>
      </c>
      <c r="AD123" s="1479" t="s">
        <v>52</v>
      </c>
      <c r="AE123" s="153" t="s">
        <v>52</v>
      </c>
      <c r="AF123" s="153" t="s">
        <v>52</v>
      </c>
      <c r="AG123" s="153" t="s">
        <v>52</v>
      </c>
      <c r="AH123" s="154" t="s">
        <v>52</v>
      </c>
      <c r="AI123" s="152" t="s">
        <v>52</v>
      </c>
      <c r="AJ123" s="151" t="s">
        <v>52</v>
      </c>
      <c r="AK123" s="152" t="s">
        <v>52</v>
      </c>
      <c r="AL123" s="156" t="s">
        <v>52</v>
      </c>
      <c r="AM123" s="1480">
        <f t="shared" si="519"/>
        <v>0</v>
      </c>
      <c r="AN123" s="1481"/>
      <c r="AO123" s="1482" t="str">
        <f t="shared" si="296"/>
        <v>-</v>
      </c>
      <c r="AP123" s="1483">
        <f t="shared" si="410"/>
        <v>0</v>
      </c>
      <c r="AQ123" s="1071">
        <f t="shared" si="520"/>
        <v>0</v>
      </c>
      <c r="AR123" s="522"/>
      <c r="AS123" s="1289" t="str">
        <f t="shared" si="287"/>
        <v>-</v>
      </c>
      <c r="AT123" s="526">
        <f t="shared" si="411"/>
        <v>0</v>
      </c>
      <c r="AU123" s="1071">
        <f t="shared" si="521"/>
        <v>0</v>
      </c>
      <c r="AV123" s="522"/>
      <c r="AW123" s="1289" t="str">
        <f t="shared" si="445"/>
        <v>-</v>
      </c>
      <c r="AX123" s="2073">
        <f t="shared" si="412"/>
        <v>0</v>
      </c>
      <c r="AY123" s="1336">
        <f t="shared" si="522"/>
        <v>0</v>
      </c>
      <c r="AZ123" s="2092"/>
      <c r="BA123" s="554" t="str">
        <f t="shared" si="537"/>
        <v>-</v>
      </c>
      <c r="BB123" s="1335">
        <f t="shared" si="538"/>
        <v>0</v>
      </c>
      <c r="BC123" s="493">
        <f t="shared" si="523"/>
        <v>0</v>
      </c>
      <c r="BD123" s="157"/>
      <c r="BE123" s="448" t="str">
        <f t="shared" si="377"/>
        <v>-</v>
      </c>
      <c r="BF123" s="604">
        <f t="shared" si="361"/>
        <v>0</v>
      </c>
      <c r="BG123" s="158">
        <v>0</v>
      </c>
      <c r="BH123" s="159"/>
      <c r="BI123" s="160" t="str">
        <f t="shared" si="378"/>
        <v>-</v>
      </c>
      <c r="BJ123" s="604">
        <f t="shared" si="379"/>
        <v>0</v>
      </c>
      <c r="BK123" s="161">
        <v>0</v>
      </c>
      <c r="BL123" s="159"/>
      <c r="BM123" s="160" t="str">
        <f t="shared" si="380"/>
        <v>-</v>
      </c>
      <c r="BN123" s="1085">
        <f t="shared" si="381"/>
        <v>-2</v>
      </c>
      <c r="BO123" s="161">
        <v>2</v>
      </c>
      <c r="BP123" s="159"/>
      <c r="BQ123" s="160" t="str">
        <f t="shared" si="382"/>
        <v>-</v>
      </c>
      <c r="BR123" s="1085">
        <f t="shared" si="383"/>
        <v>2</v>
      </c>
      <c r="BS123" s="161">
        <v>0</v>
      </c>
      <c r="BT123" s="162"/>
      <c r="BU123" s="601">
        <f t="shared" si="524"/>
        <v>0</v>
      </c>
      <c r="BV123" s="339" t="str">
        <f t="shared" si="501"/>
        <v>-</v>
      </c>
      <c r="BW123" s="604">
        <f t="shared" si="502"/>
        <v>0</v>
      </c>
      <c r="BX123" s="601">
        <f t="shared" si="525"/>
        <v>0</v>
      </c>
      <c r="BY123" s="339" t="str">
        <f t="shared" si="503"/>
        <v>-</v>
      </c>
      <c r="BZ123" s="604">
        <f t="shared" si="504"/>
        <v>0</v>
      </c>
      <c r="CA123" s="601">
        <f t="shared" si="526"/>
        <v>0</v>
      </c>
      <c r="CB123" s="339" t="str">
        <f t="shared" si="366"/>
        <v>-</v>
      </c>
      <c r="CC123" s="604">
        <f t="shared" si="367"/>
        <v>0</v>
      </c>
      <c r="CD123" s="601">
        <f t="shared" si="527"/>
        <v>0</v>
      </c>
      <c r="CE123" s="339" t="str">
        <f t="shared" si="289"/>
        <v>-</v>
      </c>
      <c r="CF123" s="604">
        <f t="shared" si="290"/>
        <v>0</v>
      </c>
      <c r="CG123" s="601">
        <f t="shared" si="528"/>
        <v>0</v>
      </c>
      <c r="CH123" s="339" t="str">
        <f t="shared" si="384"/>
        <v>-</v>
      </c>
      <c r="CI123" s="604">
        <f t="shared" si="385"/>
        <v>0</v>
      </c>
      <c r="CJ123" s="621">
        <f t="shared" si="390"/>
        <v>0</v>
      </c>
      <c r="CK123" s="1487">
        <v>0</v>
      </c>
      <c r="CL123" s="163">
        <v>0</v>
      </c>
      <c r="CM123" s="2056">
        <v>0</v>
      </c>
      <c r="CN123" s="163">
        <v>0</v>
      </c>
      <c r="CO123" s="315">
        <v>0</v>
      </c>
      <c r="CP123" s="542">
        <v>0</v>
      </c>
      <c r="CQ123" s="1487">
        <v>0</v>
      </c>
      <c r="CR123" s="315">
        <v>0</v>
      </c>
      <c r="CS123" s="315">
        <v>0</v>
      </c>
      <c r="CT123" s="315">
        <v>0</v>
      </c>
      <c r="CU123" s="315">
        <v>0</v>
      </c>
      <c r="CV123" s="164">
        <v>0</v>
      </c>
      <c r="CW123" s="1487"/>
      <c r="CX123" s="315"/>
      <c r="CY123" s="315"/>
      <c r="CZ123" s="315"/>
      <c r="DA123" s="315"/>
      <c r="DB123" s="316"/>
      <c r="DC123" s="1484">
        <f t="shared" si="529"/>
        <v>0</v>
      </c>
      <c r="DD123" s="1485" t="str">
        <f t="shared" si="391"/>
        <v>-</v>
      </c>
      <c r="DE123" s="1486">
        <f t="shared" si="392"/>
        <v>0</v>
      </c>
      <c r="DF123" s="1332">
        <f t="shared" si="530"/>
        <v>0</v>
      </c>
      <c r="DG123" s="554" t="str">
        <f t="shared" si="291"/>
        <v>-</v>
      </c>
      <c r="DH123" s="1335">
        <f t="shared" si="292"/>
        <v>0</v>
      </c>
      <c r="DI123" s="1332">
        <f t="shared" si="393"/>
        <v>0</v>
      </c>
      <c r="DJ123" s="554" t="str">
        <f t="shared" si="368"/>
        <v>-</v>
      </c>
      <c r="DK123" s="1335">
        <f t="shared" si="369"/>
        <v>0</v>
      </c>
      <c r="DL123" s="1313">
        <f t="shared" si="531"/>
        <v>0</v>
      </c>
      <c r="DM123" s="554" t="str">
        <f t="shared" si="281"/>
        <v>-</v>
      </c>
      <c r="DN123" s="1357">
        <f t="shared" si="302"/>
        <v>0</v>
      </c>
      <c r="DO123" s="1332">
        <f t="shared" si="394"/>
        <v>0</v>
      </c>
      <c r="DP123" s="554" t="str">
        <f t="shared" si="386"/>
        <v>-</v>
      </c>
      <c r="DQ123" s="1335">
        <f t="shared" si="395"/>
        <v>0</v>
      </c>
      <c r="DR123" s="440">
        <f t="shared" si="532"/>
        <v>0</v>
      </c>
      <c r="DS123" s="1488">
        <v>0</v>
      </c>
      <c r="DT123" s="1169">
        <v>0</v>
      </c>
      <c r="DU123" s="1169">
        <v>0</v>
      </c>
      <c r="DV123" s="1155">
        <v>0</v>
      </c>
      <c r="DW123" s="163">
        <v>0</v>
      </c>
      <c r="DX123" s="1183">
        <v>0</v>
      </c>
      <c r="DY123" s="1488">
        <v>0</v>
      </c>
      <c r="DZ123" s="1232">
        <v>0</v>
      </c>
      <c r="EA123" s="1232">
        <v>0</v>
      </c>
      <c r="EB123" s="315">
        <v>0</v>
      </c>
      <c r="EC123" s="315">
        <v>0</v>
      </c>
      <c r="ED123" s="440">
        <v>0</v>
      </c>
      <c r="EE123" s="1488"/>
      <c r="EF123" s="1232"/>
      <c r="EG123" s="1232"/>
      <c r="EH123" s="315"/>
      <c r="EI123" s="315"/>
      <c r="EJ123" s="1208"/>
      <c r="EK123" s="1488">
        <v>0</v>
      </c>
      <c r="EL123" s="379">
        <v>0</v>
      </c>
      <c r="EM123" s="379">
        <v>0</v>
      </c>
      <c r="EN123" s="1161">
        <v>0</v>
      </c>
      <c r="EO123" s="493">
        <v>0</v>
      </c>
      <c r="EP123" s="1200">
        <v>0</v>
      </c>
      <c r="EQ123" s="1488"/>
      <c r="ER123" s="1232"/>
      <c r="ES123" s="1232"/>
      <c r="ET123" s="315"/>
      <c r="EU123" s="163"/>
      <c r="EV123" s="1249"/>
      <c r="EW123" s="1488">
        <v>0</v>
      </c>
      <c r="EX123" s="379">
        <v>0</v>
      </c>
      <c r="EY123" s="379">
        <v>0</v>
      </c>
      <c r="EZ123" s="379">
        <v>0</v>
      </c>
      <c r="FA123" s="493">
        <v>0</v>
      </c>
      <c r="FB123" s="166"/>
      <c r="FC123" s="356">
        <v>0</v>
      </c>
      <c r="FD123" s="364"/>
      <c r="FE123" s="1489">
        <v>0</v>
      </c>
      <c r="FF123" s="1485" t="str">
        <f t="shared" si="387"/>
        <v>-</v>
      </c>
      <c r="FG123" s="1490">
        <f t="shared" si="388"/>
        <v>0</v>
      </c>
      <c r="FH123" s="165">
        <v>0</v>
      </c>
      <c r="FI123" s="339" t="str">
        <f t="shared" si="370"/>
        <v>-</v>
      </c>
      <c r="FJ123" s="340">
        <f t="shared" si="389"/>
        <v>0</v>
      </c>
      <c r="FK123" s="165">
        <v>0</v>
      </c>
      <c r="FL123" s="339" t="str">
        <f t="shared" si="371"/>
        <v>-</v>
      </c>
      <c r="FM123" s="340">
        <f t="shared" si="372"/>
        <v>0</v>
      </c>
      <c r="FN123" s="165">
        <v>0</v>
      </c>
      <c r="FO123" s="426"/>
      <c r="FP123" s="339" t="str">
        <f t="shared" si="396"/>
        <v>-</v>
      </c>
      <c r="FQ123" s="340">
        <f t="shared" si="374"/>
        <v>0</v>
      </c>
      <c r="FR123" s="165"/>
      <c r="FS123" s="426"/>
      <c r="FT123" s="339" t="str">
        <f t="shared" si="375"/>
        <v>-</v>
      </c>
      <c r="FU123" s="340">
        <f t="shared" si="376"/>
        <v>0</v>
      </c>
      <c r="FV123" s="401"/>
      <c r="FW123" s="413"/>
      <c r="FX123" s="1491">
        <f t="shared" si="533"/>
        <v>0</v>
      </c>
      <c r="FY123" s="1492">
        <v>0</v>
      </c>
      <c r="FZ123" s="1492">
        <v>0</v>
      </c>
      <c r="GA123" s="1493">
        <v>0</v>
      </c>
      <c r="GB123" s="1492">
        <v>0</v>
      </c>
      <c r="GC123" s="1493">
        <v>0</v>
      </c>
      <c r="GD123" s="1492">
        <v>0</v>
      </c>
      <c r="GE123" s="1493">
        <v>0</v>
      </c>
      <c r="GF123" s="1492">
        <v>0</v>
      </c>
      <c r="GG123" s="1493">
        <v>0</v>
      </c>
      <c r="GH123" s="1492">
        <v>0</v>
      </c>
      <c r="GI123" s="1492">
        <v>0</v>
      </c>
      <c r="GJ123" s="1492">
        <v>0</v>
      </c>
      <c r="GK123" s="1492">
        <v>0</v>
      </c>
      <c r="GL123" s="1492">
        <v>0</v>
      </c>
      <c r="GM123" s="1492">
        <v>0</v>
      </c>
      <c r="GN123" s="1492">
        <v>0</v>
      </c>
      <c r="GO123" s="1492">
        <v>0</v>
      </c>
      <c r="GP123" s="1492">
        <v>0</v>
      </c>
      <c r="GQ123" s="1492">
        <v>0</v>
      </c>
      <c r="GR123" s="1492">
        <v>0</v>
      </c>
      <c r="GS123" s="1811">
        <v>0</v>
      </c>
      <c r="GT123" s="165">
        <f t="shared" si="534"/>
        <v>0</v>
      </c>
      <c r="GU123" s="491">
        <v>0</v>
      </c>
      <c r="GV123" s="491">
        <v>0</v>
      </c>
      <c r="GW123" s="492">
        <v>0</v>
      </c>
      <c r="GX123" s="491">
        <v>0</v>
      </c>
      <c r="GY123" s="492">
        <v>0</v>
      </c>
      <c r="GZ123" s="491">
        <v>0</v>
      </c>
      <c r="HA123" s="492">
        <v>0</v>
      </c>
      <c r="HB123" s="491">
        <v>0</v>
      </c>
      <c r="HC123" s="492">
        <v>0</v>
      </c>
      <c r="HD123" s="491">
        <v>0</v>
      </c>
      <c r="HE123" s="491">
        <v>0</v>
      </c>
      <c r="HF123" s="491">
        <v>0</v>
      </c>
      <c r="HG123" s="491">
        <v>0</v>
      </c>
      <c r="HH123" s="491">
        <v>0</v>
      </c>
      <c r="HI123" s="491">
        <v>0</v>
      </c>
      <c r="HJ123" s="491">
        <v>0</v>
      </c>
      <c r="HK123" s="491">
        <v>0</v>
      </c>
      <c r="HL123" s="491">
        <v>0</v>
      </c>
      <c r="HM123" s="491">
        <v>0</v>
      </c>
      <c r="HN123" s="491">
        <v>0</v>
      </c>
      <c r="HO123" s="1117">
        <v>0</v>
      </c>
      <c r="HP123" s="165">
        <f t="shared" si="535"/>
        <v>0</v>
      </c>
      <c r="HQ123" s="491">
        <v>0</v>
      </c>
      <c r="HR123" s="491">
        <v>0</v>
      </c>
      <c r="HS123" s="492">
        <v>0</v>
      </c>
      <c r="HT123" s="491">
        <v>0</v>
      </c>
      <c r="HU123" s="492">
        <v>0</v>
      </c>
      <c r="HV123" s="491">
        <v>0</v>
      </c>
      <c r="HW123" s="492">
        <v>0</v>
      </c>
      <c r="HX123" s="491">
        <v>0</v>
      </c>
      <c r="HY123" s="492">
        <v>0</v>
      </c>
      <c r="HZ123" s="491">
        <v>0</v>
      </c>
      <c r="IA123" s="491">
        <v>0</v>
      </c>
      <c r="IB123" s="491">
        <v>0</v>
      </c>
      <c r="IC123" s="491">
        <v>0</v>
      </c>
      <c r="ID123" s="491">
        <v>0</v>
      </c>
      <c r="IE123" s="491">
        <v>0</v>
      </c>
      <c r="IF123" s="491">
        <v>0</v>
      </c>
      <c r="IG123" s="491">
        <v>0</v>
      </c>
      <c r="IH123" s="491">
        <v>0</v>
      </c>
      <c r="II123" s="491">
        <v>0</v>
      </c>
      <c r="IJ123" s="491">
        <v>0</v>
      </c>
      <c r="IK123" s="1117">
        <v>0</v>
      </c>
      <c r="IL123" s="493">
        <f t="shared" si="536"/>
        <v>0</v>
      </c>
      <c r="IM123" s="491">
        <v>0</v>
      </c>
      <c r="IN123" s="491">
        <v>0</v>
      </c>
      <c r="IO123" s="492">
        <v>0</v>
      </c>
      <c r="IP123" s="491">
        <v>0</v>
      </c>
      <c r="IQ123" s="492">
        <v>0</v>
      </c>
      <c r="IR123" s="491">
        <v>0</v>
      </c>
      <c r="IS123" s="492">
        <v>0</v>
      </c>
      <c r="IT123" s="491">
        <v>0</v>
      </c>
      <c r="IU123" s="492">
        <v>0</v>
      </c>
      <c r="IV123" s="491">
        <v>0</v>
      </c>
      <c r="IW123" s="491">
        <v>0</v>
      </c>
      <c r="IX123" s="491">
        <v>0</v>
      </c>
      <c r="IY123" s="491">
        <v>0</v>
      </c>
      <c r="IZ123" s="491">
        <v>0</v>
      </c>
      <c r="JA123" s="491">
        <v>0</v>
      </c>
      <c r="JB123" s="491">
        <v>0</v>
      </c>
      <c r="JC123" s="491">
        <v>0</v>
      </c>
      <c r="JD123" s="491">
        <v>0</v>
      </c>
      <c r="JE123" s="491">
        <v>0</v>
      </c>
      <c r="JF123" s="491">
        <v>0</v>
      </c>
      <c r="JG123" s="1996">
        <v>0</v>
      </c>
      <c r="JI123" s="39"/>
    </row>
    <row r="124" spans="1:269" s="27" customFormat="1" ht="20.100000000000001" customHeight="1" x14ac:dyDescent="0.15">
      <c r="A124" s="683" t="s">
        <v>53</v>
      </c>
      <c r="B124" s="180" t="s">
        <v>50</v>
      </c>
      <c r="C124" s="77"/>
      <c r="D124" s="77"/>
      <c r="E124" s="78" t="s">
        <v>349</v>
      </c>
      <c r="F124" s="1443" t="s">
        <v>52</v>
      </c>
      <c r="G124" s="481" t="s">
        <v>559</v>
      </c>
      <c r="H124" s="481">
        <v>168</v>
      </c>
      <c r="I124" s="481">
        <v>165</v>
      </c>
      <c r="J124" s="107">
        <v>170</v>
      </c>
      <c r="K124" s="108">
        <v>175</v>
      </c>
      <c r="L124" s="1541" t="s">
        <v>52</v>
      </c>
      <c r="M124" s="478" t="s">
        <v>53</v>
      </c>
      <c r="N124" s="478">
        <f t="shared" si="448"/>
        <v>0</v>
      </c>
      <c r="O124" s="478">
        <f t="shared" si="398"/>
        <v>0</v>
      </c>
      <c r="P124" s="109">
        <f t="shared" si="399"/>
        <v>0</v>
      </c>
      <c r="Q124" s="110">
        <f t="shared" si="400"/>
        <v>0</v>
      </c>
      <c r="R124" s="111">
        <f t="shared" si="401"/>
        <v>0</v>
      </c>
      <c r="S124" s="112">
        <f t="shared" si="402"/>
        <v>0</v>
      </c>
      <c r="T124" s="111">
        <f t="shared" si="403"/>
        <v>0</v>
      </c>
      <c r="U124" s="1445" t="s">
        <v>52</v>
      </c>
      <c r="V124" s="475" t="s">
        <v>52</v>
      </c>
      <c r="W124" s="475">
        <f>AU124/$AU$360</f>
        <v>0</v>
      </c>
      <c r="X124" s="475">
        <f>AY124/$AY$360</f>
        <v>0</v>
      </c>
      <c r="Y124" s="114">
        <f>BC124/$BC$360</f>
        <v>0</v>
      </c>
      <c r="Z124" s="113">
        <f>BG124/$BG$360</f>
        <v>0</v>
      </c>
      <c r="AA124" s="114">
        <f>BK124/$BK$360</f>
        <v>0</v>
      </c>
      <c r="AB124" s="113">
        <f>BO124/$BO$360</f>
        <v>0</v>
      </c>
      <c r="AC124" s="115">
        <f>BS124/$BS$360</f>
        <v>0</v>
      </c>
      <c r="AD124" s="1445" t="s">
        <v>52</v>
      </c>
      <c r="AE124" s="475" t="s">
        <v>52</v>
      </c>
      <c r="AF124" s="475" t="s">
        <v>52</v>
      </c>
      <c r="AG124" s="475" t="s">
        <v>52</v>
      </c>
      <c r="AH124" s="114" t="s">
        <v>52</v>
      </c>
      <c r="AI124" s="112" t="s">
        <v>52</v>
      </c>
      <c r="AJ124" s="111" t="s">
        <v>52</v>
      </c>
      <c r="AK124" s="112" t="s">
        <v>52</v>
      </c>
      <c r="AL124" s="116" t="s">
        <v>52</v>
      </c>
      <c r="AM124" s="1446" t="s">
        <v>52</v>
      </c>
      <c r="AN124" s="1607"/>
      <c r="AO124" s="1448" t="s">
        <v>52</v>
      </c>
      <c r="AP124" s="1449" t="s">
        <v>52</v>
      </c>
      <c r="AQ124" s="1297" t="s">
        <v>577</v>
      </c>
      <c r="AR124" s="518"/>
      <c r="AS124" s="1285" t="s">
        <v>577</v>
      </c>
      <c r="AT124" s="519" t="s">
        <v>577</v>
      </c>
      <c r="AU124" s="1297">
        <f t="shared" si="521"/>
        <v>0</v>
      </c>
      <c r="AV124" s="518"/>
      <c r="AW124" s="1285" t="str">
        <f t="shared" si="445"/>
        <v>-</v>
      </c>
      <c r="AX124" s="2069">
        <f t="shared" si="412"/>
        <v>0</v>
      </c>
      <c r="AY124" s="2086">
        <f t="shared" si="522"/>
        <v>0</v>
      </c>
      <c r="AZ124" s="2087"/>
      <c r="BA124" s="2088" t="str">
        <f t="shared" si="537"/>
        <v>-</v>
      </c>
      <c r="BB124" s="2089">
        <f t="shared" si="538"/>
        <v>0</v>
      </c>
      <c r="BC124" s="2081">
        <f t="shared" si="523"/>
        <v>0</v>
      </c>
      <c r="BD124" s="117"/>
      <c r="BE124" s="444" t="str">
        <f t="shared" si="377"/>
        <v>-</v>
      </c>
      <c r="BF124" s="1073">
        <f t="shared" si="361"/>
        <v>0</v>
      </c>
      <c r="BG124" s="118">
        <v>0</v>
      </c>
      <c r="BH124" s="119"/>
      <c r="BI124" s="120" t="str">
        <f t="shared" si="378"/>
        <v>-</v>
      </c>
      <c r="BJ124" s="1073">
        <f t="shared" si="379"/>
        <v>0</v>
      </c>
      <c r="BK124" s="121">
        <v>0</v>
      </c>
      <c r="BL124" s="119"/>
      <c r="BM124" s="120" t="str">
        <f t="shared" si="380"/>
        <v>-</v>
      </c>
      <c r="BN124" s="1083">
        <f t="shared" si="381"/>
        <v>0</v>
      </c>
      <c r="BO124" s="121">
        <v>0</v>
      </c>
      <c r="BP124" s="119"/>
      <c r="BQ124" s="120" t="str">
        <f t="shared" si="382"/>
        <v>-</v>
      </c>
      <c r="BR124" s="1083">
        <f t="shared" si="383"/>
        <v>0</v>
      </c>
      <c r="BS124" s="121">
        <v>0</v>
      </c>
      <c r="BT124" s="122"/>
      <c r="BU124" s="616" t="s">
        <v>53</v>
      </c>
      <c r="BV124" s="331" t="s">
        <v>53</v>
      </c>
      <c r="BW124" s="598" t="s">
        <v>53</v>
      </c>
      <c r="BX124" s="616" t="s">
        <v>578</v>
      </c>
      <c r="BY124" s="331" t="s">
        <v>578</v>
      </c>
      <c r="BZ124" s="598" t="s">
        <v>578</v>
      </c>
      <c r="CA124" s="597">
        <f t="shared" si="526"/>
        <v>0</v>
      </c>
      <c r="CB124" s="331" t="str">
        <f t="shared" si="366"/>
        <v>-</v>
      </c>
      <c r="CC124" s="598">
        <f t="shared" si="367"/>
        <v>0</v>
      </c>
      <c r="CD124" s="597">
        <f t="shared" si="527"/>
        <v>0</v>
      </c>
      <c r="CE124" s="331" t="str">
        <f t="shared" si="289"/>
        <v>-</v>
      </c>
      <c r="CF124" s="598">
        <f t="shared" si="290"/>
        <v>0</v>
      </c>
      <c r="CG124" s="597">
        <f t="shared" si="528"/>
        <v>0</v>
      </c>
      <c r="CH124" s="331" t="str">
        <f t="shared" si="384"/>
        <v>-</v>
      </c>
      <c r="CI124" s="598">
        <f t="shared" si="385"/>
        <v>0</v>
      </c>
      <c r="CJ124" s="619">
        <f t="shared" si="390"/>
        <v>0</v>
      </c>
      <c r="CK124" s="1609" t="s">
        <v>52</v>
      </c>
      <c r="CL124" s="373" t="s">
        <v>577</v>
      </c>
      <c r="CM124" s="2054">
        <v>0</v>
      </c>
      <c r="CN124" s="123">
        <v>0</v>
      </c>
      <c r="CO124" s="311">
        <v>0</v>
      </c>
      <c r="CP124" s="540">
        <v>0</v>
      </c>
      <c r="CQ124" s="1609" t="s">
        <v>52</v>
      </c>
      <c r="CR124" s="374" t="s">
        <v>577</v>
      </c>
      <c r="CS124" s="311">
        <v>0</v>
      </c>
      <c r="CT124" s="311">
        <v>0</v>
      </c>
      <c r="CU124" s="311">
        <v>0</v>
      </c>
      <c r="CV124" s="124">
        <v>0</v>
      </c>
      <c r="CW124" s="1609" t="s">
        <v>52</v>
      </c>
      <c r="CX124" s="374" t="s">
        <v>580</v>
      </c>
      <c r="CY124" s="311"/>
      <c r="CZ124" s="311"/>
      <c r="DA124" s="311"/>
      <c r="DB124" s="312"/>
      <c r="DC124" s="1608" t="s">
        <v>52</v>
      </c>
      <c r="DD124" s="1451" t="s">
        <v>52</v>
      </c>
      <c r="DE124" s="1452" t="s">
        <v>52</v>
      </c>
      <c r="DF124" s="1348" t="s">
        <v>586</v>
      </c>
      <c r="DG124" s="550" t="s">
        <v>586</v>
      </c>
      <c r="DH124" s="1329" t="s">
        <v>586</v>
      </c>
      <c r="DI124" s="1328">
        <f t="shared" si="393"/>
        <v>0</v>
      </c>
      <c r="DJ124" s="550" t="str">
        <f t="shared" si="368"/>
        <v>-</v>
      </c>
      <c r="DK124" s="1329">
        <f t="shared" si="369"/>
        <v>0</v>
      </c>
      <c r="DL124" s="1311">
        <f t="shared" si="531"/>
        <v>0</v>
      </c>
      <c r="DM124" s="550" t="str">
        <f t="shared" si="281"/>
        <v>-</v>
      </c>
      <c r="DN124" s="1353">
        <f t="shared" si="302"/>
        <v>0</v>
      </c>
      <c r="DO124" s="1328">
        <f t="shared" si="394"/>
        <v>0</v>
      </c>
      <c r="DP124" s="550" t="str">
        <f t="shared" si="386"/>
        <v>-</v>
      </c>
      <c r="DQ124" s="1329">
        <f t="shared" si="395"/>
        <v>0</v>
      </c>
      <c r="DR124" s="1365">
        <f t="shared" si="532"/>
        <v>0</v>
      </c>
      <c r="DS124" s="1610" t="s">
        <v>52</v>
      </c>
      <c r="DT124" s="1177" t="s">
        <v>577</v>
      </c>
      <c r="DU124" s="1167">
        <v>0</v>
      </c>
      <c r="DV124" s="1153">
        <v>0</v>
      </c>
      <c r="DW124" s="583">
        <v>0</v>
      </c>
      <c r="DX124" s="1181">
        <v>0</v>
      </c>
      <c r="DY124" s="1610" t="s">
        <v>52</v>
      </c>
      <c r="DZ124" s="1239" t="s">
        <v>577</v>
      </c>
      <c r="EA124" s="1230">
        <v>0</v>
      </c>
      <c r="EB124" s="586">
        <v>0</v>
      </c>
      <c r="EC124" s="586">
        <v>0</v>
      </c>
      <c r="ED124" s="589">
        <v>0</v>
      </c>
      <c r="EE124" s="1610" t="s">
        <v>52</v>
      </c>
      <c r="EF124" s="1239" t="s">
        <v>580</v>
      </c>
      <c r="EG124" s="1230"/>
      <c r="EH124" s="586"/>
      <c r="EI124" s="586"/>
      <c r="EJ124" s="1192"/>
      <c r="EK124" s="1610" t="s">
        <v>52</v>
      </c>
      <c r="EL124" s="578" t="s">
        <v>577</v>
      </c>
      <c r="EM124" s="578">
        <v>0</v>
      </c>
      <c r="EN124" s="1163">
        <v>0</v>
      </c>
      <c r="EO124" s="573">
        <v>0</v>
      </c>
      <c r="EP124" s="1198">
        <v>0</v>
      </c>
      <c r="EQ124" s="1610" t="s">
        <v>52</v>
      </c>
      <c r="ER124" s="1239" t="s">
        <v>581</v>
      </c>
      <c r="ES124" s="1230"/>
      <c r="ET124" s="586"/>
      <c r="EU124" s="583"/>
      <c r="EV124" s="1198"/>
      <c r="EW124" s="1610" t="s">
        <v>52</v>
      </c>
      <c r="EX124" s="578" t="s">
        <v>577</v>
      </c>
      <c r="EY124" s="578">
        <v>0</v>
      </c>
      <c r="EZ124" s="578">
        <v>0</v>
      </c>
      <c r="FA124" s="573">
        <v>0</v>
      </c>
      <c r="FB124" s="125"/>
      <c r="FC124" s="354">
        <v>0</v>
      </c>
      <c r="FD124" s="362"/>
      <c r="FE124" s="1511" t="s">
        <v>52</v>
      </c>
      <c r="FF124" s="1451" t="s">
        <v>52</v>
      </c>
      <c r="FG124" s="1456" t="s">
        <v>52</v>
      </c>
      <c r="FH124" s="126" t="s">
        <v>577</v>
      </c>
      <c r="FI124" s="331" t="s">
        <v>577</v>
      </c>
      <c r="FJ124" s="332" t="s">
        <v>577</v>
      </c>
      <c r="FK124" s="126">
        <v>0</v>
      </c>
      <c r="FL124" s="331" t="str">
        <f t="shared" si="371"/>
        <v>-</v>
      </c>
      <c r="FM124" s="332">
        <f t="shared" si="372"/>
        <v>0</v>
      </c>
      <c r="FN124" s="126">
        <v>0</v>
      </c>
      <c r="FO124" s="424"/>
      <c r="FP124" s="331" t="str">
        <f t="shared" si="396"/>
        <v>-</v>
      </c>
      <c r="FQ124" s="332">
        <f t="shared" si="374"/>
        <v>0</v>
      </c>
      <c r="FR124" s="126"/>
      <c r="FS124" s="424"/>
      <c r="FT124" s="331" t="str">
        <f t="shared" si="375"/>
        <v>-</v>
      </c>
      <c r="FU124" s="332">
        <f t="shared" si="376"/>
        <v>0</v>
      </c>
      <c r="FV124" s="399"/>
      <c r="FW124" s="411"/>
      <c r="FX124" s="1457" t="s">
        <v>53</v>
      </c>
      <c r="FY124" s="1458" t="s">
        <v>52</v>
      </c>
      <c r="FZ124" s="1458" t="s">
        <v>52</v>
      </c>
      <c r="GA124" s="1459" t="s">
        <v>52</v>
      </c>
      <c r="GB124" s="1458" t="s">
        <v>52</v>
      </c>
      <c r="GC124" s="1459" t="s">
        <v>52</v>
      </c>
      <c r="GD124" s="1458" t="s">
        <v>52</v>
      </c>
      <c r="GE124" s="1459" t="s">
        <v>52</v>
      </c>
      <c r="GF124" s="1458" t="s">
        <v>52</v>
      </c>
      <c r="GG124" s="1459" t="s">
        <v>52</v>
      </c>
      <c r="GH124" s="1458" t="s">
        <v>52</v>
      </c>
      <c r="GI124" s="1458" t="s">
        <v>52</v>
      </c>
      <c r="GJ124" s="1458" t="s">
        <v>52</v>
      </c>
      <c r="GK124" s="1458" t="s">
        <v>52</v>
      </c>
      <c r="GL124" s="1458" t="s">
        <v>52</v>
      </c>
      <c r="GM124" s="1458" t="s">
        <v>52</v>
      </c>
      <c r="GN124" s="1458" t="s">
        <v>52</v>
      </c>
      <c r="GO124" s="1458" t="s">
        <v>52</v>
      </c>
      <c r="GP124" s="1458" t="s">
        <v>52</v>
      </c>
      <c r="GQ124" s="1458" t="s">
        <v>52</v>
      </c>
      <c r="GR124" s="1458" t="s">
        <v>52</v>
      </c>
      <c r="GS124" s="1809" t="s">
        <v>52</v>
      </c>
      <c r="GT124" s="678" t="s">
        <v>577</v>
      </c>
      <c r="GU124" s="487" t="s">
        <v>52</v>
      </c>
      <c r="GV124" s="487" t="s">
        <v>52</v>
      </c>
      <c r="GW124" s="488" t="s">
        <v>52</v>
      </c>
      <c r="GX124" s="487" t="s">
        <v>52</v>
      </c>
      <c r="GY124" s="488" t="s">
        <v>52</v>
      </c>
      <c r="GZ124" s="487" t="s">
        <v>52</v>
      </c>
      <c r="HA124" s="488" t="s">
        <v>52</v>
      </c>
      <c r="HB124" s="487" t="s">
        <v>52</v>
      </c>
      <c r="HC124" s="488" t="s">
        <v>52</v>
      </c>
      <c r="HD124" s="487" t="s">
        <v>52</v>
      </c>
      <c r="HE124" s="487" t="s">
        <v>52</v>
      </c>
      <c r="HF124" s="487" t="s">
        <v>52</v>
      </c>
      <c r="HG124" s="487" t="s">
        <v>52</v>
      </c>
      <c r="HH124" s="487" t="s">
        <v>52</v>
      </c>
      <c r="HI124" s="487" t="s">
        <v>52</v>
      </c>
      <c r="HJ124" s="487" t="s">
        <v>52</v>
      </c>
      <c r="HK124" s="487" t="s">
        <v>52</v>
      </c>
      <c r="HL124" s="487" t="s">
        <v>52</v>
      </c>
      <c r="HM124" s="487" t="s">
        <v>52</v>
      </c>
      <c r="HN124" s="487" t="s">
        <v>52</v>
      </c>
      <c r="HO124" s="1115" t="s">
        <v>52</v>
      </c>
      <c r="HP124" s="678">
        <f t="shared" si="535"/>
        <v>0</v>
      </c>
      <c r="HQ124" s="487">
        <v>0</v>
      </c>
      <c r="HR124" s="487">
        <v>0</v>
      </c>
      <c r="HS124" s="488">
        <v>0</v>
      </c>
      <c r="HT124" s="487">
        <v>0</v>
      </c>
      <c r="HU124" s="488">
        <v>0</v>
      </c>
      <c r="HV124" s="487">
        <v>0</v>
      </c>
      <c r="HW124" s="488">
        <v>0</v>
      </c>
      <c r="HX124" s="487">
        <v>0</v>
      </c>
      <c r="HY124" s="488">
        <v>0</v>
      </c>
      <c r="HZ124" s="487">
        <v>0</v>
      </c>
      <c r="IA124" s="487">
        <v>0</v>
      </c>
      <c r="IB124" s="487">
        <v>0</v>
      </c>
      <c r="IC124" s="487">
        <v>0</v>
      </c>
      <c r="ID124" s="487">
        <v>0</v>
      </c>
      <c r="IE124" s="487">
        <v>0</v>
      </c>
      <c r="IF124" s="487">
        <v>0</v>
      </c>
      <c r="IG124" s="487">
        <v>0</v>
      </c>
      <c r="IH124" s="487">
        <v>0</v>
      </c>
      <c r="II124" s="487">
        <v>0</v>
      </c>
      <c r="IJ124" s="487">
        <v>0</v>
      </c>
      <c r="IK124" s="1115">
        <v>0</v>
      </c>
      <c r="IL124" s="1109">
        <f t="shared" si="536"/>
        <v>0</v>
      </c>
      <c r="IM124" s="487">
        <v>0</v>
      </c>
      <c r="IN124" s="487">
        <v>0</v>
      </c>
      <c r="IO124" s="488">
        <v>0</v>
      </c>
      <c r="IP124" s="487">
        <v>0</v>
      </c>
      <c r="IQ124" s="488">
        <v>0</v>
      </c>
      <c r="IR124" s="487">
        <v>0</v>
      </c>
      <c r="IS124" s="488">
        <v>0</v>
      </c>
      <c r="IT124" s="487">
        <v>0</v>
      </c>
      <c r="IU124" s="488">
        <v>0</v>
      </c>
      <c r="IV124" s="487">
        <v>0</v>
      </c>
      <c r="IW124" s="487">
        <v>0</v>
      </c>
      <c r="IX124" s="487">
        <v>0</v>
      </c>
      <c r="IY124" s="487">
        <v>0</v>
      </c>
      <c r="IZ124" s="487">
        <v>0</v>
      </c>
      <c r="JA124" s="487">
        <v>0</v>
      </c>
      <c r="JB124" s="487">
        <v>0</v>
      </c>
      <c r="JC124" s="487">
        <v>0</v>
      </c>
      <c r="JD124" s="487">
        <v>0</v>
      </c>
      <c r="JE124" s="487">
        <v>0</v>
      </c>
      <c r="JF124" s="487">
        <v>0</v>
      </c>
      <c r="JG124" s="1994">
        <v>0</v>
      </c>
      <c r="JI124" s="39"/>
    </row>
    <row r="125" spans="1:269" s="28" customFormat="1" ht="20.100000000000001" customHeight="1" x14ac:dyDescent="0.15">
      <c r="A125" s="684" t="s">
        <v>53</v>
      </c>
      <c r="B125" s="84" t="s">
        <v>98</v>
      </c>
      <c r="C125" s="85"/>
      <c r="D125" s="85"/>
      <c r="E125" s="86" t="s">
        <v>180</v>
      </c>
      <c r="F125" s="1494">
        <v>103</v>
      </c>
      <c r="G125" s="464">
        <v>126</v>
      </c>
      <c r="H125" s="464">
        <v>128</v>
      </c>
      <c r="I125" s="464">
        <v>124</v>
      </c>
      <c r="J125" s="167">
        <v>129</v>
      </c>
      <c r="K125" s="168">
        <v>134</v>
      </c>
      <c r="L125" s="1478">
        <f t="shared" ref="L125:L156" si="539">AM125/$AM$356</f>
        <v>1.45635566853345E-4</v>
      </c>
      <c r="M125" s="150">
        <f t="shared" ref="M125:M156" si="540">AQ125/$AQ$356</f>
        <v>6.9618490671122246E-5</v>
      </c>
      <c r="N125" s="150">
        <f t="shared" si="448"/>
        <v>5.6235853168187376E-5</v>
      </c>
      <c r="O125" s="150">
        <f t="shared" si="398"/>
        <v>5.8331996558412202E-5</v>
      </c>
      <c r="P125" s="149">
        <f t="shared" si="399"/>
        <v>4.7038901171268636E-5</v>
      </c>
      <c r="Q125" s="150">
        <f t="shared" si="400"/>
        <v>3.2901230506020923E-5</v>
      </c>
      <c r="R125" s="151">
        <f t="shared" si="401"/>
        <v>9.6315916205152899E-5</v>
      </c>
      <c r="S125" s="152">
        <f t="shared" si="402"/>
        <v>1.0465359659526966E-4</v>
      </c>
      <c r="T125" s="151">
        <f t="shared" si="403"/>
        <v>1.7717930545712261E-4</v>
      </c>
      <c r="U125" s="1479">
        <f t="shared" ref="U125:U153" si="541">AM125/$AM$360</f>
        <v>7.9365079365079361E-3</v>
      </c>
      <c r="V125" s="153">
        <f t="shared" ref="V125:V153" si="542">AQ125/$AQ$360</f>
        <v>3.875968992248062E-3</v>
      </c>
      <c r="W125" s="153">
        <f>AU125/$AU$360</f>
        <v>3.5398230088495575E-3</v>
      </c>
      <c r="X125" s="153">
        <f>AY125/$AY$360</f>
        <v>4.0609137055837565E-3</v>
      </c>
      <c r="Y125" s="154">
        <f>BC125/$BC$360</f>
        <v>3.5545023696682463E-3</v>
      </c>
      <c r="Z125" s="153">
        <f>BG125/$BG$360</f>
        <v>2.8208744710860366E-3</v>
      </c>
      <c r="AA125" s="154">
        <f>BK125/$BK$360</f>
        <v>9.7719869706840382E-3</v>
      </c>
      <c r="AB125" s="153">
        <f>BO125/$BO$360</f>
        <v>1.0309278350515464E-2</v>
      </c>
      <c r="AC125" s="155">
        <f>BS125/$BS$360</f>
        <v>1.7825311942959002E-2</v>
      </c>
      <c r="AD125" s="1479" t="s">
        <v>52</v>
      </c>
      <c r="AE125" s="153" t="s">
        <v>52</v>
      </c>
      <c r="AF125" s="153" t="s">
        <v>52</v>
      </c>
      <c r="AG125" s="153" t="s">
        <v>52</v>
      </c>
      <c r="AH125" s="154" t="s">
        <v>52</v>
      </c>
      <c r="AI125" s="152" t="s">
        <v>52</v>
      </c>
      <c r="AJ125" s="151" t="s">
        <v>52</v>
      </c>
      <c r="AK125" s="152" t="s">
        <v>52</v>
      </c>
      <c r="AL125" s="156" t="s">
        <v>52</v>
      </c>
      <c r="AM125" s="1480">
        <f t="shared" ref="AM125:AM150" si="543">SUM(CK125,CQ125,CW125,DS125,DY125,EE125,EK125,EQ125,EW125,FE125)</f>
        <v>11</v>
      </c>
      <c r="AN125" s="1481"/>
      <c r="AO125" s="1482">
        <f t="shared" ref="AO125:AO141" si="544">IFERROR(IF(AM125=0,"-",AM125/AQ125-1),"-")</f>
        <v>1.2000000000000002</v>
      </c>
      <c r="AP125" s="1483">
        <f t="shared" ref="AP125:AP126" si="545">AM125-AQ125</f>
        <v>6</v>
      </c>
      <c r="AQ125" s="1071">
        <f t="shared" si="520"/>
        <v>5</v>
      </c>
      <c r="AR125" s="522"/>
      <c r="AS125" s="1289">
        <f t="shared" ref="AS125:AS126" si="546">IFERROR(IF(AQ125=0,"-",AQ125/AU125-1),"-")</f>
        <v>0.25</v>
      </c>
      <c r="AT125" s="526">
        <f t="shared" si="411"/>
        <v>1</v>
      </c>
      <c r="AU125" s="1071">
        <f t="shared" si="521"/>
        <v>4</v>
      </c>
      <c r="AV125" s="522"/>
      <c r="AW125" s="1289">
        <f t="shared" si="445"/>
        <v>0</v>
      </c>
      <c r="AX125" s="2073">
        <f t="shared" si="412"/>
        <v>0</v>
      </c>
      <c r="AY125" s="1336">
        <f t="shared" si="522"/>
        <v>4</v>
      </c>
      <c r="AZ125" s="2092"/>
      <c r="BA125" s="554">
        <f t="shared" si="537"/>
        <v>0.33333333333333326</v>
      </c>
      <c r="BB125" s="1335">
        <f t="shared" si="538"/>
        <v>1</v>
      </c>
      <c r="BC125" s="493">
        <f t="shared" si="523"/>
        <v>3</v>
      </c>
      <c r="BD125" s="157"/>
      <c r="BE125" s="448">
        <f t="shared" si="377"/>
        <v>0.5</v>
      </c>
      <c r="BF125" s="604">
        <f t="shared" si="361"/>
        <v>1</v>
      </c>
      <c r="BG125" s="158">
        <v>2</v>
      </c>
      <c r="BH125" s="159" t="s">
        <v>44</v>
      </c>
      <c r="BI125" s="160">
        <f t="shared" si="378"/>
        <v>-0.66666666666666674</v>
      </c>
      <c r="BJ125" s="604">
        <f t="shared" si="379"/>
        <v>-4</v>
      </c>
      <c r="BK125" s="161">
        <v>6</v>
      </c>
      <c r="BL125" s="159"/>
      <c r="BM125" s="160">
        <f t="shared" si="380"/>
        <v>0</v>
      </c>
      <c r="BN125" s="1085">
        <f t="shared" si="381"/>
        <v>0</v>
      </c>
      <c r="BO125" s="161">
        <v>6</v>
      </c>
      <c r="BP125" s="159"/>
      <c r="BQ125" s="160">
        <f t="shared" si="382"/>
        <v>-0.4</v>
      </c>
      <c r="BR125" s="1085">
        <f t="shared" si="383"/>
        <v>-4</v>
      </c>
      <c r="BS125" s="161">
        <v>10</v>
      </c>
      <c r="BT125" s="162"/>
      <c r="BU125" s="601">
        <f t="shared" ref="BU125:BU150" si="547">CK125+CQ125+CW125</f>
        <v>2</v>
      </c>
      <c r="BV125" s="339" t="str">
        <f t="shared" ref="BV125:BV151" si="548">IFERROR(IF(BU125=0,"-",BU125/BX125-1),"-")</f>
        <v>-</v>
      </c>
      <c r="BW125" s="604">
        <f t="shared" ref="BW125:BW151" si="549">IF(OR(BU125="-",BX125="-"),"-",BU125-BX125)</f>
        <v>2</v>
      </c>
      <c r="BX125" s="601">
        <f t="shared" ref="BX125:BX150" si="550">CL125+CR125+CX125</f>
        <v>0</v>
      </c>
      <c r="BY125" s="339" t="str">
        <f t="shared" ref="BY125:BY151" si="551">IFERROR(IF(BX125=0,"-",BX125/CA125-1),"-")</f>
        <v>-</v>
      </c>
      <c r="BZ125" s="604">
        <f t="shared" ref="BZ125:BZ151" si="552">IF(OR(BX125="-",CA125="-"),"-",BX125-CA125)</f>
        <v>0</v>
      </c>
      <c r="CA125" s="601">
        <f t="shared" si="526"/>
        <v>0</v>
      </c>
      <c r="CB125" s="339" t="str">
        <f t="shared" si="366"/>
        <v>-</v>
      </c>
      <c r="CC125" s="604">
        <f t="shared" si="367"/>
        <v>0</v>
      </c>
      <c r="CD125" s="601">
        <f t="shared" si="527"/>
        <v>0</v>
      </c>
      <c r="CE125" s="339" t="str">
        <f t="shared" ref="CE125:CE190" si="553">IFERROR(IF(CD125=0,"-",CD125/CG125-1),"-")</f>
        <v>-</v>
      </c>
      <c r="CF125" s="604">
        <f t="shared" ref="CF125:CF190" si="554">IF(OR(CD125="-",CG125="-"),"-",CD125-CG125)</f>
        <v>0</v>
      </c>
      <c r="CG125" s="601">
        <f t="shared" si="528"/>
        <v>0</v>
      </c>
      <c r="CH125" s="339" t="str">
        <f t="shared" si="384"/>
        <v>-</v>
      </c>
      <c r="CI125" s="604">
        <f t="shared" si="385"/>
        <v>0</v>
      </c>
      <c r="CJ125" s="621">
        <f t="shared" si="390"/>
        <v>0</v>
      </c>
      <c r="CK125" s="1487">
        <v>2</v>
      </c>
      <c r="CL125" s="163">
        <v>0</v>
      </c>
      <c r="CM125" s="2056">
        <v>0</v>
      </c>
      <c r="CN125" s="163">
        <v>0</v>
      </c>
      <c r="CO125" s="315">
        <v>0</v>
      </c>
      <c r="CP125" s="542">
        <v>0</v>
      </c>
      <c r="CQ125" s="1487">
        <v>0</v>
      </c>
      <c r="CR125" s="315">
        <v>0</v>
      </c>
      <c r="CS125" s="315">
        <v>0</v>
      </c>
      <c r="CT125" s="315">
        <v>0</v>
      </c>
      <c r="CU125" s="315">
        <v>0</v>
      </c>
      <c r="CV125" s="164">
        <v>0</v>
      </c>
      <c r="CW125" s="1487"/>
      <c r="CX125" s="315"/>
      <c r="CY125" s="315"/>
      <c r="CZ125" s="315"/>
      <c r="DA125" s="315"/>
      <c r="DB125" s="316"/>
      <c r="DC125" s="1484">
        <f t="shared" ref="DC125:DC150" si="555">DS125+DY125+EE125+EK125+EQ125+EW125</f>
        <v>9</v>
      </c>
      <c r="DD125" s="1485">
        <f t="shared" ref="DD125:DD152" si="556">IFERROR(IF(DC125=0,"-",DC125/DF125-1),"-")</f>
        <v>0.8</v>
      </c>
      <c r="DE125" s="1486">
        <f t="shared" ref="DE125:DE134" si="557">IF(OR(DC125="-",DF125="-"),"-",DC125-DF125)</f>
        <v>4</v>
      </c>
      <c r="DF125" s="1332">
        <f t="shared" si="530"/>
        <v>5</v>
      </c>
      <c r="DG125" s="554">
        <f t="shared" ref="DG125:DG126" si="558">IFERROR(IF(DF125=0,"-",DF125/DI125-1),"-")</f>
        <v>0.25</v>
      </c>
      <c r="DH125" s="1335">
        <f t="shared" ref="DH125:DH126" si="559">IF(OR(DF125="-",DI125="-"),"-",DF125-DI125)</f>
        <v>1</v>
      </c>
      <c r="DI125" s="1332">
        <f t="shared" si="393"/>
        <v>4</v>
      </c>
      <c r="DJ125" s="554">
        <f t="shared" si="368"/>
        <v>0</v>
      </c>
      <c r="DK125" s="1335">
        <f t="shared" si="369"/>
        <v>0</v>
      </c>
      <c r="DL125" s="1313">
        <f t="shared" si="531"/>
        <v>4</v>
      </c>
      <c r="DM125" s="554">
        <f t="shared" ref="DM125:DM190" si="560">IFERROR(IF(DL125=0,"-",DL125/DO125-1),"-")</f>
        <v>0.33333333333333326</v>
      </c>
      <c r="DN125" s="1357">
        <f t="shared" ref="DN125:DN190" si="561">IF(OR(DL125="-",DO125="-"),"-",DL125-DO125)</f>
        <v>1</v>
      </c>
      <c r="DO125" s="1332">
        <f t="shared" si="394"/>
        <v>3</v>
      </c>
      <c r="DP125" s="554">
        <f t="shared" si="386"/>
        <v>0.5</v>
      </c>
      <c r="DQ125" s="1335">
        <f t="shared" si="395"/>
        <v>1</v>
      </c>
      <c r="DR125" s="440">
        <f t="shared" si="532"/>
        <v>2</v>
      </c>
      <c r="DS125" s="1488">
        <v>4</v>
      </c>
      <c r="DT125" s="1169">
        <v>1</v>
      </c>
      <c r="DU125" s="1169">
        <v>1</v>
      </c>
      <c r="DV125" s="1155">
        <v>1</v>
      </c>
      <c r="DW125" s="163">
        <v>1</v>
      </c>
      <c r="DX125" s="1183">
        <v>1</v>
      </c>
      <c r="DY125" s="1488">
        <v>1</v>
      </c>
      <c r="DZ125" s="1232">
        <v>0</v>
      </c>
      <c r="EA125" s="1232">
        <v>0</v>
      </c>
      <c r="EB125" s="315">
        <v>0</v>
      </c>
      <c r="EC125" s="315">
        <v>0</v>
      </c>
      <c r="ED125" s="440">
        <v>0</v>
      </c>
      <c r="EE125" s="1488"/>
      <c r="EF125" s="1232"/>
      <c r="EG125" s="1232"/>
      <c r="EH125" s="315"/>
      <c r="EI125" s="315"/>
      <c r="EJ125" s="1208"/>
      <c r="EK125" s="1488">
        <v>4</v>
      </c>
      <c r="EL125" s="379">
        <v>4</v>
      </c>
      <c r="EM125" s="379">
        <v>3</v>
      </c>
      <c r="EN125" s="1161">
        <v>3</v>
      </c>
      <c r="EO125" s="493">
        <v>2</v>
      </c>
      <c r="EP125" s="1200">
        <v>1</v>
      </c>
      <c r="EQ125" s="1488"/>
      <c r="ER125" s="1232"/>
      <c r="ES125" s="1232"/>
      <c r="ET125" s="315"/>
      <c r="EU125" s="163"/>
      <c r="EV125" s="1249"/>
      <c r="EW125" s="1488">
        <v>0</v>
      </c>
      <c r="EX125" s="379">
        <v>0</v>
      </c>
      <c r="EY125" s="379">
        <v>0</v>
      </c>
      <c r="EZ125" s="379">
        <v>0</v>
      </c>
      <c r="FA125" s="493">
        <v>0</v>
      </c>
      <c r="FB125" s="166"/>
      <c r="FC125" s="356">
        <v>0</v>
      </c>
      <c r="FD125" s="364" t="s">
        <v>44</v>
      </c>
      <c r="FE125" s="1489">
        <v>0</v>
      </c>
      <c r="FF125" s="1485" t="str">
        <f t="shared" ref="FF125" si="562">IFERROR(IF(FE125=0,"-",FE125/FH125-1),"-")</f>
        <v>-</v>
      </c>
      <c r="FG125" s="1490">
        <f t="shared" ref="FG125" si="563">IF(OR(FE125="-",FH125="-"),"-",FE125-FH125)</f>
        <v>0</v>
      </c>
      <c r="FH125" s="165">
        <v>0</v>
      </c>
      <c r="FI125" s="339" t="str">
        <f t="shared" si="370"/>
        <v>-</v>
      </c>
      <c r="FJ125" s="340">
        <f t="shared" si="389"/>
        <v>0</v>
      </c>
      <c r="FK125" s="165">
        <v>0</v>
      </c>
      <c r="FL125" s="339" t="str">
        <f t="shared" si="371"/>
        <v>-</v>
      </c>
      <c r="FM125" s="340">
        <f t="shared" si="372"/>
        <v>0</v>
      </c>
      <c r="FN125" s="165">
        <v>0</v>
      </c>
      <c r="FO125" s="426"/>
      <c r="FP125" s="339" t="str">
        <f t="shared" si="396"/>
        <v>-</v>
      </c>
      <c r="FQ125" s="340">
        <f t="shared" si="374"/>
        <v>0</v>
      </c>
      <c r="FR125" s="165"/>
      <c r="FS125" s="426"/>
      <c r="FT125" s="339" t="str">
        <f t="shared" si="375"/>
        <v>-</v>
      </c>
      <c r="FU125" s="340">
        <f t="shared" si="376"/>
        <v>0</v>
      </c>
      <c r="FV125" s="401"/>
      <c r="FW125" s="413"/>
      <c r="FX125" s="1491">
        <f t="shared" ref="FX125:FX134" si="564">SUM(FY125:GS125)</f>
        <v>11</v>
      </c>
      <c r="FY125" s="1492">
        <v>0</v>
      </c>
      <c r="FZ125" s="1492">
        <v>0</v>
      </c>
      <c r="GA125" s="1493">
        <v>0</v>
      </c>
      <c r="GB125" s="1492">
        <v>1</v>
      </c>
      <c r="GC125" s="1493">
        <v>6</v>
      </c>
      <c r="GD125" s="1492">
        <v>0</v>
      </c>
      <c r="GE125" s="1493">
        <v>1</v>
      </c>
      <c r="GF125" s="1492">
        <v>0</v>
      </c>
      <c r="GG125" s="1493">
        <v>3</v>
      </c>
      <c r="GH125" s="1492">
        <v>0</v>
      </c>
      <c r="GI125" s="1492">
        <v>0</v>
      </c>
      <c r="GJ125" s="1492">
        <v>0</v>
      </c>
      <c r="GK125" s="1492">
        <v>0</v>
      </c>
      <c r="GL125" s="1492">
        <v>0</v>
      </c>
      <c r="GM125" s="1492">
        <v>0</v>
      </c>
      <c r="GN125" s="1492">
        <v>0</v>
      </c>
      <c r="GO125" s="1492">
        <v>0</v>
      </c>
      <c r="GP125" s="1492">
        <v>0</v>
      </c>
      <c r="GQ125" s="1492">
        <v>0</v>
      </c>
      <c r="GR125" s="1492">
        <v>0</v>
      </c>
      <c r="GS125" s="1811">
        <v>0</v>
      </c>
      <c r="GT125" s="165">
        <f t="shared" si="534"/>
        <v>5</v>
      </c>
      <c r="GU125" s="491">
        <v>0</v>
      </c>
      <c r="GV125" s="491">
        <v>0</v>
      </c>
      <c r="GW125" s="492">
        <v>0</v>
      </c>
      <c r="GX125" s="491">
        <v>1</v>
      </c>
      <c r="GY125" s="492">
        <v>4</v>
      </c>
      <c r="GZ125" s="491">
        <v>0</v>
      </c>
      <c r="HA125" s="492">
        <v>0</v>
      </c>
      <c r="HB125" s="491">
        <v>0</v>
      </c>
      <c r="HC125" s="492">
        <v>0</v>
      </c>
      <c r="HD125" s="491">
        <v>0</v>
      </c>
      <c r="HE125" s="491">
        <v>0</v>
      </c>
      <c r="HF125" s="491">
        <v>0</v>
      </c>
      <c r="HG125" s="491">
        <v>0</v>
      </c>
      <c r="HH125" s="491">
        <v>0</v>
      </c>
      <c r="HI125" s="491">
        <v>0</v>
      </c>
      <c r="HJ125" s="491">
        <v>0</v>
      </c>
      <c r="HK125" s="491">
        <v>0</v>
      </c>
      <c r="HL125" s="491">
        <v>0</v>
      </c>
      <c r="HM125" s="491">
        <v>0</v>
      </c>
      <c r="HN125" s="491">
        <v>0</v>
      </c>
      <c r="HO125" s="1117">
        <v>0</v>
      </c>
      <c r="HP125" s="165">
        <f t="shared" si="535"/>
        <v>4</v>
      </c>
      <c r="HQ125" s="491">
        <v>0</v>
      </c>
      <c r="HR125" s="491">
        <v>0</v>
      </c>
      <c r="HS125" s="492">
        <v>0</v>
      </c>
      <c r="HT125" s="491">
        <v>0</v>
      </c>
      <c r="HU125" s="492">
        <v>4</v>
      </c>
      <c r="HV125" s="491">
        <v>0</v>
      </c>
      <c r="HW125" s="492">
        <v>0</v>
      </c>
      <c r="HX125" s="491">
        <v>0</v>
      </c>
      <c r="HY125" s="492">
        <v>0</v>
      </c>
      <c r="HZ125" s="491">
        <v>0</v>
      </c>
      <c r="IA125" s="491">
        <v>0</v>
      </c>
      <c r="IB125" s="491">
        <v>0</v>
      </c>
      <c r="IC125" s="491">
        <v>0</v>
      </c>
      <c r="ID125" s="491">
        <v>0</v>
      </c>
      <c r="IE125" s="491">
        <v>0</v>
      </c>
      <c r="IF125" s="491">
        <v>0</v>
      </c>
      <c r="IG125" s="491">
        <v>0</v>
      </c>
      <c r="IH125" s="491">
        <v>0</v>
      </c>
      <c r="II125" s="491">
        <v>0</v>
      </c>
      <c r="IJ125" s="491">
        <v>0</v>
      </c>
      <c r="IK125" s="1117">
        <v>0</v>
      </c>
      <c r="IL125" s="493">
        <f t="shared" si="536"/>
        <v>4</v>
      </c>
      <c r="IM125" s="491">
        <v>0</v>
      </c>
      <c r="IN125" s="491">
        <v>0</v>
      </c>
      <c r="IO125" s="492">
        <v>0</v>
      </c>
      <c r="IP125" s="491">
        <v>0</v>
      </c>
      <c r="IQ125" s="492">
        <v>4</v>
      </c>
      <c r="IR125" s="491">
        <v>0</v>
      </c>
      <c r="IS125" s="492">
        <v>0</v>
      </c>
      <c r="IT125" s="491">
        <v>0</v>
      </c>
      <c r="IU125" s="492">
        <v>0</v>
      </c>
      <c r="IV125" s="491">
        <v>0</v>
      </c>
      <c r="IW125" s="491">
        <v>0</v>
      </c>
      <c r="IX125" s="491">
        <v>0</v>
      </c>
      <c r="IY125" s="491">
        <v>0</v>
      </c>
      <c r="IZ125" s="491">
        <v>0</v>
      </c>
      <c r="JA125" s="491">
        <v>0</v>
      </c>
      <c r="JB125" s="491">
        <v>0</v>
      </c>
      <c r="JC125" s="491">
        <v>0</v>
      </c>
      <c r="JD125" s="491">
        <v>0</v>
      </c>
      <c r="JE125" s="491">
        <v>0</v>
      </c>
      <c r="JF125" s="491">
        <v>0</v>
      </c>
      <c r="JG125" s="1996">
        <v>0</v>
      </c>
      <c r="JI125" s="39"/>
    </row>
    <row r="126" spans="1:269" s="28" customFormat="1" ht="20.100000000000001" customHeight="1" x14ac:dyDescent="0.15">
      <c r="A126" s="684" t="s">
        <v>53</v>
      </c>
      <c r="B126" s="1139" t="s">
        <v>691</v>
      </c>
      <c r="C126" s="185"/>
      <c r="D126" s="185"/>
      <c r="E126" s="184" t="s">
        <v>398</v>
      </c>
      <c r="F126" s="1557">
        <v>172</v>
      </c>
      <c r="G126" s="467">
        <v>172</v>
      </c>
      <c r="H126" s="467" t="s">
        <v>52</v>
      </c>
      <c r="I126" s="467" t="s">
        <v>52</v>
      </c>
      <c r="J126" s="281" t="s">
        <v>52</v>
      </c>
      <c r="K126" s="282" t="s">
        <v>52</v>
      </c>
      <c r="L126" s="1541">
        <f t="shared" si="539"/>
        <v>0</v>
      </c>
      <c r="M126" s="189">
        <f t="shared" si="540"/>
        <v>0</v>
      </c>
      <c r="N126" s="189" t="s">
        <v>560</v>
      </c>
      <c r="O126" s="189" t="s">
        <v>53</v>
      </c>
      <c r="P126" s="188" t="s">
        <v>53</v>
      </c>
      <c r="Q126" s="189" t="s">
        <v>52</v>
      </c>
      <c r="R126" s="190" t="s">
        <v>52</v>
      </c>
      <c r="S126" s="191" t="s">
        <v>52</v>
      </c>
      <c r="T126" s="190" t="s">
        <v>52</v>
      </c>
      <c r="U126" s="1542">
        <f t="shared" si="541"/>
        <v>0</v>
      </c>
      <c r="V126" s="192">
        <f t="shared" si="542"/>
        <v>0</v>
      </c>
      <c r="W126" s="192" t="s">
        <v>52</v>
      </c>
      <c r="X126" s="192" t="s">
        <v>52</v>
      </c>
      <c r="Y126" s="193" t="s">
        <v>52</v>
      </c>
      <c r="Z126" s="192" t="s">
        <v>52</v>
      </c>
      <c r="AA126" s="193" t="s">
        <v>52</v>
      </c>
      <c r="AB126" s="192" t="s">
        <v>52</v>
      </c>
      <c r="AC126" s="194" t="s">
        <v>52</v>
      </c>
      <c r="AD126" s="1542" t="s">
        <v>52</v>
      </c>
      <c r="AE126" s="192" t="s">
        <v>52</v>
      </c>
      <c r="AF126" s="192" t="s">
        <v>52</v>
      </c>
      <c r="AG126" s="192" t="s">
        <v>52</v>
      </c>
      <c r="AH126" s="193" t="s">
        <v>52</v>
      </c>
      <c r="AI126" s="191" t="s">
        <v>52</v>
      </c>
      <c r="AJ126" s="190" t="s">
        <v>52</v>
      </c>
      <c r="AK126" s="191" t="s">
        <v>52</v>
      </c>
      <c r="AL126" s="195" t="s">
        <v>52</v>
      </c>
      <c r="AM126" s="1558">
        <f t="shared" si="543"/>
        <v>0</v>
      </c>
      <c r="AN126" s="1431"/>
      <c r="AO126" s="1559" t="str">
        <f t="shared" si="544"/>
        <v>-</v>
      </c>
      <c r="AP126" s="1483">
        <f t="shared" si="545"/>
        <v>0</v>
      </c>
      <c r="AQ126" s="545">
        <f t="shared" si="520"/>
        <v>0</v>
      </c>
      <c r="AR126" s="516"/>
      <c r="AS126" s="1292" t="str">
        <f t="shared" si="546"/>
        <v>-</v>
      </c>
      <c r="AT126" s="531" t="s">
        <v>52</v>
      </c>
      <c r="AU126" s="545" t="s">
        <v>52</v>
      </c>
      <c r="AV126" s="516"/>
      <c r="AW126" s="1292" t="s">
        <v>52</v>
      </c>
      <c r="AX126" s="2076" t="s">
        <v>52</v>
      </c>
      <c r="AY126" s="1341" t="s">
        <v>52</v>
      </c>
      <c r="AZ126" s="2085"/>
      <c r="BA126" s="559" t="s">
        <v>52</v>
      </c>
      <c r="BB126" s="1346" t="s">
        <v>52</v>
      </c>
      <c r="BC126" s="369" t="s">
        <v>52</v>
      </c>
      <c r="BD126" s="196"/>
      <c r="BE126" s="451" t="s">
        <v>52</v>
      </c>
      <c r="BF126" s="615" t="s">
        <v>52</v>
      </c>
      <c r="BG126" s="197" t="s">
        <v>52</v>
      </c>
      <c r="BH126" s="198"/>
      <c r="BI126" s="276" t="s">
        <v>52</v>
      </c>
      <c r="BJ126" s="615" t="s">
        <v>52</v>
      </c>
      <c r="BK126" s="277" t="s">
        <v>52</v>
      </c>
      <c r="BL126" s="198"/>
      <c r="BM126" s="276" t="s">
        <v>52</v>
      </c>
      <c r="BN126" s="1090" t="s">
        <v>52</v>
      </c>
      <c r="BO126" s="277" t="s">
        <v>52</v>
      </c>
      <c r="BP126" s="198"/>
      <c r="BQ126" s="276" t="s">
        <v>52</v>
      </c>
      <c r="BR126" s="1090" t="s">
        <v>52</v>
      </c>
      <c r="BS126" s="277" t="s">
        <v>555</v>
      </c>
      <c r="BT126" s="201"/>
      <c r="BU126" s="610">
        <f>CK126+CQ126+CW126</f>
        <v>0</v>
      </c>
      <c r="BV126" s="349" t="str">
        <f t="shared" si="548"/>
        <v>-</v>
      </c>
      <c r="BW126" s="604">
        <f t="shared" si="549"/>
        <v>0</v>
      </c>
      <c r="BX126" s="610">
        <f t="shared" si="550"/>
        <v>0</v>
      </c>
      <c r="BY126" s="349" t="str">
        <f t="shared" si="551"/>
        <v>-</v>
      </c>
      <c r="BZ126" s="604" t="str">
        <f t="shared" si="552"/>
        <v>-</v>
      </c>
      <c r="CA126" s="610" t="s">
        <v>52</v>
      </c>
      <c r="CB126" s="349" t="s">
        <v>52</v>
      </c>
      <c r="CC126" s="604" t="s">
        <v>52</v>
      </c>
      <c r="CD126" s="610" t="s">
        <v>52</v>
      </c>
      <c r="CE126" s="349" t="s">
        <v>52</v>
      </c>
      <c r="CF126" s="604" t="s">
        <v>52</v>
      </c>
      <c r="CG126" s="610" t="s">
        <v>52</v>
      </c>
      <c r="CH126" s="349" t="s">
        <v>52</v>
      </c>
      <c r="CI126" s="604" t="s">
        <v>52</v>
      </c>
      <c r="CJ126" s="625" t="s">
        <v>52</v>
      </c>
      <c r="CK126" s="1562">
        <v>0</v>
      </c>
      <c r="CL126" s="369">
        <v>0</v>
      </c>
      <c r="CM126" s="2059" t="s">
        <v>52</v>
      </c>
      <c r="CN126" s="369" t="s">
        <v>52</v>
      </c>
      <c r="CO126" s="370" t="s">
        <v>52</v>
      </c>
      <c r="CP126" s="545" t="s">
        <v>52</v>
      </c>
      <c r="CQ126" s="1562">
        <v>0</v>
      </c>
      <c r="CR126" s="370">
        <v>0</v>
      </c>
      <c r="CS126" s="370" t="s">
        <v>52</v>
      </c>
      <c r="CT126" s="370" t="s">
        <v>52</v>
      </c>
      <c r="CU126" s="370" t="s">
        <v>52</v>
      </c>
      <c r="CV126" s="371" t="s">
        <v>52</v>
      </c>
      <c r="CW126" s="1562"/>
      <c r="CX126" s="370"/>
      <c r="CY126" s="370"/>
      <c r="CZ126" s="370"/>
      <c r="DA126" s="370"/>
      <c r="DB126" s="372"/>
      <c r="DC126" s="1611">
        <f t="shared" si="555"/>
        <v>0</v>
      </c>
      <c r="DD126" s="1561" t="str">
        <f t="shared" si="556"/>
        <v>-</v>
      </c>
      <c r="DE126" s="1486">
        <f t="shared" si="557"/>
        <v>0</v>
      </c>
      <c r="DF126" s="1341">
        <f t="shared" si="530"/>
        <v>0</v>
      </c>
      <c r="DG126" s="559" t="str">
        <f t="shared" si="558"/>
        <v>-</v>
      </c>
      <c r="DH126" s="1335" t="str">
        <f t="shared" si="559"/>
        <v>-</v>
      </c>
      <c r="DI126" s="1341" t="s">
        <v>52</v>
      </c>
      <c r="DJ126" s="559" t="s">
        <v>52</v>
      </c>
      <c r="DK126" s="1335" t="s">
        <v>52</v>
      </c>
      <c r="DL126" s="1317" t="s">
        <v>52</v>
      </c>
      <c r="DM126" s="559" t="s">
        <v>52</v>
      </c>
      <c r="DN126" s="1357" t="s">
        <v>52</v>
      </c>
      <c r="DO126" s="1341" t="s">
        <v>52</v>
      </c>
      <c r="DP126" s="559" t="s">
        <v>52</v>
      </c>
      <c r="DQ126" s="1335" t="s">
        <v>52</v>
      </c>
      <c r="DR126" s="366" t="s">
        <v>52</v>
      </c>
      <c r="DS126" s="1563">
        <v>0</v>
      </c>
      <c r="DT126" s="1172">
        <v>0</v>
      </c>
      <c r="DU126" s="1172" t="s">
        <v>52</v>
      </c>
      <c r="DV126" s="1158" t="s">
        <v>52</v>
      </c>
      <c r="DW126" s="369" t="s">
        <v>52</v>
      </c>
      <c r="DX126" s="1186" t="s">
        <v>52</v>
      </c>
      <c r="DY126" s="1563">
        <v>0</v>
      </c>
      <c r="DZ126" s="1235">
        <v>0</v>
      </c>
      <c r="EA126" s="1235" t="s">
        <v>52</v>
      </c>
      <c r="EB126" s="370" t="s">
        <v>52</v>
      </c>
      <c r="EC126" s="370" t="s">
        <v>52</v>
      </c>
      <c r="ED126" s="366" t="s">
        <v>52</v>
      </c>
      <c r="EE126" s="1563"/>
      <c r="EF126" s="1235"/>
      <c r="EG126" s="1235" t="s">
        <v>52</v>
      </c>
      <c r="EH126" s="370" t="s">
        <v>52</v>
      </c>
      <c r="EI126" s="370" t="s">
        <v>52</v>
      </c>
      <c r="EJ126" s="545" t="s">
        <v>52</v>
      </c>
      <c r="EK126" s="1563">
        <v>0</v>
      </c>
      <c r="EL126" s="370">
        <v>0</v>
      </c>
      <c r="EM126" s="370" t="s">
        <v>52</v>
      </c>
      <c r="EN126" s="1158" t="s">
        <v>52</v>
      </c>
      <c r="EO126" s="369" t="s">
        <v>52</v>
      </c>
      <c r="EP126" s="358" t="s">
        <v>52</v>
      </c>
      <c r="EQ126" s="1563"/>
      <c r="ER126" s="1235"/>
      <c r="ES126" s="1235" t="s">
        <v>52</v>
      </c>
      <c r="ET126" s="370" t="s">
        <v>52</v>
      </c>
      <c r="EU126" s="369" t="s">
        <v>52</v>
      </c>
      <c r="EV126" s="358" t="s">
        <v>52</v>
      </c>
      <c r="EW126" s="1563">
        <v>0</v>
      </c>
      <c r="EX126" s="370">
        <v>0</v>
      </c>
      <c r="EY126" s="370" t="s">
        <v>52</v>
      </c>
      <c r="EZ126" s="370" t="s">
        <v>52</v>
      </c>
      <c r="FA126" s="369" t="s">
        <v>52</v>
      </c>
      <c r="FB126" s="351"/>
      <c r="FC126" s="358" t="s">
        <v>52</v>
      </c>
      <c r="FD126" s="366"/>
      <c r="FE126" s="1563">
        <v>0</v>
      </c>
      <c r="FF126" s="1561" t="s">
        <v>52</v>
      </c>
      <c r="FG126" s="1490">
        <f>IF(OR(FE126="-",FH126="-"),"-",FE126-FH126)</f>
        <v>0</v>
      </c>
      <c r="FH126" s="204">
        <v>0</v>
      </c>
      <c r="FI126" s="349" t="s">
        <v>52</v>
      </c>
      <c r="FJ126" s="340" t="s">
        <v>52</v>
      </c>
      <c r="FK126" s="204" t="s">
        <v>52</v>
      </c>
      <c r="FL126" s="349" t="s">
        <v>52</v>
      </c>
      <c r="FM126" s="340" t="s">
        <v>52</v>
      </c>
      <c r="FN126" s="204" t="s">
        <v>52</v>
      </c>
      <c r="FO126" s="428"/>
      <c r="FP126" s="349" t="s">
        <v>52</v>
      </c>
      <c r="FQ126" s="340" t="s">
        <v>52</v>
      </c>
      <c r="FR126" s="204" t="s">
        <v>52</v>
      </c>
      <c r="FS126" s="428"/>
      <c r="FT126" s="349" t="s">
        <v>52</v>
      </c>
      <c r="FU126" s="340" t="s">
        <v>52</v>
      </c>
      <c r="FV126" s="407" t="s">
        <v>52</v>
      </c>
      <c r="FW126" s="415"/>
      <c r="FX126" s="1552">
        <f t="shared" si="564"/>
        <v>0</v>
      </c>
      <c r="FY126" s="1564">
        <v>0</v>
      </c>
      <c r="FZ126" s="1564">
        <v>0</v>
      </c>
      <c r="GA126" s="1565">
        <v>0</v>
      </c>
      <c r="GB126" s="1564">
        <v>0</v>
      </c>
      <c r="GC126" s="1565">
        <v>0</v>
      </c>
      <c r="GD126" s="1564">
        <v>0</v>
      </c>
      <c r="GE126" s="1565">
        <v>0</v>
      </c>
      <c r="GF126" s="1564">
        <v>0</v>
      </c>
      <c r="GG126" s="1565">
        <v>0</v>
      </c>
      <c r="GH126" s="1564">
        <v>0</v>
      </c>
      <c r="GI126" s="1564">
        <v>0</v>
      </c>
      <c r="GJ126" s="1564">
        <v>0</v>
      </c>
      <c r="GK126" s="1564">
        <v>0</v>
      </c>
      <c r="GL126" s="1564">
        <v>0</v>
      </c>
      <c r="GM126" s="1564">
        <v>0</v>
      </c>
      <c r="GN126" s="1564">
        <v>0</v>
      </c>
      <c r="GO126" s="1564">
        <v>0</v>
      </c>
      <c r="GP126" s="1564">
        <v>0</v>
      </c>
      <c r="GQ126" s="1564">
        <v>0</v>
      </c>
      <c r="GR126" s="1564">
        <v>0</v>
      </c>
      <c r="GS126" s="1816">
        <v>0</v>
      </c>
      <c r="GT126" s="204">
        <f t="shared" si="534"/>
        <v>0</v>
      </c>
      <c r="GU126" s="499">
        <v>0</v>
      </c>
      <c r="GV126" s="499">
        <v>0</v>
      </c>
      <c r="GW126" s="500">
        <v>0</v>
      </c>
      <c r="GX126" s="499">
        <v>0</v>
      </c>
      <c r="GY126" s="500">
        <v>0</v>
      </c>
      <c r="GZ126" s="499">
        <v>0</v>
      </c>
      <c r="HA126" s="500">
        <v>0</v>
      </c>
      <c r="HB126" s="499">
        <v>0</v>
      </c>
      <c r="HC126" s="500">
        <v>0</v>
      </c>
      <c r="HD126" s="499">
        <v>0</v>
      </c>
      <c r="HE126" s="499">
        <v>0</v>
      </c>
      <c r="HF126" s="499">
        <v>0</v>
      </c>
      <c r="HG126" s="499">
        <v>0</v>
      </c>
      <c r="HH126" s="499">
        <v>0</v>
      </c>
      <c r="HI126" s="499">
        <v>0</v>
      </c>
      <c r="HJ126" s="499">
        <v>0</v>
      </c>
      <c r="HK126" s="499">
        <v>0</v>
      </c>
      <c r="HL126" s="499">
        <v>0</v>
      </c>
      <c r="HM126" s="499">
        <v>0</v>
      </c>
      <c r="HN126" s="499">
        <v>0</v>
      </c>
      <c r="HO126" s="1120">
        <v>0</v>
      </c>
      <c r="HP126" s="204" t="s">
        <v>52</v>
      </c>
      <c r="HQ126" s="499" t="s">
        <v>52</v>
      </c>
      <c r="HR126" s="499" t="s">
        <v>52</v>
      </c>
      <c r="HS126" s="500" t="s">
        <v>52</v>
      </c>
      <c r="HT126" s="499" t="s">
        <v>52</v>
      </c>
      <c r="HU126" s="500" t="s">
        <v>52</v>
      </c>
      <c r="HV126" s="499" t="s">
        <v>52</v>
      </c>
      <c r="HW126" s="500" t="s">
        <v>52</v>
      </c>
      <c r="HX126" s="499" t="s">
        <v>52</v>
      </c>
      <c r="HY126" s="500" t="s">
        <v>52</v>
      </c>
      <c r="HZ126" s="499" t="s">
        <v>52</v>
      </c>
      <c r="IA126" s="499" t="s">
        <v>52</v>
      </c>
      <c r="IB126" s="499" t="s">
        <v>52</v>
      </c>
      <c r="IC126" s="499" t="s">
        <v>52</v>
      </c>
      <c r="ID126" s="499" t="s">
        <v>52</v>
      </c>
      <c r="IE126" s="499" t="s">
        <v>52</v>
      </c>
      <c r="IF126" s="499" t="s">
        <v>52</v>
      </c>
      <c r="IG126" s="499" t="s">
        <v>52</v>
      </c>
      <c r="IH126" s="499" t="s">
        <v>52</v>
      </c>
      <c r="II126" s="499" t="s">
        <v>52</v>
      </c>
      <c r="IJ126" s="499" t="s">
        <v>52</v>
      </c>
      <c r="IK126" s="1120" t="s">
        <v>52</v>
      </c>
      <c r="IL126" s="369" t="s">
        <v>52</v>
      </c>
      <c r="IM126" s="499" t="s">
        <v>52</v>
      </c>
      <c r="IN126" s="499" t="s">
        <v>52</v>
      </c>
      <c r="IO126" s="500" t="s">
        <v>52</v>
      </c>
      <c r="IP126" s="499" t="s">
        <v>52</v>
      </c>
      <c r="IQ126" s="500" t="s">
        <v>52</v>
      </c>
      <c r="IR126" s="499" t="s">
        <v>52</v>
      </c>
      <c r="IS126" s="500" t="s">
        <v>52</v>
      </c>
      <c r="IT126" s="499" t="s">
        <v>52</v>
      </c>
      <c r="IU126" s="500" t="s">
        <v>52</v>
      </c>
      <c r="IV126" s="499" t="s">
        <v>52</v>
      </c>
      <c r="IW126" s="499" t="s">
        <v>52</v>
      </c>
      <c r="IX126" s="499" t="s">
        <v>52</v>
      </c>
      <c r="IY126" s="499" t="s">
        <v>52</v>
      </c>
      <c r="IZ126" s="499" t="s">
        <v>52</v>
      </c>
      <c r="JA126" s="499" t="s">
        <v>52</v>
      </c>
      <c r="JB126" s="499" t="s">
        <v>52</v>
      </c>
      <c r="JC126" s="499" t="s">
        <v>52</v>
      </c>
      <c r="JD126" s="499" t="s">
        <v>52</v>
      </c>
      <c r="JE126" s="499" t="s">
        <v>52</v>
      </c>
      <c r="JF126" s="499" t="s">
        <v>52</v>
      </c>
      <c r="JG126" s="2001" t="s">
        <v>52</v>
      </c>
      <c r="JI126" s="39"/>
    </row>
    <row r="127" spans="1:269" s="27" customFormat="1" ht="20.100000000000001" customHeight="1" x14ac:dyDescent="0.15">
      <c r="A127" s="683" t="s">
        <v>53</v>
      </c>
      <c r="B127" s="76" t="s">
        <v>99</v>
      </c>
      <c r="C127" s="77"/>
      <c r="D127" s="77"/>
      <c r="E127" s="78" t="s">
        <v>349</v>
      </c>
      <c r="F127" s="1507">
        <v>80</v>
      </c>
      <c r="G127" s="481">
        <v>85</v>
      </c>
      <c r="H127" s="481">
        <v>92</v>
      </c>
      <c r="I127" s="481">
        <v>92</v>
      </c>
      <c r="J127" s="107">
        <v>89</v>
      </c>
      <c r="K127" s="108">
        <v>84</v>
      </c>
      <c r="L127" s="1444">
        <f t="shared" si="539"/>
        <v>2.9127113370668999E-4</v>
      </c>
      <c r="M127" s="478">
        <f t="shared" si="540"/>
        <v>2.6455026455026457E-4</v>
      </c>
      <c r="N127" s="478">
        <f t="shared" ref="N127:N134" si="565">AU127/$AU$356</f>
        <v>1.9682548608865582E-4</v>
      </c>
      <c r="O127" s="478">
        <f t="shared" ref="O127:O134" si="566">AY127/$AY$356</f>
        <v>1.8957898881483967E-4</v>
      </c>
      <c r="P127" s="109">
        <f t="shared" ref="P127:P134" si="567">BC127/$BC$356</f>
        <v>2.1951487213258699E-4</v>
      </c>
      <c r="Q127" s="110">
        <f t="shared" ref="Q127:Q134" si="568">BG127/$BG$356</f>
        <v>2.4675922879515696E-4</v>
      </c>
      <c r="R127" s="111">
        <f t="shared" ref="R127:R134" si="569">BK127/$BK$356</f>
        <v>2.5684244321374106E-4</v>
      </c>
      <c r="S127" s="112">
        <f t="shared" ref="S127:S134" si="570">BO127/$BO$356</f>
        <v>3.3140305588502059E-4</v>
      </c>
      <c r="T127" s="111">
        <f t="shared" ref="T127:T134" si="571">BS127/$BS$356</f>
        <v>2.8348688873139615E-4</v>
      </c>
      <c r="U127" s="1445">
        <f t="shared" si="541"/>
        <v>1.5873015873015872E-2</v>
      </c>
      <c r="V127" s="475">
        <f t="shared" si="542"/>
        <v>1.4728682170542635E-2</v>
      </c>
      <c r="W127" s="475">
        <f t="shared" ref="W127:W134" si="572">AU127/$AU$360</f>
        <v>1.2389380530973451E-2</v>
      </c>
      <c r="X127" s="475">
        <f t="shared" ref="X127:X134" si="573">AY127/$AY$360</f>
        <v>1.3197969543147208E-2</v>
      </c>
      <c r="Y127" s="114">
        <f t="shared" ref="Y127:Y134" si="574">BC127/$BC$360</f>
        <v>1.6587677725118485E-2</v>
      </c>
      <c r="Z127" s="113">
        <f t="shared" ref="Z127:Z134" si="575">BG127/$BG$360</f>
        <v>2.1156558533145273E-2</v>
      </c>
      <c r="AA127" s="114">
        <f t="shared" ref="AA127:AA134" si="576">BK127/$BK$360</f>
        <v>2.6058631921824105E-2</v>
      </c>
      <c r="AB127" s="113">
        <f t="shared" ref="AB127:AB134" si="577">BO127/$BO$360</f>
        <v>3.2646048109965638E-2</v>
      </c>
      <c r="AC127" s="115">
        <f t="shared" ref="AC127:AC134" si="578">BS127/$BS$360</f>
        <v>2.8520499108734401E-2</v>
      </c>
      <c r="AD127" s="1445" t="s">
        <v>52</v>
      </c>
      <c r="AE127" s="475" t="s">
        <v>52</v>
      </c>
      <c r="AF127" s="475" t="s">
        <v>52</v>
      </c>
      <c r="AG127" s="475" t="s">
        <v>52</v>
      </c>
      <c r="AH127" s="114" t="s">
        <v>52</v>
      </c>
      <c r="AI127" s="112" t="s">
        <v>52</v>
      </c>
      <c r="AJ127" s="111" t="s">
        <v>52</v>
      </c>
      <c r="AK127" s="112" t="s">
        <v>52</v>
      </c>
      <c r="AL127" s="116" t="s">
        <v>52</v>
      </c>
      <c r="AM127" s="1446">
        <f t="shared" si="543"/>
        <v>22</v>
      </c>
      <c r="AN127" s="1447"/>
      <c r="AO127" s="1448">
        <f t="shared" si="544"/>
        <v>0.15789473684210531</v>
      </c>
      <c r="AP127" s="1449">
        <f t="shared" ref="AP127:AP135" si="579">AM127-AQ127</f>
        <v>3</v>
      </c>
      <c r="AQ127" s="1297">
        <f t="shared" ref="AQ127:AQ134" si="580">SUM(CL127,CR127,CX127,DT127,DZ127,EF127,EL127,ER127,EX127,FH127)</f>
        <v>19</v>
      </c>
      <c r="AR127" s="518"/>
      <c r="AS127" s="1285">
        <f t="shared" ref="AS127:AS134" si="581">IFERROR(IF(AQ127=0,"-",AQ127/AU127-1),"-")</f>
        <v>0.35714285714285721</v>
      </c>
      <c r="AT127" s="519">
        <f t="shared" ref="AT127:AT134" si="582">AQ127-AU127</f>
        <v>5</v>
      </c>
      <c r="AU127" s="1297">
        <f t="shared" ref="AU127:AU134" si="583">SUM(CM127,CS127,CY127,DU127,EA127,EG127,EM127,ES127,EY127,FK127)</f>
        <v>14</v>
      </c>
      <c r="AV127" s="518"/>
      <c r="AW127" s="1285">
        <f t="shared" ref="AW127:AW134" si="584">IFERROR(IF(AU127=0,"-",AU127/AY127-1),"-")</f>
        <v>7.6923076923076872E-2</v>
      </c>
      <c r="AX127" s="2069">
        <f t="shared" ref="AX127:AX134" si="585">AU127-AY127</f>
        <v>1</v>
      </c>
      <c r="AY127" s="2086">
        <f t="shared" ref="AY127:AY134" si="586">SUM(CN127,CT127,CZ127,DV127,EB127,EH127,EN127,ET127,EZ127,FN127)</f>
        <v>13</v>
      </c>
      <c r="AZ127" s="2087"/>
      <c r="BA127" s="2088">
        <f t="shared" si="537"/>
        <v>-7.1428571428571397E-2</v>
      </c>
      <c r="BB127" s="2089">
        <f t="shared" si="538"/>
        <v>-1</v>
      </c>
      <c r="BC127" s="2081">
        <f t="shared" ref="BC127:BC134" si="587">SUM(CO127,CU127,DA127,DW127,EC127,EI127,EO127,EU127,FA127,FR127)</f>
        <v>14</v>
      </c>
      <c r="BD127" s="117"/>
      <c r="BE127" s="444">
        <f t="shared" si="377"/>
        <v>-6.6666666666666652E-2</v>
      </c>
      <c r="BF127" s="1073">
        <f t="shared" si="361"/>
        <v>-1</v>
      </c>
      <c r="BG127" s="118">
        <v>15</v>
      </c>
      <c r="BH127" s="119" t="s">
        <v>44</v>
      </c>
      <c r="BI127" s="120">
        <f t="shared" si="378"/>
        <v>-6.25E-2</v>
      </c>
      <c r="BJ127" s="1073">
        <f t="shared" si="379"/>
        <v>-1</v>
      </c>
      <c r="BK127" s="121">
        <v>16</v>
      </c>
      <c r="BL127" s="119"/>
      <c r="BM127" s="120">
        <f t="shared" si="380"/>
        <v>-0.15789473684210531</v>
      </c>
      <c r="BN127" s="1083">
        <f t="shared" si="381"/>
        <v>-3</v>
      </c>
      <c r="BO127" s="121">
        <v>19</v>
      </c>
      <c r="BP127" s="119"/>
      <c r="BQ127" s="120">
        <f t="shared" si="382"/>
        <v>0.1875</v>
      </c>
      <c r="BR127" s="1083">
        <f t="shared" si="383"/>
        <v>3</v>
      </c>
      <c r="BS127" s="121">
        <v>16</v>
      </c>
      <c r="BT127" s="122"/>
      <c r="BU127" s="597">
        <f t="shared" si="547"/>
        <v>20</v>
      </c>
      <c r="BV127" s="331">
        <f t="shared" si="548"/>
        <v>5.2631578947368363E-2</v>
      </c>
      <c r="BW127" s="598">
        <f t="shared" si="549"/>
        <v>1</v>
      </c>
      <c r="BX127" s="597">
        <f t="shared" si="550"/>
        <v>19</v>
      </c>
      <c r="BY127" s="331">
        <f t="shared" si="551"/>
        <v>0.46153846153846145</v>
      </c>
      <c r="BZ127" s="598">
        <f t="shared" si="552"/>
        <v>6</v>
      </c>
      <c r="CA127" s="597">
        <f t="shared" si="526"/>
        <v>13</v>
      </c>
      <c r="CB127" s="331">
        <f t="shared" si="366"/>
        <v>8.3333333333333259E-2</v>
      </c>
      <c r="CC127" s="598">
        <f t="shared" si="367"/>
        <v>1</v>
      </c>
      <c r="CD127" s="597">
        <f t="shared" si="527"/>
        <v>12</v>
      </c>
      <c r="CE127" s="331">
        <f t="shared" si="553"/>
        <v>-7.6923076923076872E-2</v>
      </c>
      <c r="CF127" s="598">
        <f t="shared" si="554"/>
        <v>-1</v>
      </c>
      <c r="CG127" s="597">
        <f t="shared" si="528"/>
        <v>13</v>
      </c>
      <c r="CH127" s="331">
        <f t="shared" si="384"/>
        <v>-7.1428571428571397E-2</v>
      </c>
      <c r="CI127" s="598">
        <f t="shared" si="385"/>
        <v>-1</v>
      </c>
      <c r="CJ127" s="619">
        <f t="shared" si="390"/>
        <v>14</v>
      </c>
      <c r="CK127" s="1453">
        <v>0</v>
      </c>
      <c r="CL127" s="123">
        <v>0</v>
      </c>
      <c r="CM127" s="2054">
        <v>0</v>
      </c>
      <c r="CN127" s="123">
        <v>0</v>
      </c>
      <c r="CO127" s="311">
        <v>0</v>
      </c>
      <c r="CP127" s="540">
        <v>0</v>
      </c>
      <c r="CQ127" s="1453">
        <v>20</v>
      </c>
      <c r="CR127" s="311">
        <v>19</v>
      </c>
      <c r="CS127" s="311">
        <v>13</v>
      </c>
      <c r="CT127" s="311">
        <v>12</v>
      </c>
      <c r="CU127" s="311">
        <v>13</v>
      </c>
      <c r="CV127" s="124">
        <v>14</v>
      </c>
      <c r="CW127" s="1453"/>
      <c r="CX127" s="311"/>
      <c r="CY127" s="311"/>
      <c r="CZ127" s="311"/>
      <c r="DA127" s="311"/>
      <c r="DB127" s="312"/>
      <c r="DC127" s="1450">
        <f t="shared" si="555"/>
        <v>2</v>
      </c>
      <c r="DD127" s="1451" t="str">
        <f t="shared" si="556"/>
        <v>-</v>
      </c>
      <c r="DE127" s="1452">
        <f t="shared" si="557"/>
        <v>2</v>
      </c>
      <c r="DF127" s="1328">
        <f t="shared" ref="DF127:DF134" si="588">DT127+DZ127+EF127+EL127+ER127+EX127</f>
        <v>0</v>
      </c>
      <c r="DG127" s="550" t="str">
        <f t="shared" ref="DG127:DG134" si="589">IFERROR(IF(DF127=0,"-",DF127/DI127-1),"-")</f>
        <v>-</v>
      </c>
      <c r="DH127" s="1329">
        <f t="shared" ref="DH127:DH134" si="590">IF(OR(DF127="-",DI127="-"),"-",DF127-DI127)</f>
        <v>-1</v>
      </c>
      <c r="DI127" s="1328">
        <f t="shared" si="393"/>
        <v>1</v>
      </c>
      <c r="DJ127" s="550">
        <f t="shared" si="368"/>
        <v>0</v>
      </c>
      <c r="DK127" s="1329">
        <f t="shared" si="369"/>
        <v>0</v>
      </c>
      <c r="DL127" s="1311">
        <f t="shared" si="531"/>
        <v>1</v>
      </c>
      <c r="DM127" s="550">
        <f t="shared" si="560"/>
        <v>0</v>
      </c>
      <c r="DN127" s="1353">
        <f t="shared" si="561"/>
        <v>0</v>
      </c>
      <c r="DO127" s="1328">
        <f t="shared" si="394"/>
        <v>1</v>
      </c>
      <c r="DP127" s="550">
        <f t="shared" si="386"/>
        <v>0</v>
      </c>
      <c r="DQ127" s="1329">
        <f t="shared" si="395"/>
        <v>0</v>
      </c>
      <c r="DR127" s="1365">
        <f t="shared" si="532"/>
        <v>1</v>
      </c>
      <c r="DS127" s="1454">
        <v>0</v>
      </c>
      <c r="DT127" s="1167">
        <v>0</v>
      </c>
      <c r="DU127" s="1167">
        <v>0</v>
      </c>
      <c r="DV127" s="1153">
        <v>0</v>
      </c>
      <c r="DW127" s="583">
        <v>0</v>
      </c>
      <c r="DX127" s="1181">
        <v>0</v>
      </c>
      <c r="DY127" s="1454">
        <v>0</v>
      </c>
      <c r="DZ127" s="1230">
        <v>0</v>
      </c>
      <c r="EA127" s="1230">
        <v>0</v>
      </c>
      <c r="EB127" s="586">
        <v>0</v>
      </c>
      <c r="EC127" s="586">
        <v>0</v>
      </c>
      <c r="ED127" s="589">
        <v>0</v>
      </c>
      <c r="EE127" s="1454"/>
      <c r="EF127" s="1230"/>
      <c r="EG127" s="1230"/>
      <c r="EH127" s="586"/>
      <c r="EI127" s="586"/>
      <c r="EJ127" s="1192"/>
      <c r="EK127" s="1454">
        <v>0</v>
      </c>
      <c r="EL127" s="578">
        <v>0</v>
      </c>
      <c r="EM127" s="578">
        <v>0</v>
      </c>
      <c r="EN127" s="1163">
        <v>0</v>
      </c>
      <c r="EO127" s="573">
        <v>0</v>
      </c>
      <c r="EP127" s="1198">
        <v>0</v>
      </c>
      <c r="EQ127" s="1454"/>
      <c r="ER127" s="1230"/>
      <c r="ES127" s="1230"/>
      <c r="ET127" s="586"/>
      <c r="EU127" s="583"/>
      <c r="EV127" s="1198"/>
      <c r="EW127" s="1454">
        <v>2</v>
      </c>
      <c r="EX127" s="578">
        <v>0</v>
      </c>
      <c r="EY127" s="578">
        <v>1</v>
      </c>
      <c r="EZ127" s="578">
        <v>1</v>
      </c>
      <c r="FA127" s="573">
        <v>1</v>
      </c>
      <c r="FB127" s="125"/>
      <c r="FC127" s="354">
        <v>1</v>
      </c>
      <c r="FD127" s="362" t="s">
        <v>44</v>
      </c>
      <c r="FE127" s="1455">
        <v>0</v>
      </c>
      <c r="FF127" s="1451" t="str">
        <f t="shared" ref="FF127:FF134" si="591">IFERROR(IF(FE127=0,"-",FE127/FH127-1),"-")</f>
        <v>-</v>
      </c>
      <c r="FG127" s="1456">
        <f t="shared" ref="FG127:FG134" si="592">IF(OR(FE127="-",FH127="-"),"-",FE127-FH127)</f>
        <v>0</v>
      </c>
      <c r="FH127" s="126">
        <v>0</v>
      </c>
      <c r="FI127" s="331" t="str">
        <f t="shared" ref="FI127:FI134" si="593">IFERROR(IF(FH127=0,"-",FH127/FK127-1),"-")</f>
        <v>-</v>
      </c>
      <c r="FJ127" s="332">
        <f t="shared" ref="FJ127:FJ134" si="594">IF(OR(FH127="-",FK127="-"),"-",FH127-FK127)</f>
        <v>0</v>
      </c>
      <c r="FK127" s="126">
        <v>0</v>
      </c>
      <c r="FL127" s="331" t="str">
        <f t="shared" si="371"/>
        <v>-</v>
      </c>
      <c r="FM127" s="332">
        <f t="shared" si="372"/>
        <v>0</v>
      </c>
      <c r="FN127" s="126">
        <v>0</v>
      </c>
      <c r="FO127" s="424"/>
      <c r="FP127" s="331" t="str">
        <f t="shared" si="396"/>
        <v>-</v>
      </c>
      <c r="FQ127" s="332">
        <f t="shared" si="374"/>
        <v>0</v>
      </c>
      <c r="FR127" s="126"/>
      <c r="FS127" s="424"/>
      <c r="FT127" s="331" t="str">
        <f t="shared" si="375"/>
        <v>-</v>
      </c>
      <c r="FU127" s="332">
        <f t="shared" si="376"/>
        <v>0</v>
      </c>
      <c r="FV127" s="399"/>
      <c r="FW127" s="411"/>
      <c r="FX127" s="1457">
        <f t="shared" si="564"/>
        <v>22</v>
      </c>
      <c r="FY127" s="1458">
        <v>0</v>
      </c>
      <c r="FZ127" s="1458">
        <v>0</v>
      </c>
      <c r="GA127" s="1459">
        <v>0</v>
      </c>
      <c r="GB127" s="1458">
        <v>0</v>
      </c>
      <c r="GC127" s="1459">
        <v>1</v>
      </c>
      <c r="GD127" s="1458">
        <v>0</v>
      </c>
      <c r="GE127" s="1459">
        <v>4</v>
      </c>
      <c r="GF127" s="1458">
        <v>0</v>
      </c>
      <c r="GG127" s="1459">
        <v>12</v>
      </c>
      <c r="GH127" s="1458">
        <v>0</v>
      </c>
      <c r="GI127" s="1458">
        <v>0</v>
      </c>
      <c r="GJ127" s="1458">
        <v>0</v>
      </c>
      <c r="GK127" s="1458">
        <v>0</v>
      </c>
      <c r="GL127" s="1458">
        <v>0</v>
      </c>
      <c r="GM127" s="1458">
        <v>0</v>
      </c>
      <c r="GN127" s="1458">
        <v>0</v>
      </c>
      <c r="GO127" s="1458">
        <v>0</v>
      </c>
      <c r="GP127" s="1458">
        <v>5</v>
      </c>
      <c r="GQ127" s="1458">
        <v>0</v>
      </c>
      <c r="GR127" s="1458">
        <v>0</v>
      </c>
      <c r="GS127" s="1809">
        <v>0</v>
      </c>
      <c r="GT127" s="678">
        <f t="shared" ref="GT127:GT134" si="595">SUM(GU127:HO127)</f>
        <v>19</v>
      </c>
      <c r="GU127" s="487">
        <v>0</v>
      </c>
      <c r="GV127" s="487">
        <v>0</v>
      </c>
      <c r="GW127" s="488">
        <v>0</v>
      </c>
      <c r="GX127" s="487">
        <v>0</v>
      </c>
      <c r="GY127" s="488">
        <v>1</v>
      </c>
      <c r="GZ127" s="487">
        <v>0</v>
      </c>
      <c r="HA127" s="488">
        <v>4</v>
      </c>
      <c r="HB127" s="487">
        <v>0</v>
      </c>
      <c r="HC127" s="488">
        <v>11</v>
      </c>
      <c r="HD127" s="487">
        <v>0</v>
      </c>
      <c r="HE127" s="487">
        <v>0</v>
      </c>
      <c r="HF127" s="487">
        <v>0</v>
      </c>
      <c r="HG127" s="487">
        <v>0</v>
      </c>
      <c r="HH127" s="487">
        <v>0</v>
      </c>
      <c r="HI127" s="487">
        <v>0</v>
      </c>
      <c r="HJ127" s="487">
        <v>0</v>
      </c>
      <c r="HK127" s="487">
        <v>0</v>
      </c>
      <c r="HL127" s="487">
        <v>3</v>
      </c>
      <c r="HM127" s="487">
        <v>0</v>
      </c>
      <c r="HN127" s="487">
        <v>0</v>
      </c>
      <c r="HO127" s="1115">
        <v>0</v>
      </c>
      <c r="HP127" s="678">
        <f t="shared" si="535"/>
        <v>14</v>
      </c>
      <c r="HQ127" s="487">
        <v>0</v>
      </c>
      <c r="HR127" s="487">
        <v>0</v>
      </c>
      <c r="HS127" s="488">
        <v>0</v>
      </c>
      <c r="HT127" s="487">
        <v>0</v>
      </c>
      <c r="HU127" s="488">
        <v>0</v>
      </c>
      <c r="HV127" s="487">
        <v>0</v>
      </c>
      <c r="HW127" s="488">
        <v>3</v>
      </c>
      <c r="HX127" s="487">
        <v>0</v>
      </c>
      <c r="HY127" s="488">
        <v>8</v>
      </c>
      <c r="HZ127" s="487">
        <v>0</v>
      </c>
      <c r="IA127" s="487">
        <v>0</v>
      </c>
      <c r="IB127" s="487">
        <v>0</v>
      </c>
      <c r="IC127" s="487">
        <v>0</v>
      </c>
      <c r="ID127" s="487">
        <v>0</v>
      </c>
      <c r="IE127" s="487">
        <v>0</v>
      </c>
      <c r="IF127" s="487">
        <v>0</v>
      </c>
      <c r="IG127" s="487">
        <v>0</v>
      </c>
      <c r="IH127" s="487">
        <v>3</v>
      </c>
      <c r="II127" s="487">
        <v>0</v>
      </c>
      <c r="IJ127" s="487">
        <v>0</v>
      </c>
      <c r="IK127" s="1115">
        <v>0</v>
      </c>
      <c r="IL127" s="1109">
        <f t="shared" si="536"/>
        <v>13</v>
      </c>
      <c r="IM127" s="487">
        <v>0</v>
      </c>
      <c r="IN127" s="487">
        <v>0</v>
      </c>
      <c r="IO127" s="488">
        <v>0</v>
      </c>
      <c r="IP127" s="487">
        <v>0</v>
      </c>
      <c r="IQ127" s="488">
        <v>0</v>
      </c>
      <c r="IR127" s="487">
        <v>0</v>
      </c>
      <c r="IS127" s="488">
        <v>3</v>
      </c>
      <c r="IT127" s="487">
        <v>0</v>
      </c>
      <c r="IU127" s="488">
        <v>7</v>
      </c>
      <c r="IV127" s="487">
        <v>0</v>
      </c>
      <c r="IW127" s="487">
        <v>0</v>
      </c>
      <c r="IX127" s="487">
        <v>0</v>
      </c>
      <c r="IY127" s="487">
        <v>0</v>
      </c>
      <c r="IZ127" s="487">
        <v>0</v>
      </c>
      <c r="JA127" s="487">
        <v>0</v>
      </c>
      <c r="JB127" s="487">
        <v>0</v>
      </c>
      <c r="JC127" s="487">
        <v>0</v>
      </c>
      <c r="JD127" s="487">
        <v>3</v>
      </c>
      <c r="JE127" s="487">
        <v>0</v>
      </c>
      <c r="JF127" s="487">
        <v>0</v>
      </c>
      <c r="JG127" s="1994">
        <v>0</v>
      </c>
      <c r="JI127" s="39"/>
    </row>
    <row r="128" spans="1:269" s="28" customFormat="1" ht="20.100000000000001" customHeight="1" x14ac:dyDescent="0.15">
      <c r="A128" s="684" t="s">
        <v>53</v>
      </c>
      <c r="B128" s="84" t="s">
        <v>100</v>
      </c>
      <c r="C128" s="85"/>
      <c r="D128" s="85"/>
      <c r="E128" s="86" t="s">
        <v>180</v>
      </c>
      <c r="F128" s="1494">
        <v>80</v>
      </c>
      <c r="G128" s="464">
        <v>82</v>
      </c>
      <c r="H128" s="464">
        <v>82</v>
      </c>
      <c r="I128" s="464">
        <v>81</v>
      </c>
      <c r="J128" s="167">
        <v>81</v>
      </c>
      <c r="K128" s="168">
        <v>82</v>
      </c>
      <c r="L128" s="1478">
        <f t="shared" si="539"/>
        <v>2.9127113370668999E-4</v>
      </c>
      <c r="M128" s="150">
        <f t="shared" si="540"/>
        <v>2.7847396268448898E-4</v>
      </c>
      <c r="N128" s="150">
        <f t="shared" si="565"/>
        <v>2.6712030254889005E-4</v>
      </c>
      <c r="O128" s="150">
        <f t="shared" si="566"/>
        <v>2.624939845128549E-4</v>
      </c>
      <c r="P128" s="149">
        <f t="shared" si="567"/>
        <v>2.5087413958009943E-4</v>
      </c>
      <c r="Q128" s="150">
        <f t="shared" si="568"/>
        <v>2.6320984404816738E-4</v>
      </c>
      <c r="R128" s="151">
        <f t="shared" si="569"/>
        <v>2.4078979051288225E-4</v>
      </c>
      <c r="S128" s="152">
        <f t="shared" si="570"/>
        <v>2.6163399148817416E-4</v>
      </c>
      <c r="T128" s="151">
        <f t="shared" si="571"/>
        <v>5.3153791637136779E-4</v>
      </c>
      <c r="U128" s="1479">
        <f t="shared" si="541"/>
        <v>1.5873015873015872E-2</v>
      </c>
      <c r="V128" s="153">
        <f t="shared" si="542"/>
        <v>1.5503875968992248E-2</v>
      </c>
      <c r="W128" s="153">
        <f t="shared" si="572"/>
        <v>1.6814159292035398E-2</v>
      </c>
      <c r="X128" s="153">
        <f t="shared" si="573"/>
        <v>1.8274111675126905E-2</v>
      </c>
      <c r="Y128" s="154">
        <f t="shared" si="574"/>
        <v>1.8957345971563982E-2</v>
      </c>
      <c r="Z128" s="153">
        <f t="shared" si="575"/>
        <v>2.2566995768688293E-2</v>
      </c>
      <c r="AA128" s="154">
        <f t="shared" si="576"/>
        <v>2.4429967426710098E-2</v>
      </c>
      <c r="AB128" s="153">
        <f t="shared" si="577"/>
        <v>2.5773195876288658E-2</v>
      </c>
      <c r="AC128" s="155">
        <f t="shared" si="578"/>
        <v>5.3475935828877004E-2</v>
      </c>
      <c r="AD128" s="1479" t="s">
        <v>52</v>
      </c>
      <c r="AE128" s="153" t="s">
        <v>52</v>
      </c>
      <c r="AF128" s="153" t="s">
        <v>52</v>
      </c>
      <c r="AG128" s="153" t="s">
        <v>52</v>
      </c>
      <c r="AH128" s="154" t="s">
        <v>52</v>
      </c>
      <c r="AI128" s="152" t="s">
        <v>52</v>
      </c>
      <c r="AJ128" s="151" t="s">
        <v>52</v>
      </c>
      <c r="AK128" s="152" t="s">
        <v>52</v>
      </c>
      <c r="AL128" s="156" t="s">
        <v>52</v>
      </c>
      <c r="AM128" s="1480">
        <f t="shared" si="543"/>
        <v>22</v>
      </c>
      <c r="AN128" s="1481"/>
      <c r="AO128" s="1482">
        <f t="shared" si="544"/>
        <v>0.10000000000000009</v>
      </c>
      <c r="AP128" s="1483">
        <f t="shared" si="579"/>
        <v>2</v>
      </c>
      <c r="AQ128" s="1071">
        <f t="shared" si="580"/>
        <v>20</v>
      </c>
      <c r="AR128" s="522"/>
      <c r="AS128" s="1289">
        <f t="shared" si="581"/>
        <v>5.2631578947368363E-2</v>
      </c>
      <c r="AT128" s="526">
        <f t="shared" si="582"/>
        <v>1</v>
      </c>
      <c r="AU128" s="1071">
        <f t="shared" si="583"/>
        <v>19</v>
      </c>
      <c r="AV128" s="522"/>
      <c r="AW128" s="1289">
        <f t="shared" si="584"/>
        <v>5.555555555555558E-2</v>
      </c>
      <c r="AX128" s="2073">
        <f t="shared" si="585"/>
        <v>1</v>
      </c>
      <c r="AY128" s="1336">
        <f t="shared" si="586"/>
        <v>18</v>
      </c>
      <c r="AZ128" s="2092"/>
      <c r="BA128" s="554">
        <f t="shared" si="537"/>
        <v>0.125</v>
      </c>
      <c r="BB128" s="1335">
        <f t="shared" si="538"/>
        <v>2</v>
      </c>
      <c r="BC128" s="493">
        <f t="shared" si="587"/>
        <v>16</v>
      </c>
      <c r="BD128" s="157"/>
      <c r="BE128" s="448">
        <f t="shared" si="377"/>
        <v>0</v>
      </c>
      <c r="BF128" s="604">
        <f t="shared" si="361"/>
        <v>0</v>
      </c>
      <c r="BG128" s="158">
        <v>16</v>
      </c>
      <c r="BH128" s="159" t="s">
        <v>44</v>
      </c>
      <c r="BI128" s="160">
        <f t="shared" si="378"/>
        <v>6.6666666666666652E-2</v>
      </c>
      <c r="BJ128" s="604">
        <f t="shared" si="379"/>
        <v>1</v>
      </c>
      <c r="BK128" s="161">
        <v>15</v>
      </c>
      <c r="BL128" s="159"/>
      <c r="BM128" s="160">
        <f t="shared" si="380"/>
        <v>0</v>
      </c>
      <c r="BN128" s="1085">
        <f t="shared" si="381"/>
        <v>0</v>
      </c>
      <c r="BO128" s="161">
        <v>15</v>
      </c>
      <c r="BP128" s="159"/>
      <c r="BQ128" s="160">
        <f t="shared" si="382"/>
        <v>-0.5</v>
      </c>
      <c r="BR128" s="1085">
        <f t="shared" si="383"/>
        <v>-15</v>
      </c>
      <c r="BS128" s="161">
        <v>30</v>
      </c>
      <c r="BT128" s="162"/>
      <c r="BU128" s="601">
        <f t="shared" si="547"/>
        <v>6</v>
      </c>
      <c r="BV128" s="339">
        <f t="shared" si="548"/>
        <v>0</v>
      </c>
      <c r="BW128" s="604">
        <f t="shared" si="549"/>
        <v>0</v>
      </c>
      <c r="BX128" s="601">
        <f t="shared" si="550"/>
        <v>6</v>
      </c>
      <c r="BY128" s="339">
        <f t="shared" si="551"/>
        <v>0.19999999999999996</v>
      </c>
      <c r="BZ128" s="604">
        <f t="shared" si="552"/>
        <v>1</v>
      </c>
      <c r="CA128" s="601">
        <f t="shared" si="526"/>
        <v>5</v>
      </c>
      <c r="CB128" s="339">
        <f t="shared" si="366"/>
        <v>0</v>
      </c>
      <c r="CC128" s="604">
        <f t="shared" si="367"/>
        <v>0</v>
      </c>
      <c r="CD128" s="601">
        <f t="shared" si="527"/>
        <v>5</v>
      </c>
      <c r="CE128" s="339">
        <f t="shared" si="553"/>
        <v>-0.2857142857142857</v>
      </c>
      <c r="CF128" s="604">
        <f t="shared" si="554"/>
        <v>-2</v>
      </c>
      <c r="CG128" s="601">
        <f t="shared" si="528"/>
        <v>7</v>
      </c>
      <c r="CH128" s="339">
        <f t="shared" si="384"/>
        <v>0</v>
      </c>
      <c r="CI128" s="604">
        <f t="shared" si="385"/>
        <v>0</v>
      </c>
      <c r="CJ128" s="621">
        <f t="shared" si="390"/>
        <v>7</v>
      </c>
      <c r="CK128" s="1487">
        <v>3</v>
      </c>
      <c r="CL128" s="163">
        <v>3</v>
      </c>
      <c r="CM128" s="2056">
        <v>2</v>
      </c>
      <c r="CN128" s="163">
        <v>2</v>
      </c>
      <c r="CO128" s="315">
        <v>3</v>
      </c>
      <c r="CP128" s="542">
        <v>3</v>
      </c>
      <c r="CQ128" s="1487">
        <v>3</v>
      </c>
      <c r="CR128" s="315">
        <v>3</v>
      </c>
      <c r="CS128" s="315">
        <v>3</v>
      </c>
      <c r="CT128" s="315">
        <v>3</v>
      </c>
      <c r="CU128" s="315">
        <v>4</v>
      </c>
      <c r="CV128" s="164">
        <v>4</v>
      </c>
      <c r="CW128" s="1487"/>
      <c r="CX128" s="315"/>
      <c r="CY128" s="315"/>
      <c r="CZ128" s="315"/>
      <c r="DA128" s="315"/>
      <c r="DB128" s="316"/>
      <c r="DC128" s="1484">
        <f t="shared" si="555"/>
        <v>16</v>
      </c>
      <c r="DD128" s="1485">
        <f t="shared" si="556"/>
        <v>0.14285714285714279</v>
      </c>
      <c r="DE128" s="1486">
        <f t="shared" si="557"/>
        <v>2</v>
      </c>
      <c r="DF128" s="1332">
        <f t="shared" si="588"/>
        <v>14</v>
      </c>
      <c r="DG128" s="554">
        <f t="shared" si="589"/>
        <v>0</v>
      </c>
      <c r="DH128" s="1335">
        <f t="shared" si="590"/>
        <v>0</v>
      </c>
      <c r="DI128" s="1332">
        <f t="shared" si="393"/>
        <v>14</v>
      </c>
      <c r="DJ128" s="554">
        <f t="shared" si="368"/>
        <v>7.6923076923076872E-2</v>
      </c>
      <c r="DK128" s="1335">
        <f t="shared" si="369"/>
        <v>1</v>
      </c>
      <c r="DL128" s="1313">
        <f t="shared" si="531"/>
        <v>13</v>
      </c>
      <c r="DM128" s="554">
        <f t="shared" si="560"/>
        <v>0.44444444444444442</v>
      </c>
      <c r="DN128" s="1357">
        <f t="shared" si="561"/>
        <v>4</v>
      </c>
      <c r="DO128" s="1332">
        <f t="shared" si="394"/>
        <v>9</v>
      </c>
      <c r="DP128" s="554">
        <f t="shared" si="386"/>
        <v>0</v>
      </c>
      <c r="DQ128" s="1335">
        <f t="shared" si="395"/>
        <v>0</v>
      </c>
      <c r="DR128" s="440">
        <f t="shared" si="532"/>
        <v>9</v>
      </c>
      <c r="DS128" s="1488">
        <v>1</v>
      </c>
      <c r="DT128" s="1169">
        <v>1</v>
      </c>
      <c r="DU128" s="1169">
        <v>0</v>
      </c>
      <c r="DV128" s="1155">
        <v>0</v>
      </c>
      <c r="DW128" s="163">
        <v>0</v>
      </c>
      <c r="DX128" s="1183">
        <v>0</v>
      </c>
      <c r="DY128" s="1488">
        <v>8</v>
      </c>
      <c r="DZ128" s="1232">
        <v>8</v>
      </c>
      <c r="EA128" s="1232">
        <v>8</v>
      </c>
      <c r="EB128" s="315">
        <v>7</v>
      </c>
      <c r="EC128" s="315">
        <v>1</v>
      </c>
      <c r="ED128" s="440">
        <v>1</v>
      </c>
      <c r="EE128" s="1488"/>
      <c r="EF128" s="1232"/>
      <c r="EG128" s="1232"/>
      <c r="EH128" s="315"/>
      <c r="EI128" s="315"/>
      <c r="EJ128" s="1208"/>
      <c r="EK128" s="1488">
        <v>3</v>
      </c>
      <c r="EL128" s="379">
        <v>3</v>
      </c>
      <c r="EM128" s="379">
        <v>4</v>
      </c>
      <c r="EN128" s="1161">
        <v>4</v>
      </c>
      <c r="EO128" s="493">
        <v>7</v>
      </c>
      <c r="EP128" s="1200">
        <v>6</v>
      </c>
      <c r="EQ128" s="1488"/>
      <c r="ER128" s="1232"/>
      <c r="ES128" s="1232"/>
      <c r="ET128" s="315"/>
      <c r="EU128" s="163"/>
      <c r="EV128" s="1249"/>
      <c r="EW128" s="1488">
        <v>4</v>
      </c>
      <c r="EX128" s="379">
        <v>2</v>
      </c>
      <c r="EY128" s="379">
        <v>2</v>
      </c>
      <c r="EZ128" s="379">
        <v>2</v>
      </c>
      <c r="FA128" s="493">
        <v>1</v>
      </c>
      <c r="FB128" s="166"/>
      <c r="FC128" s="356">
        <v>2</v>
      </c>
      <c r="FD128" s="364" t="s">
        <v>44</v>
      </c>
      <c r="FE128" s="1489">
        <v>0</v>
      </c>
      <c r="FF128" s="1485" t="str">
        <f t="shared" si="591"/>
        <v>-</v>
      </c>
      <c r="FG128" s="1490">
        <f t="shared" si="592"/>
        <v>0</v>
      </c>
      <c r="FH128" s="165">
        <v>0</v>
      </c>
      <c r="FI128" s="339" t="str">
        <f t="shared" si="593"/>
        <v>-</v>
      </c>
      <c r="FJ128" s="340">
        <f t="shared" si="594"/>
        <v>0</v>
      </c>
      <c r="FK128" s="165">
        <v>0</v>
      </c>
      <c r="FL128" s="339" t="str">
        <f t="shared" si="371"/>
        <v>-</v>
      </c>
      <c r="FM128" s="340">
        <f t="shared" si="372"/>
        <v>0</v>
      </c>
      <c r="FN128" s="165">
        <v>0</v>
      </c>
      <c r="FO128" s="426"/>
      <c r="FP128" s="339" t="str">
        <f t="shared" si="396"/>
        <v>-</v>
      </c>
      <c r="FQ128" s="340">
        <f t="shared" si="374"/>
        <v>0</v>
      </c>
      <c r="FR128" s="165"/>
      <c r="FS128" s="426"/>
      <c r="FT128" s="339" t="str">
        <f t="shared" si="375"/>
        <v>-</v>
      </c>
      <c r="FU128" s="340">
        <f t="shared" si="376"/>
        <v>0</v>
      </c>
      <c r="FV128" s="401"/>
      <c r="FW128" s="413"/>
      <c r="FX128" s="1491">
        <f t="shared" si="564"/>
        <v>22</v>
      </c>
      <c r="FY128" s="1492">
        <v>0</v>
      </c>
      <c r="FZ128" s="1492">
        <v>0</v>
      </c>
      <c r="GA128" s="1493">
        <v>0</v>
      </c>
      <c r="GB128" s="1492">
        <v>3</v>
      </c>
      <c r="GC128" s="1493">
        <v>2</v>
      </c>
      <c r="GD128" s="1492">
        <v>0</v>
      </c>
      <c r="GE128" s="1493">
        <v>0</v>
      </c>
      <c r="GF128" s="1492">
        <v>0</v>
      </c>
      <c r="GG128" s="1493">
        <v>11</v>
      </c>
      <c r="GH128" s="1492">
        <v>0</v>
      </c>
      <c r="GI128" s="1492">
        <v>0</v>
      </c>
      <c r="GJ128" s="1492">
        <v>0</v>
      </c>
      <c r="GK128" s="1492">
        <v>0</v>
      </c>
      <c r="GL128" s="1492">
        <v>0</v>
      </c>
      <c r="GM128" s="1492">
        <v>1</v>
      </c>
      <c r="GN128" s="1492">
        <v>0</v>
      </c>
      <c r="GO128" s="1492">
        <v>3</v>
      </c>
      <c r="GP128" s="1492">
        <v>2</v>
      </c>
      <c r="GQ128" s="1492">
        <v>0</v>
      </c>
      <c r="GR128" s="1492">
        <v>0</v>
      </c>
      <c r="GS128" s="1811">
        <v>0</v>
      </c>
      <c r="GT128" s="165">
        <f t="shared" si="595"/>
        <v>20</v>
      </c>
      <c r="GU128" s="491">
        <v>0</v>
      </c>
      <c r="GV128" s="491">
        <v>0</v>
      </c>
      <c r="GW128" s="492">
        <v>0</v>
      </c>
      <c r="GX128" s="491">
        <v>3</v>
      </c>
      <c r="GY128" s="492">
        <v>2</v>
      </c>
      <c r="GZ128" s="491">
        <v>0</v>
      </c>
      <c r="HA128" s="492">
        <v>0</v>
      </c>
      <c r="HB128" s="491">
        <v>0</v>
      </c>
      <c r="HC128" s="492">
        <v>10</v>
      </c>
      <c r="HD128" s="491">
        <v>0</v>
      </c>
      <c r="HE128" s="491">
        <v>0</v>
      </c>
      <c r="HF128" s="491">
        <v>0</v>
      </c>
      <c r="HG128" s="491">
        <v>0</v>
      </c>
      <c r="HH128" s="491">
        <v>0</v>
      </c>
      <c r="HI128" s="491">
        <v>0</v>
      </c>
      <c r="HJ128" s="491">
        <v>0</v>
      </c>
      <c r="HK128" s="491">
        <v>3</v>
      </c>
      <c r="HL128" s="491">
        <v>2</v>
      </c>
      <c r="HM128" s="491">
        <v>0</v>
      </c>
      <c r="HN128" s="491">
        <v>0</v>
      </c>
      <c r="HO128" s="1117">
        <v>0</v>
      </c>
      <c r="HP128" s="165">
        <f t="shared" si="535"/>
        <v>19</v>
      </c>
      <c r="HQ128" s="491">
        <v>0</v>
      </c>
      <c r="HR128" s="491">
        <v>0</v>
      </c>
      <c r="HS128" s="492">
        <v>0</v>
      </c>
      <c r="HT128" s="491">
        <v>2</v>
      </c>
      <c r="HU128" s="492">
        <v>4</v>
      </c>
      <c r="HV128" s="491">
        <v>0</v>
      </c>
      <c r="HW128" s="492">
        <v>0</v>
      </c>
      <c r="HX128" s="491">
        <v>0</v>
      </c>
      <c r="HY128" s="492">
        <v>8</v>
      </c>
      <c r="HZ128" s="491">
        <v>0</v>
      </c>
      <c r="IA128" s="491">
        <v>0</v>
      </c>
      <c r="IB128" s="491">
        <v>0</v>
      </c>
      <c r="IC128" s="491">
        <v>0</v>
      </c>
      <c r="ID128" s="491">
        <v>0</v>
      </c>
      <c r="IE128" s="491">
        <v>0</v>
      </c>
      <c r="IF128" s="491">
        <v>0</v>
      </c>
      <c r="IG128" s="491">
        <v>3</v>
      </c>
      <c r="IH128" s="491">
        <v>2</v>
      </c>
      <c r="II128" s="491">
        <v>0</v>
      </c>
      <c r="IJ128" s="491">
        <v>0</v>
      </c>
      <c r="IK128" s="1117">
        <v>0</v>
      </c>
      <c r="IL128" s="493">
        <f t="shared" si="536"/>
        <v>18</v>
      </c>
      <c r="IM128" s="491">
        <v>0</v>
      </c>
      <c r="IN128" s="491">
        <v>0</v>
      </c>
      <c r="IO128" s="492">
        <v>0</v>
      </c>
      <c r="IP128" s="491">
        <v>2</v>
      </c>
      <c r="IQ128" s="492">
        <v>4</v>
      </c>
      <c r="IR128" s="491">
        <v>0</v>
      </c>
      <c r="IS128" s="492">
        <v>0</v>
      </c>
      <c r="IT128" s="491">
        <v>0</v>
      </c>
      <c r="IU128" s="492">
        <v>7</v>
      </c>
      <c r="IV128" s="491">
        <v>0</v>
      </c>
      <c r="IW128" s="491">
        <v>0</v>
      </c>
      <c r="IX128" s="491">
        <v>0</v>
      </c>
      <c r="IY128" s="491">
        <v>0</v>
      </c>
      <c r="IZ128" s="491">
        <v>0</v>
      </c>
      <c r="JA128" s="491">
        <v>0</v>
      </c>
      <c r="JB128" s="491">
        <v>0</v>
      </c>
      <c r="JC128" s="491">
        <v>3</v>
      </c>
      <c r="JD128" s="491">
        <v>2</v>
      </c>
      <c r="JE128" s="491">
        <v>0</v>
      </c>
      <c r="JF128" s="491">
        <v>0</v>
      </c>
      <c r="JG128" s="1996">
        <v>0</v>
      </c>
      <c r="JI128" s="39"/>
    </row>
    <row r="129" spans="1:269" s="27" customFormat="1" ht="20.100000000000001" customHeight="1" x14ac:dyDescent="0.15">
      <c r="A129" s="683" t="s">
        <v>53</v>
      </c>
      <c r="B129" s="76" t="s">
        <v>47</v>
      </c>
      <c r="C129" s="77"/>
      <c r="D129" s="77"/>
      <c r="E129" s="78" t="s">
        <v>349</v>
      </c>
      <c r="F129" s="1507">
        <v>172</v>
      </c>
      <c r="G129" s="481">
        <v>172</v>
      </c>
      <c r="H129" s="481">
        <v>168</v>
      </c>
      <c r="I129" s="481">
        <v>165</v>
      </c>
      <c r="J129" s="107">
        <v>179</v>
      </c>
      <c r="K129" s="108">
        <v>176</v>
      </c>
      <c r="L129" s="1444">
        <f t="shared" si="539"/>
        <v>0</v>
      </c>
      <c r="M129" s="478">
        <f t="shared" si="540"/>
        <v>0</v>
      </c>
      <c r="N129" s="478">
        <f t="shared" si="565"/>
        <v>0</v>
      </c>
      <c r="O129" s="478">
        <f t="shared" si="566"/>
        <v>0</v>
      </c>
      <c r="P129" s="109">
        <f t="shared" si="567"/>
        <v>0</v>
      </c>
      <c r="Q129" s="110">
        <f t="shared" si="568"/>
        <v>0</v>
      </c>
      <c r="R129" s="111">
        <f t="shared" si="569"/>
        <v>0</v>
      </c>
      <c r="S129" s="112">
        <f t="shared" si="570"/>
        <v>0</v>
      </c>
      <c r="T129" s="111">
        <f t="shared" si="571"/>
        <v>0</v>
      </c>
      <c r="U129" s="1445">
        <f t="shared" si="541"/>
        <v>0</v>
      </c>
      <c r="V129" s="475">
        <f t="shared" si="542"/>
        <v>0</v>
      </c>
      <c r="W129" s="475">
        <f t="shared" si="572"/>
        <v>0</v>
      </c>
      <c r="X129" s="475">
        <f t="shared" si="573"/>
        <v>0</v>
      </c>
      <c r="Y129" s="114">
        <f t="shared" si="574"/>
        <v>0</v>
      </c>
      <c r="Z129" s="113">
        <f t="shared" si="575"/>
        <v>0</v>
      </c>
      <c r="AA129" s="114">
        <f t="shared" si="576"/>
        <v>0</v>
      </c>
      <c r="AB129" s="113">
        <f t="shared" si="577"/>
        <v>0</v>
      </c>
      <c r="AC129" s="115">
        <f t="shared" si="578"/>
        <v>0</v>
      </c>
      <c r="AD129" s="1445" t="s">
        <v>52</v>
      </c>
      <c r="AE129" s="475" t="s">
        <v>52</v>
      </c>
      <c r="AF129" s="475" t="s">
        <v>52</v>
      </c>
      <c r="AG129" s="475" t="s">
        <v>52</v>
      </c>
      <c r="AH129" s="114" t="s">
        <v>52</v>
      </c>
      <c r="AI129" s="112" t="s">
        <v>52</v>
      </c>
      <c r="AJ129" s="111" t="s">
        <v>52</v>
      </c>
      <c r="AK129" s="112" t="s">
        <v>52</v>
      </c>
      <c r="AL129" s="116" t="s">
        <v>52</v>
      </c>
      <c r="AM129" s="1446">
        <f t="shared" si="543"/>
        <v>0</v>
      </c>
      <c r="AN129" s="1447"/>
      <c r="AO129" s="1448" t="str">
        <f t="shared" si="544"/>
        <v>-</v>
      </c>
      <c r="AP129" s="1449">
        <f t="shared" si="579"/>
        <v>0</v>
      </c>
      <c r="AQ129" s="1297">
        <f t="shared" si="580"/>
        <v>0</v>
      </c>
      <c r="AR129" s="518"/>
      <c r="AS129" s="1285" t="str">
        <f t="shared" si="581"/>
        <v>-</v>
      </c>
      <c r="AT129" s="519">
        <f t="shared" si="582"/>
        <v>0</v>
      </c>
      <c r="AU129" s="1297">
        <f t="shared" si="583"/>
        <v>0</v>
      </c>
      <c r="AV129" s="518"/>
      <c r="AW129" s="1285" t="str">
        <f t="shared" si="584"/>
        <v>-</v>
      </c>
      <c r="AX129" s="2069">
        <f t="shared" si="585"/>
        <v>0</v>
      </c>
      <c r="AY129" s="2086">
        <f t="shared" si="586"/>
        <v>0</v>
      </c>
      <c r="AZ129" s="2087"/>
      <c r="BA129" s="2088" t="str">
        <f t="shared" si="537"/>
        <v>-</v>
      </c>
      <c r="BB129" s="2089">
        <f t="shared" si="538"/>
        <v>0</v>
      </c>
      <c r="BC129" s="2081">
        <f t="shared" si="587"/>
        <v>0</v>
      </c>
      <c r="BD129" s="117"/>
      <c r="BE129" s="444" t="str">
        <f t="shared" si="377"/>
        <v>-</v>
      </c>
      <c r="BF129" s="1073">
        <f t="shared" si="361"/>
        <v>0</v>
      </c>
      <c r="BG129" s="118">
        <v>0</v>
      </c>
      <c r="BH129" s="119"/>
      <c r="BI129" s="120" t="str">
        <f t="shared" si="378"/>
        <v>-</v>
      </c>
      <c r="BJ129" s="1073">
        <f t="shared" si="379"/>
        <v>0</v>
      </c>
      <c r="BK129" s="121">
        <v>0</v>
      </c>
      <c r="BL129" s="119"/>
      <c r="BM129" s="120" t="str">
        <f t="shared" si="380"/>
        <v>-</v>
      </c>
      <c r="BN129" s="1083">
        <f t="shared" si="381"/>
        <v>0</v>
      </c>
      <c r="BO129" s="121">
        <v>0</v>
      </c>
      <c r="BP129" s="119"/>
      <c r="BQ129" s="120" t="str">
        <f t="shared" si="382"/>
        <v>-</v>
      </c>
      <c r="BR129" s="1083">
        <f t="shared" si="383"/>
        <v>0</v>
      </c>
      <c r="BS129" s="121">
        <v>0</v>
      </c>
      <c r="BT129" s="122"/>
      <c r="BU129" s="597">
        <f t="shared" si="547"/>
        <v>0</v>
      </c>
      <c r="BV129" s="331" t="str">
        <f t="shared" si="548"/>
        <v>-</v>
      </c>
      <c r="BW129" s="598">
        <f t="shared" si="549"/>
        <v>0</v>
      </c>
      <c r="BX129" s="597">
        <f t="shared" si="550"/>
        <v>0</v>
      </c>
      <c r="BY129" s="331" t="str">
        <f t="shared" si="551"/>
        <v>-</v>
      </c>
      <c r="BZ129" s="598">
        <f t="shared" si="552"/>
        <v>0</v>
      </c>
      <c r="CA129" s="597">
        <f t="shared" si="526"/>
        <v>0</v>
      </c>
      <c r="CB129" s="331" t="str">
        <f t="shared" si="366"/>
        <v>-</v>
      </c>
      <c r="CC129" s="598">
        <f t="shared" si="367"/>
        <v>0</v>
      </c>
      <c r="CD129" s="597">
        <f t="shared" si="527"/>
        <v>0</v>
      </c>
      <c r="CE129" s="331" t="str">
        <f t="shared" si="553"/>
        <v>-</v>
      </c>
      <c r="CF129" s="598">
        <f t="shared" si="554"/>
        <v>0</v>
      </c>
      <c r="CG129" s="597">
        <f t="shared" si="528"/>
        <v>0</v>
      </c>
      <c r="CH129" s="331" t="str">
        <f t="shared" si="384"/>
        <v>-</v>
      </c>
      <c r="CI129" s="598">
        <f t="shared" si="385"/>
        <v>0</v>
      </c>
      <c r="CJ129" s="619">
        <f t="shared" si="390"/>
        <v>0</v>
      </c>
      <c r="CK129" s="1453">
        <v>0</v>
      </c>
      <c r="CL129" s="123">
        <v>0</v>
      </c>
      <c r="CM129" s="2054">
        <v>0</v>
      </c>
      <c r="CN129" s="123">
        <v>0</v>
      </c>
      <c r="CO129" s="311">
        <v>0</v>
      </c>
      <c r="CP129" s="540">
        <v>0</v>
      </c>
      <c r="CQ129" s="1453">
        <v>0</v>
      </c>
      <c r="CR129" s="311">
        <v>0</v>
      </c>
      <c r="CS129" s="311">
        <v>0</v>
      </c>
      <c r="CT129" s="311">
        <v>0</v>
      </c>
      <c r="CU129" s="311">
        <v>0</v>
      </c>
      <c r="CV129" s="124">
        <v>0</v>
      </c>
      <c r="CW129" s="1453"/>
      <c r="CX129" s="311"/>
      <c r="CY129" s="311"/>
      <c r="CZ129" s="311"/>
      <c r="DA129" s="311"/>
      <c r="DB129" s="312"/>
      <c r="DC129" s="1450">
        <f t="shared" si="555"/>
        <v>0</v>
      </c>
      <c r="DD129" s="1451" t="str">
        <f t="shared" si="556"/>
        <v>-</v>
      </c>
      <c r="DE129" s="1452">
        <f t="shared" si="557"/>
        <v>0</v>
      </c>
      <c r="DF129" s="1328">
        <f t="shared" si="588"/>
        <v>0</v>
      </c>
      <c r="DG129" s="550" t="str">
        <f t="shared" si="589"/>
        <v>-</v>
      </c>
      <c r="DH129" s="1329">
        <f t="shared" si="590"/>
        <v>0</v>
      </c>
      <c r="DI129" s="1328">
        <f t="shared" si="393"/>
        <v>0</v>
      </c>
      <c r="DJ129" s="550" t="str">
        <f t="shared" si="368"/>
        <v>-</v>
      </c>
      <c r="DK129" s="1329">
        <f t="shared" si="369"/>
        <v>0</v>
      </c>
      <c r="DL129" s="1311">
        <f t="shared" si="531"/>
        <v>0</v>
      </c>
      <c r="DM129" s="550" t="str">
        <f t="shared" si="560"/>
        <v>-</v>
      </c>
      <c r="DN129" s="1353">
        <f t="shared" si="561"/>
        <v>0</v>
      </c>
      <c r="DO129" s="1328">
        <f t="shared" si="394"/>
        <v>0</v>
      </c>
      <c r="DP129" s="550" t="str">
        <f t="shared" si="386"/>
        <v>-</v>
      </c>
      <c r="DQ129" s="1329">
        <f t="shared" si="395"/>
        <v>0</v>
      </c>
      <c r="DR129" s="1365">
        <f t="shared" si="532"/>
        <v>0</v>
      </c>
      <c r="DS129" s="1454">
        <v>0</v>
      </c>
      <c r="DT129" s="1167">
        <v>0</v>
      </c>
      <c r="DU129" s="1167">
        <v>0</v>
      </c>
      <c r="DV129" s="1153">
        <v>0</v>
      </c>
      <c r="DW129" s="583">
        <v>0</v>
      </c>
      <c r="DX129" s="1181">
        <v>0</v>
      </c>
      <c r="DY129" s="1454">
        <v>0</v>
      </c>
      <c r="DZ129" s="1230">
        <v>0</v>
      </c>
      <c r="EA129" s="1230">
        <v>0</v>
      </c>
      <c r="EB129" s="586">
        <v>0</v>
      </c>
      <c r="EC129" s="586">
        <v>0</v>
      </c>
      <c r="ED129" s="589">
        <v>0</v>
      </c>
      <c r="EE129" s="1454"/>
      <c r="EF129" s="1230"/>
      <c r="EG129" s="1230"/>
      <c r="EH129" s="586"/>
      <c r="EI129" s="586"/>
      <c r="EJ129" s="1192"/>
      <c r="EK129" s="1454">
        <v>0</v>
      </c>
      <c r="EL129" s="578">
        <v>0</v>
      </c>
      <c r="EM129" s="578">
        <v>0</v>
      </c>
      <c r="EN129" s="1163">
        <v>0</v>
      </c>
      <c r="EO129" s="573">
        <v>0</v>
      </c>
      <c r="EP129" s="1198">
        <v>0</v>
      </c>
      <c r="EQ129" s="1454"/>
      <c r="ER129" s="1230"/>
      <c r="ES129" s="1230"/>
      <c r="ET129" s="586"/>
      <c r="EU129" s="583"/>
      <c r="EV129" s="1198"/>
      <c r="EW129" s="1454">
        <v>0</v>
      </c>
      <c r="EX129" s="578">
        <v>0</v>
      </c>
      <c r="EY129" s="578">
        <v>0</v>
      </c>
      <c r="EZ129" s="578">
        <v>0</v>
      </c>
      <c r="FA129" s="573">
        <v>0</v>
      </c>
      <c r="FB129" s="125"/>
      <c r="FC129" s="354">
        <v>0</v>
      </c>
      <c r="FD129" s="362"/>
      <c r="FE129" s="1455">
        <v>0</v>
      </c>
      <c r="FF129" s="1451" t="str">
        <f t="shared" si="591"/>
        <v>-</v>
      </c>
      <c r="FG129" s="1456">
        <f t="shared" si="592"/>
        <v>0</v>
      </c>
      <c r="FH129" s="126">
        <v>0</v>
      </c>
      <c r="FI129" s="331" t="str">
        <f t="shared" si="593"/>
        <v>-</v>
      </c>
      <c r="FJ129" s="332">
        <f t="shared" si="594"/>
        <v>0</v>
      </c>
      <c r="FK129" s="126">
        <v>0</v>
      </c>
      <c r="FL129" s="331" t="str">
        <f t="shared" si="371"/>
        <v>-</v>
      </c>
      <c r="FM129" s="332">
        <f t="shared" si="372"/>
        <v>0</v>
      </c>
      <c r="FN129" s="126">
        <v>0</v>
      </c>
      <c r="FO129" s="424"/>
      <c r="FP129" s="331" t="str">
        <f t="shared" si="396"/>
        <v>-</v>
      </c>
      <c r="FQ129" s="332">
        <f t="shared" si="374"/>
        <v>0</v>
      </c>
      <c r="FR129" s="126"/>
      <c r="FS129" s="424"/>
      <c r="FT129" s="331" t="str">
        <f t="shared" si="375"/>
        <v>-</v>
      </c>
      <c r="FU129" s="332">
        <f t="shared" si="376"/>
        <v>0</v>
      </c>
      <c r="FV129" s="399"/>
      <c r="FW129" s="411"/>
      <c r="FX129" s="1457">
        <f t="shared" si="564"/>
        <v>0</v>
      </c>
      <c r="FY129" s="1458">
        <v>0</v>
      </c>
      <c r="FZ129" s="1458">
        <v>0</v>
      </c>
      <c r="GA129" s="1459">
        <v>0</v>
      </c>
      <c r="GB129" s="1458">
        <v>0</v>
      </c>
      <c r="GC129" s="1459">
        <v>0</v>
      </c>
      <c r="GD129" s="1458">
        <v>0</v>
      </c>
      <c r="GE129" s="1459">
        <v>0</v>
      </c>
      <c r="GF129" s="1458">
        <v>0</v>
      </c>
      <c r="GG129" s="1459">
        <v>0</v>
      </c>
      <c r="GH129" s="1458">
        <v>0</v>
      </c>
      <c r="GI129" s="1458">
        <v>0</v>
      </c>
      <c r="GJ129" s="1458">
        <v>0</v>
      </c>
      <c r="GK129" s="1458">
        <v>0</v>
      </c>
      <c r="GL129" s="1458">
        <v>0</v>
      </c>
      <c r="GM129" s="1458">
        <v>0</v>
      </c>
      <c r="GN129" s="1458">
        <v>0</v>
      </c>
      <c r="GO129" s="1458">
        <v>0</v>
      </c>
      <c r="GP129" s="1458">
        <v>0</v>
      </c>
      <c r="GQ129" s="1458">
        <v>0</v>
      </c>
      <c r="GR129" s="1458">
        <v>0</v>
      </c>
      <c r="GS129" s="1809">
        <v>0</v>
      </c>
      <c r="GT129" s="678">
        <f t="shared" si="595"/>
        <v>0</v>
      </c>
      <c r="GU129" s="487">
        <v>0</v>
      </c>
      <c r="GV129" s="487">
        <v>0</v>
      </c>
      <c r="GW129" s="488">
        <v>0</v>
      </c>
      <c r="GX129" s="487">
        <v>0</v>
      </c>
      <c r="GY129" s="488">
        <v>0</v>
      </c>
      <c r="GZ129" s="487">
        <v>0</v>
      </c>
      <c r="HA129" s="488">
        <v>0</v>
      </c>
      <c r="HB129" s="487">
        <v>0</v>
      </c>
      <c r="HC129" s="488">
        <v>0</v>
      </c>
      <c r="HD129" s="487">
        <v>0</v>
      </c>
      <c r="HE129" s="487">
        <v>0</v>
      </c>
      <c r="HF129" s="487">
        <v>0</v>
      </c>
      <c r="HG129" s="487">
        <v>0</v>
      </c>
      <c r="HH129" s="487">
        <v>0</v>
      </c>
      <c r="HI129" s="487">
        <v>0</v>
      </c>
      <c r="HJ129" s="487">
        <v>0</v>
      </c>
      <c r="HK129" s="487">
        <v>0</v>
      </c>
      <c r="HL129" s="487">
        <v>0</v>
      </c>
      <c r="HM129" s="487">
        <v>0</v>
      </c>
      <c r="HN129" s="487">
        <v>0</v>
      </c>
      <c r="HO129" s="1115">
        <v>0</v>
      </c>
      <c r="HP129" s="678">
        <f t="shared" si="535"/>
        <v>0</v>
      </c>
      <c r="HQ129" s="487">
        <v>0</v>
      </c>
      <c r="HR129" s="487">
        <v>0</v>
      </c>
      <c r="HS129" s="488">
        <v>0</v>
      </c>
      <c r="HT129" s="487">
        <v>0</v>
      </c>
      <c r="HU129" s="488">
        <v>0</v>
      </c>
      <c r="HV129" s="487">
        <v>0</v>
      </c>
      <c r="HW129" s="488">
        <v>0</v>
      </c>
      <c r="HX129" s="487">
        <v>0</v>
      </c>
      <c r="HY129" s="488">
        <v>0</v>
      </c>
      <c r="HZ129" s="487">
        <v>0</v>
      </c>
      <c r="IA129" s="487">
        <v>0</v>
      </c>
      <c r="IB129" s="487">
        <v>0</v>
      </c>
      <c r="IC129" s="487">
        <v>0</v>
      </c>
      <c r="ID129" s="487">
        <v>0</v>
      </c>
      <c r="IE129" s="487">
        <v>0</v>
      </c>
      <c r="IF129" s="487">
        <v>0</v>
      </c>
      <c r="IG129" s="487">
        <v>0</v>
      </c>
      <c r="IH129" s="487">
        <v>0</v>
      </c>
      <c r="II129" s="487">
        <v>0</v>
      </c>
      <c r="IJ129" s="487">
        <v>0</v>
      </c>
      <c r="IK129" s="1115">
        <v>0</v>
      </c>
      <c r="IL129" s="1109">
        <f t="shared" si="536"/>
        <v>0</v>
      </c>
      <c r="IM129" s="487">
        <v>0</v>
      </c>
      <c r="IN129" s="487">
        <v>0</v>
      </c>
      <c r="IO129" s="488">
        <v>0</v>
      </c>
      <c r="IP129" s="487">
        <v>0</v>
      </c>
      <c r="IQ129" s="488">
        <v>0</v>
      </c>
      <c r="IR129" s="487">
        <v>0</v>
      </c>
      <c r="IS129" s="488">
        <v>0</v>
      </c>
      <c r="IT129" s="487">
        <v>0</v>
      </c>
      <c r="IU129" s="488">
        <v>0</v>
      </c>
      <c r="IV129" s="487">
        <v>0</v>
      </c>
      <c r="IW129" s="487">
        <v>0</v>
      </c>
      <c r="IX129" s="487">
        <v>0</v>
      </c>
      <c r="IY129" s="487">
        <v>0</v>
      </c>
      <c r="IZ129" s="487">
        <v>0</v>
      </c>
      <c r="JA129" s="487">
        <v>0</v>
      </c>
      <c r="JB129" s="487">
        <v>0</v>
      </c>
      <c r="JC129" s="487">
        <v>0</v>
      </c>
      <c r="JD129" s="487">
        <v>0</v>
      </c>
      <c r="JE129" s="487">
        <v>0</v>
      </c>
      <c r="JF129" s="487">
        <v>0</v>
      </c>
      <c r="JG129" s="1994">
        <v>0</v>
      </c>
      <c r="JI129" s="39"/>
    </row>
    <row r="130" spans="1:269" s="28" customFormat="1" ht="20.100000000000001" customHeight="1" x14ac:dyDescent="0.15">
      <c r="A130" s="684" t="s">
        <v>53</v>
      </c>
      <c r="B130" s="84" t="s">
        <v>15</v>
      </c>
      <c r="C130" s="85"/>
      <c r="D130" s="85"/>
      <c r="E130" s="86" t="s">
        <v>180</v>
      </c>
      <c r="F130" s="1494">
        <v>172</v>
      </c>
      <c r="G130" s="464">
        <v>172</v>
      </c>
      <c r="H130" s="464">
        <v>168</v>
      </c>
      <c r="I130" s="464">
        <v>165</v>
      </c>
      <c r="J130" s="167">
        <v>182</v>
      </c>
      <c r="K130" s="168">
        <v>177</v>
      </c>
      <c r="L130" s="1478">
        <f t="shared" si="539"/>
        <v>0</v>
      </c>
      <c r="M130" s="150">
        <f t="shared" si="540"/>
        <v>0</v>
      </c>
      <c r="N130" s="150">
        <f t="shared" si="565"/>
        <v>0</v>
      </c>
      <c r="O130" s="150">
        <f t="shared" si="566"/>
        <v>0</v>
      </c>
      <c r="P130" s="149">
        <f t="shared" si="567"/>
        <v>0</v>
      </c>
      <c r="Q130" s="150">
        <f t="shared" si="568"/>
        <v>0</v>
      </c>
      <c r="R130" s="151">
        <f t="shared" si="569"/>
        <v>0</v>
      </c>
      <c r="S130" s="152">
        <f t="shared" si="570"/>
        <v>0</v>
      </c>
      <c r="T130" s="151">
        <f t="shared" si="571"/>
        <v>0</v>
      </c>
      <c r="U130" s="1479">
        <f t="shared" si="541"/>
        <v>0</v>
      </c>
      <c r="V130" s="153">
        <f t="shared" si="542"/>
        <v>0</v>
      </c>
      <c r="W130" s="153">
        <f t="shared" si="572"/>
        <v>0</v>
      </c>
      <c r="X130" s="153">
        <f t="shared" si="573"/>
        <v>0</v>
      </c>
      <c r="Y130" s="154">
        <f t="shared" si="574"/>
        <v>0</v>
      </c>
      <c r="Z130" s="153">
        <f t="shared" si="575"/>
        <v>0</v>
      </c>
      <c r="AA130" s="154">
        <f t="shared" si="576"/>
        <v>0</v>
      </c>
      <c r="AB130" s="153">
        <f t="shared" si="577"/>
        <v>0</v>
      </c>
      <c r="AC130" s="155">
        <f t="shared" si="578"/>
        <v>0</v>
      </c>
      <c r="AD130" s="1479" t="s">
        <v>52</v>
      </c>
      <c r="AE130" s="153" t="s">
        <v>52</v>
      </c>
      <c r="AF130" s="153" t="s">
        <v>52</v>
      </c>
      <c r="AG130" s="153" t="s">
        <v>52</v>
      </c>
      <c r="AH130" s="154" t="s">
        <v>52</v>
      </c>
      <c r="AI130" s="152" t="s">
        <v>52</v>
      </c>
      <c r="AJ130" s="151" t="s">
        <v>52</v>
      </c>
      <c r="AK130" s="152" t="s">
        <v>52</v>
      </c>
      <c r="AL130" s="156" t="s">
        <v>52</v>
      </c>
      <c r="AM130" s="1480">
        <f t="shared" si="543"/>
        <v>0</v>
      </c>
      <c r="AN130" s="1481"/>
      <c r="AO130" s="1482" t="str">
        <f t="shared" si="544"/>
        <v>-</v>
      </c>
      <c r="AP130" s="1483">
        <f t="shared" si="579"/>
        <v>0</v>
      </c>
      <c r="AQ130" s="1071">
        <f t="shared" si="580"/>
        <v>0</v>
      </c>
      <c r="AR130" s="522"/>
      <c r="AS130" s="1289" t="str">
        <f t="shared" si="581"/>
        <v>-</v>
      </c>
      <c r="AT130" s="526">
        <f t="shared" si="582"/>
        <v>0</v>
      </c>
      <c r="AU130" s="1071">
        <f t="shared" si="583"/>
        <v>0</v>
      </c>
      <c r="AV130" s="522"/>
      <c r="AW130" s="1289" t="str">
        <f t="shared" si="584"/>
        <v>-</v>
      </c>
      <c r="AX130" s="2073">
        <f t="shared" si="585"/>
        <v>0</v>
      </c>
      <c r="AY130" s="1336">
        <f t="shared" si="586"/>
        <v>0</v>
      </c>
      <c r="AZ130" s="2092"/>
      <c r="BA130" s="554" t="str">
        <f t="shared" si="537"/>
        <v>-</v>
      </c>
      <c r="BB130" s="1335">
        <f t="shared" si="538"/>
        <v>0</v>
      </c>
      <c r="BC130" s="493">
        <f t="shared" si="587"/>
        <v>0</v>
      </c>
      <c r="BD130" s="157"/>
      <c r="BE130" s="448" t="str">
        <f t="shared" si="377"/>
        <v>-</v>
      </c>
      <c r="BF130" s="604">
        <f t="shared" si="361"/>
        <v>0</v>
      </c>
      <c r="BG130" s="158">
        <v>0</v>
      </c>
      <c r="BH130" s="159"/>
      <c r="BI130" s="160" t="str">
        <f t="shared" si="378"/>
        <v>-</v>
      </c>
      <c r="BJ130" s="604">
        <f t="shared" si="379"/>
        <v>0</v>
      </c>
      <c r="BK130" s="161">
        <v>0</v>
      </c>
      <c r="BL130" s="159"/>
      <c r="BM130" s="160" t="str">
        <f t="shared" si="380"/>
        <v>-</v>
      </c>
      <c r="BN130" s="1085">
        <f t="shared" si="381"/>
        <v>0</v>
      </c>
      <c r="BO130" s="161">
        <v>0</v>
      </c>
      <c r="BP130" s="159"/>
      <c r="BQ130" s="160" t="str">
        <f t="shared" si="382"/>
        <v>-</v>
      </c>
      <c r="BR130" s="1085">
        <f t="shared" si="383"/>
        <v>0</v>
      </c>
      <c r="BS130" s="161">
        <v>0</v>
      </c>
      <c r="BT130" s="162"/>
      <c r="BU130" s="601">
        <f t="shared" si="547"/>
        <v>0</v>
      </c>
      <c r="BV130" s="339" t="str">
        <f t="shared" si="548"/>
        <v>-</v>
      </c>
      <c r="BW130" s="604">
        <f t="shared" si="549"/>
        <v>0</v>
      </c>
      <c r="BX130" s="601">
        <f t="shared" si="550"/>
        <v>0</v>
      </c>
      <c r="BY130" s="339" t="str">
        <f t="shared" si="551"/>
        <v>-</v>
      </c>
      <c r="BZ130" s="604">
        <f t="shared" si="552"/>
        <v>0</v>
      </c>
      <c r="CA130" s="601">
        <f t="shared" si="526"/>
        <v>0</v>
      </c>
      <c r="CB130" s="339" t="str">
        <f t="shared" si="366"/>
        <v>-</v>
      </c>
      <c r="CC130" s="604">
        <f t="shared" si="367"/>
        <v>0</v>
      </c>
      <c r="CD130" s="601">
        <f t="shared" si="527"/>
        <v>0</v>
      </c>
      <c r="CE130" s="339" t="str">
        <f t="shared" si="553"/>
        <v>-</v>
      </c>
      <c r="CF130" s="604">
        <f t="shared" si="554"/>
        <v>0</v>
      </c>
      <c r="CG130" s="601">
        <f t="shared" si="528"/>
        <v>0</v>
      </c>
      <c r="CH130" s="339" t="str">
        <f t="shared" si="384"/>
        <v>-</v>
      </c>
      <c r="CI130" s="604">
        <f t="shared" si="385"/>
        <v>0</v>
      </c>
      <c r="CJ130" s="621">
        <f t="shared" si="390"/>
        <v>0</v>
      </c>
      <c r="CK130" s="1487">
        <v>0</v>
      </c>
      <c r="CL130" s="163">
        <v>0</v>
      </c>
      <c r="CM130" s="2056">
        <v>0</v>
      </c>
      <c r="CN130" s="163">
        <v>0</v>
      </c>
      <c r="CO130" s="315">
        <v>0</v>
      </c>
      <c r="CP130" s="542">
        <v>0</v>
      </c>
      <c r="CQ130" s="1487">
        <v>0</v>
      </c>
      <c r="CR130" s="315">
        <v>0</v>
      </c>
      <c r="CS130" s="315">
        <v>0</v>
      </c>
      <c r="CT130" s="315">
        <v>0</v>
      </c>
      <c r="CU130" s="315">
        <v>0</v>
      </c>
      <c r="CV130" s="164">
        <v>0</v>
      </c>
      <c r="CW130" s="1487"/>
      <c r="CX130" s="315"/>
      <c r="CY130" s="315"/>
      <c r="CZ130" s="315"/>
      <c r="DA130" s="315"/>
      <c r="DB130" s="316"/>
      <c r="DC130" s="1484">
        <f t="shared" si="555"/>
        <v>0</v>
      </c>
      <c r="DD130" s="1485" t="str">
        <f t="shared" si="556"/>
        <v>-</v>
      </c>
      <c r="DE130" s="1486">
        <f t="shared" si="557"/>
        <v>0</v>
      </c>
      <c r="DF130" s="1332">
        <f t="shared" si="588"/>
        <v>0</v>
      </c>
      <c r="DG130" s="554" t="str">
        <f t="shared" si="589"/>
        <v>-</v>
      </c>
      <c r="DH130" s="1335">
        <f t="shared" si="590"/>
        <v>0</v>
      </c>
      <c r="DI130" s="1332">
        <f t="shared" si="393"/>
        <v>0</v>
      </c>
      <c r="DJ130" s="554" t="str">
        <f t="shared" si="368"/>
        <v>-</v>
      </c>
      <c r="DK130" s="1335">
        <f t="shared" si="369"/>
        <v>0</v>
      </c>
      <c r="DL130" s="1313">
        <f t="shared" si="531"/>
        <v>0</v>
      </c>
      <c r="DM130" s="554" t="str">
        <f t="shared" si="560"/>
        <v>-</v>
      </c>
      <c r="DN130" s="1357">
        <f t="shared" si="561"/>
        <v>0</v>
      </c>
      <c r="DO130" s="1332">
        <f t="shared" si="394"/>
        <v>0</v>
      </c>
      <c r="DP130" s="554" t="str">
        <f t="shared" si="386"/>
        <v>-</v>
      </c>
      <c r="DQ130" s="1335">
        <f t="shared" si="395"/>
        <v>0</v>
      </c>
      <c r="DR130" s="440">
        <f t="shared" si="532"/>
        <v>0</v>
      </c>
      <c r="DS130" s="1488">
        <v>0</v>
      </c>
      <c r="DT130" s="1169">
        <v>0</v>
      </c>
      <c r="DU130" s="1169">
        <v>0</v>
      </c>
      <c r="DV130" s="1155">
        <v>0</v>
      </c>
      <c r="DW130" s="163">
        <v>0</v>
      </c>
      <c r="DX130" s="1183">
        <v>0</v>
      </c>
      <c r="DY130" s="1488">
        <v>0</v>
      </c>
      <c r="DZ130" s="1232">
        <v>0</v>
      </c>
      <c r="EA130" s="1232">
        <v>0</v>
      </c>
      <c r="EB130" s="315">
        <v>0</v>
      </c>
      <c r="EC130" s="315">
        <v>0</v>
      </c>
      <c r="ED130" s="440">
        <v>0</v>
      </c>
      <c r="EE130" s="1488"/>
      <c r="EF130" s="1232"/>
      <c r="EG130" s="1232"/>
      <c r="EH130" s="315"/>
      <c r="EI130" s="315"/>
      <c r="EJ130" s="1208"/>
      <c r="EK130" s="1488">
        <v>0</v>
      </c>
      <c r="EL130" s="379">
        <v>0</v>
      </c>
      <c r="EM130" s="379">
        <v>0</v>
      </c>
      <c r="EN130" s="1161">
        <v>0</v>
      </c>
      <c r="EO130" s="493">
        <v>0</v>
      </c>
      <c r="EP130" s="1200">
        <v>0</v>
      </c>
      <c r="EQ130" s="1488"/>
      <c r="ER130" s="1232"/>
      <c r="ES130" s="1232"/>
      <c r="ET130" s="315"/>
      <c r="EU130" s="163"/>
      <c r="EV130" s="1249"/>
      <c r="EW130" s="1488">
        <v>0</v>
      </c>
      <c r="EX130" s="379">
        <v>0</v>
      </c>
      <c r="EY130" s="379">
        <v>0</v>
      </c>
      <c r="EZ130" s="379">
        <v>0</v>
      </c>
      <c r="FA130" s="493">
        <v>0</v>
      </c>
      <c r="FB130" s="166"/>
      <c r="FC130" s="356">
        <v>0</v>
      </c>
      <c r="FD130" s="364"/>
      <c r="FE130" s="1489">
        <v>0</v>
      </c>
      <c r="FF130" s="1485" t="str">
        <f t="shared" si="591"/>
        <v>-</v>
      </c>
      <c r="FG130" s="1490">
        <f t="shared" si="592"/>
        <v>0</v>
      </c>
      <c r="FH130" s="165">
        <v>0</v>
      </c>
      <c r="FI130" s="339" t="str">
        <f t="shared" si="593"/>
        <v>-</v>
      </c>
      <c r="FJ130" s="340">
        <f t="shared" si="594"/>
        <v>0</v>
      </c>
      <c r="FK130" s="165">
        <v>0</v>
      </c>
      <c r="FL130" s="339" t="str">
        <f t="shared" si="371"/>
        <v>-</v>
      </c>
      <c r="FM130" s="340">
        <f t="shared" si="372"/>
        <v>0</v>
      </c>
      <c r="FN130" s="165">
        <v>0</v>
      </c>
      <c r="FO130" s="426"/>
      <c r="FP130" s="339" t="str">
        <f t="shared" si="396"/>
        <v>-</v>
      </c>
      <c r="FQ130" s="340">
        <f t="shared" si="374"/>
        <v>0</v>
      </c>
      <c r="FR130" s="165"/>
      <c r="FS130" s="426"/>
      <c r="FT130" s="339" t="str">
        <f t="shared" si="375"/>
        <v>-</v>
      </c>
      <c r="FU130" s="340">
        <f t="shared" si="376"/>
        <v>0</v>
      </c>
      <c r="FV130" s="401"/>
      <c r="FW130" s="413"/>
      <c r="FX130" s="1491">
        <f t="shared" si="564"/>
        <v>0</v>
      </c>
      <c r="FY130" s="1492">
        <v>0</v>
      </c>
      <c r="FZ130" s="1492">
        <v>0</v>
      </c>
      <c r="GA130" s="1493">
        <v>0</v>
      </c>
      <c r="GB130" s="1492">
        <v>0</v>
      </c>
      <c r="GC130" s="1493">
        <v>0</v>
      </c>
      <c r="GD130" s="1492">
        <v>0</v>
      </c>
      <c r="GE130" s="1493">
        <v>0</v>
      </c>
      <c r="GF130" s="1492">
        <v>0</v>
      </c>
      <c r="GG130" s="1493">
        <v>0</v>
      </c>
      <c r="GH130" s="1492">
        <v>0</v>
      </c>
      <c r="GI130" s="1492">
        <v>0</v>
      </c>
      <c r="GJ130" s="1492">
        <v>0</v>
      </c>
      <c r="GK130" s="1492">
        <v>0</v>
      </c>
      <c r="GL130" s="1492">
        <v>0</v>
      </c>
      <c r="GM130" s="1492">
        <v>0</v>
      </c>
      <c r="GN130" s="1492">
        <v>0</v>
      </c>
      <c r="GO130" s="1492">
        <v>0</v>
      </c>
      <c r="GP130" s="1492">
        <v>0</v>
      </c>
      <c r="GQ130" s="1492">
        <v>0</v>
      </c>
      <c r="GR130" s="1492">
        <v>0</v>
      </c>
      <c r="GS130" s="1811">
        <v>0</v>
      </c>
      <c r="GT130" s="165">
        <f t="shared" si="595"/>
        <v>0</v>
      </c>
      <c r="GU130" s="491">
        <v>0</v>
      </c>
      <c r="GV130" s="491">
        <v>0</v>
      </c>
      <c r="GW130" s="492">
        <v>0</v>
      </c>
      <c r="GX130" s="491">
        <v>0</v>
      </c>
      <c r="GY130" s="492">
        <v>0</v>
      </c>
      <c r="GZ130" s="491">
        <v>0</v>
      </c>
      <c r="HA130" s="492">
        <v>0</v>
      </c>
      <c r="HB130" s="491">
        <v>0</v>
      </c>
      <c r="HC130" s="492">
        <v>0</v>
      </c>
      <c r="HD130" s="491">
        <v>0</v>
      </c>
      <c r="HE130" s="491">
        <v>0</v>
      </c>
      <c r="HF130" s="491">
        <v>0</v>
      </c>
      <c r="HG130" s="491">
        <v>0</v>
      </c>
      <c r="HH130" s="491">
        <v>0</v>
      </c>
      <c r="HI130" s="491">
        <v>0</v>
      </c>
      <c r="HJ130" s="491">
        <v>0</v>
      </c>
      <c r="HK130" s="491">
        <v>0</v>
      </c>
      <c r="HL130" s="491">
        <v>0</v>
      </c>
      <c r="HM130" s="491">
        <v>0</v>
      </c>
      <c r="HN130" s="491">
        <v>0</v>
      </c>
      <c r="HO130" s="1117">
        <v>0</v>
      </c>
      <c r="HP130" s="165">
        <f t="shared" si="535"/>
        <v>0</v>
      </c>
      <c r="HQ130" s="491">
        <v>0</v>
      </c>
      <c r="HR130" s="491">
        <v>0</v>
      </c>
      <c r="HS130" s="492">
        <v>0</v>
      </c>
      <c r="HT130" s="491">
        <v>0</v>
      </c>
      <c r="HU130" s="492">
        <v>0</v>
      </c>
      <c r="HV130" s="491">
        <v>0</v>
      </c>
      <c r="HW130" s="492">
        <v>0</v>
      </c>
      <c r="HX130" s="491">
        <v>0</v>
      </c>
      <c r="HY130" s="492">
        <v>0</v>
      </c>
      <c r="HZ130" s="491">
        <v>0</v>
      </c>
      <c r="IA130" s="491">
        <v>0</v>
      </c>
      <c r="IB130" s="491">
        <v>0</v>
      </c>
      <c r="IC130" s="491">
        <v>0</v>
      </c>
      <c r="ID130" s="491">
        <v>0</v>
      </c>
      <c r="IE130" s="491">
        <v>0</v>
      </c>
      <c r="IF130" s="491">
        <v>0</v>
      </c>
      <c r="IG130" s="491">
        <v>0</v>
      </c>
      <c r="IH130" s="491">
        <v>0</v>
      </c>
      <c r="II130" s="491">
        <v>0</v>
      </c>
      <c r="IJ130" s="491">
        <v>0</v>
      </c>
      <c r="IK130" s="1117">
        <v>0</v>
      </c>
      <c r="IL130" s="493">
        <f t="shared" si="536"/>
        <v>0</v>
      </c>
      <c r="IM130" s="491">
        <v>0</v>
      </c>
      <c r="IN130" s="491">
        <v>0</v>
      </c>
      <c r="IO130" s="492">
        <v>0</v>
      </c>
      <c r="IP130" s="491">
        <v>0</v>
      </c>
      <c r="IQ130" s="492">
        <v>0</v>
      </c>
      <c r="IR130" s="491">
        <v>0</v>
      </c>
      <c r="IS130" s="492">
        <v>0</v>
      </c>
      <c r="IT130" s="491">
        <v>0</v>
      </c>
      <c r="IU130" s="492">
        <v>0</v>
      </c>
      <c r="IV130" s="491">
        <v>0</v>
      </c>
      <c r="IW130" s="491">
        <v>0</v>
      </c>
      <c r="IX130" s="491">
        <v>0</v>
      </c>
      <c r="IY130" s="491">
        <v>0</v>
      </c>
      <c r="IZ130" s="491">
        <v>0</v>
      </c>
      <c r="JA130" s="491">
        <v>0</v>
      </c>
      <c r="JB130" s="491">
        <v>0</v>
      </c>
      <c r="JC130" s="491">
        <v>0</v>
      </c>
      <c r="JD130" s="491">
        <v>0</v>
      </c>
      <c r="JE130" s="491">
        <v>0</v>
      </c>
      <c r="JF130" s="491">
        <v>0</v>
      </c>
      <c r="JG130" s="1996">
        <v>0</v>
      </c>
      <c r="JI130" s="39"/>
    </row>
    <row r="131" spans="1:269" s="27" customFormat="1" ht="20.100000000000001" customHeight="1" x14ac:dyDescent="0.15">
      <c r="A131" s="683" t="s">
        <v>53</v>
      </c>
      <c r="B131" s="76" t="s">
        <v>101</v>
      </c>
      <c r="C131" s="77"/>
      <c r="D131" s="77"/>
      <c r="E131" s="78" t="s">
        <v>349</v>
      </c>
      <c r="F131" s="1507">
        <v>72</v>
      </c>
      <c r="G131" s="481">
        <v>73</v>
      </c>
      <c r="H131" s="481">
        <v>68</v>
      </c>
      <c r="I131" s="481">
        <v>65</v>
      </c>
      <c r="J131" s="107">
        <v>66</v>
      </c>
      <c r="K131" s="108">
        <v>63</v>
      </c>
      <c r="L131" s="1444">
        <f t="shared" si="539"/>
        <v>4.2366710357336724E-4</v>
      </c>
      <c r="M131" s="478">
        <f t="shared" si="540"/>
        <v>4.1771094402673348E-4</v>
      </c>
      <c r="N131" s="478">
        <f t="shared" si="565"/>
        <v>4.4988682534549901E-4</v>
      </c>
      <c r="O131" s="478">
        <f t="shared" si="566"/>
        <v>4.8123897160690066E-4</v>
      </c>
      <c r="P131" s="109">
        <f t="shared" si="567"/>
        <v>5.4878718033146744E-4</v>
      </c>
      <c r="Q131" s="110">
        <f t="shared" si="568"/>
        <v>6.0867276436138711E-4</v>
      </c>
      <c r="R131" s="111">
        <f t="shared" si="569"/>
        <v>5.29737539128341E-4</v>
      </c>
      <c r="S131" s="112">
        <f t="shared" si="570"/>
        <v>6.1047931347240638E-4</v>
      </c>
      <c r="T131" s="111">
        <f t="shared" si="571"/>
        <v>5.1381998582565559E-4</v>
      </c>
      <c r="U131" s="1445">
        <f t="shared" si="541"/>
        <v>2.3088023088023088E-2</v>
      </c>
      <c r="V131" s="475">
        <f t="shared" si="542"/>
        <v>2.3255813953488372E-2</v>
      </c>
      <c r="W131" s="475">
        <f t="shared" si="572"/>
        <v>2.831858407079646E-2</v>
      </c>
      <c r="X131" s="475">
        <f t="shared" si="573"/>
        <v>3.3502538071065992E-2</v>
      </c>
      <c r="Y131" s="114">
        <f t="shared" si="574"/>
        <v>4.1469194312796206E-2</v>
      </c>
      <c r="Z131" s="113">
        <f t="shared" si="575"/>
        <v>5.2186177715091681E-2</v>
      </c>
      <c r="AA131" s="114">
        <f t="shared" si="576"/>
        <v>5.3745928338762218E-2</v>
      </c>
      <c r="AB131" s="113">
        <f t="shared" si="577"/>
        <v>6.0137457044673541E-2</v>
      </c>
      <c r="AC131" s="115">
        <f t="shared" si="578"/>
        <v>5.1693404634581108E-2</v>
      </c>
      <c r="AD131" s="1445" t="s">
        <v>52</v>
      </c>
      <c r="AE131" s="475" t="s">
        <v>52</v>
      </c>
      <c r="AF131" s="475" t="s">
        <v>52</v>
      </c>
      <c r="AG131" s="475" t="s">
        <v>52</v>
      </c>
      <c r="AH131" s="114" t="s">
        <v>52</v>
      </c>
      <c r="AI131" s="112" t="s">
        <v>52</v>
      </c>
      <c r="AJ131" s="111" t="s">
        <v>52</v>
      </c>
      <c r="AK131" s="112" t="s">
        <v>52</v>
      </c>
      <c r="AL131" s="116" t="s">
        <v>52</v>
      </c>
      <c r="AM131" s="1446">
        <f t="shared" si="543"/>
        <v>32</v>
      </c>
      <c r="AN131" s="1447"/>
      <c r="AO131" s="1448">
        <f t="shared" si="544"/>
        <v>6.6666666666666652E-2</v>
      </c>
      <c r="AP131" s="1449">
        <f t="shared" si="579"/>
        <v>2</v>
      </c>
      <c r="AQ131" s="1297">
        <f t="shared" si="580"/>
        <v>30</v>
      </c>
      <c r="AR131" s="518"/>
      <c r="AS131" s="1285">
        <f t="shared" si="581"/>
        <v>-6.25E-2</v>
      </c>
      <c r="AT131" s="519">
        <f t="shared" si="582"/>
        <v>-2</v>
      </c>
      <c r="AU131" s="1297">
        <f t="shared" si="583"/>
        <v>32</v>
      </c>
      <c r="AV131" s="518"/>
      <c r="AW131" s="1285">
        <f t="shared" si="584"/>
        <v>-3.0303030303030276E-2</v>
      </c>
      <c r="AX131" s="2069">
        <f t="shared" si="585"/>
        <v>-1</v>
      </c>
      <c r="AY131" s="2086">
        <f t="shared" si="586"/>
        <v>33</v>
      </c>
      <c r="AZ131" s="2087"/>
      <c r="BA131" s="2088">
        <f t="shared" si="537"/>
        <v>-5.7142857142857162E-2</v>
      </c>
      <c r="BB131" s="2089">
        <f t="shared" si="538"/>
        <v>-2</v>
      </c>
      <c r="BC131" s="2081">
        <f t="shared" si="587"/>
        <v>35</v>
      </c>
      <c r="BD131" s="117"/>
      <c r="BE131" s="444">
        <f t="shared" si="377"/>
        <v>-5.4054054054054057E-2</v>
      </c>
      <c r="BF131" s="1073">
        <f t="shared" si="361"/>
        <v>-2</v>
      </c>
      <c r="BG131" s="118">
        <v>37</v>
      </c>
      <c r="BH131" s="119"/>
      <c r="BI131" s="120">
        <f t="shared" si="378"/>
        <v>0.1212121212121211</v>
      </c>
      <c r="BJ131" s="1073">
        <f t="shared" si="379"/>
        <v>4</v>
      </c>
      <c r="BK131" s="121">
        <v>33</v>
      </c>
      <c r="BL131" s="119"/>
      <c r="BM131" s="120">
        <f t="shared" si="380"/>
        <v>-5.7142857142857162E-2</v>
      </c>
      <c r="BN131" s="1083">
        <f t="shared" si="381"/>
        <v>-2</v>
      </c>
      <c r="BO131" s="121">
        <v>35</v>
      </c>
      <c r="BP131" s="119"/>
      <c r="BQ131" s="120">
        <f t="shared" si="382"/>
        <v>0.2068965517241379</v>
      </c>
      <c r="BR131" s="1083">
        <f t="shared" si="383"/>
        <v>6</v>
      </c>
      <c r="BS131" s="121">
        <v>29</v>
      </c>
      <c r="BT131" s="122"/>
      <c r="BU131" s="597">
        <f t="shared" si="547"/>
        <v>2</v>
      </c>
      <c r="BV131" s="331">
        <f t="shared" si="548"/>
        <v>0</v>
      </c>
      <c r="BW131" s="598">
        <f t="shared" si="549"/>
        <v>0</v>
      </c>
      <c r="BX131" s="597">
        <f t="shared" si="550"/>
        <v>2</v>
      </c>
      <c r="BY131" s="331">
        <f t="shared" si="551"/>
        <v>1</v>
      </c>
      <c r="BZ131" s="598">
        <f t="shared" si="552"/>
        <v>1</v>
      </c>
      <c r="CA131" s="597">
        <f t="shared" si="526"/>
        <v>1</v>
      </c>
      <c r="CB131" s="331">
        <f t="shared" si="366"/>
        <v>0</v>
      </c>
      <c r="CC131" s="598">
        <f t="shared" si="367"/>
        <v>0</v>
      </c>
      <c r="CD131" s="597">
        <f t="shared" si="527"/>
        <v>1</v>
      </c>
      <c r="CE131" s="331">
        <f t="shared" si="553"/>
        <v>0</v>
      </c>
      <c r="CF131" s="598">
        <f t="shared" si="554"/>
        <v>0</v>
      </c>
      <c r="CG131" s="597">
        <f t="shared" si="528"/>
        <v>1</v>
      </c>
      <c r="CH131" s="331">
        <f t="shared" si="384"/>
        <v>-0.5</v>
      </c>
      <c r="CI131" s="598">
        <f t="shared" si="385"/>
        <v>-1</v>
      </c>
      <c r="CJ131" s="619">
        <f t="shared" si="390"/>
        <v>2</v>
      </c>
      <c r="CK131" s="1453">
        <v>0</v>
      </c>
      <c r="CL131" s="123">
        <v>0</v>
      </c>
      <c r="CM131" s="2054">
        <v>0</v>
      </c>
      <c r="CN131" s="123">
        <v>0</v>
      </c>
      <c r="CO131" s="311">
        <v>1</v>
      </c>
      <c r="CP131" s="540">
        <v>1</v>
      </c>
      <c r="CQ131" s="1453">
        <v>2</v>
      </c>
      <c r="CR131" s="311">
        <v>2</v>
      </c>
      <c r="CS131" s="311">
        <v>1</v>
      </c>
      <c r="CT131" s="311">
        <v>1</v>
      </c>
      <c r="CU131" s="311">
        <v>0</v>
      </c>
      <c r="CV131" s="124">
        <v>1</v>
      </c>
      <c r="CW131" s="1453"/>
      <c r="CX131" s="311"/>
      <c r="CY131" s="311"/>
      <c r="CZ131" s="311"/>
      <c r="DA131" s="311"/>
      <c r="DB131" s="312"/>
      <c r="DC131" s="1450">
        <f t="shared" si="555"/>
        <v>30</v>
      </c>
      <c r="DD131" s="1451">
        <f t="shared" si="556"/>
        <v>7.1428571428571397E-2</v>
      </c>
      <c r="DE131" s="1452">
        <f t="shared" si="557"/>
        <v>2</v>
      </c>
      <c r="DF131" s="1328">
        <f t="shared" si="588"/>
        <v>28</v>
      </c>
      <c r="DG131" s="550">
        <f t="shared" si="589"/>
        <v>-9.6774193548387122E-2</v>
      </c>
      <c r="DH131" s="1329">
        <f t="shared" si="590"/>
        <v>-3</v>
      </c>
      <c r="DI131" s="1328">
        <f t="shared" si="393"/>
        <v>31</v>
      </c>
      <c r="DJ131" s="550">
        <f t="shared" si="368"/>
        <v>-3.125E-2</v>
      </c>
      <c r="DK131" s="1329">
        <f t="shared" si="369"/>
        <v>-1</v>
      </c>
      <c r="DL131" s="1311">
        <f t="shared" si="531"/>
        <v>32</v>
      </c>
      <c r="DM131" s="550">
        <f t="shared" si="560"/>
        <v>-5.8823529411764719E-2</v>
      </c>
      <c r="DN131" s="1353">
        <f t="shared" si="561"/>
        <v>-2</v>
      </c>
      <c r="DO131" s="1328">
        <f t="shared" si="394"/>
        <v>34</v>
      </c>
      <c r="DP131" s="550">
        <f t="shared" si="386"/>
        <v>-2.8571428571428581E-2</v>
      </c>
      <c r="DQ131" s="1329">
        <f t="shared" si="395"/>
        <v>-1</v>
      </c>
      <c r="DR131" s="1365">
        <f t="shared" si="532"/>
        <v>35</v>
      </c>
      <c r="DS131" s="1454">
        <v>7</v>
      </c>
      <c r="DT131" s="1167">
        <v>6</v>
      </c>
      <c r="DU131" s="1167">
        <v>6</v>
      </c>
      <c r="DV131" s="1153">
        <v>6</v>
      </c>
      <c r="DW131" s="583">
        <v>7</v>
      </c>
      <c r="DX131" s="1181">
        <v>7</v>
      </c>
      <c r="DY131" s="1454">
        <v>8</v>
      </c>
      <c r="DZ131" s="1230">
        <v>7</v>
      </c>
      <c r="EA131" s="1230">
        <v>9</v>
      </c>
      <c r="EB131" s="586">
        <v>6</v>
      </c>
      <c r="EC131" s="586">
        <v>4</v>
      </c>
      <c r="ED131" s="589">
        <v>4</v>
      </c>
      <c r="EE131" s="1454"/>
      <c r="EF131" s="1230"/>
      <c r="EG131" s="1230"/>
      <c r="EH131" s="586"/>
      <c r="EI131" s="586"/>
      <c r="EJ131" s="1192"/>
      <c r="EK131" s="1454">
        <v>0</v>
      </c>
      <c r="EL131" s="578">
        <v>0</v>
      </c>
      <c r="EM131" s="578">
        <v>0</v>
      </c>
      <c r="EN131" s="1163">
        <v>4</v>
      </c>
      <c r="EO131" s="573">
        <v>6</v>
      </c>
      <c r="EP131" s="1198">
        <v>6</v>
      </c>
      <c r="EQ131" s="1454"/>
      <c r="ER131" s="1230"/>
      <c r="ES131" s="1230"/>
      <c r="ET131" s="586"/>
      <c r="EU131" s="583"/>
      <c r="EV131" s="1198"/>
      <c r="EW131" s="1454">
        <v>15</v>
      </c>
      <c r="EX131" s="578">
        <v>15</v>
      </c>
      <c r="EY131" s="578">
        <v>16</v>
      </c>
      <c r="EZ131" s="578">
        <v>16</v>
      </c>
      <c r="FA131" s="573">
        <v>17</v>
      </c>
      <c r="FB131" s="125"/>
      <c r="FC131" s="354">
        <v>18</v>
      </c>
      <c r="FD131" s="362"/>
      <c r="FE131" s="1455">
        <v>0</v>
      </c>
      <c r="FF131" s="1451" t="str">
        <f t="shared" si="591"/>
        <v>-</v>
      </c>
      <c r="FG131" s="1456">
        <f t="shared" si="592"/>
        <v>0</v>
      </c>
      <c r="FH131" s="126">
        <v>0</v>
      </c>
      <c r="FI131" s="331" t="str">
        <f t="shared" si="593"/>
        <v>-</v>
      </c>
      <c r="FJ131" s="332">
        <f t="shared" si="594"/>
        <v>0</v>
      </c>
      <c r="FK131" s="126">
        <v>0</v>
      </c>
      <c r="FL131" s="331" t="str">
        <f t="shared" si="371"/>
        <v>-</v>
      </c>
      <c r="FM131" s="332">
        <f t="shared" si="372"/>
        <v>0</v>
      </c>
      <c r="FN131" s="126">
        <v>0</v>
      </c>
      <c r="FO131" s="424"/>
      <c r="FP131" s="331" t="str">
        <f t="shared" si="396"/>
        <v>-</v>
      </c>
      <c r="FQ131" s="332">
        <f t="shared" si="374"/>
        <v>0</v>
      </c>
      <c r="FR131" s="126"/>
      <c r="FS131" s="424"/>
      <c r="FT131" s="331" t="str">
        <f t="shared" si="375"/>
        <v>-</v>
      </c>
      <c r="FU131" s="332">
        <f t="shared" si="376"/>
        <v>0</v>
      </c>
      <c r="FV131" s="399"/>
      <c r="FW131" s="411"/>
      <c r="FX131" s="1457">
        <f t="shared" si="564"/>
        <v>32</v>
      </c>
      <c r="FY131" s="1458">
        <v>1</v>
      </c>
      <c r="FZ131" s="1458">
        <v>0</v>
      </c>
      <c r="GA131" s="1459">
        <v>0</v>
      </c>
      <c r="GB131" s="1458">
        <v>1</v>
      </c>
      <c r="GC131" s="1459">
        <v>2</v>
      </c>
      <c r="GD131" s="1458">
        <v>0</v>
      </c>
      <c r="GE131" s="1459">
        <v>0</v>
      </c>
      <c r="GF131" s="1458">
        <v>0</v>
      </c>
      <c r="GG131" s="1459">
        <v>10</v>
      </c>
      <c r="GH131" s="1458">
        <v>0</v>
      </c>
      <c r="GI131" s="1458">
        <v>0</v>
      </c>
      <c r="GJ131" s="1458">
        <v>4</v>
      </c>
      <c r="GK131" s="1458">
        <v>4</v>
      </c>
      <c r="GL131" s="1458">
        <v>0</v>
      </c>
      <c r="GM131" s="1458">
        <v>0</v>
      </c>
      <c r="GN131" s="1458">
        <v>1</v>
      </c>
      <c r="GO131" s="1458">
        <v>3</v>
      </c>
      <c r="GP131" s="1458">
        <v>5</v>
      </c>
      <c r="GQ131" s="1458">
        <v>0</v>
      </c>
      <c r="GR131" s="1458">
        <v>1</v>
      </c>
      <c r="GS131" s="1809">
        <v>0</v>
      </c>
      <c r="GT131" s="678">
        <f t="shared" si="595"/>
        <v>30</v>
      </c>
      <c r="GU131" s="487">
        <v>0</v>
      </c>
      <c r="GV131" s="487">
        <v>0</v>
      </c>
      <c r="GW131" s="488">
        <v>0</v>
      </c>
      <c r="GX131" s="487">
        <v>1</v>
      </c>
      <c r="GY131" s="488">
        <v>2</v>
      </c>
      <c r="GZ131" s="487">
        <v>0</v>
      </c>
      <c r="HA131" s="488">
        <v>0</v>
      </c>
      <c r="HB131" s="487">
        <v>0</v>
      </c>
      <c r="HC131" s="488">
        <v>10</v>
      </c>
      <c r="HD131" s="487">
        <v>0</v>
      </c>
      <c r="HE131" s="487">
        <v>0</v>
      </c>
      <c r="HF131" s="487">
        <v>4</v>
      </c>
      <c r="HG131" s="487">
        <v>4</v>
      </c>
      <c r="HH131" s="487">
        <v>0</v>
      </c>
      <c r="HI131" s="487">
        <v>0</v>
      </c>
      <c r="HJ131" s="487">
        <v>0</v>
      </c>
      <c r="HK131" s="487">
        <v>3</v>
      </c>
      <c r="HL131" s="487">
        <v>5</v>
      </c>
      <c r="HM131" s="487">
        <v>0</v>
      </c>
      <c r="HN131" s="487">
        <v>1</v>
      </c>
      <c r="HO131" s="1115">
        <v>0</v>
      </c>
      <c r="HP131" s="678">
        <f t="shared" si="535"/>
        <v>32</v>
      </c>
      <c r="HQ131" s="487">
        <v>0</v>
      </c>
      <c r="HR131" s="487">
        <v>0</v>
      </c>
      <c r="HS131" s="488">
        <v>0</v>
      </c>
      <c r="HT131" s="487">
        <v>1</v>
      </c>
      <c r="HU131" s="488">
        <v>2</v>
      </c>
      <c r="HV131" s="487">
        <v>0</v>
      </c>
      <c r="HW131" s="488">
        <v>0</v>
      </c>
      <c r="HX131" s="487">
        <v>1</v>
      </c>
      <c r="HY131" s="488">
        <v>11</v>
      </c>
      <c r="HZ131" s="487">
        <v>0</v>
      </c>
      <c r="IA131" s="487">
        <v>0</v>
      </c>
      <c r="IB131" s="487">
        <v>5</v>
      </c>
      <c r="IC131" s="487">
        <v>4</v>
      </c>
      <c r="ID131" s="487">
        <v>0</v>
      </c>
      <c r="IE131" s="487">
        <v>0</v>
      </c>
      <c r="IF131" s="487">
        <v>0</v>
      </c>
      <c r="IG131" s="487">
        <v>3</v>
      </c>
      <c r="IH131" s="487">
        <v>5</v>
      </c>
      <c r="II131" s="487">
        <v>0</v>
      </c>
      <c r="IJ131" s="487">
        <v>0</v>
      </c>
      <c r="IK131" s="1115">
        <v>0</v>
      </c>
      <c r="IL131" s="1109">
        <f t="shared" si="536"/>
        <v>33</v>
      </c>
      <c r="IM131" s="487">
        <v>0</v>
      </c>
      <c r="IN131" s="487">
        <v>0</v>
      </c>
      <c r="IO131" s="488">
        <v>0</v>
      </c>
      <c r="IP131" s="487">
        <v>1</v>
      </c>
      <c r="IQ131" s="488">
        <v>2</v>
      </c>
      <c r="IR131" s="487">
        <v>0</v>
      </c>
      <c r="IS131" s="488">
        <v>0</v>
      </c>
      <c r="IT131" s="487">
        <v>1</v>
      </c>
      <c r="IU131" s="488">
        <v>12</v>
      </c>
      <c r="IV131" s="487">
        <v>0</v>
      </c>
      <c r="IW131" s="487">
        <v>0</v>
      </c>
      <c r="IX131" s="487">
        <v>5</v>
      </c>
      <c r="IY131" s="487">
        <v>4</v>
      </c>
      <c r="IZ131" s="487">
        <v>0</v>
      </c>
      <c r="JA131" s="487">
        <v>0</v>
      </c>
      <c r="JB131" s="487">
        <v>0</v>
      </c>
      <c r="JC131" s="487">
        <v>3</v>
      </c>
      <c r="JD131" s="487">
        <v>5</v>
      </c>
      <c r="JE131" s="487">
        <v>0</v>
      </c>
      <c r="JF131" s="487">
        <v>0</v>
      </c>
      <c r="JG131" s="1994">
        <v>0</v>
      </c>
      <c r="JI131" s="39"/>
    </row>
    <row r="132" spans="1:269" s="28" customFormat="1" ht="20.100000000000001" customHeight="1" x14ac:dyDescent="0.15">
      <c r="A132" s="684" t="s">
        <v>53</v>
      </c>
      <c r="B132" s="84" t="s">
        <v>16</v>
      </c>
      <c r="C132" s="85"/>
      <c r="D132" s="85"/>
      <c r="E132" s="86" t="s">
        <v>180</v>
      </c>
      <c r="F132" s="1494">
        <v>94</v>
      </c>
      <c r="G132" s="464">
        <v>90</v>
      </c>
      <c r="H132" s="464">
        <v>84</v>
      </c>
      <c r="I132" s="464">
        <v>81</v>
      </c>
      <c r="J132" s="167">
        <v>77</v>
      </c>
      <c r="K132" s="168">
        <v>75</v>
      </c>
      <c r="L132" s="1478">
        <f t="shared" si="539"/>
        <v>2.2507314877335134E-4</v>
      </c>
      <c r="M132" s="150">
        <f t="shared" si="540"/>
        <v>2.3670286828181565E-4</v>
      </c>
      <c r="N132" s="150">
        <f t="shared" si="565"/>
        <v>2.5306133925684322E-4</v>
      </c>
      <c r="O132" s="150">
        <f t="shared" si="566"/>
        <v>2.624939845128549E-4</v>
      </c>
      <c r="P132" s="149">
        <f t="shared" si="567"/>
        <v>2.8223340702761182E-4</v>
      </c>
      <c r="Q132" s="150">
        <f t="shared" si="568"/>
        <v>3.1256168980719877E-4</v>
      </c>
      <c r="R132" s="151">
        <f t="shared" si="569"/>
        <v>1.2842122160687053E-4</v>
      </c>
      <c r="S132" s="152">
        <f t="shared" si="570"/>
        <v>1.7442266099211611E-4</v>
      </c>
      <c r="T132" s="151">
        <f t="shared" si="571"/>
        <v>1.7717930545712261E-4</v>
      </c>
      <c r="U132" s="1479">
        <f t="shared" si="541"/>
        <v>1.2265512265512266E-2</v>
      </c>
      <c r="V132" s="153">
        <f t="shared" si="542"/>
        <v>1.3178294573643411E-2</v>
      </c>
      <c r="W132" s="153">
        <f t="shared" si="572"/>
        <v>1.5929203539823009E-2</v>
      </c>
      <c r="X132" s="153">
        <f t="shared" si="573"/>
        <v>1.8274111675126905E-2</v>
      </c>
      <c r="Y132" s="154">
        <f t="shared" si="574"/>
        <v>2.132701421800948E-2</v>
      </c>
      <c r="Z132" s="153">
        <f t="shared" si="575"/>
        <v>2.6798307475317348E-2</v>
      </c>
      <c r="AA132" s="154">
        <f t="shared" si="576"/>
        <v>1.3029315960912053E-2</v>
      </c>
      <c r="AB132" s="153">
        <f t="shared" si="577"/>
        <v>1.7182130584192441E-2</v>
      </c>
      <c r="AC132" s="155">
        <f t="shared" si="578"/>
        <v>1.7825311942959002E-2</v>
      </c>
      <c r="AD132" s="1479" t="s">
        <v>52</v>
      </c>
      <c r="AE132" s="153" t="s">
        <v>52</v>
      </c>
      <c r="AF132" s="153" t="s">
        <v>52</v>
      </c>
      <c r="AG132" s="153" t="s">
        <v>52</v>
      </c>
      <c r="AH132" s="154" t="s">
        <v>52</v>
      </c>
      <c r="AI132" s="152" t="s">
        <v>52</v>
      </c>
      <c r="AJ132" s="151" t="s">
        <v>52</v>
      </c>
      <c r="AK132" s="152" t="s">
        <v>52</v>
      </c>
      <c r="AL132" s="156" t="s">
        <v>52</v>
      </c>
      <c r="AM132" s="1480">
        <f t="shared" si="543"/>
        <v>17</v>
      </c>
      <c r="AN132" s="1481"/>
      <c r="AO132" s="1482">
        <f t="shared" si="544"/>
        <v>0</v>
      </c>
      <c r="AP132" s="1483">
        <f t="shared" si="579"/>
        <v>0</v>
      </c>
      <c r="AQ132" s="1071">
        <f t="shared" si="580"/>
        <v>17</v>
      </c>
      <c r="AR132" s="522"/>
      <c r="AS132" s="1289">
        <f t="shared" si="581"/>
        <v>-5.555555555555558E-2</v>
      </c>
      <c r="AT132" s="526">
        <f t="shared" si="582"/>
        <v>-1</v>
      </c>
      <c r="AU132" s="1071">
        <f t="shared" si="583"/>
        <v>18</v>
      </c>
      <c r="AV132" s="522"/>
      <c r="AW132" s="1289">
        <f t="shared" si="584"/>
        <v>0</v>
      </c>
      <c r="AX132" s="2073">
        <f t="shared" si="585"/>
        <v>0</v>
      </c>
      <c r="AY132" s="1336">
        <f t="shared" si="586"/>
        <v>18</v>
      </c>
      <c r="AZ132" s="2092"/>
      <c r="BA132" s="554">
        <f t="shared" si="537"/>
        <v>0</v>
      </c>
      <c r="BB132" s="1335">
        <f t="shared" si="538"/>
        <v>0</v>
      </c>
      <c r="BC132" s="493">
        <f t="shared" si="587"/>
        <v>18</v>
      </c>
      <c r="BD132" s="157"/>
      <c r="BE132" s="448">
        <f t="shared" si="377"/>
        <v>-5.2631578947368474E-2</v>
      </c>
      <c r="BF132" s="604">
        <f t="shared" si="361"/>
        <v>-1</v>
      </c>
      <c r="BG132" s="158">
        <v>19</v>
      </c>
      <c r="BH132" s="159" t="s">
        <v>44</v>
      </c>
      <c r="BI132" s="160">
        <f t="shared" si="378"/>
        <v>1.375</v>
      </c>
      <c r="BJ132" s="604">
        <f t="shared" si="379"/>
        <v>11</v>
      </c>
      <c r="BK132" s="161">
        <v>8</v>
      </c>
      <c r="BL132" s="159"/>
      <c r="BM132" s="160">
        <f t="shared" si="380"/>
        <v>-0.19999999999999996</v>
      </c>
      <c r="BN132" s="1085">
        <f t="shared" si="381"/>
        <v>-2</v>
      </c>
      <c r="BO132" s="161">
        <v>10</v>
      </c>
      <c r="BP132" s="159"/>
      <c r="BQ132" s="160">
        <f t="shared" si="382"/>
        <v>0</v>
      </c>
      <c r="BR132" s="1085">
        <f t="shared" si="383"/>
        <v>0</v>
      </c>
      <c r="BS132" s="161">
        <v>10</v>
      </c>
      <c r="BT132" s="162" t="s">
        <v>44</v>
      </c>
      <c r="BU132" s="601">
        <f t="shared" si="547"/>
        <v>0</v>
      </c>
      <c r="BV132" s="339" t="str">
        <f t="shared" si="548"/>
        <v>-</v>
      </c>
      <c r="BW132" s="604">
        <f t="shared" si="549"/>
        <v>0</v>
      </c>
      <c r="BX132" s="601">
        <f t="shared" si="550"/>
        <v>0</v>
      </c>
      <c r="BY132" s="339" t="str">
        <f t="shared" si="551"/>
        <v>-</v>
      </c>
      <c r="BZ132" s="604">
        <f t="shared" si="552"/>
        <v>0</v>
      </c>
      <c r="CA132" s="601">
        <f t="shared" si="526"/>
        <v>0</v>
      </c>
      <c r="CB132" s="339" t="str">
        <f t="shared" si="366"/>
        <v>-</v>
      </c>
      <c r="CC132" s="604">
        <f t="shared" si="367"/>
        <v>-5</v>
      </c>
      <c r="CD132" s="601">
        <f t="shared" si="527"/>
        <v>5</v>
      </c>
      <c r="CE132" s="339">
        <f t="shared" si="553"/>
        <v>0</v>
      </c>
      <c r="CF132" s="604">
        <f t="shared" si="554"/>
        <v>0</v>
      </c>
      <c r="CG132" s="601">
        <f t="shared" si="528"/>
        <v>5</v>
      </c>
      <c r="CH132" s="339">
        <f t="shared" si="384"/>
        <v>0</v>
      </c>
      <c r="CI132" s="604">
        <f t="shared" si="385"/>
        <v>0</v>
      </c>
      <c r="CJ132" s="621">
        <f t="shared" si="390"/>
        <v>5</v>
      </c>
      <c r="CK132" s="1487">
        <v>0</v>
      </c>
      <c r="CL132" s="163">
        <v>0</v>
      </c>
      <c r="CM132" s="2056">
        <v>0</v>
      </c>
      <c r="CN132" s="163">
        <v>3</v>
      </c>
      <c r="CO132" s="315">
        <v>3</v>
      </c>
      <c r="CP132" s="542">
        <v>3</v>
      </c>
      <c r="CQ132" s="1487">
        <v>0</v>
      </c>
      <c r="CR132" s="315">
        <v>0</v>
      </c>
      <c r="CS132" s="315">
        <v>0</v>
      </c>
      <c r="CT132" s="315">
        <v>2</v>
      </c>
      <c r="CU132" s="315">
        <v>2</v>
      </c>
      <c r="CV132" s="164">
        <v>2</v>
      </c>
      <c r="CW132" s="1487"/>
      <c r="CX132" s="315"/>
      <c r="CY132" s="315"/>
      <c r="CZ132" s="315"/>
      <c r="DA132" s="315"/>
      <c r="DB132" s="316"/>
      <c r="DC132" s="1484">
        <f t="shared" si="555"/>
        <v>16</v>
      </c>
      <c r="DD132" s="1485">
        <f t="shared" si="556"/>
        <v>0</v>
      </c>
      <c r="DE132" s="1486">
        <f t="shared" si="557"/>
        <v>0</v>
      </c>
      <c r="DF132" s="1332">
        <f t="shared" si="588"/>
        <v>16</v>
      </c>
      <c r="DG132" s="554">
        <f t="shared" si="589"/>
        <v>-5.8823529411764719E-2</v>
      </c>
      <c r="DH132" s="1335">
        <f t="shared" si="590"/>
        <v>-1</v>
      </c>
      <c r="DI132" s="1332">
        <f t="shared" si="393"/>
        <v>17</v>
      </c>
      <c r="DJ132" s="554">
        <f t="shared" si="368"/>
        <v>0.30769230769230771</v>
      </c>
      <c r="DK132" s="1335">
        <f t="shared" si="369"/>
        <v>4</v>
      </c>
      <c r="DL132" s="1313">
        <f t="shared" si="531"/>
        <v>13</v>
      </c>
      <c r="DM132" s="554">
        <f t="shared" si="560"/>
        <v>0</v>
      </c>
      <c r="DN132" s="1357">
        <f t="shared" si="561"/>
        <v>0</v>
      </c>
      <c r="DO132" s="1332">
        <f t="shared" si="394"/>
        <v>13</v>
      </c>
      <c r="DP132" s="554">
        <f t="shared" si="386"/>
        <v>-7.1428571428571397E-2</v>
      </c>
      <c r="DQ132" s="1335">
        <f t="shared" si="395"/>
        <v>-1</v>
      </c>
      <c r="DR132" s="440">
        <f t="shared" si="532"/>
        <v>14</v>
      </c>
      <c r="DS132" s="1488">
        <v>2</v>
      </c>
      <c r="DT132" s="1169">
        <v>2</v>
      </c>
      <c r="DU132" s="1169">
        <v>2</v>
      </c>
      <c r="DV132" s="1155">
        <v>0</v>
      </c>
      <c r="DW132" s="163">
        <v>0</v>
      </c>
      <c r="DX132" s="1183">
        <v>0</v>
      </c>
      <c r="DY132" s="1488">
        <v>1</v>
      </c>
      <c r="DZ132" s="1232">
        <v>1</v>
      </c>
      <c r="EA132" s="1232">
        <v>1</v>
      </c>
      <c r="EB132" s="315">
        <v>0</v>
      </c>
      <c r="EC132" s="315">
        <v>0</v>
      </c>
      <c r="ED132" s="440">
        <v>0</v>
      </c>
      <c r="EE132" s="1488"/>
      <c r="EF132" s="1232"/>
      <c r="EG132" s="1232"/>
      <c r="EH132" s="315"/>
      <c r="EI132" s="315"/>
      <c r="EJ132" s="1208"/>
      <c r="EK132" s="1488">
        <v>1</v>
      </c>
      <c r="EL132" s="379">
        <v>1</v>
      </c>
      <c r="EM132" s="379">
        <v>1</v>
      </c>
      <c r="EN132" s="1161">
        <v>0</v>
      </c>
      <c r="EO132" s="493">
        <v>0</v>
      </c>
      <c r="EP132" s="1200">
        <v>0</v>
      </c>
      <c r="EQ132" s="1488"/>
      <c r="ER132" s="1232"/>
      <c r="ES132" s="1232"/>
      <c r="ET132" s="315"/>
      <c r="EU132" s="163"/>
      <c r="EV132" s="1249"/>
      <c r="EW132" s="1488">
        <v>12</v>
      </c>
      <c r="EX132" s="379">
        <v>12</v>
      </c>
      <c r="EY132" s="379">
        <v>13</v>
      </c>
      <c r="EZ132" s="379">
        <v>13</v>
      </c>
      <c r="FA132" s="493">
        <v>13</v>
      </c>
      <c r="FB132" s="166"/>
      <c r="FC132" s="356">
        <v>14</v>
      </c>
      <c r="FD132" s="364" t="s">
        <v>44</v>
      </c>
      <c r="FE132" s="1489">
        <v>1</v>
      </c>
      <c r="FF132" s="1485">
        <f t="shared" si="591"/>
        <v>0</v>
      </c>
      <c r="FG132" s="1490">
        <f t="shared" si="592"/>
        <v>0</v>
      </c>
      <c r="FH132" s="165">
        <v>1</v>
      </c>
      <c r="FI132" s="339">
        <f t="shared" si="593"/>
        <v>0</v>
      </c>
      <c r="FJ132" s="340">
        <f t="shared" si="594"/>
        <v>0</v>
      </c>
      <c r="FK132" s="165">
        <v>1</v>
      </c>
      <c r="FL132" s="339" t="str">
        <f t="shared" si="371"/>
        <v>-</v>
      </c>
      <c r="FM132" s="340">
        <f t="shared" si="372"/>
        <v>1</v>
      </c>
      <c r="FN132" s="165">
        <v>0</v>
      </c>
      <c r="FO132" s="426"/>
      <c r="FP132" s="339" t="str">
        <f t="shared" si="396"/>
        <v>-</v>
      </c>
      <c r="FQ132" s="340">
        <f t="shared" si="374"/>
        <v>0</v>
      </c>
      <c r="FR132" s="165"/>
      <c r="FS132" s="426"/>
      <c r="FT132" s="339" t="str">
        <f t="shared" si="375"/>
        <v>-</v>
      </c>
      <c r="FU132" s="340">
        <f t="shared" si="376"/>
        <v>0</v>
      </c>
      <c r="FV132" s="401"/>
      <c r="FW132" s="413"/>
      <c r="FX132" s="1491">
        <f t="shared" si="564"/>
        <v>17</v>
      </c>
      <c r="FY132" s="1492">
        <v>0</v>
      </c>
      <c r="FZ132" s="1492">
        <v>0</v>
      </c>
      <c r="GA132" s="1493">
        <v>0</v>
      </c>
      <c r="GB132" s="1492">
        <v>0</v>
      </c>
      <c r="GC132" s="1493">
        <v>0</v>
      </c>
      <c r="GD132" s="1492">
        <v>1</v>
      </c>
      <c r="GE132" s="1493">
        <v>0</v>
      </c>
      <c r="GF132" s="1492">
        <v>0</v>
      </c>
      <c r="GG132" s="1493">
        <v>4</v>
      </c>
      <c r="GH132" s="1492">
        <v>0</v>
      </c>
      <c r="GI132" s="1492">
        <v>0</v>
      </c>
      <c r="GJ132" s="1492">
        <v>1</v>
      </c>
      <c r="GK132" s="1492">
        <v>5</v>
      </c>
      <c r="GL132" s="1492">
        <v>0</v>
      </c>
      <c r="GM132" s="1492">
        <v>0</v>
      </c>
      <c r="GN132" s="1492">
        <v>0</v>
      </c>
      <c r="GO132" s="1492">
        <v>0</v>
      </c>
      <c r="GP132" s="1492">
        <v>6</v>
      </c>
      <c r="GQ132" s="1492">
        <v>0</v>
      </c>
      <c r="GR132" s="1492">
        <v>0</v>
      </c>
      <c r="GS132" s="1811">
        <v>0</v>
      </c>
      <c r="GT132" s="165">
        <f t="shared" si="595"/>
        <v>17</v>
      </c>
      <c r="GU132" s="491">
        <v>0</v>
      </c>
      <c r="GV132" s="491">
        <v>0</v>
      </c>
      <c r="GW132" s="492">
        <v>0</v>
      </c>
      <c r="GX132" s="491">
        <v>0</v>
      </c>
      <c r="GY132" s="492">
        <v>0</v>
      </c>
      <c r="GZ132" s="491">
        <v>1</v>
      </c>
      <c r="HA132" s="492">
        <v>0</v>
      </c>
      <c r="HB132" s="491">
        <v>0</v>
      </c>
      <c r="HC132" s="492">
        <v>4</v>
      </c>
      <c r="HD132" s="491">
        <v>0</v>
      </c>
      <c r="HE132" s="491">
        <v>0</v>
      </c>
      <c r="HF132" s="491">
        <v>1</v>
      </c>
      <c r="HG132" s="491">
        <v>5</v>
      </c>
      <c r="HH132" s="491">
        <v>0</v>
      </c>
      <c r="HI132" s="491">
        <v>0</v>
      </c>
      <c r="HJ132" s="491">
        <v>0</v>
      </c>
      <c r="HK132" s="491">
        <v>0</v>
      </c>
      <c r="HL132" s="491">
        <v>6</v>
      </c>
      <c r="HM132" s="491">
        <v>0</v>
      </c>
      <c r="HN132" s="491">
        <v>0</v>
      </c>
      <c r="HO132" s="1117">
        <v>0</v>
      </c>
      <c r="HP132" s="165">
        <f t="shared" si="535"/>
        <v>18</v>
      </c>
      <c r="HQ132" s="491">
        <v>0</v>
      </c>
      <c r="HR132" s="491">
        <v>0</v>
      </c>
      <c r="HS132" s="492">
        <v>0</v>
      </c>
      <c r="HT132" s="491">
        <v>0</v>
      </c>
      <c r="HU132" s="492">
        <v>0</v>
      </c>
      <c r="HV132" s="491">
        <v>1</v>
      </c>
      <c r="HW132" s="492">
        <v>0</v>
      </c>
      <c r="HX132" s="491">
        <v>0</v>
      </c>
      <c r="HY132" s="492">
        <v>4</v>
      </c>
      <c r="HZ132" s="491">
        <v>0</v>
      </c>
      <c r="IA132" s="491">
        <v>0</v>
      </c>
      <c r="IB132" s="491">
        <v>1</v>
      </c>
      <c r="IC132" s="491">
        <v>5</v>
      </c>
      <c r="ID132" s="491">
        <v>0</v>
      </c>
      <c r="IE132" s="491">
        <v>0</v>
      </c>
      <c r="IF132" s="491">
        <v>0</v>
      </c>
      <c r="IG132" s="491">
        <v>0</v>
      </c>
      <c r="IH132" s="491">
        <v>7</v>
      </c>
      <c r="II132" s="491">
        <v>0</v>
      </c>
      <c r="IJ132" s="491">
        <v>0</v>
      </c>
      <c r="IK132" s="1117">
        <v>0</v>
      </c>
      <c r="IL132" s="493">
        <f t="shared" si="536"/>
        <v>18</v>
      </c>
      <c r="IM132" s="491">
        <v>0</v>
      </c>
      <c r="IN132" s="491">
        <v>0</v>
      </c>
      <c r="IO132" s="492">
        <v>0</v>
      </c>
      <c r="IP132" s="491">
        <v>0</v>
      </c>
      <c r="IQ132" s="492">
        <v>1</v>
      </c>
      <c r="IR132" s="491">
        <v>1</v>
      </c>
      <c r="IS132" s="492">
        <v>0</v>
      </c>
      <c r="IT132" s="491">
        <v>0</v>
      </c>
      <c r="IU132" s="492">
        <v>4</v>
      </c>
      <c r="IV132" s="491">
        <v>0</v>
      </c>
      <c r="IW132" s="491">
        <v>0</v>
      </c>
      <c r="IX132" s="491">
        <v>1</v>
      </c>
      <c r="IY132" s="491">
        <v>4</v>
      </c>
      <c r="IZ132" s="491">
        <v>0</v>
      </c>
      <c r="JA132" s="491">
        <v>0</v>
      </c>
      <c r="JB132" s="491">
        <v>0</v>
      </c>
      <c r="JC132" s="491">
        <v>0</v>
      </c>
      <c r="JD132" s="491">
        <v>7</v>
      </c>
      <c r="JE132" s="491">
        <v>0</v>
      </c>
      <c r="JF132" s="491">
        <v>0</v>
      </c>
      <c r="JG132" s="1996">
        <v>0</v>
      </c>
      <c r="JI132" s="39"/>
    </row>
    <row r="133" spans="1:269" s="27" customFormat="1" ht="20.100000000000001" customHeight="1" x14ac:dyDescent="0.15">
      <c r="A133" s="683" t="s">
        <v>53</v>
      </c>
      <c r="B133" s="76" t="s">
        <v>17</v>
      </c>
      <c r="C133" s="77"/>
      <c r="D133" s="77"/>
      <c r="E133" s="78" t="s">
        <v>349</v>
      </c>
      <c r="F133" s="1507">
        <v>172</v>
      </c>
      <c r="G133" s="481">
        <v>172</v>
      </c>
      <c r="H133" s="481">
        <v>168</v>
      </c>
      <c r="I133" s="481">
        <v>165</v>
      </c>
      <c r="J133" s="107">
        <v>188</v>
      </c>
      <c r="K133" s="108">
        <v>178</v>
      </c>
      <c r="L133" s="1444">
        <f t="shared" si="539"/>
        <v>0</v>
      </c>
      <c r="M133" s="478">
        <f t="shared" si="540"/>
        <v>0</v>
      </c>
      <c r="N133" s="478">
        <f t="shared" si="565"/>
        <v>0</v>
      </c>
      <c r="O133" s="478">
        <f t="shared" si="566"/>
        <v>0</v>
      </c>
      <c r="P133" s="109">
        <f t="shared" si="567"/>
        <v>0</v>
      </c>
      <c r="Q133" s="110">
        <f t="shared" si="568"/>
        <v>0</v>
      </c>
      <c r="R133" s="111">
        <f t="shared" si="569"/>
        <v>0</v>
      </c>
      <c r="S133" s="112">
        <f t="shared" si="570"/>
        <v>0</v>
      </c>
      <c r="T133" s="111">
        <f t="shared" si="571"/>
        <v>0</v>
      </c>
      <c r="U133" s="1445">
        <f t="shared" si="541"/>
        <v>0</v>
      </c>
      <c r="V133" s="475">
        <f t="shared" si="542"/>
        <v>0</v>
      </c>
      <c r="W133" s="475">
        <f t="shared" si="572"/>
        <v>0</v>
      </c>
      <c r="X133" s="475">
        <f t="shared" si="573"/>
        <v>0</v>
      </c>
      <c r="Y133" s="114">
        <f t="shared" si="574"/>
        <v>0</v>
      </c>
      <c r="Z133" s="113">
        <f t="shared" si="575"/>
        <v>0</v>
      </c>
      <c r="AA133" s="114">
        <f t="shared" si="576"/>
        <v>0</v>
      </c>
      <c r="AB133" s="113">
        <f t="shared" si="577"/>
        <v>0</v>
      </c>
      <c r="AC133" s="115">
        <f t="shared" si="578"/>
        <v>0</v>
      </c>
      <c r="AD133" s="1445" t="s">
        <v>52</v>
      </c>
      <c r="AE133" s="475" t="s">
        <v>52</v>
      </c>
      <c r="AF133" s="475" t="s">
        <v>52</v>
      </c>
      <c r="AG133" s="475" t="s">
        <v>52</v>
      </c>
      <c r="AH133" s="114" t="s">
        <v>52</v>
      </c>
      <c r="AI133" s="112" t="s">
        <v>52</v>
      </c>
      <c r="AJ133" s="111" t="s">
        <v>52</v>
      </c>
      <c r="AK133" s="112" t="s">
        <v>52</v>
      </c>
      <c r="AL133" s="116" t="s">
        <v>52</v>
      </c>
      <c r="AM133" s="1446">
        <f t="shared" si="543"/>
        <v>0</v>
      </c>
      <c r="AN133" s="1447"/>
      <c r="AO133" s="1448" t="str">
        <f t="shared" si="544"/>
        <v>-</v>
      </c>
      <c r="AP133" s="1449">
        <f t="shared" si="579"/>
        <v>0</v>
      </c>
      <c r="AQ133" s="1297">
        <f t="shared" si="580"/>
        <v>0</v>
      </c>
      <c r="AR133" s="518"/>
      <c r="AS133" s="1285" t="str">
        <f t="shared" si="581"/>
        <v>-</v>
      </c>
      <c r="AT133" s="519">
        <f t="shared" si="582"/>
        <v>0</v>
      </c>
      <c r="AU133" s="1297">
        <f t="shared" si="583"/>
        <v>0</v>
      </c>
      <c r="AV133" s="518"/>
      <c r="AW133" s="1285" t="str">
        <f t="shared" si="584"/>
        <v>-</v>
      </c>
      <c r="AX133" s="2069">
        <f t="shared" si="585"/>
        <v>0</v>
      </c>
      <c r="AY133" s="2086">
        <f t="shared" si="586"/>
        <v>0</v>
      </c>
      <c r="AZ133" s="2087"/>
      <c r="BA133" s="2088" t="str">
        <f t="shared" si="537"/>
        <v>-</v>
      </c>
      <c r="BB133" s="2089">
        <f t="shared" si="538"/>
        <v>0</v>
      </c>
      <c r="BC133" s="2081">
        <f t="shared" si="587"/>
        <v>0</v>
      </c>
      <c r="BD133" s="117"/>
      <c r="BE133" s="444" t="str">
        <f t="shared" si="377"/>
        <v>-</v>
      </c>
      <c r="BF133" s="1073">
        <f t="shared" si="361"/>
        <v>0</v>
      </c>
      <c r="BG133" s="118">
        <v>0</v>
      </c>
      <c r="BH133" s="119"/>
      <c r="BI133" s="120" t="str">
        <f t="shared" si="378"/>
        <v>-</v>
      </c>
      <c r="BJ133" s="1073">
        <f t="shared" si="379"/>
        <v>0</v>
      </c>
      <c r="BK133" s="121">
        <v>0</v>
      </c>
      <c r="BL133" s="119"/>
      <c r="BM133" s="120" t="str">
        <f t="shared" si="380"/>
        <v>-</v>
      </c>
      <c r="BN133" s="1083">
        <f t="shared" si="381"/>
        <v>0</v>
      </c>
      <c r="BO133" s="121">
        <v>0</v>
      </c>
      <c r="BP133" s="119"/>
      <c r="BQ133" s="120" t="str">
        <f t="shared" si="382"/>
        <v>-</v>
      </c>
      <c r="BR133" s="1083">
        <f t="shared" si="383"/>
        <v>0</v>
      </c>
      <c r="BS133" s="121">
        <v>0</v>
      </c>
      <c r="BT133" s="122"/>
      <c r="BU133" s="597">
        <f t="shared" si="547"/>
        <v>0</v>
      </c>
      <c r="BV133" s="331" t="str">
        <f t="shared" si="548"/>
        <v>-</v>
      </c>
      <c r="BW133" s="598">
        <f t="shared" si="549"/>
        <v>0</v>
      </c>
      <c r="BX133" s="597">
        <f t="shared" si="550"/>
        <v>0</v>
      </c>
      <c r="BY133" s="331" t="str">
        <f t="shared" si="551"/>
        <v>-</v>
      </c>
      <c r="BZ133" s="598">
        <f t="shared" si="552"/>
        <v>0</v>
      </c>
      <c r="CA133" s="597">
        <f t="shared" si="526"/>
        <v>0</v>
      </c>
      <c r="CB133" s="331" t="str">
        <f t="shared" si="366"/>
        <v>-</v>
      </c>
      <c r="CC133" s="598">
        <f t="shared" si="367"/>
        <v>0</v>
      </c>
      <c r="CD133" s="597">
        <f t="shared" si="527"/>
        <v>0</v>
      </c>
      <c r="CE133" s="331" t="str">
        <f t="shared" si="553"/>
        <v>-</v>
      </c>
      <c r="CF133" s="598">
        <f t="shared" si="554"/>
        <v>0</v>
      </c>
      <c r="CG133" s="597">
        <f t="shared" si="528"/>
        <v>0</v>
      </c>
      <c r="CH133" s="331" t="str">
        <f t="shared" si="384"/>
        <v>-</v>
      </c>
      <c r="CI133" s="598">
        <f t="shared" si="385"/>
        <v>0</v>
      </c>
      <c r="CJ133" s="619">
        <f t="shared" si="390"/>
        <v>0</v>
      </c>
      <c r="CK133" s="1453">
        <v>0</v>
      </c>
      <c r="CL133" s="123">
        <v>0</v>
      </c>
      <c r="CM133" s="2054">
        <v>0</v>
      </c>
      <c r="CN133" s="123">
        <v>0</v>
      </c>
      <c r="CO133" s="311">
        <v>0</v>
      </c>
      <c r="CP133" s="540">
        <v>0</v>
      </c>
      <c r="CQ133" s="1453">
        <v>0</v>
      </c>
      <c r="CR133" s="311">
        <v>0</v>
      </c>
      <c r="CS133" s="311">
        <v>0</v>
      </c>
      <c r="CT133" s="311">
        <v>0</v>
      </c>
      <c r="CU133" s="311">
        <v>0</v>
      </c>
      <c r="CV133" s="124">
        <v>0</v>
      </c>
      <c r="CW133" s="1453"/>
      <c r="CX133" s="311"/>
      <c r="CY133" s="311"/>
      <c r="CZ133" s="311"/>
      <c r="DA133" s="311"/>
      <c r="DB133" s="312"/>
      <c r="DC133" s="1450">
        <f t="shared" si="555"/>
        <v>0</v>
      </c>
      <c r="DD133" s="1451" t="str">
        <f t="shared" si="556"/>
        <v>-</v>
      </c>
      <c r="DE133" s="1452">
        <f t="shared" si="557"/>
        <v>0</v>
      </c>
      <c r="DF133" s="1328">
        <f t="shared" si="588"/>
        <v>0</v>
      </c>
      <c r="DG133" s="550" t="str">
        <f t="shared" si="589"/>
        <v>-</v>
      </c>
      <c r="DH133" s="1329">
        <f t="shared" si="590"/>
        <v>0</v>
      </c>
      <c r="DI133" s="1328">
        <f t="shared" si="393"/>
        <v>0</v>
      </c>
      <c r="DJ133" s="550" t="str">
        <f t="shared" si="368"/>
        <v>-</v>
      </c>
      <c r="DK133" s="1329">
        <f t="shared" si="369"/>
        <v>0</v>
      </c>
      <c r="DL133" s="1311">
        <f t="shared" si="531"/>
        <v>0</v>
      </c>
      <c r="DM133" s="550" t="str">
        <f t="shared" si="560"/>
        <v>-</v>
      </c>
      <c r="DN133" s="1353">
        <f t="shared" si="561"/>
        <v>0</v>
      </c>
      <c r="DO133" s="1328">
        <f t="shared" si="394"/>
        <v>0</v>
      </c>
      <c r="DP133" s="550" t="str">
        <f t="shared" si="386"/>
        <v>-</v>
      </c>
      <c r="DQ133" s="1329">
        <f t="shared" si="395"/>
        <v>0</v>
      </c>
      <c r="DR133" s="1365">
        <f t="shared" si="532"/>
        <v>0</v>
      </c>
      <c r="DS133" s="1454">
        <v>0</v>
      </c>
      <c r="DT133" s="1167">
        <v>0</v>
      </c>
      <c r="DU133" s="1167">
        <v>0</v>
      </c>
      <c r="DV133" s="1153">
        <v>0</v>
      </c>
      <c r="DW133" s="583">
        <v>0</v>
      </c>
      <c r="DX133" s="1181">
        <v>0</v>
      </c>
      <c r="DY133" s="1454">
        <v>0</v>
      </c>
      <c r="DZ133" s="1230">
        <v>0</v>
      </c>
      <c r="EA133" s="1230">
        <v>0</v>
      </c>
      <c r="EB133" s="586">
        <v>0</v>
      </c>
      <c r="EC133" s="586">
        <v>0</v>
      </c>
      <c r="ED133" s="589">
        <v>0</v>
      </c>
      <c r="EE133" s="1454"/>
      <c r="EF133" s="1230"/>
      <c r="EG133" s="1230"/>
      <c r="EH133" s="586"/>
      <c r="EI133" s="586"/>
      <c r="EJ133" s="1192"/>
      <c r="EK133" s="1454">
        <v>0</v>
      </c>
      <c r="EL133" s="578">
        <v>0</v>
      </c>
      <c r="EM133" s="578">
        <v>0</v>
      </c>
      <c r="EN133" s="1163">
        <v>0</v>
      </c>
      <c r="EO133" s="573">
        <v>0</v>
      </c>
      <c r="EP133" s="1198">
        <v>0</v>
      </c>
      <c r="EQ133" s="1454"/>
      <c r="ER133" s="1230"/>
      <c r="ES133" s="1230"/>
      <c r="ET133" s="586"/>
      <c r="EU133" s="583"/>
      <c r="EV133" s="1198"/>
      <c r="EW133" s="1454">
        <v>0</v>
      </c>
      <c r="EX133" s="578">
        <v>0</v>
      </c>
      <c r="EY133" s="578">
        <v>0</v>
      </c>
      <c r="EZ133" s="578">
        <v>0</v>
      </c>
      <c r="FA133" s="573">
        <v>0</v>
      </c>
      <c r="FB133" s="125"/>
      <c r="FC133" s="354">
        <v>0</v>
      </c>
      <c r="FD133" s="362"/>
      <c r="FE133" s="1455">
        <v>0</v>
      </c>
      <c r="FF133" s="1451" t="str">
        <f t="shared" si="591"/>
        <v>-</v>
      </c>
      <c r="FG133" s="1456">
        <f t="shared" si="592"/>
        <v>0</v>
      </c>
      <c r="FH133" s="126">
        <v>0</v>
      </c>
      <c r="FI133" s="331" t="str">
        <f t="shared" si="593"/>
        <v>-</v>
      </c>
      <c r="FJ133" s="332">
        <f t="shared" si="594"/>
        <v>0</v>
      </c>
      <c r="FK133" s="126">
        <v>0</v>
      </c>
      <c r="FL133" s="331" t="str">
        <f t="shared" si="371"/>
        <v>-</v>
      </c>
      <c r="FM133" s="332">
        <f t="shared" si="372"/>
        <v>0</v>
      </c>
      <c r="FN133" s="126">
        <v>0</v>
      </c>
      <c r="FO133" s="424"/>
      <c r="FP133" s="331" t="str">
        <f t="shared" si="396"/>
        <v>-</v>
      </c>
      <c r="FQ133" s="332">
        <f t="shared" si="374"/>
        <v>0</v>
      </c>
      <c r="FR133" s="126"/>
      <c r="FS133" s="424"/>
      <c r="FT133" s="331" t="str">
        <f t="shared" si="375"/>
        <v>-</v>
      </c>
      <c r="FU133" s="332">
        <f t="shared" si="376"/>
        <v>0</v>
      </c>
      <c r="FV133" s="399"/>
      <c r="FW133" s="411"/>
      <c r="FX133" s="1457">
        <f t="shared" si="564"/>
        <v>0</v>
      </c>
      <c r="FY133" s="1458">
        <v>0</v>
      </c>
      <c r="FZ133" s="1458">
        <v>0</v>
      </c>
      <c r="GA133" s="1459">
        <v>0</v>
      </c>
      <c r="GB133" s="1458">
        <v>0</v>
      </c>
      <c r="GC133" s="1459">
        <v>0</v>
      </c>
      <c r="GD133" s="1458">
        <v>0</v>
      </c>
      <c r="GE133" s="1459">
        <v>0</v>
      </c>
      <c r="GF133" s="1458">
        <v>0</v>
      </c>
      <c r="GG133" s="1459">
        <v>0</v>
      </c>
      <c r="GH133" s="1458">
        <v>0</v>
      </c>
      <c r="GI133" s="1458">
        <v>0</v>
      </c>
      <c r="GJ133" s="1458">
        <v>0</v>
      </c>
      <c r="GK133" s="1458">
        <v>0</v>
      </c>
      <c r="GL133" s="1458">
        <v>0</v>
      </c>
      <c r="GM133" s="1458">
        <v>0</v>
      </c>
      <c r="GN133" s="1458">
        <v>0</v>
      </c>
      <c r="GO133" s="1458">
        <v>0</v>
      </c>
      <c r="GP133" s="1458">
        <v>0</v>
      </c>
      <c r="GQ133" s="1458">
        <v>0</v>
      </c>
      <c r="GR133" s="1458">
        <v>0</v>
      </c>
      <c r="GS133" s="1809">
        <v>0</v>
      </c>
      <c r="GT133" s="678">
        <f t="shared" si="595"/>
        <v>0</v>
      </c>
      <c r="GU133" s="487">
        <v>0</v>
      </c>
      <c r="GV133" s="487">
        <v>0</v>
      </c>
      <c r="GW133" s="488">
        <v>0</v>
      </c>
      <c r="GX133" s="487">
        <v>0</v>
      </c>
      <c r="GY133" s="488">
        <v>0</v>
      </c>
      <c r="GZ133" s="487">
        <v>0</v>
      </c>
      <c r="HA133" s="488">
        <v>0</v>
      </c>
      <c r="HB133" s="487">
        <v>0</v>
      </c>
      <c r="HC133" s="488">
        <v>0</v>
      </c>
      <c r="HD133" s="487">
        <v>0</v>
      </c>
      <c r="HE133" s="487">
        <v>0</v>
      </c>
      <c r="HF133" s="487">
        <v>0</v>
      </c>
      <c r="HG133" s="487">
        <v>0</v>
      </c>
      <c r="HH133" s="487">
        <v>0</v>
      </c>
      <c r="HI133" s="487">
        <v>0</v>
      </c>
      <c r="HJ133" s="487">
        <v>0</v>
      </c>
      <c r="HK133" s="487">
        <v>0</v>
      </c>
      <c r="HL133" s="487">
        <v>0</v>
      </c>
      <c r="HM133" s="487">
        <v>0</v>
      </c>
      <c r="HN133" s="487">
        <v>0</v>
      </c>
      <c r="HO133" s="1115">
        <v>0</v>
      </c>
      <c r="HP133" s="678">
        <f t="shared" si="535"/>
        <v>0</v>
      </c>
      <c r="HQ133" s="487">
        <v>0</v>
      </c>
      <c r="HR133" s="487">
        <v>0</v>
      </c>
      <c r="HS133" s="488">
        <v>0</v>
      </c>
      <c r="HT133" s="487">
        <v>0</v>
      </c>
      <c r="HU133" s="488">
        <v>0</v>
      </c>
      <c r="HV133" s="487">
        <v>0</v>
      </c>
      <c r="HW133" s="488">
        <v>0</v>
      </c>
      <c r="HX133" s="487">
        <v>0</v>
      </c>
      <c r="HY133" s="488">
        <v>0</v>
      </c>
      <c r="HZ133" s="487">
        <v>0</v>
      </c>
      <c r="IA133" s="487">
        <v>0</v>
      </c>
      <c r="IB133" s="487">
        <v>0</v>
      </c>
      <c r="IC133" s="487">
        <v>0</v>
      </c>
      <c r="ID133" s="487">
        <v>0</v>
      </c>
      <c r="IE133" s="487">
        <v>0</v>
      </c>
      <c r="IF133" s="487">
        <v>0</v>
      </c>
      <c r="IG133" s="487">
        <v>0</v>
      </c>
      <c r="IH133" s="487">
        <v>0</v>
      </c>
      <c r="II133" s="487">
        <v>0</v>
      </c>
      <c r="IJ133" s="487">
        <v>0</v>
      </c>
      <c r="IK133" s="1115">
        <v>0</v>
      </c>
      <c r="IL133" s="1109">
        <f t="shared" si="536"/>
        <v>0</v>
      </c>
      <c r="IM133" s="487">
        <v>0</v>
      </c>
      <c r="IN133" s="487">
        <v>0</v>
      </c>
      <c r="IO133" s="488">
        <v>0</v>
      </c>
      <c r="IP133" s="487">
        <v>0</v>
      </c>
      <c r="IQ133" s="488">
        <v>0</v>
      </c>
      <c r="IR133" s="487">
        <v>0</v>
      </c>
      <c r="IS133" s="488">
        <v>0</v>
      </c>
      <c r="IT133" s="487">
        <v>0</v>
      </c>
      <c r="IU133" s="488">
        <v>0</v>
      </c>
      <c r="IV133" s="487">
        <v>0</v>
      </c>
      <c r="IW133" s="487">
        <v>0</v>
      </c>
      <c r="IX133" s="487">
        <v>0</v>
      </c>
      <c r="IY133" s="487">
        <v>0</v>
      </c>
      <c r="IZ133" s="487">
        <v>0</v>
      </c>
      <c r="JA133" s="487">
        <v>0</v>
      </c>
      <c r="JB133" s="487">
        <v>0</v>
      </c>
      <c r="JC133" s="487">
        <v>0</v>
      </c>
      <c r="JD133" s="487">
        <v>0</v>
      </c>
      <c r="JE133" s="487">
        <v>0</v>
      </c>
      <c r="JF133" s="487">
        <v>0</v>
      </c>
      <c r="JG133" s="1994">
        <v>0</v>
      </c>
      <c r="JI133" s="39"/>
    </row>
    <row r="134" spans="1:269" s="28" customFormat="1" ht="20.100000000000001" customHeight="1" x14ac:dyDescent="0.15">
      <c r="A134" s="684" t="s">
        <v>53</v>
      </c>
      <c r="B134" s="89" t="s">
        <v>18</v>
      </c>
      <c r="C134" s="85"/>
      <c r="D134" s="85"/>
      <c r="E134" s="86" t="s">
        <v>180</v>
      </c>
      <c r="F134" s="1494">
        <v>172</v>
      </c>
      <c r="G134" s="464">
        <v>172</v>
      </c>
      <c r="H134" s="464">
        <v>168</v>
      </c>
      <c r="I134" s="464">
        <v>165</v>
      </c>
      <c r="J134" s="167">
        <v>189</v>
      </c>
      <c r="K134" s="168">
        <v>179</v>
      </c>
      <c r="L134" s="1478">
        <f t="shared" si="539"/>
        <v>0</v>
      </c>
      <c r="M134" s="150">
        <f t="shared" si="540"/>
        <v>0</v>
      </c>
      <c r="N134" s="150">
        <f t="shared" si="565"/>
        <v>0</v>
      </c>
      <c r="O134" s="150">
        <f t="shared" si="566"/>
        <v>0</v>
      </c>
      <c r="P134" s="149">
        <f t="shared" si="567"/>
        <v>0</v>
      </c>
      <c r="Q134" s="150">
        <f t="shared" si="568"/>
        <v>0</v>
      </c>
      <c r="R134" s="151">
        <f t="shared" si="569"/>
        <v>0</v>
      </c>
      <c r="S134" s="152">
        <f t="shared" si="570"/>
        <v>0</v>
      </c>
      <c r="T134" s="151">
        <f t="shared" si="571"/>
        <v>0</v>
      </c>
      <c r="U134" s="1479">
        <f t="shared" si="541"/>
        <v>0</v>
      </c>
      <c r="V134" s="153">
        <f t="shared" si="542"/>
        <v>0</v>
      </c>
      <c r="W134" s="153">
        <f t="shared" si="572"/>
        <v>0</v>
      </c>
      <c r="X134" s="153">
        <f t="shared" si="573"/>
        <v>0</v>
      </c>
      <c r="Y134" s="154">
        <f t="shared" si="574"/>
        <v>0</v>
      </c>
      <c r="Z134" s="153">
        <f t="shared" si="575"/>
        <v>0</v>
      </c>
      <c r="AA134" s="154">
        <f t="shared" si="576"/>
        <v>0</v>
      </c>
      <c r="AB134" s="153">
        <f t="shared" si="577"/>
        <v>0</v>
      </c>
      <c r="AC134" s="155">
        <f t="shared" si="578"/>
        <v>0</v>
      </c>
      <c r="AD134" s="1479" t="s">
        <v>52</v>
      </c>
      <c r="AE134" s="153" t="s">
        <v>52</v>
      </c>
      <c r="AF134" s="153" t="s">
        <v>52</v>
      </c>
      <c r="AG134" s="153" t="s">
        <v>52</v>
      </c>
      <c r="AH134" s="154" t="s">
        <v>52</v>
      </c>
      <c r="AI134" s="152" t="s">
        <v>52</v>
      </c>
      <c r="AJ134" s="151" t="s">
        <v>52</v>
      </c>
      <c r="AK134" s="152" t="s">
        <v>52</v>
      </c>
      <c r="AL134" s="156" t="s">
        <v>52</v>
      </c>
      <c r="AM134" s="1480">
        <f t="shared" si="543"/>
        <v>0</v>
      </c>
      <c r="AN134" s="1481"/>
      <c r="AO134" s="1482" t="str">
        <f t="shared" si="544"/>
        <v>-</v>
      </c>
      <c r="AP134" s="1483">
        <f t="shared" si="579"/>
        <v>0</v>
      </c>
      <c r="AQ134" s="1071">
        <f t="shared" si="580"/>
        <v>0</v>
      </c>
      <c r="AR134" s="522"/>
      <c r="AS134" s="1289" t="str">
        <f t="shared" si="581"/>
        <v>-</v>
      </c>
      <c r="AT134" s="526">
        <f t="shared" si="582"/>
        <v>0</v>
      </c>
      <c r="AU134" s="1071">
        <f t="shared" si="583"/>
        <v>0</v>
      </c>
      <c r="AV134" s="522"/>
      <c r="AW134" s="1289" t="str">
        <f t="shared" si="584"/>
        <v>-</v>
      </c>
      <c r="AX134" s="2073">
        <f t="shared" si="585"/>
        <v>0</v>
      </c>
      <c r="AY134" s="1336">
        <f t="shared" si="586"/>
        <v>0</v>
      </c>
      <c r="AZ134" s="2092"/>
      <c r="BA134" s="554" t="str">
        <f t="shared" si="537"/>
        <v>-</v>
      </c>
      <c r="BB134" s="1335">
        <f t="shared" si="538"/>
        <v>0</v>
      </c>
      <c r="BC134" s="493">
        <f t="shared" si="587"/>
        <v>0</v>
      </c>
      <c r="BD134" s="157"/>
      <c r="BE134" s="448" t="str">
        <f t="shared" si="377"/>
        <v>-</v>
      </c>
      <c r="BF134" s="604">
        <f t="shared" si="361"/>
        <v>0</v>
      </c>
      <c r="BG134" s="158">
        <v>0</v>
      </c>
      <c r="BH134" s="159"/>
      <c r="BI134" s="160" t="str">
        <f t="shared" si="378"/>
        <v>-</v>
      </c>
      <c r="BJ134" s="604">
        <f t="shared" si="379"/>
        <v>0</v>
      </c>
      <c r="BK134" s="161">
        <v>0</v>
      </c>
      <c r="BL134" s="159"/>
      <c r="BM134" s="160" t="str">
        <f t="shared" si="380"/>
        <v>-</v>
      </c>
      <c r="BN134" s="1085">
        <f t="shared" si="381"/>
        <v>0</v>
      </c>
      <c r="BO134" s="161">
        <v>0</v>
      </c>
      <c r="BP134" s="159"/>
      <c r="BQ134" s="160" t="str">
        <f t="shared" si="382"/>
        <v>-</v>
      </c>
      <c r="BR134" s="1085">
        <f t="shared" si="383"/>
        <v>0</v>
      </c>
      <c r="BS134" s="161">
        <v>0</v>
      </c>
      <c r="BT134" s="162"/>
      <c r="BU134" s="601">
        <f t="shared" si="547"/>
        <v>0</v>
      </c>
      <c r="BV134" s="339" t="str">
        <f t="shared" si="548"/>
        <v>-</v>
      </c>
      <c r="BW134" s="604">
        <f t="shared" si="549"/>
        <v>0</v>
      </c>
      <c r="BX134" s="601">
        <f t="shared" si="550"/>
        <v>0</v>
      </c>
      <c r="BY134" s="339" t="str">
        <f t="shared" si="551"/>
        <v>-</v>
      </c>
      <c r="BZ134" s="604">
        <f t="shared" si="552"/>
        <v>0</v>
      </c>
      <c r="CA134" s="601">
        <f t="shared" si="526"/>
        <v>0</v>
      </c>
      <c r="CB134" s="339" t="str">
        <f t="shared" si="366"/>
        <v>-</v>
      </c>
      <c r="CC134" s="604">
        <f t="shared" si="367"/>
        <v>0</v>
      </c>
      <c r="CD134" s="601">
        <f t="shared" si="527"/>
        <v>0</v>
      </c>
      <c r="CE134" s="339" t="str">
        <f t="shared" si="553"/>
        <v>-</v>
      </c>
      <c r="CF134" s="604">
        <f t="shared" si="554"/>
        <v>0</v>
      </c>
      <c r="CG134" s="601">
        <f t="shared" si="528"/>
        <v>0</v>
      </c>
      <c r="CH134" s="339" t="str">
        <f t="shared" si="384"/>
        <v>-</v>
      </c>
      <c r="CI134" s="604">
        <f t="shared" si="385"/>
        <v>0</v>
      </c>
      <c r="CJ134" s="621">
        <f t="shared" si="390"/>
        <v>0</v>
      </c>
      <c r="CK134" s="1487">
        <v>0</v>
      </c>
      <c r="CL134" s="163">
        <v>0</v>
      </c>
      <c r="CM134" s="2056">
        <v>0</v>
      </c>
      <c r="CN134" s="163">
        <v>0</v>
      </c>
      <c r="CO134" s="315">
        <v>0</v>
      </c>
      <c r="CP134" s="542">
        <v>0</v>
      </c>
      <c r="CQ134" s="1487">
        <v>0</v>
      </c>
      <c r="CR134" s="315">
        <v>0</v>
      </c>
      <c r="CS134" s="315">
        <v>0</v>
      </c>
      <c r="CT134" s="315">
        <v>0</v>
      </c>
      <c r="CU134" s="315">
        <v>0</v>
      </c>
      <c r="CV134" s="164">
        <v>0</v>
      </c>
      <c r="CW134" s="1487"/>
      <c r="CX134" s="315"/>
      <c r="CY134" s="315"/>
      <c r="CZ134" s="315"/>
      <c r="DA134" s="315"/>
      <c r="DB134" s="316"/>
      <c r="DC134" s="1484">
        <f t="shared" si="555"/>
        <v>0</v>
      </c>
      <c r="DD134" s="1485" t="str">
        <f t="shared" si="556"/>
        <v>-</v>
      </c>
      <c r="DE134" s="1486">
        <f t="shared" si="557"/>
        <v>0</v>
      </c>
      <c r="DF134" s="1332">
        <f t="shared" si="588"/>
        <v>0</v>
      </c>
      <c r="DG134" s="554" t="str">
        <f t="shared" si="589"/>
        <v>-</v>
      </c>
      <c r="DH134" s="1335">
        <f t="shared" si="590"/>
        <v>0</v>
      </c>
      <c r="DI134" s="1332">
        <f t="shared" si="393"/>
        <v>0</v>
      </c>
      <c r="DJ134" s="554" t="str">
        <f t="shared" si="368"/>
        <v>-</v>
      </c>
      <c r="DK134" s="1335">
        <f t="shared" si="369"/>
        <v>0</v>
      </c>
      <c r="DL134" s="1313">
        <f t="shared" si="531"/>
        <v>0</v>
      </c>
      <c r="DM134" s="554" t="str">
        <f t="shared" si="560"/>
        <v>-</v>
      </c>
      <c r="DN134" s="1357">
        <f t="shared" si="561"/>
        <v>0</v>
      </c>
      <c r="DO134" s="1332">
        <f t="shared" si="394"/>
        <v>0</v>
      </c>
      <c r="DP134" s="554" t="str">
        <f t="shared" si="386"/>
        <v>-</v>
      </c>
      <c r="DQ134" s="1335">
        <f t="shared" si="395"/>
        <v>0</v>
      </c>
      <c r="DR134" s="440">
        <f t="shared" si="532"/>
        <v>0</v>
      </c>
      <c r="DS134" s="1488">
        <v>0</v>
      </c>
      <c r="DT134" s="1169">
        <v>0</v>
      </c>
      <c r="DU134" s="1169">
        <v>0</v>
      </c>
      <c r="DV134" s="1155">
        <v>0</v>
      </c>
      <c r="DW134" s="163">
        <v>0</v>
      </c>
      <c r="DX134" s="1183">
        <v>0</v>
      </c>
      <c r="DY134" s="1488">
        <v>0</v>
      </c>
      <c r="DZ134" s="1232">
        <v>0</v>
      </c>
      <c r="EA134" s="1232">
        <v>0</v>
      </c>
      <c r="EB134" s="315">
        <v>0</v>
      </c>
      <c r="EC134" s="315">
        <v>0</v>
      </c>
      <c r="ED134" s="440">
        <v>0</v>
      </c>
      <c r="EE134" s="1488"/>
      <c r="EF134" s="1232"/>
      <c r="EG134" s="1232"/>
      <c r="EH134" s="315"/>
      <c r="EI134" s="315"/>
      <c r="EJ134" s="1208"/>
      <c r="EK134" s="1488">
        <v>0</v>
      </c>
      <c r="EL134" s="379">
        <v>0</v>
      </c>
      <c r="EM134" s="379">
        <v>0</v>
      </c>
      <c r="EN134" s="1161">
        <v>0</v>
      </c>
      <c r="EO134" s="493">
        <v>0</v>
      </c>
      <c r="EP134" s="1200">
        <v>0</v>
      </c>
      <c r="EQ134" s="1488"/>
      <c r="ER134" s="1232"/>
      <c r="ES134" s="1232"/>
      <c r="ET134" s="315"/>
      <c r="EU134" s="163"/>
      <c r="EV134" s="1249"/>
      <c r="EW134" s="1488">
        <v>0</v>
      </c>
      <c r="EX134" s="379">
        <v>0</v>
      </c>
      <c r="EY134" s="379">
        <v>0</v>
      </c>
      <c r="EZ134" s="379">
        <v>0</v>
      </c>
      <c r="FA134" s="493">
        <v>0</v>
      </c>
      <c r="FB134" s="166"/>
      <c r="FC134" s="356">
        <v>0</v>
      </c>
      <c r="FD134" s="364"/>
      <c r="FE134" s="1489">
        <v>0</v>
      </c>
      <c r="FF134" s="1485" t="str">
        <f t="shared" si="591"/>
        <v>-</v>
      </c>
      <c r="FG134" s="1490">
        <f t="shared" si="592"/>
        <v>0</v>
      </c>
      <c r="FH134" s="165">
        <v>0</v>
      </c>
      <c r="FI134" s="339" t="str">
        <f t="shared" si="593"/>
        <v>-</v>
      </c>
      <c r="FJ134" s="340">
        <f t="shared" si="594"/>
        <v>0</v>
      </c>
      <c r="FK134" s="165">
        <v>0</v>
      </c>
      <c r="FL134" s="339" t="str">
        <f t="shared" si="371"/>
        <v>-</v>
      </c>
      <c r="FM134" s="340">
        <f t="shared" si="372"/>
        <v>0</v>
      </c>
      <c r="FN134" s="165">
        <v>0</v>
      </c>
      <c r="FO134" s="426"/>
      <c r="FP134" s="339" t="str">
        <f t="shared" si="396"/>
        <v>-</v>
      </c>
      <c r="FQ134" s="340">
        <f t="shared" si="374"/>
        <v>0</v>
      </c>
      <c r="FR134" s="165"/>
      <c r="FS134" s="426"/>
      <c r="FT134" s="339" t="str">
        <f t="shared" si="375"/>
        <v>-</v>
      </c>
      <c r="FU134" s="340">
        <f t="shared" si="376"/>
        <v>0</v>
      </c>
      <c r="FV134" s="401"/>
      <c r="FW134" s="413"/>
      <c r="FX134" s="1491">
        <f t="shared" si="564"/>
        <v>0</v>
      </c>
      <c r="FY134" s="1492">
        <v>0</v>
      </c>
      <c r="FZ134" s="1492">
        <v>0</v>
      </c>
      <c r="GA134" s="1493">
        <v>0</v>
      </c>
      <c r="GB134" s="1492">
        <v>0</v>
      </c>
      <c r="GC134" s="1493">
        <v>0</v>
      </c>
      <c r="GD134" s="1492">
        <v>0</v>
      </c>
      <c r="GE134" s="1493">
        <v>0</v>
      </c>
      <c r="GF134" s="1492">
        <v>0</v>
      </c>
      <c r="GG134" s="1493">
        <v>0</v>
      </c>
      <c r="GH134" s="1492">
        <v>0</v>
      </c>
      <c r="GI134" s="1492">
        <v>0</v>
      </c>
      <c r="GJ134" s="1492">
        <v>0</v>
      </c>
      <c r="GK134" s="1492">
        <v>0</v>
      </c>
      <c r="GL134" s="1492">
        <v>0</v>
      </c>
      <c r="GM134" s="1492">
        <v>0</v>
      </c>
      <c r="GN134" s="1492">
        <v>0</v>
      </c>
      <c r="GO134" s="1492">
        <v>0</v>
      </c>
      <c r="GP134" s="1492">
        <v>0</v>
      </c>
      <c r="GQ134" s="1492">
        <v>0</v>
      </c>
      <c r="GR134" s="1492">
        <v>0</v>
      </c>
      <c r="GS134" s="1811">
        <v>0</v>
      </c>
      <c r="GT134" s="165">
        <f t="shared" si="595"/>
        <v>0</v>
      </c>
      <c r="GU134" s="491">
        <v>0</v>
      </c>
      <c r="GV134" s="491">
        <v>0</v>
      </c>
      <c r="GW134" s="492">
        <v>0</v>
      </c>
      <c r="GX134" s="491">
        <v>0</v>
      </c>
      <c r="GY134" s="492">
        <v>0</v>
      </c>
      <c r="GZ134" s="491">
        <v>0</v>
      </c>
      <c r="HA134" s="492">
        <v>0</v>
      </c>
      <c r="HB134" s="491">
        <v>0</v>
      </c>
      <c r="HC134" s="492">
        <v>0</v>
      </c>
      <c r="HD134" s="491">
        <v>0</v>
      </c>
      <c r="HE134" s="491">
        <v>0</v>
      </c>
      <c r="HF134" s="491">
        <v>0</v>
      </c>
      <c r="HG134" s="491">
        <v>0</v>
      </c>
      <c r="HH134" s="491">
        <v>0</v>
      </c>
      <c r="HI134" s="491">
        <v>0</v>
      </c>
      <c r="HJ134" s="491">
        <v>0</v>
      </c>
      <c r="HK134" s="491">
        <v>0</v>
      </c>
      <c r="HL134" s="491">
        <v>0</v>
      </c>
      <c r="HM134" s="491">
        <v>0</v>
      </c>
      <c r="HN134" s="491">
        <v>0</v>
      </c>
      <c r="HO134" s="1117">
        <v>0</v>
      </c>
      <c r="HP134" s="165">
        <f t="shared" si="535"/>
        <v>0</v>
      </c>
      <c r="HQ134" s="491">
        <v>0</v>
      </c>
      <c r="HR134" s="491">
        <v>0</v>
      </c>
      <c r="HS134" s="492">
        <v>0</v>
      </c>
      <c r="HT134" s="491">
        <v>0</v>
      </c>
      <c r="HU134" s="492">
        <v>0</v>
      </c>
      <c r="HV134" s="491">
        <v>0</v>
      </c>
      <c r="HW134" s="492">
        <v>0</v>
      </c>
      <c r="HX134" s="491">
        <v>0</v>
      </c>
      <c r="HY134" s="492">
        <v>0</v>
      </c>
      <c r="HZ134" s="491">
        <v>0</v>
      </c>
      <c r="IA134" s="491">
        <v>0</v>
      </c>
      <c r="IB134" s="491">
        <v>0</v>
      </c>
      <c r="IC134" s="491">
        <v>0</v>
      </c>
      <c r="ID134" s="491">
        <v>0</v>
      </c>
      <c r="IE134" s="491">
        <v>0</v>
      </c>
      <c r="IF134" s="491">
        <v>0</v>
      </c>
      <c r="IG134" s="491">
        <v>0</v>
      </c>
      <c r="IH134" s="491">
        <v>0</v>
      </c>
      <c r="II134" s="491">
        <v>0</v>
      </c>
      <c r="IJ134" s="491">
        <v>0</v>
      </c>
      <c r="IK134" s="1117">
        <v>0</v>
      </c>
      <c r="IL134" s="493">
        <f t="shared" si="536"/>
        <v>0</v>
      </c>
      <c r="IM134" s="491">
        <v>0</v>
      </c>
      <c r="IN134" s="491">
        <v>0</v>
      </c>
      <c r="IO134" s="492">
        <v>0</v>
      </c>
      <c r="IP134" s="491">
        <v>0</v>
      </c>
      <c r="IQ134" s="492">
        <v>0</v>
      </c>
      <c r="IR134" s="491">
        <v>0</v>
      </c>
      <c r="IS134" s="492">
        <v>0</v>
      </c>
      <c r="IT134" s="491">
        <v>0</v>
      </c>
      <c r="IU134" s="492">
        <v>0</v>
      </c>
      <c r="IV134" s="491">
        <v>0</v>
      </c>
      <c r="IW134" s="491">
        <v>0</v>
      </c>
      <c r="IX134" s="491">
        <v>0</v>
      </c>
      <c r="IY134" s="491">
        <v>0</v>
      </c>
      <c r="IZ134" s="491">
        <v>0</v>
      </c>
      <c r="JA134" s="491">
        <v>0</v>
      </c>
      <c r="JB134" s="491">
        <v>0</v>
      </c>
      <c r="JC134" s="491">
        <v>0</v>
      </c>
      <c r="JD134" s="491">
        <v>0</v>
      </c>
      <c r="JE134" s="491">
        <v>0</v>
      </c>
      <c r="JF134" s="491">
        <v>0</v>
      </c>
      <c r="JG134" s="1996">
        <v>0</v>
      </c>
      <c r="JI134" s="39"/>
    </row>
    <row r="135" spans="1:269" s="28" customFormat="1" ht="20.100000000000001" customHeight="1" x14ac:dyDescent="0.15">
      <c r="A135" s="684" t="s">
        <v>53</v>
      </c>
      <c r="B135" s="1139" t="s">
        <v>692</v>
      </c>
      <c r="C135" s="185"/>
      <c r="D135" s="185"/>
      <c r="E135" s="184" t="s">
        <v>398</v>
      </c>
      <c r="F135" s="1557">
        <v>172</v>
      </c>
      <c r="G135" s="467">
        <v>172</v>
      </c>
      <c r="H135" s="467" t="s">
        <v>52</v>
      </c>
      <c r="I135" s="467" t="s">
        <v>52</v>
      </c>
      <c r="J135" s="281" t="s">
        <v>52</v>
      </c>
      <c r="K135" s="282" t="s">
        <v>52</v>
      </c>
      <c r="L135" s="1478">
        <f t="shared" si="539"/>
        <v>0</v>
      </c>
      <c r="M135" s="189">
        <f t="shared" si="540"/>
        <v>0</v>
      </c>
      <c r="N135" s="189" t="s">
        <v>560</v>
      </c>
      <c r="O135" s="189" t="s">
        <v>53</v>
      </c>
      <c r="P135" s="188" t="s">
        <v>53</v>
      </c>
      <c r="Q135" s="189" t="s">
        <v>52</v>
      </c>
      <c r="R135" s="190" t="s">
        <v>52</v>
      </c>
      <c r="S135" s="191" t="s">
        <v>52</v>
      </c>
      <c r="T135" s="190" t="s">
        <v>52</v>
      </c>
      <c r="U135" s="1542">
        <f t="shared" si="541"/>
        <v>0</v>
      </c>
      <c r="V135" s="192">
        <f t="shared" si="542"/>
        <v>0</v>
      </c>
      <c r="W135" s="192" t="s">
        <v>52</v>
      </c>
      <c r="X135" s="192" t="s">
        <v>52</v>
      </c>
      <c r="Y135" s="193" t="s">
        <v>52</v>
      </c>
      <c r="Z135" s="192" t="s">
        <v>52</v>
      </c>
      <c r="AA135" s="193" t="s">
        <v>52</v>
      </c>
      <c r="AB135" s="192" t="s">
        <v>52</v>
      </c>
      <c r="AC135" s="194" t="s">
        <v>52</v>
      </c>
      <c r="AD135" s="1542" t="s">
        <v>52</v>
      </c>
      <c r="AE135" s="192" t="s">
        <v>52</v>
      </c>
      <c r="AF135" s="192" t="s">
        <v>52</v>
      </c>
      <c r="AG135" s="192" t="s">
        <v>52</v>
      </c>
      <c r="AH135" s="193" t="s">
        <v>52</v>
      </c>
      <c r="AI135" s="191" t="s">
        <v>52</v>
      </c>
      <c r="AJ135" s="190" t="s">
        <v>52</v>
      </c>
      <c r="AK135" s="191" t="s">
        <v>52</v>
      </c>
      <c r="AL135" s="195" t="s">
        <v>52</v>
      </c>
      <c r="AM135" s="1558">
        <f t="shared" si="543"/>
        <v>0</v>
      </c>
      <c r="AN135" s="1431"/>
      <c r="AO135" s="1559" t="str">
        <f t="shared" si="544"/>
        <v>-</v>
      </c>
      <c r="AP135" s="1560">
        <f t="shared" si="579"/>
        <v>0</v>
      </c>
      <c r="AQ135" s="545">
        <f t="shared" ref="AQ135" si="596">SUM(CL135,CR135,CX135,DT135,DZ135,EF135,EL135,ER135,EX135,FH135)</f>
        <v>0</v>
      </c>
      <c r="AR135" s="516"/>
      <c r="AS135" s="1292" t="str">
        <f t="shared" ref="AS135" si="597">IFERROR(IF(AQ135=0,"-",AQ135/AU135-1),"-")</f>
        <v>-</v>
      </c>
      <c r="AT135" s="531" t="s">
        <v>52</v>
      </c>
      <c r="AU135" s="545" t="s">
        <v>52</v>
      </c>
      <c r="AV135" s="516"/>
      <c r="AW135" s="1292" t="s">
        <v>52</v>
      </c>
      <c r="AX135" s="2076" t="s">
        <v>52</v>
      </c>
      <c r="AY135" s="1341" t="s">
        <v>52</v>
      </c>
      <c r="AZ135" s="2085"/>
      <c r="BA135" s="559" t="s">
        <v>52</v>
      </c>
      <c r="BB135" s="1346" t="s">
        <v>52</v>
      </c>
      <c r="BC135" s="369" t="s">
        <v>52</v>
      </c>
      <c r="BD135" s="196"/>
      <c r="BE135" s="451" t="s">
        <v>52</v>
      </c>
      <c r="BF135" s="615" t="s">
        <v>52</v>
      </c>
      <c r="BG135" s="197" t="s">
        <v>52</v>
      </c>
      <c r="BH135" s="198"/>
      <c r="BI135" s="276" t="s">
        <v>52</v>
      </c>
      <c r="BJ135" s="615" t="s">
        <v>52</v>
      </c>
      <c r="BK135" s="277" t="s">
        <v>52</v>
      </c>
      <c r="BL135" s="198"/>
      <c r="BM135" s="276" t="s">
        <v>52</v>
      </c>
      <c r="BN135" s="1090" t="s">
        <v>52</v>
      </c>
      <c r="BO135" s="277" t="s">
        <v>52</v>
      </c>
      <c r="BP135" s="198"/>
      <c r="BQ135" s="276" t="s">
        <v>52</v>
      </c>
      <c r="BR135" s="1090" t="s">
        <v>52</v>
      </c>
      <c r="BS135" s="277" t="s">
        <v>556</v>
      </c>
      <c r="BT135" s="201"/>
      <c r="BU135" s="610">
        <f t="shared" si="547"/>
        <v>0</v>
      </c>
      <c r="BV135" s="349" t="str">
        <f t="shared" si="548"/>
        <v>-</v>
      </c>
      <c r="BW135" s="604">
        <f t="shared" si="549"/>
        <v>0</v>
      </c>
      <c r="BX135" s="610">
        <f t="shared" si="550"/>
        <v>0</v>
      </c>
      <c r="BY135" s="349" t="str">
        <f t="shared" si="551"/>
        <v>-</v>
      </c>
      <c r="BZ135" s="604" t="str">
        <f t="shared" si="552"/>
        <v>-</v>
      </c>
      <c r="CA135" s="610" t="s">
        <v>52</v>
      </c>
      <c r="CB135" s="349" t="s">
        <v>52</v>
      </c>
      <c r="CC135" s="604" t="s">
        <v>52</v>
      </c>
      <c r="CD135" s="610" t="s">
        <v>52</v>
      </c>
      <c r="CE135" s="349" t="s">
        <v>52</v>
      </c>
      <c r="CF135" s="604" t="s">
        <v>52</v>
      </c>
      <c r="CG135" s="610" t="s">
        <v>52</v>
      </c>
      <c r="CH135" s="349" t="s">
        <v>52</v>
      </c>
      <c r="CI135" s="604" t="s">
        <v>52</v>
      </c>
      <c r="CJ135" s="625" t="s">
        <v>52</v>
      </c>
      <c r="CK135" s="1562">
        <v>0</v>
      </c>
      <c r="CL135" s="369">
        <v>0</v>
      </c>
      <c r="CM135" s="2059" t="s">
        <v>52</v>
      </c>
      <c r="CN135" s="369" t="s">
        <v>52</v>
      </c>
      <c r="CO135" s="370" t="s">
        <v>52</v>
      </c>
      <c r="CP135" s="545" t="s">
        <v>52</v>
      </c>
      <c r="CQ135" s="1562">
        <v>0</v>
      </c>
      <c r="CR135" s="370">
        <v>0</v>
      </c>
      <c r="CS135" s="370" t="s">
        <v>52</v>
      </c>
      <c r="CT135" s="370" t="s">
        <v>52</v>
      </c>
      <c r="CU135" s="370" t="s">
        <v>52</v>
      </c>
      <c r="CV135" s="371" t="s">
        <v>52</v>
      </c>
      <c r="CW135" s="1562"/>
      <c r="CX135" s="370"/>
      <c r="CY135" s="370"/>
      <c r="CZ135" s="370"/>
      <c r="DA135" s="370"/>
      <c r="DB135" s="372"/>
      <c r="DC135" s="1611">
        <f t="shared" si="555"/>
        <v>0</v>
      </c>
      <c r="DD135" s="1561" t="str">
        <f t="shared" si="556"/>
        <v>-</v>
      </c>
      <c r="DE135" s="1486">
        <f>IF(OR(DC135="-",DF135="-"),"-",DC135-DF135)</f>
        <v>0</v>
      </c>
      <c r="DF135" s="1341">
        <f t="shared" ref="DF135" si="598">DT135+DZ135+EF135+EL135+ER135+EX135</f>
        <v>0</v>
      </c>
      <c r="DG135" s="559" t="str">
        <f t="shared" ref="DG135" si="599">IFERROR(IF(DF135=0,"-",DF135/DI135-1),"-")</f>
        <v>-</v>
      </c>
      <c r="DH135" s="1335" t="str">
        <f>IF(OR(DF135="-",DI135="-"),"-",DF135-DI135)</f>
        <v>-</v>
      </c>
      <c r="DI135" s="1341" t="s">
        <v>52</v>
      </c>
      <c r="DJ135" s="559" t="s">
        <v>52</v>
      </c>
      <c r="DK135" s="1335" t="s">
        <v>52</v>
      </c>
      <c r="DL135" s="1317" t="s">
        <v>52</v>
      </c>
      <c r="DM135" s="559" t="s">
        <v>52</v>
      </c>
      <c r="DN135" s="1357" t="s">
        <v>52</v>
      </c>
      <c r="DO135" s="1341" t="s">
        <v>52</v>
      </c>
      <c r="DP135" s="559" t="s">
        <v>52</v>
      </c>
      <c r="DQ135" s="1335" t="s">
        <v>52</v>
      </c>
      <c r="DR135" s="366" t="s">
        <v>52</v>
      </c>
      <c r="DS135" s="1563">
        <v>0</v>
      </c>
      <c r="DT135" s="1172">
        <v>0</v>
      </c>
      <c r="DU135" s="1172" t="s">
        <v>52</v>
      </c>
      <c r="DV135" s="1158" t="s">
        <v>52</v>
      </c>
      <c r="DW135" s="369" t="s">
        <v>52</v>
      </c>
      <c r="DX135" s="1186" t="s">
        <v>52</v>
      </c>
      <c r="DY135" s="1563">
        <v>0</v>
      </c>
      <c r="DZ135" s="1235">
        <v>0</v>
      </c>
      <c r="EA135" s="1235" t="s">
        <v>52</v>
      </c>
      <c r="EB135" s="370" t="s">
        <v>52</v>
      </c>
      <c r="EC135" s="370" t="s">
        <v>52</v>
      </c>
      <c r="ED135" s="366" t="s">
        <v>52</v>
      </c>
      <c r="EE135" s="1563"/>
      <c r="EF135" s="1235"/>
      <c r="EG135" s="1235" t="s">
        <v>52</v>
      </c>
      <c r="EH135" s="370" t="s">
        <v>52</v>
      </c>
      <c r="EI135" s="370" t="s">
        <v>52</v>
      </c>
      <c r="EJ135" s="545" t="s">
        <v>52</v>
      </c>
      <c r="EK135" s="1563">
        <v>0</v>
      </c>
      <c r="EL135" s="370">
        <v>0</v>
      </c>
      <c r="EM135" s="370" t="s">
        <v>52</v>
      </c>
      <c r="EN135" s="1158" t="s">
        <v>52</v>
      </c>
      <c r="EO135" s="369" t="s">
        <v>52</v>
      </c>
      <c r="EP135" s="358" t="s">
        <v>52</v>
      </c>
      <c r="EQ135" s="1563"/>
      <c r="ER135" s="1235"/>
      <c r="ES135" s="1235" t="s">
        <v>52</v>
      </c>
      <c r="ET135" s="370" t="s">
        <v>52</v>
      </c>
      <c r="EU135" s="369" t="s">
        <v>52</v>
      </c>
      <c r="EV135" s="358" t="s">
        <v>52</v>
      </c>
      <c r="EW135" s="1563">
        <v>0</v>
      </c>
      <c r="EX135" s="370">
        <v>0</v>
      </c>
      <c r="EY135" s="370" t="s">
        <v>52</v>
      </c>
      <c r="EZ135" s="370" t="s">
        <v>52</v>
      </c>
      <c r="FA135" s="369" t="s">
        <v>52</v>
      </c>
      <c r="FB135" s="351"/>
      <c r="FC135" s="358" t="s">
        <v>52</v>
      </c>
      <c r="FD135" s="366"/>
      <c r="FE135" s="1563">
        <v>0</v>
      </c>
      <c r="FF135" s="1561" t="s">
        <v>52</v>
      </c>
      <c r="FG135" s="1490">
        <f>IF(OR(FE135="-",FH135="-"),"-",FE135-FH135)</f>
        <v>0</v>
      </c>
      <c r="FH135" s="204">
        <v>0</v>
      </c>
      <c r="FI135" s="349" t="s">
        <v>52</v>
      </c>
      <c r="FJ135" s="340" t="s">
        <v>52</v>
      </c>
      <c r="FK135" s="204" t="s">
        <v>52</v>
      </c>
      <c r="FL135" s="349" t="s">
        <v>52</v>
      </c>
      <c r="FM135" s="340" t="s">
        <v>52</v>
      </c>
      <c r="FN135" s="204" t="s">
        <v>52</v>
      </c>
      <c r="FO135" s="369"/>
      <c r="FP135" s="349" t="s">
        <v>52</v>
      </c>
      <c r="FQ135" s="340" t="s">
        <v>52</v>
      </c>
      <c r="FR135" s="204" t="s">
        <v>52</v>
      </c>
      <c r="FS135" s="369"/>
      <c r="FT135" s="349" t="s">
        <v>52</v>
      </c>
      <c r="FU135" s="340" t="s">
        <v>52</v>
      </c>
      <c r="FV135" s="407" t="s">
        <v>52</v>
      </c>
      <c r="FW135" s="498"/>
      <c r="FX135" s="1552">
        <f>SUM(FY135:GS135)</f>
        <v>0</v>
      </c>
      <c r="FY135" s="1564">
        <v>0</v>
      </c>
      <c r="FZ135" s="1564">
        <v>0</v>
      </c>
      <c r="GA135" s="1565">
        <v>0</v>
      </c>
      <c r="GB135" s="1564">
        <v>0</v>
      </c>
      <c r="GC135" s="1565">
        <v>0</v>
      </c>
      <c r="GD135" s="1564">
        <v>0</v>
      </c>
      <c r="GE135" s="1565">
        <v>0</v>
      </c>
      <c r="GF135" s="1564">
        <v>0</v>
      </c>
      <c r="GG135" s="1565">
        <v>0</v>
      </c>
      <c r="GH135" s="1564">
        <v>0</v>
      </c>
      <c r="GI135" s="1564">
        <v>0</v>
      </c>
      <c r="GJ135" s="1564">
        <v>0</v>
      </c>
      <c r="GK135" s="1564">
        <v>0</v>
      </c>
      <c r="GL135" s="1564">
        <v>0</v>
      </c>
      <c r="GM135" s="1564">
        <v>0</v>
      </c>
      <c r="GN135" s="1564">
        <v>0</v>
      </c>
      <c r="GO135" s="1564">
        <v>0</v>
      </c>
      <c r="GP135" s="1564">
        <v>0</v>
      </c>
      <c r="GQ135" s="1564">
        <v>0</v>
      </c>
      <c r="GR135" s="1564">
        <v>0</v>
      </c>
      <c r="GS135" s="1816">
        <v>0</v>
      </c>
      <c r="GT135" s="204">
        <f>SUM(GU135:HO135)</f>
        <v>0</v>
      </c>
      <c r="GU135" s="499">
        <v>0</v>
      </c>
      <c r="GV135" s="499">
        <v>0</v>
      </c>
      <c r="GW135" s="500">
        <v>0</v>
      </c>
      <c r="GX135" s="499">
        <v>0</v>
      </c>
      <c r="GY135" s="500">
        <v>0</v>
      </c>
      <c r="GZ135" s="499">
        <v>0</v>
      </c>
      <c r="HA135" s="500">
        <v>0</v>
      </c>
      <c r="HB135" s="499">
        <v>0</v>
      </c>
      <c r="HC135" s="500">
        <v>0</v>
      </c>
      <c r="HD135" s="499">
        <v>0</v>
      </c>
      <c r="HE135" s="499">
        <v>0</v>
      </c>
      <c r="HF135" s="499">
        <v>0</v>
      </c>
      <c r="HG135" s="499">
        <v>0</v>
      </c>
      <c r="HH135" s="499">
        <v>0</v>
      </c>
      <c r="HI135" s="499">
        <v>0</v>
      </c>
      <c r="HJ135" s="499">
        <v>0</v>
      </c>
      <c r="HK135" s="499">
        <v>0</v>
      </c>
      <c r="HL135" s="499">
        <v>0</v>
      </c>
      <c r="HM135" s="499">
        <v>0</v>
      </c>
      <c r="HN135" s="499">
        <v>0</v>
      </c>
      <c r="HO135" s="1120">
        <v>0</v>
      </c>
      <c r="HP135" s="204" t="s">
        <v>52</v>
      </c>
      <c r="HQ135" s="499" t="s">
        <v>52</v>
      </c>
      <c r="HR135" s="499" t="s">
        <v>52</v>
      </c>
      <c r="HS135" s="500" t="s">
        <v>52</v>
      </c>
      <c r="HT135" s="499" t="s">
        <v>52</v>
      </c>
      <c r="HU135" s="500" t="s">
        <v>52</v>
      </c>
      <c r="HV135" s="499" t="s">
        <v>52</v>
      </c>
      <c r="HW135" s="500" t="s">
        <v>52</v>
      </c>
      <c r="HX135" s="499" t="s">
        <v>52</v>
      </c>
      <c r="HY135" s="500" t="s">
        <v>52</v>
      </c>
      <c r="HZ135" s="499" t="s">
        <v>52</v>
      </c>
      <c r="IA135" s="499" t="s">
        <v>52</v>
      </c>
      <c r="IB135" s="499" t="s">
        <v>52</v>
      </c>
      <c r="IC135" s="499" t="s">
        <v>52</v>
      </c>
      <c r="ID135" s="499" t="s">
        <v>52</v>
      </c>
      <c r="IE135" s="499" t="s">
        <v>52</v>
      </c>
      <c r="IF135" s="499" t="s">
        <v>52</v>
      </c>
      <c r="IG135" s="499" t="s">
        <v>52</v>
      </c>
      <c r="IH135" s="499" t="s">
        <v>52</v>
      </c>
      <c r="II135" s="499" t="s">
        <v>52</v>
      </c>
      <c r="IJ135" s="499" t="s">
        <v>52</v>
      </c>
      <c r="IK135" s="1120" t="s">
        <v>52</v>
      </c>
      <c r="IL135" s="369" t="s">
        <v>52</v>
      </c>
      <c r="IM135" s="499" t="s">
        <v>52</v>
      </c>
      <c r="IN135" s="499" t="s">
        <v>52</v>
      </c>
      <c r="IO135" s="500" t="s">
        <v>52</v>
      </c>
      <c r="IP135" s="499" t="s">
        <v>52</v>
      </c>
      <c r="IQ135" s="500" t="s">
        <v>52</v>
      </c>
      <c r="IR135" s="499" t="s">
        <v>52</v>
      </c>
      <c r="IS135" s="500" t="s">
        <v>52</v>
      </c>
      <c r="IT135" s="499" t="s">
        <v>52</v>
      </c>
      <c r="IU135" s="500" t="s">
        <v>52</v>
      </c>
      <c r="IV135" s="499" t="s">
        <v>52</v>
      </c>
      <c r="IW135" s="499" t="s">
        <v>52</v>
      </c>
      <c r="IX135" s="499" t="s">
        <v>52</v>
      </c>
      <c r="IY135" s="499" t="s">
        <v>52</v>
      </c>
      <c r="IZ135" s="499" t="s">
        <v>52</v>
      </c>
      <c r="JA135" s="499" t="s">
        <v>52</v>
      </c>
      <c r="JB135" s="499" t="s">
        <v>52</v>
      </c>
      <c r="JC135" s="499" t="s">
        <v>52</v>
      </c>
      <c r="JD135" s="499" t="s">
        <v>52</v>
      </c>
      <c r="JE135" s="499" t="s">
        <v>52</v>
      </c>
      <c r="JF135" s="499" t="s">
        <v>52</v>
      </c>
      <c r="JG135" s="2001" t="s">
        <v>52</v>
      </c>
      <c r="JI135" s="39"/>
    </row>
    <row r="136" spans="1:269" s="27" customFormat="1" ht="20.100000000000001" customHeight="1" x14ac:dyDescent="0.15">
      <c r="A136" s="683" t="s">
        <v>53</v>
      </c>
      <c r="B136" s="76" t="s">
        <v>19</v>
      </c>
      <c r="C136" s="77"/>
      <c r="D136" s="77"/>
      <c r="E136" s="78" t="s">
        <v>349</v>
      </c>
      <c r="F136" s="1507">
        <v>172</v>
      </c>
      <c r="G136" s="481">
        <v>172</v>
      </c>
      <c r="H136" s="481">
        <v>168</v>
      </c>
      <c r="I136" s="481">
        <v>165</v>
      </c>
      <c r="J136" s="107">
        <v>190</v>
      </c>
      <c r="K136" s="108">
        <v>180</v>
      </c>
      <c r="L136" s="1444">
        <f t="shared" si="539"/>
        <v>0</v>
      </c>
      <c r="M136" s="478">
        <f t="shared" si="540"/>
        <v>0</v>
      </c>
      <c r="N136" s="478">
        <f t="shared" ref="N136:N152" si="600">AU136/$AU$356</f>
        <v>0</v>
      </c>
      <c r="O136" s="478">
        <f t="shared" ref="O136:O141" si="601">AY136/$AY$356</f>
        <v>0</v>
      </c>
      <c r="P136" s="109">
        <f t="shared" ref="P136:P141" si="602">BC136/$BC$356</f>
        <v>0</v>
      </c>
      <c r="Q136" s="110">
        <f t="shared" ref="Q136:Q141" si="603">BG136/$BG$356</f>
        <v>0</v>
      </c>
      <c r="R136" s="111">
        <f t="shared" ref="R136:R141" si="604">BK136/$BK$356</f>
        <v>0</v>
      </c>
      <c r="S136" s="112">
        <f t="shared" ref="S136:S141" si="605">BO136/$BO$356</f>
        <v>0</v>
      </c>
      <c r="T136" s="111">
        <f t="shared" ref="T136:T141" si="606">BS136/$BS$356</f>
        <v>3.5435861091424519E-5</v>
      </c>
      <c r="U136" s="1445">
        <f t="shared" si="541"/>
        <v>0</v>
      </c>
      <c r="V136" s="475">
        <f t="shared" si="542"/>
        <v>0</v>
      </c>
      <c r="W136" s="475">
        <f t="shared" ref="W136:W152" si="607">AU136/$AU$360</f>
        <v>0</v>
      </c>
      <c r="X136" s="475">
        <f t="shared" ref="X136:X141" si="608">AY136/$AY$360</f>
        <v>0</v>
      </c>
      <c r="Y136" s="114">
        <f t="shared" ref="Y136:Y141" si="609">BC136/$BC$360</f>
        <v>0</v>
      </c>
      <c r="Z136" s="113">
        <f t="shared" ref="Z136:Z141" si="610">BG136/$BG$360</f>
        <v>0</v>
      </c>
      <c r="AA136" s="114">
        <f t="shared" ref="AA136:AA141" si="611">BK136/$BK$360</f>
        <v>0</v>
      </c>
      <c r="AB136" s="113">
        <f t="shared" ref="AB136:AB141" si="612">BO136/$BO$360</f>
        <v>0</v>
      </c>
      <c r="AC136" s="115">
        <f t="shared" ref="AC136:AC141" si="613">BS136/$BS$360</f>
        <v>3.5650623885918001E-3</v>
      </c>
      <c r="AD136" s="1445" t="s">
        <v>52</v>
      </c>
      <c r="AE136" s="475" t="s">
        <v>52</v>
      </c>
      <c r="AF136" s="475" t="s">
        <v>52</v>
      </c>
      <c r="AG136" s="475" t="s">
        <v>52</v>
      </c>
      <c r="AH136" s="114" t="s">
        <v>52</v>
      </c>
      <c r="AI136" s="112" t="s">
        <v>52</v>
      </c>
      <c r="AJ136" s="111" t="s">
        <v>52</v>
      </c>
      <c r="AK136" s="112" t="s">
        <v>52</v>
      </c>
      <c r="AL136" s="116" t="s">
        <v>52</v>
      </c>
      <c r="AM136" s="1446">
        <f t="shared" si="543"/>
        <v>0</v>
      </c>
      <c r="AN136" s="1447"/>
      <c r="AO136" s="1448" t="str">
        <f t="shared" si="544"/>
        <v>-</v>
      </c>
      <c r="AP136" s="1449">
        <f t="shared" ref="AP136:AP151" si="614">AM136-AQ136</f>
        <v>0</v>
      </c>
      <c r="AQ136" s="1297">
        <f t="shared" ref="AQ136:AQ150" si="615">SUM(CL136,CR136,CX136,DT136,DZ136,EF136,EL136,ER136,EX136,FH136)</f>
        <v>0</v>
      </c>
      <c r="AR136" s="518"/>
      <c r="AS136" s="1285" t="str">
        <f t="shared" ref="AS136:AS141" si="616">IFERROR(IF(AQ136=0,"-",AQ136/AU136-1),"-")</f>
        <v>-</v>
      </c>
      <c r="AT136" s="519">
        <f t="shared" ref="AT136:AT142" si="617">AQ136-AU136</f>
        <v>0</v>
      </c>
      <c r="AU136" s="1297">
        <f t="shared" ref="AU136:AU150" si="618">SUM(CM136,CS136,CY136,DU136,EA136,EG136,EM136,ES136,EY136,FK136)</f>
        <v>0</v>
      </c>
      <c r="AV136" s="518"/>
      <c r="AW136" s="1285" t="str">
        <f t="shared" ref="AW136:AW141" si="619">IFERROR(IF(AU136=0,"-",AU136/AY136-1),"-")</f>
        <v>-</v>
      </c>
      <c r="AX136" s="2069">
        <f t="shared" ref="AX136:AX141" si="620">AU136-AY136</f>
        <v>0</v>
      </c>
      <c r="AY136" s="2086">
        <f t="shared" ref="AY136:AY141" si="621">SUM(CN136,CT136,CZ136,DV136,EB136,EH136,EN136,ET136,EZ136,FN136)</f>
        <v>0</v>
      </c>
      <c r="AZ136" s="2087"/>
      <c r="BA136" s="2088" t="str">
        <f t="shared" si="537"/>
        <v>-</v>
      </c>
      <c r="BB136" s="2089">
        <f t="shared" si="538"/>
        <v>0</v>
      </c>
      <c r="BC136" s="2081">
        <f t="shared" ref="BC136:BC141" si="622">SUM(CO136,CU136,DA136,DW136,EC136,EI136,EO136,EU136,FA136,FR136)</f>
        <v>0</v>
      </c>
      <c r="BD136" s="117"/>
      <c r="BE136" s="444" t="str">
        <f t="shared" si="377"/>
        <v>-</v>
      </c>
      <c r="BF136" s="1073">
        <f t="shared" si="361"/>
        <v>0</v>
      </c>
      <c r="BG136" s="118">
        <v>0</v>
      </c>
      <c r="BH136" s="119"/>
      <c r="BI136" s="120" t="str">
        <f t="shared" si="378"/>
        <v>-</v>
      </c>
      <c r="BJ136" s="1073">
        <f t="shared" si="379"/>
        <v>0</v>
      </c>
      <c r="BK136" s="121">
        <v>0</v>
      </c>
      <c r="BL136" s="119"/>
      <c r="BM136" s="120" t="str">
        <f t="shared" si="380"/>
        <v>-</v>
      </c>
      <c r="BN136" s="1083">
        <f t="shared" si="381"/>
        <v>0</v>
      </c>
      <c r="BO136" s="121">
        <v>0</v>
      </c>
      <c r="BP136" s="119"/>
      <c r="BQ136" s="120" t="str">
        <f t="shared" si="382"/>
        <v>-</v>
      </c>
      <c r="BR136" s="1083">
        <f t="shared" si="383"/>
        <v>-2</v>
      </c>
      <c r="BS136" s="121">
        <v>2</v>
      </c>
      <c r="BT136" s="122"/>
      <c r="BU136" s="597">
        <f t="shared" si="547"/>
        <v>0</v>
      </c>
      <c r="BV136" s="331" t="str">
        <f t="shared" si="548"/>
        <v>-</v>
      </c>
      <c r="BW136" s="598">
        <f t="shared" si="549"/>
        <v>0</v>
      </c>
      <c r="BX136" s="597">
        <f t="shared" si="550"/>
        <v>0</v>
      </c>
      <c r="BY136" s="331" t="str">
        <f t="shared" si="551"/>
        <v>-</v>
      </c>
      <c r="BZ136" s="598">
        <f t="shared" si="552"/>
        <v>0</v>
      </c>
      <c r="CA136" s="597">
        <f t="shared" si="526"/>
        <v>0</v>
      </c>
      <c r="CB136" s="331" t="str">
        <f t="shared" si="366"/>
        <v>-</v>
      </c>
      <c r="CC136" s="598">
        <f t="shared" si="367"/>
        <v>0</v>
      </c>
      <c r="CD136" s="597">
        <f t="shared" si="527"/>
        <v>0</v>
      </c>
      <c r="CE136" s="331" t="str">
        <f t="shared" si="553"/>
        <v>-</v>
      </c>
      <c r="CF136" s="598">
        <f t="shared" si="554"/>
        <v>0</v>
      </c>
      <c r="CG136" s="597">
        <f t="shared" si="528"/>
        <v>0</v>
      </c>
      <c r="CH136" s="331" t="str">
        <f t="shared" si="384"/>
        <v>-</v>
      </c>
      <c r="CI136" s="598">
        <f t="shared" si="385"/>
        <v>0</v>
      </c>
      <c r="CJ136" s="619">
        <f t="shared" si="390"/>
        <v>0</v>
      </c>
      <c r="CK136" s="1453">
        <v>0</v>
      </c>
      <c r="CL136" s="123">
        <v>0</v>
      </c>
      <c r="CM136" s="2054">
        <v>0</v>
      </c>
      <c r="CN136" s="123">
        <v>0</v>
      </c>
      <c r="CO136" s="311">
        <v>0</v>
      </c>
      <c r="CP136" s="540">
        <v>0</v>
      </c>
      <c r="CQ136" s="1453">
        <v>0</v>
      </c>
      <c r="CR136" s="311">
        <v>0</v>
      </c>
      <c r="CS136" s="311">
        <v>0</v>
      </c>
      <c r="CT136" s="311">
        <v>0</v>
      </c>
      <c r="CU136" s="311">
        <v>0</v>
      </c>
      <c r="CV136" s="124">
        <v>0</v>
      </c>
      <c r="CW136" s="1453"/>
      <c r="CX136" s="311"/>
      <c r="CY136" s="311"/>
      <c r="CZ136" s="311"/>
      <c r="DA136" s="311"/>
      <c r="DB136" s="312"/>
      <c r="DC136" s="1450">
        <f t="shared" si="555"/>
        <v>0</v>
      </c>
      <c r="DD136" s="1451" t="str">
        <f t="shared" si="556"/>
        <v>-</v>
      </c>
      <c r="DE136" s="1452">
        <f t="shared" ref="DE136:DE152" si="623">IF(OR(DC136="-",DF136="-"),"-",DC136-DF136)</f>
        <v>0</v>
      </c>
      <c r="DF136" s="1328">
        <f t="shared" ref="DF136:DF150" si="624">DT136+DZ136+EF136+EL136+ER136+EX136</f>
        <v>0</v>
      </c>
      <c r="DG136" s="550" t="str">
        <f t="shared" ref="DG136:DG201" si="625">IFERROR(IF(DF136=0,"-",DF136/DI136-1),"-")</f>
        <v>-</v>
      </c>
      <c r="DH136" s="1329">
        <f t="shared" ref="DH136:DH201" si="626">IF(OR(DF136="-",DI136="-"),"-",DF136-DI136)</f>
        <v>0</v>
      </c>
      <c r="DI136" s="1328">
        <f t="shared" si="393"/>
        <v>0</v>
      </c>
      <c r="DJ136" s="550" t="str">
        <f t="shared" si="368"/>
        <v>-</v>
      </c>
      <c r="DK136" s="1329">
        <f t="shared" si="369"/>
        <v>0</v>
      </c>
      <c r="DL136" s="1311">
        <f t="shared" si="531"/>
        <v>0</v>
      </c>
      <c r="DM136" s="550" t="str">
        <f t="shared" si="560"/>
        <v>-</v>
      </c>
      <c r="DN136" s="1353">
        <f t="shared" si="561"/>
        <v>0</v>
      </c>
      <c r="DO136" s="1328">
        <f t="shared" si="394"/>
        <v>0</v>
      </c>
      <c r="DP136" s="550" t="str">
        <f t="shared" si="386"/>
        <v>-</v>
      </c>
      <c r="DQ136" s="1329">
        <f t="shared" si="395"/>
        <v>0</v>
      </c>
      <c r="DR136" s="1365">
        <f t="shared" si="532"/>
        <v>0</v>
      </c>
      <c r="DS136" s="1454">
        <v>0</v>
      </c>
      <c r="DT136" s="1167">
        <v>0</v>
      </c>
      <c r="DU136" s="1167">
        <v>0</v>
      </c>
      <c r="DV136" s="1153">
        <v>0</v>
      </c>
      <c r="DW136" s="583">
        <v>0</v>
      </c>
      <c r="DX136" s="1181">
        <v>0</v>
      </c>
      <c r="DY136" s="1454">
        <v>0</v>
      </c>
      <c r="DZ136" s="1230">
        <v>0</v>
      </c>
      <c r="EA136" s="1230">
        <v>0</v>
      </c>
      <c r="EB136" s="586">
        <v>0</v>
      </c>
      <c r="EC136" s="586">
        <v>0</v>
      </c>
      <c r="ED136" s="589">
        <v>0</v>
      </c>
      <c r="EE136" s="1454"/>
      <c r="EF136" s="1230"/>
      <c r="EG136" s="1230"/>
      <c r="EH136" s="586"/>
      <c r="EI136" s="586"/>
      <c r="EJ136" s="1192"/>
      <c r="EK136" s="1454">
        <v>0</v>
      </c>
      <c r="EL136" s="578">
        <v>0</v>
      </c>
      <c r="EM136" s="578">
        <v>0</v>
      </c>
      <c r="EN136" s="1163">
        <v>0</v>
      </c>
      <c r="EO136" s="573">
        <v>0</v>
      </c>
      <c r="EP136" s="1198">
        <v>0</v>
      </c>
      <c r="EQ136" s="1454"/>
      <c r="ER136" s="1230"/>
      <c r="ES136" s="1230"/>
      <c r="ET136" s="586"/>
      <c r="EU136" s="583"/>
      <c r="EV136" s="1198"/>
      <c r="EW136" s="1454">
        <v>0</v>
      </c>
      <c r="EX136" s="578">
        <v>0</v>
      </c>
      <c r="EY136" s="578">
        <v>0</v>
      </c>
      <c r="EZ136" s="578">
        <v>0</v>
      </c>
      <c r="FA136" s="573">
        <v>0</v>
      </c>
      <c r="FB136" s="125"/>
      <c r="FC136" s="354">
        <v>0</v>
      </c>
      <c r="FD136" s="362"/>
      <c r="FE136" s="1455">
        <v>0</v>
      </c>
      <c r="FF136" s="1451" t="str">
        <f t="shared" ref="FF136:FF201" si="627">IFERROR(IF(FE136=0,"-",FE136/FH136-1),"-")</f>
        <v>-</v>
      </c>
      <c r="FG136" s="1456">
        <f t="shared" ref="FG136:FG152" si="628">IF(OR(FE136="-",FH136="-"),"-",FE136-FH136)</f>
        <v>0</v>
      </c>
      <c r="FH136" s="126">
        <v>0</v>
      </c>
      <c r="FI136" s="331" t="str">
        <f t="shared" ref="FI136:FI201" si="629">IFERROR(IF(FH136=0,"-",FH136/FK136-1),"-")</f>
        <v>-</v>
      </c>
      <c r="FJ136" s="332">
        <f t="shared" ref="FJ136:FJ201" si="630">IF(OR(FH136="-",FK136="-"),"-",FH136-FK136)</f>
        <v>0</v>
      </c>
      <c r="FK136" s="126">
        <v>0</v>
      </c>
      <c r="FL136" s="331" t="str">
        <f t="shared" si="371"/>
        <v>-</v>
      </c>
      <c r="FM136" s="332">
        <f t="shared" si="372"/>
        <v>0</v>
      </c>
      <c r="FN136" s="126">
        <v>0</v>
      </c>
      <c r="FO136" s="424"/>
      <c r="FP136" s="331" t="str">
        <f t="shared" si="396"/>
        <v>-</v>
      </c>
      <c r="FQ136" s="332">
        <f t="shared" si="374"/>
        <v>0</v>
      </c>
      <c r="FR136" s="126"/>
      <c r="FS136" s="424"/>
      <c r="FT136" s="331" t="str">
        <f t="shared" si="375"/>
        <v>-</v>
      </c>
      <c r="FU136" s="332">
        <f t="shared" si="376"/>
        <v>0</v>
      </c>
      <c r="FV136" s="399"/>
      <c r="FW136" s="411"/>
      <c r="FX136" s="1457">
        <f t="shared" ref="FX136:FX150" si="631">SUM(FY136:GS136)</f>
        <v>0</v>
      </c>
      <c r="FY136" s="1458">
        <v>0</v>
      </c>
      <c r="FZ136" s="1458">
        <v>0</v>
      </c>
      <c r="GA136" s="1459">
        <v>0</v>
      </c>
      <c r="GB136" s="1458">
        <v>0</v>
      </c>
      <c r="GC136" s="1459">
        <v>0</v>
      </c>
      <c r="GD136" s="1458">
        <v>0</v>
      </c>
      <c r="GE136" s="1459">
        <v>0</v>
      </c>
      <c r="GF136" s="1458">
        <v>0</v>
      </c>
      <c r="GG136" s="1459">
        <v>0</v>
      </c>
      <c r="GH136" s="1458">
        <v>0</v>
      </c>
      <c r="GI136" s="1458">
        <v>0</v>
      </c>
      <c r="GJ136" s="1458">
        <v>0</v>
      </c>
      <c r="GK136" s="1458">
        <v>0</v>
      </c>
      <c r="GL136" s="1458">
        <v>0</v>
      </c>
      <c r="GM136" s="1458">
        <v>0</v>
      </c>
      <c r="GN136" s="1458">
        <v>0</v>
      </c>
      <c r="GO136" s="1458">
        <v>0</v>
      </c>
      <c r="GP136" s="1458">
        <v>0</v>
      </c>
      <c r="GQ136" s="1458">
        <v>0</v>
      </c>
      <c r="GR136" s="1458">
        <v>0</v>
      </c>
      <c r="GS136" s="1809">
        <v>0</v>
      </c>
      <c r="GT136" s="678">
        <f t="shared" ref="GT136:GT142" si="632">SUM(GU136:HO136)</f>
        <v>0</v>
      </c>
      <c r="GU136" s="487">
        <v>0</v>
      </c>
      <c r="GV136" s="487">
        <v>0</v>
      </c>
      <c r="GW136" s="488">
        <v>0</v>
      </c>
      <c r="GX136" s="487">
        <v>0</v>
      </c>
      <c r="GY136" s="488">
        <v>0</v>
      </c>
      <c r="GZ136" s="487">
        <v>0</v>
      </c>
      <c r="HA136" s="488">
        <v>0</v>
      </c>
      <c r="HB136" s="487">
        <v>0</v>
      </c>
      <c r="HC136" s="488">
        <v>0</v>
      </c>
      <c r="HD136" s="487">
        <v>0</v>
      </c>
      <c r="HE136" s="487">
        <v>0</v>
      </c>
      <c r="HF136" s="487">
        <v>0</v>
      </c>
      <c r="HG136" s="487">
        <v>0</v>
      </c>
      <c r="HH136" s="487">
        <v>0</v>
      </c>
      <c r="HI136" s="487">
        <v>0</v>
      </c>
      <c r="HJ136" s="487">
        <v>0</v>
      </c>
      <c r="HK136" s="487">
        <v>0</v>
      </c>
      <c r="HL136" s="487">
        <v>0</v>
      </c>
      <c r="HM136" s="487">
        <v>0</v>
      </c>
      <c r="HN136" s="487">
        <v>0</v>
      </c>
      <c r="HO136" s="1115">
        <v>0</v>
      </c>
      <c r="HP136" s="678">
        <f t="shared" si="535"/>
        <v>0</v>
      </c>
      <c r="HQ136" s="487">
        <v>0</v>
      </c>
      <c r="HR136" s="487">
        <v>0</v>
      </c>
      <c r="HS136" s="488">
        <v>0</v>
      </c>
      <c r="HT136" s="487">
        <v>0</v>
      </c>
      <c r="HU136" s="488">
        <v>0</v>
      </c>
      <c r="HV136" s="487">
        <v>0</v>
      </c>
      <c r="HW136" s="488">
        <v>0</v>
      </c>
      <c r="HX136" s="487">
        <v>0</v>
      </c>
      <c r="HY136" s="488">
        <v>0</v>
      </c>
      <c r="HZ136" s="487">
        <v>0</v>
      </c>
      <c r="IA136" s="487">
        <v>0</v>
      </c>
      <c r="IB136" s="487">
        <v>0</v>
      </c>
      <c r="IC136" s="487">
        <v>0</v>
      </c>
      <c r="ID136" s="487">
        <v>0</v>
      </c>
      <c r="IE136" s="487">
        <v>0</v>
      </c>
      <c r="IF136" s="487">
        <v>0</v>
      </c>
      <c r="IG136" s="487">
        <v>0</v>
      </c>
      <c r="IH136" s="487">
        <v>0</v>
      </c>
      <c r="II136" s="487">
        <v>0</v>
      </c>
      <c r="IJ136" s="487">
        <v>0</v>
      </c>
      <c r="IK136" s="1115">
        <v>0</v>
      </c>
      <c r="IL136" s="1109">
        <f t="shared" si="536"/>
        <v>0</v>
      </c>
      <c r="IM136" s="487">
        <v>0</v>
      </c>
      <c r="IN136" s="487">
        <v>0</v>
      </c>
      <c r="IO136" s="488">
        <v>0</v>
      </c>
      <c r="IP136" s="487">
        <v>0</v>
      </c>
      <c r="IQ136" s="488">
        <v>0</v>
      </c>
      <c r="IR136" s="487">
        <v>0</v>
      </c>
      <c r="IS136" s="488">
        <v>0</v>
      </c>
      <c r="IT136" s="487">
        <v>0</v>
      </c>
      <c r="IU136" s="488">
        <v>0</v>
      </c>
      <c r="IV136" s="487">
        <v>0</v>
      </c>
      <c r="IW136" s="487">
        <v>0</v>
      </c>
      <c r="IX136" s="487">
        <v>0</v>
      </c>
      <c r="IY136" s="487">
        <v>0</v>
      </c>
      <c r="IZ136" s="487">
        <v>0</v>
      </c>
      <c r="JA136" s="487">
        <v>0</v>
      </c>
      <c r="JB136" s="487">
        <v>0</v>
      </c>
      <c r="JC136" s="487">
        <v>0</v>
      </c>
      <c r="JD136" s="487">
        <v>0</v>
      </c>
      <c r="JE136" s="487">
        <v>0</v>
      </c>
      <c r="JF136" s="487">
        <v>0</v>
      </c>
      <c r="JG136" s="1994">
        <v>0</v>
      </c>
      <c r="JI136" s="39"/>
    </row>
    <row r="137" spans="1:269" s="28" customFormat="1" ht="20.100000000000001" customHeight="1" x14ac:dyDescent="0.15">
      <c r="A137" s="684" t="s">
        <v>53</v>
      </c>
      <c r="B137" s="84" t="s">
        <v>21</v>
      </c>
      <c r="C137" s="85"/>
      <c r="D137" s="85"/>
      <c r="E137" s="86" t="s">
        <v>255</v>
      </c>
      <c r="F137" s="1556">
        <v>100</v>
      </c>
      <c r="G137" s="466">
        <v>103</v>
      </c>
      <c r="H137" s="466">
        <v>102</v>
      </c>
      <c r="I137" s="466">
        <v>102</v>
      </c>
      <c r="J137" s="147">
        <v>99</v>
      </c>
      <c r="K137" s="148">
        <v>94</v>
      </c>
      <c r="L137" s="1478">
        <f t="shared" si="539"/>
        <v>1.5887516384001271E-4</v>
      </c>
      <c r="M137" s="150">
        <f t="shared" si="540"/>
        <v>1.5316067947646896E-4</v>
      </c>
      <c r="N137" s="150">
        <f t="shared" si="600"/>
        <v>1.546485962125153E-4</v>
      </c>
      <c r="O137" s="150">
        <f t="shared" si="601"/>
        <v>1.458299913960305E-4</v>
      </c>
      <c r="P137" s="149">
        <f t="shared" si="602"/>
        <v>1.5679633723756213E-4</v>
      </c>
      <c r="Q137" s="150">
        <f t="shared" si="603"/>
        <v>1.9740738303612555E-4</v>
      </c>
      <c r="R137" s="151">
        <f t="shared" si="604"/>
        <v>1.7657917970944698E-4</v>
      </c>
      <c r="S137" s="152">
        <f t="shared" si="605"/>
        <v>1.7442266099211611E-4</v>
      </c>
      <c r="T137" s="151">
        <f t="shared" si="606"/>
        <v>1.2402551381998582E-4</v>
      </c>
      <c r="U137" s="1479">
        <f t="shared" si="541"/>
        <v>8.658008658008658E-3</v>
      </c>
      <c r="V137" s="153">
        <f t="shared" si="542"/>
        <v>8.5271317829457363E-3</v>
      </c>
      <c r="W137" s="153">
        <f t="shared" si="607"/>
        <v>9.7345132743362831E-3</v>
      </c>
      <c r="X137" s="153">
        <f t="shared" si="608"/>
        <v>1.015228426395939E-2</v>
      </c>
      <c r="Y137" s="154">
        <f t="shared" si="609"/>
        <v>1.1848341232227487E-2</v>
      </c>
      <c r="Z137" s="153">
        <f t="shared" si="610"/>
        <v>1.6925246826516221E-2</v>
      </c>
      <c r="AA137" s="154">
        <f t="shared" si="611"/>
        <v>1.7915309446254073E-2</v>
      </c>
      <c r="AB137" s="153">
        <f t="shared" si="612"/>
        <v>1.7182130584192441E-2</v>
      </c>
      <c r="AC137" s="155">
        <f t="shared" si="613"/>
        <v>1.2477718360071301E-2</v>
      </c>
      <c r="AD137" s="1479" t="s">
        <v>52</v>
      </c>
      <c r="AE137" s="153" t="s">
        <v>52</v>
      </c>
      <c r="AF137" s="153" t="s">
        <v>52</v>
      </c>
      <c r="AG137" s="153" t="s">
        <v>52</v>
      </c>
      <c r="AH137" s="154" t="s">
        <v>52</v>
      </c>
      <c r="AI137" s="152" t="s">
        <v>52</v>
      </c>
      <c r="AJ137" s="151" t="s">
        <v>52</v>
      </c>
      <c r="AK137" s="152" t="s">
        <v>52</v>
      </c>
      <c r="AL137" s="156" t="s">
        <v>52</v>
      </c>
      <c r="AM137" s="1480">
        <f t="shared" si="543"/>
        <v>12</v>
      </c>
      <c r="AN137" s="1481"/>
      <c r="AO137" s="1482">
        <f t="shared" si="544"/>
        <v>9.0909090909090828E-2</v>
      </c>
      <c r="AP137" s="1483">
        <f t="shared" si="614"/>
        <v>1</v>
      </c>
      <c r="AQ137" s="1071">
        <f t="shared" si="615"/>
        <v>11</v>
      </c>
      <c r="AR137" s="522"/>
      <c r="AS137" s="1289">
        <f t="shared" si="616"/>
        <v>0</v>
      </c>
      <c r="AT137" s="526">
        <f t="shared" si="617"/>
        <v>0</v>
      </c>
      <c r="AU137" s="1071">
        <f t="shared" si="618"/>
        <v>11</v>
      </c>
      <c r="AV137" s="522"/>
      <c r="AW137" s="1289">
        <f t="shared" si="619"/>
        <v>0.10000000000000009</v>
      </c>
      <c r="AX137" s="2073">
        <f t="shared" si="620"/>
        <v>1</v>
      </c>
      <c r="AY137" s="1336">
        <f t="shared" si="621"/>
        <v>10</v>
      </c>
      <c r="AZ137" s="2092"/>
      <c r="BA137" s="554">
        <f t="shared" si="537"/>
        <v>0</v>
      </c>
      <c r="BB137" s="1335">
        <f t="shared" si="538"/>
        <v>0</v>
      </c>
      <c r="BC137" s="493">
        <f t="shared" si="622"/>
        <v>10</v>
      </c>
      <c r="BD137" s="157"/>
      <c r="BE137" s="448">
        <f>IFERROR(IF(BC137=0,"-",BC137/BG137-1),"-")</f>
        <v>-0.16666666666666663</v>
      </c>
      <c r="BF137" s="604">
        <f t="shared" si="361"/>
        <v>-2</v>
      </c>
      <c r="BG137" s="158">
        <v>12</v>
      </c>
      <c r="BH137" s="159" t="s">
        <v>44</v>
      </c>
      <c r="BI137" s="160">
        <f>IFERROR(IF(BG137=0,"-",BG137/BK137-1),"-")</f>
        <v>9.0909090909090828E-2</v>
      </c>
      <c r="BJ137" s="604">
        <f t="shared" si="379"/>
        <v>1</v>
      </c>
      <c r="BK137" s="161">
        <v>11</v>
      </c>
      <c r="BL137" s="159"/>
      <c r="BM137" s="160">
        <f>IFERROR(IF(BK137=0,"-",BK137/BO137-1),"-")</f>
        <v>0.10000000000000009</v>
      </c>
      <c r="BN137" s="1085">
        <f t="shared" si="381"/>
        <v>1</v>
      </c>
      <c r="BO137" s="161">
        <v>10</v>
      </c>
      <c r="BP137" s="159"/>
      <c r="BQ137" s="160">
        <f>IFERROR(IF(BO137=0,"-",BO137/BS137-1),"-")</f>
        <v>0.4285714285714286</v>
      </c>
      <c r="BR137" s="1085">
        <f t="shared" si="383"/>
        <v>3</v>
      </c>
      <c r="BS137" s="161">
        <v>7</v>
      </c>
      <c r="BT137" s="162"/>
      <c r="BU137" s="601">
        <f t="shared" si="547"/>
        <v>2</v>
      </c>
      <c r="BV137" s="339">
        <f t="shared" si="548"/>
        <v>0</v>
      </c>
      <c r="BW137" s="604">
        <f t="shared" si="549"/>
        <v>0</v>
      </c>
      <c r="BX137" s="601">
        <f t="shared" si="550"/>
        <v>2</v>
      </c>
      <c r="BY137" s="339">
        <f t="shared" si="551"/>
        <v>0</v>
      </c>
      <c r="BZ137" s="604">
        <f t="shared" si="552"/>
        <v>0</v>
      </c>
      <c r="CA137" s="601">
        <f t="shared" si="526"/>
        <v>2</v>
      </c>
      <c r="CB137" s="339">
        <f t="shared" si="366"/>
        <v>1</v>
      </c>
      <c r="CC137" s="604">
        <f t="shared" si="367"/>
        <v>1</v>
      </c>
      <c r="CD137" s="601">
        <f t="shared" si="527"/>
        <v>1</v>
      </c>
      <c r="CE137" s="339">
        <f t="shared" si="553"/>
        <v>0</v>
      </c>
      <c r="CF137" s="604">
        <f t="shared" si="554"/>
        <v>0</v>
      </c>
      <c r="CG137" s="601">
        <f t="shared" si="528"/>
        <v>1</v>
      </c>
      <c r="CH137" s="339">
        <f t="shared" si="384"/>
        <v>-0.5</v>
      </c>
      <c r="CI137" s="604">
        <f t="shared" si="385"/>
        <v>-1</v>
      </c>
      <c r="CJ137" s="621">
        <f t="shared" si="390"/>
        <v>2</v>
      </c>
      <c r="CK137" s="1487">
        <v>0</v>
      </c>
      <c r="CL137" s="163">
        <v>0</v>
      </c>
      <c r="CM137" s="2056">
        <v>0</v>
      </c>
      <c r="CN137" s="163">
        <v>0</v>
      </c>
      <c r="CO137" s="315">
        <v>0</v>
      </c>
      <c r="CP137" s="542">
        <v>0</v>
      </c>
      <c r="CQ137" s="1487">
        <v>2</v>
      </c>
      <c r="CR137" s="315">
        <v>2</v>
      </c>
      <c r="CS137" s="315">
        <v>2</v>
      </c>
      <c r="CT137" s="315">
        <v>1</v>
      </c>
      <c r="CU137" s="315">
        <v>1</v>
      </c>
      <c r="CV137" s="164">
        <v>2</v>
      </c>
      <c r="CW137" s="1487"/>
      <c r="CX137" s="315"/>
      <c r="CY137" s="315"/>
      <c r="CZ137" s="315"/>
      <c r="DA137" s="315"/>
      <c r="DB137" s="316"/>
      <c r="DC137" s="1484">
        <f t="shared" si="555"/>
        <v>10</v>
      </c>
      <c r="DD137" s="1485">
        <f t="shared" si="556"/>
        <v>0.11111111111111116</v>
      </c>
      <c r="DE137" s="1486">
        <f t="shared" si="623"/>
        <v>1</v>
      </c>
      <c r="DF137" s="1332">
        <f t="shared" si="624"/>
        <v>9</v>
      </c>
      <c r="DG137" s="554">
        <f t="shared" si="625"/>
        <v>0</v>
      </c>
      <c r="DH137" s="1335">
        <f t="shared" si="626"/>
        <v>0</v>
      </c>
      <c r="DI137" s="1332">
        <f>DU137+EA137+EG137+EM137+ES137+EY137</f>
        <v>9</v>
      </c>
      <c r="DJ137" s="554">
        <f t="shared" si="368"/>
        <v>0</v>
      </c>
      <c r="DK137" s="1335">
        <f t="shared" si="369"/>
        <v>0</v>
      </c>
      <c r="DL137" s="1313">
        <f t="shared" si="531"/>
        <v>9</v>
      </c>
      <c r="DM137" s="554">
        <f t="shared" si="560"/>
        <v>0</v>
      </c>
      <c r="DN137" s="1357">
        <f t="shared" si="561"/>
        <v>0</v>
      </c>
      <c r="DO137" s="1332">
        <f t="shared" si="394"/>
        <v>9</v>
      </c>
      <c r="DP137" s="554">
        <f t="shared" si="386"/>
        <v>-9.9999999999999978E-2</v>
      </c>
      <c r="DQ137" s="1335">
        <f t="shared" si="395"/>
        <v>-1</v>
      </c>
      <c r="DR137" s="440">
        <f t="shared" si="532"/>
        <v>10</v>
      </c>
      <c r="DS137" s="1488">
        <v>3</v>
      </c>
      <c r="DT137" s="1169">
        <v>3</v>
      </c>
      <c r="DU137" s="1169">
        <v>3</v>
      </c>
      <c r="DV137" s="1155">
        <v>3</v>
      </c>
      <c r="DW137" s="163">
        <v>3</v>
      </c>
      <c r="DX137" s="1183">
        <v>4</v>
      </c>
      <c r="DY137" s="1488">
        <v>0</v>
      </c>
      <c r="DZ137" s="1232">
        <v>0</v>
      </c>
      <c r="EA137" s="1232">
        <v>0</v>
      </c>
      <c r="EB137" s="315">
        <v>0</v>
      </c>
      <c r="EC137" s="315">
        <v>0</v>
      </c>
      <c r="ED137" s="440">
        <v>0</v>
      </c>
      <c r="EE137" s="1488"/>
      <c r="EF137" s="1232"/>
      <c r="EG137" s="1232"/>
      <c r="EH137" s="315"/>
      <c r="EI137" s="315"/>
      <c r="EJ137" s="542"/>
      <c r="EK137" s="1488">
        <v>2</v>
      </c>
      <c r="EL137" s="379">
        <v>1</v>
      </c>
      <c r="EM137" s="379">
        <v>1</v>
      </c>
      <c r="EN137" s="1161">
        <v>1</v>
      </c>
      <c r="EO137" s="493">
        <v>1</v>
      </c>
      <c r="EP137" s="1203">
        <v>1</v>
      </c>
      <c r="EQ137" s="1488"/>
      <c r="ER137" s="1232"/>
      <c r="ES137" s="1232"/>
      <c r="ET137" s="315"/>
      <c r="EU137" s="163"/>
      <c r="EV137" s="1203"/>
      <c r="EW137" s="1488">
        <v>5</v>
      </c>
      <c r="EX137" s="379">
        <v>5</v>
      </c>
      <c r="EY137" s="379">
        <v>5</v>
      </c>
      <c r="EZ137" s="379">
        <v>5</v>
      </c>
      <c r="FA137" s="493">
        <v>5</v>
      </c>
      <c r="FB137" s="178"/>
      <c r="FC137" s="356">
        <v>5</v>
      </c>
      <c r="FD137" s="364" t="s">
        <v>44</v>
      </c>
      <c r="FE137" s="1489">
        <v>0</v>
      </c>
      <c r="FF137" s="1485" t="str">
        <f t="shared" si="627"/>
        <v>-</v>
      </c>
      <c r="FG137" s="1490">
        <f t="shared" si="628"/>
        <v>0</v>
      </c>
      <c r="FH137" s="165">
        <v>0</v>
      </c>
      <c r="FI137" s="339" t="str">
        <f t="shared" si="629"/>
        <v>-</v>
      </c>
      <c r="FJ137" s="340">
        <f t="shared" si="630"/>
        <v>0</v>
      </c>
      <c r="FK137" s="165">
        <v>0</v>
      </c>
      <c r="FL137" s="339" t="str">
        <f t="shared" si="371"/>
        <v>-</v>
      </c>
      <c r="FM137" s="340">
        <f t="shared" si="372"/>
        <v>0</v>
      </c>
      <c r="FN137" s="165">
        <v>0</v>
      </c>
      <c r="FO137" s="426"/>
      <c r="FP137" s="339" t="str">
        <f t="shared" si="396"/>
        <v>-</v>
      </c>
      <c r="FQ137" s="340">
        <f t="shared" si="374"/>
        <v>0</v>
      </c>
      <c r="FR137" s="165"/>
      <c r="FS137" s="426"/>
      <c r="FT137" s="339" t="str">
        <f t="shared" si="375"/>
        <v>-</v>
      </c>
      <c r="FU137" s="340">
        <f t="shared" si="376"/>
        <v>0</v>
      </c>
      <c r="FV137" s="401"/>
      <c r="FW137" s="413"/>
      <c r="FX137" s="1491">
        <f t="shared" si="631"/>
        <v>12</v>
      </c>
      <c r="FY137" s="1492">
        <v>0</v>
      </c>
      <c r="FZ137" s="1492">
        <v>0</v>
      </c>
      <c r="GA137" s="1493">
        <v>0</v>
      </c>
      <c r="GB137" s="1492">
        <v>0</v>
      </c>
      <c r="GC137" s="1493">
        <v>2</v>
      </c>
      <c r="GD137" s="1492">
        <v>0</v>
      </c>
      <c r="GE137" s="1493">
        <v>0</v>
      </c>
      <c r="GF137" s="1492">
        <v>0</v>
      </c>
      <c r="GG137" s="1493">
        <v>6</v>
      </c>
      <c r="GH137" s="1492">
        <v>0</v>
      </c>
      <c r="GI137" s="1492">
        <v>0</v>
      </c>
      <c r="GJ137" s="1492">
        <v>0</v>
      </c>
      <c r="GK137" s="1492">
        <v>1</v>
      </c>
      <c r="GL137" s="1492">
        <v>3</v>
      </c>
      <c r="GM137" s="1492">
        <v>0</v>
      </c>
      <c r="GN137" s="1492">
        <v>0</v>
      </c>
      <c r="GO137" s="1492">
        <v>0</v>
      </c>
      <c r="GP137" s="1492">
        <v>0</v>
      </c>
      <c r="GQ137" s="1492">
        <v>0</v>
      </c>
      <c r="GR137" s="1492">
        <v>0</v>
      </c>
      <c r="GS137" s="1811">
        <v>0</v>
      </c>
      <c r="GT137" s="165">
        <f t="shared" si="632"/>
        <v>11</v>
      </c>
      <c r="GU137" s="491">
        <v>0</v>
      </c>
      <c r="GV137" s="491">
        <v>0</v>
      </c>
      <c r="GW137" s="492">
        <v>0</v>
      </c>
      <c r="GX137" s="491">
        <v>0</v>
      </c>
      <c r="GY137" s="492">
        <v>1</v>
      </c>
      <c r="GZ137" s="491">
        <v>0</v>
      </c>
      <c r="HA137" s="492">
        <v>0</v>
      </c>
      <c r="HB137" s="491">
        <v>0</v>
      </c>
      <c r="HC137" s="492">
        <v>6</v>
      </c>
      <c r="HD137" s="491">
        <v>0</v>
      </c>
      <c r="HE137" s="491">
        <v>0</v>
      </c>
      <c r="HF137" s="491">
        <v>0</v>
      </c>
      <c r="HG137" s="491">
        <v>1</v>
      </c>
      <c r="HH137" s="491">
        <v>3</v>
      </c>
      <c r="HI137" s="491">
        <v>0</v>
      </c>
      <c r="HJ137" s="491">
        <v>0</v>
      </c>
      <c r="HK137" s="491">
        <v>0</v>
      </c>
      <c r="HL137" s="491">
        <v>0</v>
      </c>
      <c r="HM137" s="491">
        <v>0</v>
      </c>
      <c r="HN137" s="491">
        <v>0</v>
      </c>
      <c r="HO137" s="1117">
        <v>0</v>
      </c>
      <c r="HP137" s="165">
        <f t="shared" si="535"/>
        <v>11</v>
      </c>
      <c r="HQ137" s="491">
        <v>0</v>
      </c>
      <c r="HR137" s="491">
        <v>0</v>
      </c>
      <c r="HS137" s="492">
        <v>0</v>
      </c>
      <c r="HT137" s="491">
        <v>0</v>
      </c>
      <c r="HU137" s="492">
        <v>1</v>
      </c>
      <c r="HV137" s="491">
        <v>0</v>
      </c>
      <c r="HW137" s="492">
        <v>0</v>
      </c>
      <c r="HX137" s="491">
        <v>0</v>
      </c>
      <c r="HY137" s="492">
        <v>6</v>
      </c>
      <c r="HZ137" s="491">
        <v>0</v>
      </c>
      <c r="IA137" s="491">
        <v>0</v>
      </c>
      <c r="IB137" s="491">
        <v>0</v>
      </c>
      <c r="IC137" s="491">
        <v>1</v>
      </c>
      <c r="ID137" s="491">
        <v>3</v>
      </c>
      <c r="IE137" s="491">
        <v>0</v>
      </c>
      <c r="IF137" s="491">
        <v>0</v>
      </c>
      <c r="IG137" s="491">
        <v>0</v>
      </c>
      <c r="IH137" s="491">
        <v>0</v>
      </c>
      <c r="II137" s="491">
        <v>0</v>
      </c>
      <c r="IJ137" s="491">
        <v>0</v>
      </c>
      <c r="IK137" s="1117">
        <v>0</v>
      </c>
      <c r="IL137" s="493">
        <f t="shared" si="536"/>
        <v>10</v>
      </c>
      <c r="IM137" s="491">
        <v>0</v>
      </c>
      <c r="IN137" s="491">
        <v>0</v>
      </c>
      <c r="IO137" s="492">
        <v>0</v>
      </c>
      <c r="IP137" s="491">
        <v>0</v>
      </c>
      <c r="IQ137" s="492">
        <v>1</v>
      </c>
      <c r="IR137" s="491">
        <v>0</v>
      </c>
      <c r="IS137" s="492">
        <v>0</v>
      </c>
      <c r="IT137" s="491">
        <v>0</v>
      </c>
      <c r="IU137" s="492">
        <v>6</v>
      </c>
      <c r="IV137" s="491">
        <v>0</v>
      </c>
      <c r="IW137" s="491">
        <v>0</v>
      </c>
      <c r="IX137" s="491">
        <v>0</v>
      </c>
      <c r="IY137" s="491">
        <v>1</v>
      </c>
      <c r="IZ137" s="491">
        <v>2</v>
      </c>
      <c r="JA137" s="491">
        <v>0</v>
      </c>
      <c r="JB137" s="491">
        <v>0</v>
      </c>
      <c r="JC137" s="491">
        <v>0</v>
      </c>
      <c r="JD137" s="491">
        <v>0</v>
      </c>
      <c r="JE137" s="491">
        <v>0</v>
      </c>
      <c r="JF137" s="491">
        <v>0</v>
      </c>
      <c r="JG137" s="1996">
        <v>0</v>
      </c>
      <c r="JI137" s="39"/>
    </row>
    <row r="138" spans="1:269" s="27" customFormat="1" ht="20.100000000000001" customHeight="1" x14ac:dyDescent="0.15">
      <c r="A138" s="683" t="s">
        <v>53</v>
      </c>
      <c r="B138" s="76" t="s">
        <v>20</v>
      </c>
      <c r="C138" s="77"/>
      <c r="D138" s="77"/>
      <c r="E138" s="78" t="s">
        <v>348</v>
      </c>
      <c r="F138" s="1507">
        <v>172</v>
      </c>
      <c r="G138" s="481">
        <v>172</v>
      </c>
      <c r="H138" s="481">
        <v>168</v>
      </c>
      <c r="I138" s="481">
        <v>165</v>
      </c>
      <c r="J138" s="107">
        <v>194</v>
      </c>
      <c r="K138" s="108">
        <v>181</v>
      </c>
      <c r="L138" s="1444">
        <f t="shared" si="539"/>
        <v>0</v>
      </c>
      <c r="M138" s="478">
        <f t="shared" si="540"/>
        <v>0</v>
      </c>
      <c r="N138" s="478">
        <f t="shared" si="600"/>
        <v>0</v>
      </c>
      <c r="O138" s="478">
        <f t="shared" si="601"/>
        <v>0</v>
      </c>
      <c r="P138" s="109">
        <f t="shared" si="602"/>
        <v>0</v>
      </c>
      <c r="Q138" s="110">
        <f t="shared" si="603"/>
        <v>0</v>
      </c>
      <c r="R138" s="111">
        <f t="shared" si="604"/>
        <v>0</v>
      </c>
      <c r="S138" s="112">
        <f t="shared" si="605"/>
        <v>1.7442266099211608E-5</v>
      </c>
      <c r="T138" s="111">
        <f t="shared" si="606"/>
        <v>0</v>
      </c>
      <c r="U138" s="1445">
        <f t="shared" si="541"/>
        <v>0</v>
      </c>
      <c r="V138" s="475">
        <f t="shared" si="542"/>
        <v>0</v>
      </c>
      <c r="W138" s="475">
        <f t="shared" si="607"/>
        <v>0</v>
      </c>
      <c r="X138" s="475">
        <f t="shared" si="608"/>
        <v>0</v>
      </c>
      <c r="Y138" s="114">
        <f t="shared" si="609"/>
        <v>0</v>
      </c>
      <c r="Z138" s="113">
        <f t="shared" si="610"/>
        <v>0</v>
      </c>
      <c r="AA138" s="114">
        <f t="shared" si="611"/>
        <v>0</v>
      </c>
      <c r="AB138" s="113">
        <f t="shared" si="612"/>
        <v>1.718213058419244E-3</v>
      </c>
      <c r="AC138" s="115">
        <f t="shared" si="613"/>
        <v>0</v>
      </c>
      <c r="AD138" s="1445" t="s">
        <v>52</v>
      </c>
      <c r="AE138" s="475" t="s">
        <v>52</v>
      </c>
      <c r="AF138" s="475" t="s">
        <v>52</v>
      </c>
      <c r="AG138" s="475" t="s">
        <v>52</v>
      </c>
      <c r="AH138" s="114" t="s">
        <v>52</v>
      </c>
      <c r="AI138" s="112" t="s">
        <v>52</v>
      </c>
      <c r="AJ138" s="111" t="s">
        <v>52</v>
      </c>
      <c r="AK138" s="112" t="s">
        <v>52</v>
      </c>
      <c r="AL138" s="116" t="s">
        <v>52</v>
      </c>
      <c r="AM138" s="1446">
        <f t="shared" si="543"/>
        <v>0</v>
      </c>
      <c r="AN138" s="1447"/>
      <c r="AO138" s="1448" t="str">
        <f t="shared" si="544"/>
        <v>-</v>
      </c>
      <c r="AP138" s="1449">
        <f t="shared" si="614"/>
        <v>0</v>
      </c>
      <c r="AQ138" s="1297">
        <f t="shared" si="615"/>
        <v>0</v>
      </c>
      <c r="AR138" s="518"/>
      <c r="AS138" s="1285" t="str">
        <f t="shared" si="616"/>
        <v>-</v>
      </c>
      <c r="AT138" s="519">
        <f t="shared" si="617"/>
        <v>0</v>
      </c>
      <c r="AU138" s="1297">
        <f t="shared" si="618"/>
        <v>0</v>
      </c>
      <c r="AV138" s="518"/>
      <c r="AW138" s="1285" t="str">
        <f t="shared" si="619"/>
        <v>-</v>
      </c>
      <c r="AX138" s="2069">
        <f t="shared" si="620"/>
        <v>0</v>
      </c>
      <c r="AY138" s="2086">
        <f t="shared" si="621"/>
        <v>0</v>
      </c>
      <c r="AZ138" s="2087"/>
      <c r="BA138" s="2088" t="str">
        <f t="shared" si="537"/>
        <v>-</v>
      </c>
      <c r="BB138" s="2089">
        <f t="shared" si="538"/>
        <v>0</v>
      </c>
      <c r="BC138" s="2081">
        <f t="shared" si="622"/>
        <v>0</v>
      </c>
      <c r="BD138" s="117"/>
      <c r="BE138" s="444" t="str">
        <f t="shared" si="377"/>
        <v>-</v>
      </c>
      <c r="BF138" s="1073">
        <f t="shared" si="361"/>
        <v>0</v>
      </c>
      <c r="BG138" s="118">
        <v>0</v>
      </c>
      <c r="BH138" s="119"/>
      <c r="BI138" s="120" t="str">
        <f t="shared" si="378"/>
        <v>-</v>
      </c>
      <c r="BJ138" s="1073">
        <f t="shared" si="379"/>
        <v>0</v>
      </c>
      <c r="BK138" s="121">
        <v>0</v>
      </c>
      <c r="BL138" s="119"/>
      <c r="BM138" s="120" t="str">
        <f t="shared" si="380"/>
        <v>-</v>
      </c>
      <c r="BN138" s="1083">
        <f t="shared" si="381"/>
        <v>-1</v>
      </c>
      <c r="BO138" s="121">
        <v>1</v>
      </c>
      <c r="BP138" s="119"/>
      <c r="BQ138" s="120" t="str">
        <f t="shared" si="382"/>
        <v>-</v>
      </c>
      <c r="BR138" s="1083">
        <f t="shared" si="383"/>
        <v>1</v>
      </c>
      <c r="BS138" s="121">
        <v>0</v>
      </c>
      <c r="BT138" s="122"/>
      <c r="BU138" s="597">
        <f t="shared" si="547"/>
        <v>0</v>
      </c>
      <c r="BV138" s="331" t="str">
        <f t="shared" si="548"/>
        <v>-</v>
      </c>
      <c r="BW138" s="598">
        <f t="shared" si="549"/>
        <v>0</v>
      </c>
      <c r="BX138" s="597">
        <f t="shared" si="550"/>
        <v>0</v>
      </c>
      <c r="BY138" s="331" t="str">
        <f t="shared" si="551"/>
        <v>-</v>
      </c>
      <c r="BZ138" s="598">
        <f t="shared" si="552"/>
        <v>0</v>
      </c>
      <c r="CA138" s="597">
        <f t="shared" si="526"/>
        <v>0</v>
      </c>
      <c r="CB138" s="331" t="str">
        <f t="shared" si="366"/>
        <v>-</v>
      </c>
      <c r="CC138" s="598">
        <f t="shared" si="367"/>
        <v>0</v>
      </c>
      <c r="CD138" s="597">
        <f t="shared" si="527"/>
        <v>0</v>
      </c>
      <c r="CE138" s="331" t="str">
        <f t="shared" si="553"/>
        <v>-</v>
      </c>
      <c r="CF138" s="598">
        <f t="shared" si="554"/>
        <v>0</v>
      </c>
      <c r="CG138" s="597">
        <f t="shared" si="528"/>
        <v>0</v>
      </c>
      <c r="CH138" s="331" t="str">
        <f t="shared" si="384"/>
        <v>-</v>
      </c>
      <c r="CI138" s="598">
        <f t="shared" si="385"/>
        <v>0</v>
      </c>
      <c r="CJ138" s="619">
        <f t="shared" si="390"/>
        <v>0</v>
      </c>
      <c r="CK138" s="1453">
        <v>0</v>
      </c>
      <c r="CL138" s="123">
        <v>0</v>
      </c>
      <c r="CM138" s="2054">
        <v>0</v>
      </c>
      <c r="CN138" s="123">
        <v>0</v>
      </c>
      <c r="CO138" s="311">
        <v>0</v>
      </c>
      <c r="CP138" s="540">
        <v>0</v>
      </c>
      <c r="CQ138" s="1453">
        <v>0</v>
      </c>
      <c r="CR138" s="311">
        <v>0</v>
      </c>
      <c r="CS138" s="311">
        <v>0</v>
      </c>
      <c r="CT138" s="311">
        <v>0</v>
      </c>
      <c r="CU138" s="311">
        <v>0</v>
      </c>
      <c r="CV138" s="124">
        <v>0</v>
      </c>
      <c r="CW138" s="1453"/>
      <c r="CX138" s="311"/>
      <c r="CY138" s="311"/>
      <c r="CZ138" s="311"/>
      <c r="DA138" s="311"/>
      <c r="DB138" s="312"/>
      <c r="DC138" s="1450">
        <f t="shared" si="555"/>
        <v>0</v>
      </c>
      <c r="DD138" s="1451" t="str">
        <f t="shared" si="556"/>
        <v>-</v>
      </c>
      <c r="DE138" s="1452">
        <f t="shared" si="623"/>
        <v>0</v>
      </c>
      <c r="DF138" s="1328">
        <f t="shared" si="624"/>
        <v>0</v>
      </c>
      <c r="DG138" s="550" t="str">
        <f t="shared" si="625"/>
        <v>-</v>
      </c>
      <c r="DH138" s="1329">
        <f t="shared" si="626"/>
        <v>0</v>
      </c>
      <c r="DI138" s="1328">
        <f t="shared" si="393"/>
        <v>0</v>
      </c>
      <c r="DJ138" s="550" t="str">
        <f t="shared" si="368"/>
        <v>-</v>
      </c>
      <c r="DK138" s="1329">
        <f t="shared" si="369"/>
        <v>0</v>
      </c>
      <c r="DL138" s="1311">
        <f t="shared" si="531"/>
        <v>0</v>
      </c>
      <c r="DM138" s="550" t="str">
        <f t="shared" si="560"/>
        <v>-</v>
      </c>
      <c r="DN138" s="1353">
        <f t="shared" si="561"/>
        <v>0</v>
      </c>
      <c r="DO138" s="1328">
        <f t="shared" si="394"/>
        <v>0</v>
      </c>
      <c r="DP138" s="550" t="str">
        <f t="shared" si="386"/>
        <v>-</v>
      </c>
      <c r="DQ138" s="1329">
        <f t="shared" si="395"/>
        <v>0</v>
      </c>
      <c r="DR138" s="1365">
        <f t="shared" si="532"/>
        <v>0</v>
      </c>
      <c r="DS138" s="1454">
        <v>0</v>
      </c>
      <c r="DT138" s="1167">
        <v>0</v>
      </c>
      <c r="DU138" s="1167">
        <v>0</v>
      </c>
      <c r="DV138" s="1153">
        <v>0</v>
      </c>
      <c r="DW138" s="583">
        <v>0</v>
      </c>
      <c r="DX138" s="1181">
        <v>0</v>
      </c>
      <c r="DY138" s="1454">
        <v>0</v>
      </c>
      <c r="DZ138" s="1230">
        <v>0</v>
      </c>
      <c r="EA138" s="1230">
        <v>0</v>
      </c>
      <c r="EB138" s="586">
        <v>0</v>
      </c>
      <c r="EC138" s="586">
        <v>0</v>
      </c>
      <c r="ED138" s="589">
        <v>0</v>
      </c>
      <c r="EE138" s="1454"/>
      <c r="EF138" s="1230"/>
      <c r="EG138" s="1230"/>
      <c r="EH138" s="586"/>
      <c r="EI138" s="586"/>
      <c r="EJ138" s="1192"/>
      <c r="EK138" s="1454">
        <v>0</v>
      </c>
      <c r="EL138" s="578">
        <v>0</v>
      </c>
      <c r="EM138" s="578">
        <v>0</v>
      </c>
      <c r="EN138" s="1163">
        <v>0</v>
      </c>
      <c r="EO138" s="573">
        <v>0</v>
      </c>
      <c r="EP138" s="1198">
        <v>0</v>
      </c>
      <c r="EQ138" s="1454"/>
      <c r="ER138" s="1230"/>
      <c r="ES138" s="1230"/>
      <c r="ET138" s="586"/>
      <c r="EU138" s="583"/>
      <c r="EV138" s="1198"/>
      <c r="EW138" s="1454">
        <v>0</v>
      </c>
      <c r="EX138" s="578">
        <v>0</v>
      </c>
      <c r="EY138" s="578">
        <v>0</v>
      </c>
      <c r="EZ138" s="578">
        <v>0</v>
      </c>
      <c r="FA138" s="573">
        <v>0</v>
      </c>
      <c r="FB138" s="125"/>
      <c r="FC138" s="354">
        <v>0</v>
      </c>
      <c r="FD138" s="362"/>
      <c r="FE138" s="1455">
        <v>0</v>
      </c>
      <c r="FF138" s="1451" t="str">
        <f t="shared" si="627"/>
        <v>-</v>
      </c>
      <c r="FG138" s="1456">
        <f t="shared" si="628"/>
        <v>0</v>
      </c>
      <c r="FH138" s="126">
        <v>0</v>
      </c>
      <c r="FI138" s="331" t="str">
        <f t="shared" si="629"/>
        <v>-</v>
      </c>
      <c r="FJ138" s="332">
        <f t="shared" si="630"/>
        <v>0</v>
      </c>
      <c r="FK138" s="126">
        <v>0</v>
      </c>
      <c r="FL138" s="331" t="str">
        <f t="shared" si="371"/>
        <v>-</v>
      </c>
      <c r="FM138" s="332">
        <f t="shared" si="372"/>
        <v>0</v>
      </c>
      <c r="FN138" s="126">
        <v>0</v>
      </c>
      <c r="FO138" s="424"/>
      <c r="FP138" s="331" t="str">
        <f t="shared" si="396"/>
        <v>-</v>
      </c>
      <c r="FQ138" s="332">
        <f t="shared" si="374"/>
        <v>0</v>
      </c>
      <c r="FR138" s="126"/>
      <c r="FS138" s="424"/>
      <c r="FT138" s="331" t="str">
        <f t="shared" si="375"/>
        <v>-</v>
      </c>
      <c r="FU138" s="332">
        <f t="shared" si="376"/>
        <v>0</v>
      </c>
      <c r="FV138" s="399"/>
      <c r="FW138" s="411"/>
      <c r="FX138" s="1457">
        <f t="shared" si="631"/>
        <v>0</v>
      </c>
      <c r="FY138" s="1458">
        <v>0</v>
      </c>
      <c r="FZ138" s="1458">
        <v>0</v>
      </c>
      <c r="GA138" s="1459">
        <v>0</v>
      </c>
      <c r="GB138" s="1458">
        <v>0</v>
      </c>
      <c r="GC138" s="1459">
        <v>0</v>
      </c>
      <c r="GD138" s="1458">
        <v>0</v>
      </c>
      <c r="GE138" s="1459">
        <v>0</v>
      </c>
      <c r="GF138" s="1458">
        <v>0</v>
      </c>
      <c r="GG138" s="1459">
        <v>0</v>
      </c>
      <c r="GH138" s="1458">
        <v>0</v>
      </c>
      <c r="GI138" s="1458">
        <v>0</v>
      </c>
      <c r="GJ138" s="1458">
        <v>0</v>
      </c>
      <c r="GK138" s="1458">
        <v>0</v>
      </c>
      <c r="GL138" s="1458">
        <v>0</v>
      </c>
      <c r="GM138" s="1458">
        <v>0</v>
      </c>
      <c r="GN138" s="1458">
        <v>0</v>
      </c>
      <c r="GO138" s="1458">
        <v>0</v>
      </c>
      <c r="GP138" s="1458">
        <v>0</v>
      </c>
      <c r="GQ138" s="1458">
        <v>0</v>
      </c>
      <c r="GR138" s="1458">
        <v>0</v>
      </c>
      <c r="GS138" s="1809">
        <v>0</v>
      </c>
      <c r="GT138" s="678">
        <f t="shared" si="632"/>
        <v>0</v>
      </c>
      <c r="GU138" s="487">
        <v>0</v>
      </c>
      <c r="GV138" s="487">
        <v>0</v>
      </c>
      <c r="GW138" s="488">
        <v>0</v>
      </c>
      <c r="GX138" s="487">
        <v>0</v>
      </c>
      <c r="GY138" s="488">
        <v>0</v>
      </c>
      <c r="GZ138" s="487">
        <v>0</v>
      </c>
      <c r="HA138" s="488">
        <v>0</v>
      </c>
      <c r="HB138" s="487">
        <v>0</v>
      </c>
      <c r="HC138" s="488">
        <v>0</v>
      </c>
      <c r="HD138" s="487">
        <v>0</v>
      </c>
      <c r="HE138" s="487">
        <v>0</v>
      </c>
      <c r="HF138" s="487">
        <v>0</v>
      </c>
      <c r="HG138" s="487">
        <v>0</v>
      </c>
      <c r="HH138" s="487">
        <v>0</v>
      </c>
      <c r="HI138" s="487">
        <v>0</v>
      </c>
      <c r="HJ138" s="487">
        <v>0</v>
      </c>
      <c r="HK138" s="487">
        <v>0</v>
      </c>
      <c r="HL138" s="487">
        <v>0</v>
      </c>
      <c r="HM138" s="487">
        <v>0</v>
      </c>
      <c r="HN138" s="487">
        <v>0</v>
      </c>
      <c r="HO138" s="1115">
        <v>0</v>
      </c>
      <c r="HP138" s="678">
        <f t="shared" si="535"/>
        <v>0</v>
      </c>
      <c r="HQ138" s="487">
        <v>0</v>
      </c>
      <c r="HR138" s="487">
        <v>0</v>
      </c>
      <c r="HS138" s="488">
        <v>0</v>
      </c>
      <c r="HT138" s="487">
        <v>0</v>
      </c>
      <c r="HU138" s="488">
        <v>0</v>
      </c>
      <c r="HV138" s="487">
        <v>0</v>
      </c>
      <c r="HW138" s="488">
        <v>0</v>
      </c>
      <c r="HX138" s="487">
        <v>0</v>
      </c>
      <c r="HY138" s="488">
        <v>0</v>
      </c>
      <c r="HZ138" s="487">
        <v>0</v>
      </c>
      <c r="IA138" s="487">
        <v>0</v>
      </c>
      <c r="IB138" s="487">
        <v>0</v>
      </c>
      <c r="IC138" s="487">
        <v>0</v>
      </c>
      <c r="ID138" s="487">
        <v>0</v>
      </c>
      <c r="IE138" s="487">
        <v>0</v>
      </c>
      <c r="IF138" s="487">
        <v>0</v>
      </c>
      <c r="IG138" s="487">
        <v>0</v>
      </c>
      <c r="IH138" s="487">
        <v>0</v>
      </c>
      <c r="II138" s="487">
        <v>0</v>
      </c>
      <c r="IJ138" s="487">
        <v>0</v>
      </c>
      <c r="IK138" s="1115">
        <v>0</v>
      </c>
      <c r="IL138" s="1109">
        <f t="shared" si="536"/>
        <v>0</v>
      </c>
      <c r="IM138" s="487">
        <v>0</v>
      </c>
      <c r="IN138" s="487">
        <v>0</v>
      </c>
      <c r="IO138" s="488">
        <v>0</v>
      </c>
      <c r="IP138" s="487">
        <v>0</v>
      </c>
      <c r="IQ138" s="488">
        <v>0</v>
      </c>
      <c r="IR138" s="487">
        <v>0</v>
      </c>
      <c r="IS138" s="488">
        <v>0</v>
      </c>
      <c r="IT138" s="487">
        <v>0</v>
      </c>
      <c r="IU138" s="488">
        <v>0</v>
      </c>
      <c r="IV138" s="487">
        <v>0</v>
      </c>
      <c r="IW138" s="487">
        <v>0</v>
      </c>
      <c r="IX138" s="487">
        <v>0</v>
      </c>
      <c r="IY138" s="487">
        <v>0</v>
      </c>
      <c r="IZ138" s="487">
        <v>0</v>
      </c>
      <c r="JA138" s="487">
        <v>0</v>
      </c>
      <c r="JB138" s="487">
        <v>0</v>
      </c>
      <c r="JC138" s="487">
        <v>0</v>
      </c>
      <c r="JD138" s="487">
        <v>0</v>
      </c>
      <c r="JE138" s="487">
        <v>0</v>
      </c>
      <c r="JF138" s="487">
        <v>0</v>
      </c>
      <c r="JG138" s="1994">
        <v>0</v>
      </c>
      <c r="JI138" s="39"/>
    </row>
    <row r="139" spans="1:269" s="28" customFormat="1" ht="20.100000000000001" customHeight="1" x14ac:dyDescent="0.15">
      <c r="A139" s="684" t="s">
        <v>53</v>
      </c>
      <c r="B139" s="84" t="s">
        <v>102</v>
      </c>
      <c r="C139" s="85"/>
      <c r="D139" s="85"/>
      <c r="E139" s="86" t="s">
        <v>180</v>
      </c>
      <c r="F139" s="1494">
        <v>109</v>
      </c>
      <c r="G139" s="464">
        <v>112</v>
      </c>
      <c r="H139" s="464">
        <v>113</v>
      </c>
      <c r="I139" s="464">
        <v>107</v>
      </c>
      <c r="J139" s="167">
        <v>110</v>
      </c>
      <c r="K139" s="168">
        <v>114</v>
      </c>
      <c r="L139" s="1478">
        <f t="shared" si="539"/>
        <v>1.1915637288000954E-4</v>
      </c>
      <c r="M139" s="150">
        <f t="shared" si="540"/>
        <v>9.7465886939571147E-5</v>
      </c>
      <c r="N139" s="150">
        <f t="shared" si="600"/>
        <v>9.8412743044327909E-5</v>
      </c>
      <c r="O139" s="150">
        <f t="shared" si="601"/>
        <v>1.166639931168244E-4</v>
      </c>
      <c r="P139" s="149">
        <f t="shared" si="602"/>
        <v>1.0975743606629349E-4</v>
      </c>
      <c r="Q139" s="150">
        <f t="shared" si="603"/>
        <v>8.2253076265052311E-5</v>
      </c>
      <c r="R139" s="151">
        <f t="shared" si="604"/>
        <v>8.0263263504294082E-5</v>
      </c>
      <c r="S139" s="152">
        <f t="shared" si="605"/>
        <v>8.7211330496058054E-5</v>
      </c>
      <c r="T139" s="151">
        <f t="shared" si="606"/>
        <v>8.8589652728561307E-5</v>
      </c>
      <c r="U139" s="1479">
        <f t="shared" si="541"/>
        <v>6.4935064935064939E-3</v>
      </c>
      <c r="V139" s="153">
        <f t="shared" si="542"/>
        <v>5.4263565891472867E-3</v>
      </c>
      <c r="W139" s="153">
        <f t="shared" si="607"/>
        <v>6.1946902654867256E-3</v>
      </c>
      <c r="X139" s="153">
        <f t="shared" si="608"/>
        <v>8.1218274111675131E-3</v>
      </c>
      <c r="Y139" s="154">
        <f t="shared" si="609"/>
        <v>8.2938388625592423E-3</v>
      </c>
      <c r="Z139" s="153">
        <f t="shared" si="610"/>
        <v>7.052186177715092E-3</v>
      </c>
      <c r="AA139" s="154">
        <f t="shared" si="611"/>
        <v>8.1433224755700327E-3</v>
      </c>
      <c r="AB139" s="153">
        <f t="shared" si="612"/>
        <v>8.5910652920962206E-3</v>
      </c>
      <c r="AC139" s="155">
        <f t="shared" si="613"/>
        <v>8.9126559714795012E-3</v>
      </c>
      <c r="AD139" s="1479" t="s">
        <v>52</v>
      </c>
      <c r="AE139" s="153" t="s">
        <v>52</v>
      </c>
      <c r="AF139" s="153" t="s">
        <v>52</v>
      </c>
      <c r="AG139" s="153" t="s">
        <v>52</v>
      </c>
      <c r="AH139" s="154" t="s">
        <v>52</v>
      </c>
      <c r="AI139" s="152" t="s">
        <v>52</v>
      </c>
      <c r="AJ139" s="151" t="s">
        <v>52</v>
      </c>
      <c r="AK139" s="152" t="s">
        <v>52</v>
      </c>
      <c r="AL139" s="156" t="s">
        <v>52</v>
      </c>
      <c r="AM139" s="1480">
        <f t="shared" si="543"/>
        <v>9</v>
      </c>
      <c r="AN139" s="1481"/>
      <c r="AO139" s="1482">
        <f>IFERROR(IF(AM139=0,"-",AM139/AQ139-1),"-")</f>
        <v>0.28571428571428581</v>
      </c>
      <c r="AP139" s="1483">
        <f t="shared" si="614"/>
        <v>2</v>
      </c>
      <c r="AQ139" s="1071">
        <f t="shared" si="615"/>
        <v>7</v>
      </c>
      <c r="AR139" s="522"/>
      <c r="AS139" s="1289">
        <f t="shared" si="616"/>
        <v>0</v>
      </c>
      <c r="AT139" s="526">
        <f t="shared" si="617"/>
        <v>0</v>
      </c>
      <c r="AU139" s="1071">
        <f t="shared" si="618"/>
        <v>7</v>
      </c>
      <c r="AV139" s="522"/>
      <c r="AW139" s="1289">
        <f t="shared" si="619"/>
        <v>-0.125</v>
      </c>
      <c r="AX139" s="2073">
        <f t="shared" si="620"/>
        <v>-1</v>
      </c>
      <c r="AY139" s="1336">
        <f t="shared" si="621"/>
        <v>8</v>
      </c>
      <c r="AZ139" s="2092"/>
      <c r="BA139" s="554">
        <f t="shared" si="537"/>
        <v>0.14285714285714279</v>
      </c>
      <c r="BB139" s="1335">
        <f t="shared" si="538"/>
        <v>1</v>
      </c>
      <c r="BC139" s="493">
        <f t="shared" si="622"/>
        <v>7</v>
      </c>
      <c r="BD139" s="157"/>
      <c r="BE139" s="448">
        <f t="shared" si="377"/>
        <v>0.39999999999999991</v>
      </c>
      <c r="BF139" s="604">
        <f t="shared" si="361"/>
        <v>2</v>
      </c>
      <c r="BG139" s="158">
        <v>5</v>
      </c>
      <c r="BH139" s="159" t="s">
        <v>44</v>
      </c>
      <c r="BI139" s="160">
        <f t="shared" si="378"/>
        <v>0</v>
      </c>
      <c r="BJ139" s="604">
        <f t="shared" si="379"/>
        <v>0</v>
      </c>
      <c r="BK139" s="161">
        <v>5</v>
      </c>
      <c r="BL139" s="159"/>
      <c r="BM139" s="160">
        <f t="shared" si="380"/>
        <v>0</v>
      </c>
      <c r="BN139" s="1085">
        <f t="shared" si="381"/>
        <v>0</v>
      </c>
      <c r="BO139" s="161">
        <v>5</v>
      </c>
      <c r="BP139" s="159"/>
      <c r="BQ139" s="160">
        <f t="shared" si="382"/>
        <v>0</v>
      </c>
      <c r="BR139" s="1085">
        <f t="shared" si="383"/>
        <v>0</v>
      </c>
      <c r="BS139" s="161">
        <v>5</v>
      </c>
      <c r="BT139" s="162"/>
      <c r="BU139" s="601">
        <f t="shared" si="547"/>
        <v>1</v>
      </c>
      <c r="BV139" s="339" t="str">
        <f t="shared" si="548"/>
        <v>-</v>
      </c>
      <c r="BW139" s="604">
        <f t="shared" si="549"/>
        <v>1</v>
      </c>
      <c r="BX139" s="601">
        <f t="shared" si="550"/>
        <v>0</v>
      </c>
      <c r="BY139" s="339" t="str">
        <f t="shared" si="551"/>
        <v>-</v>
      </c>
      <c r="BZ139" s="604">
        <f t="shared" si="552"/>
        <v>0</v>
      </c>
      <c r="CA139" s="601">
        <f t="shared" si="526"/>
        <v>0</v>
      </c>
      <c r="CB139" s="339" t="str">
        <f t="shared" si="366"/>
        <v>-</v>
      </c>
      <c r="CC139" s="604">
        <f t="shared" si="367"/>
        <v>0</v>
      </c>
      <c r="CD139" s="601">
        <f t="shared" si="527"/>
        <v>0</v>
      </c>
      <c r="CE139" s="339" t="str">
        <f t="shared" si="553"/>
        <v>-</v>
      </c>
      <c r="CF139" s="604">
        <f t="shared" si="554"/>
        <v>0</v>
      </c>
      <c r="CG139" s="601">
        <f t="shared" si="528"/>
        <v>0</v>
      </c>
      <c r="CH139" s="339" t="str">
        <f t="shared" si="384"/>
        <v>-</v>
      </c>
      <c r="CI139" s="604">
        <f t="shared" si="385"/>
        <v>0</v>
      </c>
      <c r="CJ139" s="621">
        <f t="shared" si="390"/>
        <v>0</v>
      </c>
      <c r="CK139" s="1487">
        <v>0</v>
      </c>
      <c r="CL139" s="163">
        <v>0</v>
      </c>
      <c r="CM139" s="2056">
        <v>0</v>
      </c>
      <c r="CN139" s="163">
        <v>0</v>
      </c>
      <c r="CO139" s="315">
        <v>0</v>
      </c>
      <c r="CP139" s="542">
        <v>0</v>
      </c>
      <c r="CQ139" s="1487">
        <v>1</v>
      </c>
      <c r="CR139" s="315">
        <v>0</v>
      </c>
      <c r="CS139" s="315">
        <v>0</v>
      </c>
      <c r="CT139" s="315">
        <v>0</v>
      </c>
      <c r="CU139" s="315">
        <v>0</v>
      </c>
      <c r="CV139" s="164">
        <v>0</v>
      </c>
      <c r="CW139" s="1487"/>
      <c r="CX139" s="315"/>
      <c r="CY139" s="315"/>
      <c r="CZ139" s="315"/>
      <c r="DA139" s="315"/>
      <c r="DB139" s="316"/>
      <c r="DC139" s="1484">
        <f t="shared" si="555"/>
        <v>8</v>
      </c>
      <c r="DD139" s="1485">
        <f t="shared" si="556"/>
        <v>0.14285714285714279</v>
      </c>
      <c r="DE139" s="1486">
        <f t="shared" si="623"/>
        <v>1</v>
      </c>
      <c r="DF139" s="1332">
        <f t="shared" si="624"/>
        <v>7</v>
      </c>
      <c r="DG139" s="554">
        <f t="shared" si="625"/>
        <v>0</v>
      </c>
      <c r="DH139" s="1335">
        <f t="shared" si="626"/>
        <v>0</v>
      </c>
      <c r="DI139" s="1332">
        <f t="shared" si="393"/>
        <v>7</v>
      </c>
      <c r="DJ139" s="554">
        <f t="shared" si="368"/>
        <v>0</v>
      </c>
      <c r="DK139" s="1335">
        <f t="shared" si="369"/>
        <v>0</v>
      </c>
      <c r="DL139" s="1313">
        <f t="shared" si="531"/>
        <v>7</v>
      </c>
      <c r="DM139" s="554">
        <f t="shared" si="560"/>
        <v>0</v>
      </c>
      <c r="DN139" s="1357">
        <f t="shared" si="561"/>
        <v>0</v>
      </c>
      <c r="DO139" s="1332">
        <f t="shared" si="394"/>
        <v>7</v>
      </c>
      <c r="DP139" s="554">
        <f t="shared" si="386"/>
        <v>0.39999999999999991</v>
      </c>
      <c r="DQ139" s="1335">
        <f t="shared" si="395"/>
        <v>2</v>
      </c>
      <c r="DR139" s="440">
        <f t="shared" si="532"/>
        <v>5</v>
      </c>
      <c r="DS139" s="1488">
        <v>1</v>
      </c>
      <c r="DT139" s="1169">
        <v>1</v>
      </c>
      <c r="DU139" s="1169">
        <v>1</v>
      </c>
      <c r="DV139" s="1155">
        <v>1</v>
      </c>
      <c r="DW139" s="163">
        <v>3</v>
      </c>
      <c r="DX139" s="1183">
        <v>3</v>
      </c>
      <c r="DY139" s="1488">
        <v>1</v>
      </c>
      <c r="DZ139" s="1232">
        <v>1</v>
      </c>
      <c r="EA139" s="1232">
        <v>1</v>
      </c>
      <c r="EB139" s="315">
        <v>1</v>
      </c>
      <c r="EC139" s="315">
        <v>1</v>
      </c>
      <c r="ED139" s="440">
        <v>1</v>
      </c>
      <c r="EE139" s="1488"/>
      <c r="EF139" s="1232"/>
      <c r="EG139" s="1232"/>
      <c r="EH139" s="315"/>
      <c r="EI139" s="315"/>
      <c r="EJ139" s="1208"/>
      <c r="EK139" s="1488">
        <v>2</v>
      </c>
      <c r="EL139" s="379">
        <v>2</v>
      </c>
      <c r="EM139" s="379">
        <v>2</v>
      </c>
      <c r="EN139" s="1161">
        <v>1</v>
      </c>
      <c r="EO139" s="493">
        <v>1</v>
      </c>
      <c r="EP139" s="1200">
        <v>0</v>
      </c>
      <c r="EQ139" s="1488"/>
      <c r="ER139" s="1232"/>
      <c r="ES139" s="1232"/>
      <c r="ET139" s="315"/>
      <c r="EU139" s="163"/>
      <c r="EV139" s="1249"/>
      <c r="EW139" s="1488">
        <v>4</v>
      </c>
      <c r="EX139" s="379">
        <v>3</v>
      </c>
      <c r="EY139" s="379">
        <v>3</v>
      </c>
      <c r="EZ139" s="379">
        <v>4</v>
      </c>
      <c r="FA139" s="493">
        <v>2</v>
      </c>
      <c r="FB139" s="166"/>
      <c r="FC139" s="356">
        <v>1</v>
      </c>
      <c r="FD139" s="364" t="s">
        <v>44</v>
      </c>
      <c r="FE139" s="1489">
        <v>0</v>
      </c>
      <c r="FF139" s="1485" t="str">
        <f t="shared" si="627"/>
        <v>-</v>
      </c>
      <c r="FG139" s="1490">
        <f t="shared" si="628"/>
        <v>0</v>
      </c>
      <c r="FH139" s="165">
        <v>0</v>
      </c>
      <c r="FI139" s="339" t="str">
        <f t="shared" si="629"/>
        <v>-</v>
      </c>
      <c r="FJ139" s="340">
        <f t="shared" si="630"/>
        <v>0</v>
      </c>
      <c r="FK139" s="165">
        <v>0</v>
      </c>
      <c r="FL139" s="339" t="str">
        <f t="shared" si="371"/>
        <v>-</v>
      </c>
      <c r="FM139" s="340">
        <f t="shared" si="372"/>
        <v>-1</v>
      </c>
      <c r="FN139" s="165">
        <v>1</v>
      </c>
      <c r="FO139" s="426"/>
      <c r="FP139" s="339" t="str">
        <f t="shared" si="396"/>
        <v>-</v>
      </c>
      <c r="FQ139" s="340">
        <f t="shared" si="374"/>
        <v>1</v>
      </c>
      <c r="FR139" s="165"/>
      <c r="FS139" s="426"/>
      <c r="FT139" s="339" t="str">
        <f t="shared" si="375"/>
        <v>-</v>
      </c>
      <c r="FU139" s="340">
        <f t="shared" si="376"/>
        <v>0</v>
      </c>
      <c r="FV139" s="401"/>
      <c r="FW139" s="413"/>
      <c r="FX139" s="1491">
        <f t="shared" si="631"/>
        <v>9</v>
      </c>
      <c r="FY139" s="1492">
        <v>0</v>
      </c>
      <c r="FZ139" s="1492">
        <v>0</v>
      </c>
      <c r="GA139" s="1493">
        <v>0</v>
      </c>
      <c r="GB139" s="1492">
        <v>1</v>
      </c>
      <c r="GC139" s="1493">
        <v>0</v>
      </c>
      <c r="GD139" s="1492">
        <v>3</v>
      </c>
      <c r="GE139" s="1493">
        <v>1</v>
      </c>
      <c r="GF139" s="1492">
        <v>0</v>
      </c>
      <c r="GG139" s="1493">
        <v>2</v>
      </c>
      <c r="GH139" s="1492">
        <v>0</v>
      </c>
      <c r="GI139" s="1492">
        <v>0</v>
      </c>
      <c r="GJ139" s="1492">
        <v>0</v>
      </c>
      <c r="GK139" s="1492">
        <v>0</v>
      </c>
      <c r="GL139" s="1492">
        <v>0</v>
      </c>
      <c r="GM139" s="1492">
        <v>0</v>
      </c>
      <c r="GN139" s="1492">
        <v>0</v>
      </c>
      <c r="GO139" s="1492">
        <v>0</v>
      </c>
      <c r="GP139" s="1492">
        <v>2</v>
      </c>
      <c r="GQ139" s="1492">
        <v>0</v>
      </c>
      <c r="GR139" s="1492">
        <v>0</v>
      </c>
      <c r="GS139" s="1811">
        <v>0</v>
      </c>
      <c r="GT139" s="165">
        <f t="shared" si="632"/>
        <v>7</v>
      </c>
      <c r="GU139" s="491">
        <v>0</v>
      </c>
      <c r="GV139" s="491">
        <v>0</v>
      </c>
      <c r="GW139" s="492">
        <v>0</v>
      </c>
      <c r="GX139" s="491">
        <v>1</v>
      </c>
      <c r="GY139" s="492">
        <v>0</v>
      </c>
      <c r="GZ139" s="491">
        <v>2</v>
      </c>
      <c r="HA139" s="492">
        <v>1</v>
      </c>
      <c r="HB139" s="491">
        <v>0</v>
      </c>
      <c r="HC139" s="492">
        <v>1</v>
      </c>
      <c r="HD139" s="491">
        <v>0</v>
      </c>
      <c r="HE139" s="491">
        <v>0</v>
      </c>
      <c r="HF139" s="491">
        <v>0</v>
      </c>
      <c r="HG139" s="491">
        <v>0</v>
      </c>
      <c r="HH139" s="491">
        <v>0</v>
      </c>
      <c r="HI139" s="491">
        <v>0</v>
      </c>
      <c r="HJ139" s="491">
        <v>0</v>
      </c>
      <c r="HK139" s="491">
        <v>0</v>
      </c>
      <c r="HL139" s="491">
        <v>2</v>
      </c>
      <c r="HM139" s="491">
        <v>0</v>
      </c>
      <c r="HN139" s="491">
        <v>0</v>
      </c>
      <c r="HO139" s="1117">
        <v>0</v>
      </c>
      <c r="HP139" s="165">
        <f t="shared" si="535"/>
        <v>7</v>
      </c>
      <c r="HQ139" s="491">
        <v>0</v>
      </c>
      <c r="HR139" s="491">
        <v>0</v>
      </c>
      <c r="HS139" s="492">
        <v>0</v>
      </c>
      <c r="HT139" s="491">
        <v>1</v>
      </c>
      <c r="HU139" s="492">
        <v>0</v>
      </c>
      <c r="HV139" s="491">
        <v>2</v>
      </c>
      <c r="HW139" s="492">
        <v>1</v>
      </c>
      <c r="HX139" s="491">
        <v>0</v>
      </c>
      <c r="HY139" s="492">
        <v>1</v>
      </c>
      <c r="HZ139" s="491">
        <v>0</v>
      </c>
      <c r="IA139" s="491">
        <v>0</v>
      </c>
      <c r="IB139" s="491">
        <v>0</v>
      </c>
      <c r="IC139" s="491">
        <v>0</v>
      </c>
      <c r="ID139" s="491">
        <v>0</v>
      </c>
      <c r="IE139" s="491">
        <v>0</v>
      </c>
      <c r="IF139" s="491">
        <v>0</v>
      </c>
      <c r="IG139" s="491">
        <v>0</v>
      </c>
      <c r="IH139" s="491">
        <v>2</v>
      </c>
      <c r="II139" s="491">
        <v>0</v>
      </c>
      <c r="IJ139" s="491">
        <v>0</v>
      </c>
      <c r="IK139" s="1117">
        <v>0</v>
      </c>
      <c r="IL139" s="493">
        <f t="shared" si="536"/>
        <v>8</v>
      </c>
      <c r="IM139" s="491">
        <v>0</v>
      </c>
      <c r="IN139" s="491">
        <v>0</v>
      </c>
      <c r="IO139" s="492">
        <v>0</v>
      </c>
      <c r="IP139" s="491">
        <v>1</v>
      </c>
      <c r="IQ139" s="492">
        <v>2</v>
      </c>
      <c r="IR139" s="491">
        <v>0</v>
      </c>
      <c r="IS139" s="492">
        <v>1</v>
      </c>
      <c r="IT139" s="491">
        <v>0</v>
      </c>
      <c r="IU139" s="492">
        <v>2</v>
      </c>
      <c r="IV139" s="491">
        <v>0</v>
      </c>
      <c r="IW139" s="491">
        <v>0</v>
      </c>
      <c r="IX139" s="491">
        <v>0</v>
      </c>
      <c r="IY139" s="491">
        <v>0</v>
      </c>
      <c r="IZ139" s="491">
        <v>0</v>
      </c>
      <c r="JA139" s="491">
        <v>0</v>
      </c>
      <c r="JB139" s="491">
        <v>0</v>
      </c>
      <c r="JC139" s="491">
        <v>0</v>
      </c>
      <c r="JD139" s="491">
        <v>1</v>
      </c>
      <c r="JE139" s="491">
        <v>0</v>
      </c>
      <c r="JF139" s="491">
        <v>1</v>
      </c>
      <c r="JG139" s="1996">
        <v>0</v>
      </c>
      <c r="JI139" s="39"/>
    </row>
    <row r="140" spans="1:269" s="27" customFormat="1" ht="20.100000000000001" customHeight="1" x14ac:dyDescent="0.15">
      <c r="A140" s="683" t="s">
        <v>53</v>
      </c>
      <c r="B140" s="76" t="s">
        <v>103</v>
      </c>
      <c r="C140" s="77"/>
      <c r="D140" s="77"/>
      <c r="E140" s="78" t="s">
        <v>348</v>
      </c>
      <c r="F140" s="1507">
        <v>117</v>
      </c>
      <c r="G140" s="481">
        <v>130</v>
      </c>
      <c r="H140" s="481">
        <v>128</v>
      </c>
      <c r="I140" s="481">
        <v>124</v>
      </c>
      <c r="J140" s="107">
        <v>134</v>
      </c>
      <c r="K140" s="108">
        <v>135</v>
      </c>
      <c r="L140" s="1444">
        <f t="shared" si="539"/>
        <v>7.9437581920006355E-5</v>
      </c>
      <c r="M140" s="478">
        <f t="shared" si="540"/>
        <v>5.5694792536897802E-5</v>
      </c>
      <c r="N140" s="478">
        <f t="shared" si="600"/>
        <v>5.6235853168187376E-5</v>
      </c>
      <c r="O140" s="478">
        <f t="shared" si="601"/>
        <v>5.8331996558412202E-5</v>
      </c>
      <c r="P140" s="109">
        <f t="shared" si="602"/>
        <v>4.7038901171268636E-5</v>
      </c>
      <c r="Q140" s="110">
        <f t="shared" si="603"/>
        <v>3.2901230506020923E-5</v>
      </c>
      <c r="R140" s="111">
        <f t="shared" si="604"/>
        <v>3.2105305401717633E-5</v>
      </c>
      <c r="S140" s="112">
        <f t="shared" si="605"/>
        <v>3.4884532198423216E-5</v>
      </c>
      <c r="T140" s="111">
        <f t="shared" si="606"/>
        <v>3.5435861091424519E-5</v>
      </c>
      <c r="U140" s="1445">
        <f t="shared" si="541"/>
        <v>4.329004329004329E-3</v>
      </c>
      <c r="V140" s="475">
        <f t="shared" si="542"/>
        <v>3.1007751937984496E-3</v>
      </c>
      <c r="W140" s="475">
        <f t="shared" si="607"/>
        <v>3.5398230088495575E-3</v>
      </c>
      <c r="X140" s="475">
        <f t="shared" si="608"/>
        <v>4.0609137055837565E-3</v>
      </c>
      <c r="Y140" s="114">
        <f t="shared" si="609"/>
        <v>3.5545023696682463E-3</v>
      </c>
      <c r="Z140" s="113">
        <f t="shared" si="610"/>
        <v>2.8208744710860366E-3</v>
      </c>
      <c r="AA140" s="114">
        <f t="shared" si="611"/>
        <v>3.2573289902280132E-3</v>
      </c>
      <c r="AB140" s="113">
        <f t="shared" si="612"/>
        <v>3.4364261168384879E-3</v>
      </c>
      <c r="AC140" s="115">
        <f t="shared" si="613"/>
        <v>3.5650623885918001E-3</v>
      </c>
      <c r="AD140" s="1445" t="s">
        <v>52</v>
      </c>
      <c r="AE140" s="475" t="s">
        <v>52</v>
      </c>
      <c r="AF140" s="475" t="s">
        <v>52</v>
      </c>
      <c r="AG140" s="475" t="s">
        <v>52</v>
      </c>
      <c r="AH140" s="114" t="s">
        <v>52</v>
      </c>
      <c r="AI140" s="112" t="s">
        <v>52</v>
      </c>
      <c r="AJ140" s="111" t="s">
        <v>52</v>
      </c>
      <c r="AK140" s="112" t="s">
        <v>52</v>
      </c>
      <c r="AL140" s="116" t="s">
        <v>52</v>
      </c>
      <c r="AM140" s="1446">
        <f t="shared" si="543"/>
        <v>6</v>
      </c>
      <c r="AN140" s="1447"/>
      <c r="AO140" s="1448">
        <f t="shared" si="544"/>
        <v>0.5</v>
      </c>
      <c r="AP140" s="1449">
        <f t="shared" si="614"/>
        <v>2</v>
      </c>
      <c r="AQ140" s="1297">
        <f t="shared" si="615"/>
        <v>4</v>
      </c>
      <c r="AR140" s="518"/>
      <c r="AS140" s="1285">
        <f t="shared" si="616"/>
        <v>0</v>
      </c>
      <c r="AT140" s="519">
        <f t="shared" si="617"/>
        <v>0</v>
      </c>
      <c r="AU140" s="1297">
        <f t="shared" si="618"/>
        <v>4</v>
      </c>
      <c r="AV140" s="518"/>
      <c r="AW140" s="1285">
        <f t="shared" si="619"/>
        <v>0</v>
      </c>
      <c r="AX140" s="2069">
        <f t="shared" si="620"/>
        <v>0</v>
      </c>
      <c r="AY140" s="2086">
        <f t="shared" si="621"/>
        <v>4</v>
      </c>
      <c r="AZ140" s="2087"/>
      <c r="BA140" s="2088">
        <f t="shared" si="537"/>
        <v>0.33333333333333326</v>
      </c>
      <c r="BB140" s="2089">
        <f t="shared" si="538"/>
        <v>1</v>
      </c>
      <c r="BC140" s="2081">
        <f t="shared" si="622"/>
        <v>3</v>
      </c>
      <c r="BD140" s="117" t="s">
        <v>44</v>
      </c>
      <c r="BE140" s="444">
        <f t="shared" si="377"/>
        <v>0.5</v>
      </c>
      <c r="BF140" s="1073">
        <f t="shared" si="361"/>
        <v>1</v>
      </c>
      <c r="BG140" s="118">
        <v>2</v>
      </c>
      <c r="BH140" s="119" t="s">
        <v>44</v>
      </c>
      <c r="BI140" s="120">
        <f t="shared" si="378"/>
        <v>0</v>
      </c>
      <c r="BJ140" s="1073">
        <f t="shared" si="379"/>
        <v>0</v>
      </c>
      <c r="BK140" s="121">
        <v>2</v>
      </c>
      <c r="BL140" s="119"/>
      <c r="BM140" s="120">
        <f t="shared" si="380"/>
        <v>0</v>
      </c>
      <c r="BN140" s="1083">
        <f t="shared" si="381"/>
        <v>0</v>
      </c>
      <c r="BO140" s="121">
        <v>2</v>
      </c>
      <c r="BP140" s="119"/>
      <c r="BQ140" s="120">
        <f t="shared" si="382"/>
        <v>0</v>
      </c>
      <c r="BR140" s="1083">
        <f t="shared" si="383"/>
        <v>0</v>
      </c>
      <c r="BS140" s="121">
        <v>2</v>
      </c>
      <c r="BT140" s="122"/>
      <c r="BU140" s="597">
        <f t="shared" si="547"/>
        <v>0</v>
      </c>
      <c r="BV140" s="331" t="str">
        <f t="shared" si="548"/>
        <v>-</v>
      </c>
      <c r="BW140" s="598">
        <f t="shared" si="549"/>
        <v>0</v>
      </c>
      <c r="BX140" s="597">
        <f t="shared" si="550"/>
        <v>0</v>
      </c>
      <c r="BY140" s="331" t="str">
        <f t="shared" si="551"/>
        <v>-</v>
      </c>
      <c r="BZ140" s="598">
        <f t="shared" si="552"/>
        <v>-1</v>
      </c>
      <c r="CA140" s="597">
        <f t="shared" si="526"/>
        <v>1</v>
      </c>
      <c r="CB140" s="331" t="str">
        <f t="shared" ref="CB140:CB205" si="633">IFERROR(IF(CA140=0,"-",CA140/CD140-1),"-")</f>
        <v>-</v>
      </c>
      <c r="CC140" s="598">
        <f t="shared" ref="CC140:CC205" si="634">IF(OR(CA140="-",CD140="-"),"-",CA140-CD140)</f>
        <v>1</v>
      </c>
      <c r="CD140" s="597">
        <f t="shared" si="527"/>
        <v>0</v>
      </c>
      <c r="CE140" s="331" t="str">
        <f t="shared" si="553"/>
        <v>-</v>
      </c>
      <c r="CF140" s="598">
        <f t="shared" si="554"/>
        <v>0</v>
      </c>
      <c r="CG140" s="597">
        <f t="shared" si="528"/>
        <v>0</v>
      </c>
      <c r="CH140" s="331" t="str">
        <f t="shared" si="384"/>
        <v>-</v>
      </c>
      <c r="CI140" s="598">
        <f t="shared" si="385"/>
        <v>0</v>
      </c>
      <c r="CJ140" s="619">
        <f t="shared" si="390"/>
        <v>0</v>
      </c>
      <c r="CK140" s="1453">
        <v>0</v>
      </c>
      <c r="CL140" s="123">
        <v>0</v>
      </c>
      <c r="CM140" s="2054">
        <v>1</v>
      </c>
      <c r="CN140" s="123">
        <v>0</v>
      </c>
      <c r="CO140" s="311">
        <v>0</v>
      </c>
      <c r="CP140" s="540">
        <v>0</v>
      </c>
      <c r="CQ140" s="1453">
        <v>0</v>
      </c>
      <c r="CR140" s="311">
        <v>0</v>
      </c>
      <c r="CS140" s="311">
        <v>0</v>
      </c>
      <c r="CT140" s="311">
        <v>0</v>
      </c>
      <c r="CU140" s="311">
        <v>0</v>
      </c>
      <c r="CV140" s="124">
        <v>0</v>
      </c>
      <c r="CW140" s="1453"/>
      <c r="CX140" s="311"/>
      <c r="CY140" s="311"/>
      <c r="CZ140" s="311"/>
      <c r="DA140" s="311"/>
      <c r="DB140" s="312"/>
      <c r="DC140" s="1450">
        <f t="shared" si="555"/>
        <v>6</v>
      </c>
      <c r="DD140" s="1451">
        <f t="shared" si="556"/>
        <v>0.5</v>
      </c>
      <c r="DE140" s="1452">
        <f t="shared" si="623"/>
        <v>2</v>
      </c>
      <c r="DF140" s="1328">
        <f t="shared" si="624"/>
        <v>4</v>
      </c>
      <c r="DG140" s="550">
        <f t="shared" si="625"/>
        <v>0.33333333333333326</v>
      </c>
      <c r="DH140" s="1329">
        <f t="shared" si="626"/>
        <v>1</v>
      </c>
      <c r="DI140" s="1328">
        <f t="shared" si="393"/>
        <v>3</v>
      </c>
      <c r="DJ140" s="550">
        <f t="shared" ref="DJ140:DJ205" si="635">IFERROR(IF(DI140=0,"-",DI140/DL140-1),"-")</f>
        <v>-0.25</v>
      </c>
      <c r="DK140" s="1329">
        <f t="shared" ref="DK140:DK205" si="636">IF(OR(DI140="-",DL140="-"),"-",DI140-DL140)</f>
        <v>-1</v>
      </c>
      <c r="DL140" s="1311">
        <f t="shared" si="531"/>
        <v>4</v>
      </c>
      <c r="DM140" s="550">
        <f t="shared" si="560"/>
        <v>0.33333333333333326</v>
      </c>
      <c r="DN140" s="1353">
        <f t="shared" si="561"/>
        <v>1</v>
      </c>
      <c r="DO140" s="1328">
        <f t="shared" si="394"/>
        <v>3</v>
      </c>
      <c r="DP140" s="550">
        <f t="shared" si="386"/>
        <v>0.5</v>
      </c>
      <c r="DQ140" s="1329">
        <f t="shared" si="395"/>
        <v>1</v>
      </c>
      <c r="DR140" s="1365">
        <f t="shared" si="532"/>
        <v>2</v>
      </c>
      <c r="DS140" s="1454">
        <v>1</v>
      </c>
      <c r="DT140" s="1167">
        <v>1</v>
      </c>
      <c r="DU140" s="1167">
        <v>1</v>
      </c>
      <c r="DV140" s="1153">
        <v>1</v>
      </c>
      <c r="DW140" s="583">
        <v>1</v>
      </c>
      <c r="DX140" s="1181">
        <v>1</v>
      </c>
      <c r="DY140" s="1454">
        <v>3</v>
      </c>
      <c r="DZ140" s="1230">
        <v>2</v>
      </c>
      <c r="EA140" s="1230">
        <v>1</v>
      </c>
      <c r="EB140" s="586">
        <v>2</v>
      </c>
      <c r="EC140" s="586">
        <v>1</v>
      </c>
      <c r="ED140" s="589">
        <v>1</v>
      </c>
      <c r="EE140" s="1454"/>
      <c r="EF140" s="1230"/>
      <c r="EG140" s="1230"/>
      <c r="EH140" s="586"/>
      <c r="EI140" s="586"/>
      <c r="EJ140" s="1192"/>
      <c r="EK140" s="1454">
        <v>1</v>
      </c>
      <c r="EL140" s="578">
        <v>0</v>
      </c>
      <c r="EM140" s="578">
        <v>0</v>
      </c>
      <c r="EN140" s="1163">
        <v>0</v>
      </c>
      <c r="EO140" s="573">
        <v>0</v>
      </c>
      <c r="EP140" s="1198">
        <v>0</v>
      </c>
      <c r="EQ140" s="1454"/>
      <c r="ER140" s="1230"/>
      <c r="ES140" s="1230"/>
      <c r="ET140" s="586"/>
      <c r="EU140" s="583"/>
      <c r="EV140" s="1198"/>
      <c r="EW140" s="1454">
        <v>1</v>
      </c>
      <c r="EX140" s="578">
        <v>1</v>
      </c>
      <c r="EY140" s="578">
        <v>1</v>
      </c>
      <c r="EZ140" s="578">
        <v>1</v>
      </c>
      <c r="FA140" s="573">
        <v>1</v>
      </c>
      <c r="FB140" s="125" t="s">
        <v>44</v>
      </c>
      <c r="FC140" s="354">
        <v>0</v>
      </c>
      <c r="FD140" s="362" t="s">
        <v>44</v>
      </c>
      <c r="FE140" s="1455">
        <v>0</v>
      </c>
      <c r="FF140" s="1451" t="str">
        <f t="shared" si="627"/>
        <v>-</v>
      </c>
      <c r="FG140" s="1456">
        <f t="shared" si="628"/>
        <v>0</v>
      </c>
      <c r="FH140" s="126">
        <v>0</v>
      </c>
      <c r="FI140" s="331" t="str">
        <f t="shared" si="629"/>
        <v>-</v>
      </c>
      <c r="FJ140" s="332">
        <f t="shared" si="630"/>
        <v>0</v>
      </c>
      <c r="FK140" s="126">
        <v>0</v>
      </c>
      <c r="FL140" s="331" t="str">
        <f t="shared" ref="FL140:FL205" si="637">IFERROR(IF(FK140=0,"-",FK140/FN140-1),"-")</f>
        <v>-</v>
      </c>
      <c r="FM140" s="332">
        <f t="shared" ref="FM140:FM205" si="638">IF(OR(FK140="-",FN140="-"),"-",FK140-FN140)</f>
        <v>0</v>
      </c>
      <c r="FN140" s="126">
        <v>0</v>
      </c>
      <c r="FO140" s="424"/>
      <c r="FP140" s="331" t="str">
        <f t="shared" si="396"/>
        <v>-</v>
      </c>
      <c r="FQ140" s="332">
        <f t="shared" ref="FQ140:FQ203" si="639">IF(OR(FN140="-",FR140="-"),"-",FN140-FR140)</f>
        <v>0</v>
      </c>
      <c r="FR140" s="126"/>
      <c r="FS140" s="424"/>
      <c r="FT140" s="331" t="str">
        <f t="shared" si="375"/>
        <v>-</v>
      </c>
      <c r="FU140" s="332">
        <f t="shared" si="376"/>
        <v>0</v>
      </c>
      <c r="FV140" s="399"/>
      <c r="FW140" s="411"/>
      <c r="FX140" s="1457">
        <f t="shared" si="631"/>
        <v>6</v>
      </c>
      <c r="FY140" s="1458">
        <v>0</v>
      </c>
      <c r="FZ140" s="1458">
        <v>0</v>
      </c>
      <c r="GA140" s="1459">
        <v>0</v>
      </c>
      <c r="GB140" s="1458">
        <v>0</v>
      </c>
      <c r="GC140" s="1459">
        <v>1</v>
      </c>
      <c r="GD140" s="1458">
        <v>0</v>
      </c>
      <c r="GE140" s="1459">
        <v>0</v>
      </c>
      <c r="GF140" s="1458">
        <v>0</v>
      </c>
      <c r="GG140" s="1459">
        <v>1</v>
      </c>
      <c r="GH140" s="1458">
        <v>0</v>
      </c>
      <c r="GI140" s="1458">
        <v>0</v>
      </c>
      <c r="GJ140" s="1458">
        <v>0</v>
      </c>
      <c r="GK140" s="1458">
        <v>0</v>
      </c>
      <c r="GL140" s="1458">
        <v>0</v>
      </c>
      <c r="GM140" s="1458">
        <v>0</v>
      </c>
      <c r="GN140" s="1458">
        <v>0</v>
      </c>
      <c r="GO140" s="1458">
        <v>0</v>
      </c>
      <c r="GP140" s="1458">
        <v>4</v>
      </c>
      <c r="GQ140" s="1458">
        <v>0</v>
      </c>
      <c r="GR140" s="1458">
        <v>0</v>
      </c>
      <c r="GS140" s="1809">
        <v>0</v>
      </c>
      <c r="GT140" s="678">
        <f t="shared" si="632"/>
        <v>4</v>
      </c>
      <c r="GU140" s="487">
        <v>0</v>
      </c>
      <c r="GV140" s="487">
        <v>0</v>
      </c>
      <c r="GW140" s="488">
        <v>0</v>
      </c>
      <c r="GX140" s="487">
        <v>0</v>
      </c>
      <c r="GY140" s="488">
        <v>1</v>
      </c>
      <c r="GZ140" s="487">
        <v>0</v>
      </c>
      <c r="HA140" s="488">
        <v>0</v>
      </c>
      <c r="HB140" s="487">
        <v>0</v>
      </c>
      <c r="HC140" s="488">
        <v>1</v>
      </c>
      <c r="HD140" s="487">
        <v>0</v>
      </c>
      <c r="HE140" s="487">
        <v>0</v>
      </c>
      <c r="HF140" s="487">
        <v>0</v>
      </c>
      <c r="HG140" s="487">
        <v>0</v>
      </c>
      <c r="HH140" s="487">
        <v>0</v>
      </c>
      <c r="HI140" s="487">
        <v>0</v>
      </c>
      <c r="HJ140" s="487">
        <v>1</v>
      </c>
      <c r="HK140" s="487">
        <v>0</v>
      </c>
      <c r="HL140" s="487">
        <v>1</v>
      </c>
      <c r="HM140" s="487">
        <v>0</v>
      </c>
      <c r="HN140" s="487">
        <v>0</v>
      </c>
      <c r="HO140" s="1115">
        <v>0</v>
      </c>
      <c r="HP140" s="678">
        <f t="shared" si="535"/>
        <v>4</v>
      </c>
      <c r="HQ140" s="487">
        <v>0</v>
      </c>
      <c r="HR140" s="487">
        <v>0</v>
      </c>
      <c r="HS140" s="488">
        <v>0</v>
      </c>
      <c r="HT140" s="487">
        <v>0</v>
      </c>
      <c r="HU140" s="488">
        <v>1</v>
      </c>
      <c r="HV140" s="487">
        <v>0</v>
      </c>
      <c r="HW140" s="488">
        <v>0</v>
      </c>
      <c r="HX140" s="487">
        <v>0</v>
      </c>
      <c r="HY140" s="488">
        <v>1</v>
      </c>
      <c r="HZ140" s="487">
        <v>0</v>
      </c>
      <c r="IA140" s="487">
        <v>0</v>
      </c>
      <c r="IB140" s="487">
        <v>0</v>
      </c>
      <c r="IC140" s="487">
        <v>0</v>
      </c>
      <c r="ID140" s="487">
        <v>0</v>
      </c>
      <c r="IE140" s="487">
        <v>0</v>
      </c>
      <c r="IF140" s="487">
        <v>2</v>
      </c>
      <c r="IG140" s="487">
        <v>0</v>
      </c>
      <c r="IH140" s="487">
        <v>0</v>
      </c>
      <c r="II140" s="487">
        <v>0</v>
      </c>
      <c r="IJ140" s="487">
        <v>0</v>
      </c>
      <c r="IK140" s="1115">
        <v>0</v>
      </c>
      <c r="IL140" s="1109">
        <f t="shared" si="536"/>
        <v>4</v>
      </c>
      <c r="IM140" s="487">
        <v>0</v>
      </c>
      <c r="IN140" s="487">
        <v>0</v>
      </c>
      <c r="IO140" s="488">
        <v>0</v>
      </c>
      <c r="IP140" s="487">
        <v>0</v>
      </c>
      <c r="IQ140" s="488">
        <v>1</v>
      </c>
      <c r="IR140" s="487">
        <v>0</v>
      </c>
      <c r="IS140" s="488">
        <v>0</v>
      </c>
      <c r="IT140" s="487">
        <v>0</v>
      </c>
      <c r="IU140" s="488">
        <v>3</v>
      </c>
      <c r="IV140" s="487">
        <v>0</v>
      </c>
      <c r="IW140" s="487">
        <v>0</v>
      </c>
      <c r="IX140" s="487">
        <v>0</v>
      </c>
      <c r="IY140" s="487">
        <v>0</v>
      </c>
      <c r="IZ140" s="487">
        <v>0</v>
      </c>
      <c r="JA140" s="487">
        <v>0</v>
      </c>
      <c r="JB140" s="487">
        <v>0</v>
      </c>
      <c r="JC140" s="487">
        <v>0</v>
      </c>
      <c r="JD140" s="487">
        <v>0</v>
      </c>
      <c r="JE140" s="487">
        <v>0</v>
      </c>
      <c r="JF140" s="487">
        <v>0</v>
      </c>
      <c r="JG140" s="1994">
        <v>0</v>
      </c>
      <c r="JI140" s="39"/>
    </row>
    <row r="141" spans="1:269" s="28" customFormat="1" ht="20.100000000000001" customHeight="1" x14ac:dyDescent="0.15">
      <c r="A141" s="684" t="s">
        <v>53</v>
      </c>
      <c r="B141" s="84" t="s">
        <v>310</v>
      </c>
      <c r="C141" s="85"/>
      <c r="D141" s="85"/>
      <c r="E141" s="86" t="s">
        <v>180</v>
      </c>
      <c r="F141" s="1494">
        <v>172</v>
      </c>
      <c r="G141" s="464">
        <v>172</v>
      </c>
      <c r="H141" s="464">
        <v>168</v>
      </c>
      <c r="I141" s="464">
        <v>165</v>
      </c>
      <c r="J141" s="167">
        <v>173</v>
      </c>
      <c r="K141" s="168">
        <v>182</v>
      </c>
      <c r="L141" s="1478">
        <f t="shared" si="539"/>
        <v>0</v>
      </c>
      <c r="M141" s="150">
        <f t="shared" si="540"/>
        <v>0</v>
      </c>
      <c r="N141" s="150">
        <f t="shared" si="600"/>
        <v>0</v>
      </c>
      <c r="O141" s="150">
        <f t="shared" si="601"/>
        <v>0</v>
      </c>
      <c r="P141" s="149">
        <f t="shared" si="602"/>
        <v>0</v>
      </c>
      <c r="Q141" s="150">
        <f t="shared" si="603"/>
        <v>0</v>
      </c>
      <c r="R141" s="151">
        <f t="shared" si="604"/>
        <v>0</v>
      </c>
      <c r="S141" s="152">
        <f t="shared" si="605"/>
        <v>0</v>
      </c>
      <c r="T141" s="151">
        <f t="shared" si="606"/>
        <v>0</v>
      </c>
      <c r="U141" s="1479">
        <f t="shared" si="541"/>
        <v>0</v>
      </c>
      <c r="V141" s="153">
        <f t="shared" si="542"/>
        <v>0</v>
      </c>
      <c r="W141" s="153">
        <f t="shared" si="607"/>
        <v>0</v>
      </c>
      <c r="X141" s="153">
        <f t="shared" si="608"/>
        <v>0</v>
      </c>
      <c r="Y141" s="154">
        <f t="shared" si="609"/>
        <v>0</v>
      </c>
      <c r="Z141" s="153">
        <f t="shared" si="610"/>
        <v>0</v>
      </c>
      <c r="AA141" s="154">
        <f t="shared" si="611"/>
        <v>0</v>
      </c>
      <c r="AB141" s="153">
        <f t="shared" si="612"/>
        <v>0</v>
      </c>
      <c r="AC141" s="155">
        <f t="shared" si="613"/>
        <v>0</v>
      </c>
      <c r="AD141" s="1479" t="s">
        <v>52</v>
      </c>
      <c r="AE141" s="153" t="s">
        <v>52</v>
      </c>
      <c r="AF141" s="153" t="s">
        <v>52</v>
      </c>
      <c r="AG141" s="153" t="s">
        <v>52</v>
      </c>
      <c r="AH141" s="154" t="s">
        <v>52</v>
      </c>
      <c r="AI141" s="152" t="s">
        <v>52</v>
      </c>
      <c r="AJ141" s="151" t="s">
        <v>52</v>
      </c>
      <c r="AK141" s="152" t="s">
        <v>52</v>
      </c>
      <c r="AL141" s="156" t="s">
        <v>52</v>
      </c>
      <c r="AM141" s="1480">
        <f t="shared" si="543"/>
        <v>0</v>
      </c>
      <c r="AN141" s="1481"/>
      <c r="AO141" s="1482" t="str">
        <f t="shared" si="544"/>
        <v>-</v>
      </c>
      <c r="AP141" s="1483">
        <f t="shared" si="614"/>
        <v>0</v>
      </c>
      <c r="AQ141" s="1071">
        <f t="shared" si="615"/>
        <v>0</v>
      </c>
      <c r="AR141" s="522"/>
      <c r="AS141" s="1289" t="str">
        <f t="shared" si="616"/>
        <v>-</v>
      </c>
      <c r="AT141" s="526">
        <f t="shared" si="617"/>
        <v>0</v>
      </c>
      <c r="AU141" s="1071">
        <f t="shared" si="618"/>
        <v>0</v>
      </c>
      <c r="AV141" s="522"/>
      <c r="AW141" s="1289" t="str">
        <f t="shared" si="619"/>
        <v>-</v>
      </c>
      <c r="AX141" s="2073">
        <f t="shared" si="620"/>
        <v>0</v>
      </c>
      <c r="AY141" s="1336">
        <f t="shared" si="621"/>
        <v>0</v>
      </c>
      <c r="AZ141" s="2092"/>
      <c r="BA141" s="554" t="str">
        <f t="shared" si="537"/>
        <v>-</v>
      </c>
      <c r="BB141" s="1335">
        <f t="shared" si="538"/>
        <v>0</v>
      </c>
      <c r="BC141" s="493">
        <f t="shared" si="622"/>
        <v>0</v>
      </c>
      <c r="BD141" s="157"/>
      <c r="BE141" s="448" t="str">
        <f t="shared" si="377"/>
        <v>-</v>
      </c>
      <c r="BF141" s="604">
        <f t="shared" ref="BF141:BF207" si="640">BC141-BG141</f>
        <v>0</v>
      </c>
      <c r="BG141" s="158">
        <v>0</v>
      </c>
      <c r="BH141" s="159"/>
      <c r="BI141" s="160" t="str">
        <f t="shared" si="378"/>
        <v>-</v>
      </c>
      <c r="BJ141" s="604">
        <f t="shared" si="379"/>
        <v>0</v>
      </c>
      <c r="BK141" s="161">
        <v>0</v>
      </c>
      <c r="BL141" s="159"/>
      <c r="BM141" s="160" t="str">
        <f t="shared" si="380"/>
        <v>-</v>
      </c>
      <c r="BN141" s="1085">
        <f t="shared" si="381"/>
        <v>0</v>
      </c>
      <c r="BO141" s="161">
        <v>0</v>
      </c>
      <c r="BP141" s="159"/>
      <c r="BQ141" s="160" t="str">
        <f t="shared" si="382"/>
        <v>-</v>
      </c>
      <c r="BR141" s="1085">
        <f t="shared" si="383"/>
        <v>0</v>
      </c>
      <c r="BS141" s="161">
        <v>0</v>
      </c>
      <c r="BT141" s="162"/>
      <c r="BU141" s="601">
        <f t="shared" si="547"/>
        <v>0</v>
      </c>
      <c r="BV141" s="339" t="str">
        <f t="shared" si="548"/>
        <v>-</v>
      </c>
      <c r="BW141" s="604">
        <f t="shared" si="549"/>
        <v>0</v>
      </c>
      <c r="BX141" s="601">
        <f t="shared" si="550"/>
        <v>0</v>
      </c>
      <c r="BY141" s="339" t="str">
        <f t="shared" si="551"/>
        <v>-</v>
      </c>
      <c r="BZ141" s="604">
        <f t="shared" si="552"/>
        <v>0</v>
      </c>
      <c r="CA141" s="601">
        <f t="shared" si="526"/>
        <v>0</v>
      </c>
      <c r="CB141" s="339" t="str">
        <f t="shared" si="633"/>
        <v>-</v>
      </c>
      <c r="CC141" s="604">
        <f t="shared" si="634"/>
        <v>0</v>
      </c>
      <c r="CD141" s="601">
        <f t="shared" si="527"/>
        <v>0</v>
      </c>
      <c r="CE141" s="339" t="str">
        <f t="shared" si="553"/>
        <v>-</v>
      </c>
      <c r="CF141" s="604">
        <f t="shared" si="554"/>
        <v>0</v>
      </c>
      <c r="CG141" s="601">
        <f t="shared" si="528"/>
        <v>0</v>
      </c>
      <c r="CH141" s="339" t="str">
        <f t="shared" si="384"/>
        <v>-</v>
      </c>
      <c r="CI141" s="604">
        <f t="shared" si="385"/>
        <v>0</v>
      </c>
      <c r="CJ141" s="621">
        <f>CP141+CV141+DB141</f>
        <v>0</v>
      </c>
      <c r="CK141" s="1487">
        <v>0</v>
      </c>
      <c r="CL141" s="163">
        <v>0</v>
      </c>
      <c r="CM141" s="2056">
        <v>0</v>
      </c>
      <c r="CN141" s="163">
        <v>0</v>
      </c>
      <c r="CO141" s="315">
        <v>0</v>
      </c>
      <c r="CP141" s="542">
        <v>0</v>
      </c>
      <c r="CQ141" s="1487">
        <v>0</v>
      </c>
      <c r="CR141" s="315">
        <v>0</v>
      </c>
      <c r="CS141" s="315">
        <v>0</v>
      </c>
      <c r="CT141" s="315">
        <v>0</v>
      </c>
      <c r="CU141" s="315">
        <v>0</v>
      </c>
      <c r="CV141" s="164">
        <v>0</v>
      </c>
      <c r="CW141" s="1487"/>
      <c r="CX141" s="315"/>
      <c r="CY141" s="315"/>
      <c r="CZ141" s="315"/>
      <c r="DA141" s="315"/>
      <c r="DB141" s="316"/>
      <c r="DC141" s="1484">
        <f t="shared" si="555"/>
        <v>0</v>
      </c>
      <c r="DD141" s="1485" t="str">
        <f t="shared" si="556"/>
        <v>-</v>
      </c>
      <c r="DE141" s="1486">
        <f t="shared" si="623"/>
        <v>0</v>
      </c>
      <c r="DF141" s="1332">
        <f t="shared" si="624"/>
        <v>0</v>
      </c>
      <c r="DG141" s="554" t="str">
        <f t="shared" si="625"/>
        <v>-</v>
      </c>
      <c r="DH141" s="1335">
        <f t="shared" si="626"/>
        <v>0</v>
      </c>
      <c r="DI141" s="1332">
        <f t="shared" si="393"/>
        <v>0</v>
      </c>
      <c r="DJ141" s="554" t="str">
        <f t="shared" si="635"/>
        <v>-</v>
      </c>
      <c r="DK141" s="1335">
        <f t="shared" si="636"/>
        <v>0</v>
      </c>
      <c r="DL141" s="1313">
        <f t="shared" si="531"/>
        <v>0</v>
      </c>
      <c r="DM141" s="554" t="str">
        <f t="shared" si="560"/>
        <v>-</v>
      </c>
      <c r="DN141" s="1357">
        <f t="shared" si="561"/>
        <v>0</v>
      </c>
      <c r="DO141" s="1332">
        <f t="shared" si="394"/>
        <v>0</v>
      </c>
      <c r="DP141" s="554" t="str">
        <f t="shared" si="386"/>
        <v>-</v>
      </c>
      <c r="DQ141" s="1335">
        <f t="shared" si="395"/>
        <v>0</v>
      </c>
      <c r="DR141" s="440">
        <f t="shared" si="532"/>
        <v>0</v>
      </c>
      <c r="DS141" s="1488">
        <v>0</v>
      </c>
      <c r="DT141" s="1169">
        <v>0</v>
      </c>
      <c r="DU141" s="1169">
        <v>0</v>
      </c>
      <c r="DV141" s="1155">
        <v>0</v>
      </c>
      <c r="DW141" s="163">
        <v>0</v>
      </c>
      <c r="DX141" s="1183">
        <v>0</v>
      </c>
      <c r="DY141" s="1488">
        <v>0</v>
      </c>
      <c r="DZ141" s="1232">
        <v>0</v>
      </c>
      <c r="EA141" s="1232">
        <v>0</v>
      </c>
      <c r="EB141" s="315">
        <v>0</v>
      </c>
      <c r="EC141" s="315">
        <v>0</v>
      </c>
      <c r="ED141" s="440">
        <v>0</v>
      </c>
      <c r="EE141" s="1488"/>
      <c r="EF141" s="1232"/>
      <c r="EG141" s="1232"/>
      <c r="EH141" s="315"/>
      <c r="EI141" s="315"/>
      <c r="EJ141" s="1208"/>
      <c r="EK141" s="1488">
        <v>0</v>
      </c>
      <c r="EL141" s="379">
        <v>0</v>
      </c>
      <c r="EM141" s="379">
        <v>0</v>
      </c>
      <c r="EN141" s="1161">
        <v>0</v>
      </c>
      <c r="EO141" s="493">
        <v>0</v>
      </c>
      <c r="EP141" s="1200">
        <v>0</v>
      </c>
      <c r="EQ141" s="1488"/>
      <c r="ER141" s="1232"/>
      <c r="ES141" s="1232"/>
      <c r="ET141" s="315"/>
      <c r="EU141" s="163"/>
      <c r="EV141" s="1249"/>
      <c r="EW141" s="1488">
        <v>0</v>
      </c>
      <c r="EX141" s="379">
        <v>0</v>
      </c>
      <c r="EY141" s="379">
        <v>0</v>
      </c>
      <c r="EZ141" s="379">
        <v>0</v>
      </c>
      <c r="FA141" s="493">
        <v>0</v>
      </c>
      <c r="FB141" s="166"/>
      <c r="FC141" s="356">
        <v>0</v>
      </c>
      <c r="FD141" s="364"/>
      <c r="FE141" s="1489">
        <v>0</v>
      </c>
      <c r="FF141" s="1485" t="str">
        <f t="shared" si="627"/>
        <v>-</v>
      </c>
      <c r="FG141" s="1490">
        <f t="shared" si="628"/>
        <v>0</v>
      </c>
      <c r="FH141" s="165">
        <v>0</v>
      </c>
      <c r="FI141" s="339" t="str">
        <f t="shared" si="629"/>
        <v>-</v>
      </c>
      <c r="FJ141" s="340">
        <f t="shared" si="630"/>
        <v>0</v>
      </c>
      <c r="FK141" s="165">
        <v>0</v>
      </c>
      <c r="FL141" s="339" t="str">
        <f t="shared" si="637"/>
        <v>-</v>
      </c>
      <c r="FM141" s="340">
        <f t="shared" si="638"/>
        <v>0</v>
      </c>
      <c r="FN141" s="165">
        <v>0</v>
      </c>
      <c r="FO141" s="426"/>
      <c r="FP141" s="339" t="str">
        <f>IFERROR(IF(FN141=0,"-",FN141/FR141-1),"-")</f>
        <v>-</v>
      </c>
      <c r="FQ141" s="340">
        <f t="shared" si="639"/>
        <v>0</v>
      </c>
      <c r="FR141" s="165"/>
      <c r="FS141" s="426"/>
      <c r="FT141" s="339" t="str">
        <f t="shared" ref="FT141:FT207" si="641">IFERROR(IF(FR141=0,"-",FR141/FV141-1),"-")</f>
        <v>-</v>
      </c>
      <c r="FU141" s="340">
        <f t="shared" ref="FU141:FU207" si="642">IF(OR(FR141="-",FV141="-"),"-",FR141-FV141)</f>
        <v>0</v>
      </c>
      <c r="FV141" s="401"/>
      <c r="FW141" s="413"/>
      <c r="FX141" s="1491">
        <f t="shared" si="631"/>
        <v>0</v>
      </c>
      <c r="FY141" s="1492">
        <v>0</v>
      </c>
      <c r="FZ141" s="1492">
        <v>0</v>
      </c>
      <c r="GA141" s="1493">
        <v>0</v>
      </c>
      <c r="GB141" s="1492">
        <v>0</v>
      </c>
      <c r="GC141" s="1493">
        <v>0</v>
      </c>
      <c r="GD141" s="1492">
        <v>0</v>
      </c>
      <c r="GE141" s="1493">
        <v>0</v>
      </c>
      <c r="GF141" s="1492">
        <v>0</v>
      </c>
      <c r="GG141" s="1493">
        <v>0</v>
      </c>
      <c r="GH141" s="1492">
        <v>0</v>
      </c>
      <c r="GI141" s="1492">
        <v>0</v>
      </c>
      <c r="GJ141" s="1492">
        <v>0</v>
      </c>
      <c r="GK141" s="1492">
        <v>0</v>
      </c>
      <c r="GL141" s="1492">
        <v>0</v>
      </c>
      <c r="GM141" s="1492">
        <v>0</v>
      </c>
      <c r="GN141" s="1492">
        <v>0</v>
      </c>
      <c r="GO141" s="1492">
        <v>0</v>
      </c>
      <c r="GP141" s="1492">
        <v>0</v>
      </c>
      <c r="GQ141" s="1492">
        <v>0</v>
      </c>
      <c r="GR141" s="1492">
        <v>0</v>
      </c>
      <c r="GS141" s="1811">
        <v>0</v>
      </c>
      <c r="GT141" s="165">
        <f t="shared" si="632"/>
        <v>0</v>
      </c>
      <c r="GU141" s="491">
        <v>0</v>
      </c>
      <c r="GV141" s="491">
        <v>0</v>
      </c>
      <c r="GW141" s="492">
        <v>0</v>
      </c>
      <c r="GX141" s="491">
        <v>0</v>
      </c>
      <c r="GY141" s="492">
        <v>0</v>
      </c>
      <c r="GZ141" s="491">
        <v>0</v>
      </c>
      <c r="HA141" s="492">
        <v>0</v>
      </c>
      <c r="HB141" s="491">
        <v>0</v>
      </c>
      <c r="HC141" s="492">
        <v>0</v>
      </c>
      <c r="HD141" s="491">
        <v>0</v>
      </c>
      <c r="HE141" s="491">
        <v>0</v>
      </c>
      <c r="HF141" s="491">
        <v>0</v>
      </c>
      <c r="HG141" s="491">
        <v>0</v>
      </c>
      <c r="HH141" s="491">
        <v>0</v>
      </c>
      <c r="HI141" s="491">
        <v>0</v>
      </c>
      <c r="HJ141" s="491">
        <v>0</v>
      </c>
      <c r="HK141" s="491">
        <v>0</v>
      </c>
      <c r="HL141" s="491">
        <v>0</v>
      </c>
      <c r="HM141" s="491">
        <v>0</v>
      </c>
      <c r="HN141" s="491">
        <v>0</v>
      </c>
      <c r="HO141" s="1117">
        <v>0</v>
      </c>
      <c r="HP141" s="165">
        <f t="shared" si="535"/>
        <v>0</v>
      </c>
      <c r="HQ141" s="491">
        <v>0</v>
      </c>
      <c r="HR141" s="491">
        <v>0</v>
      </c>
      <c r="HS141" s="492">
        <v>0</v>
      </c>
      <c r="HT141" s="491">
        <v>0</v>
      </c>
      <c r="HU141" s="492">
        <v>0</v>
      </c>
      <c r="HV141" s="491">
        <v>0</v>
      </c>
      <c r="HW141" s="492">
        <v>0</v>
      </c>
      <c r="HX141" s="491">
        <v>0</v>
      </c>
      <c r="HY141" s="492">
        <v>0</v>
      </c>
      <c r="HZ141" s="491">
        <v>0</v>
      </c>
      <c r="IA141" s="491">
        <v>0</v>
      </c>
      <c r="IB141" s="491">
        <v>0</v>
      </c>
      <c r="IC141" s="491">
        <v>0</v>
      </c>
      <c r="ID141" s="491">
        <v>0</v>
      </c>
      <c r="IE141" s="491">
        <v>0</v>
      </c>
      <c r="IF141" s="491">
        <v>0</v>
      </c>
      <c r="IG141" s="491">
        <v>0</v>
      </c>
      <c r="IH141" s="491">
        <v>0</v>
      </c>
      <c r="II141" s="491">
        <v>0</v>
      </c>
      <c r="IJ141" s="491">
        <v>0</v>
      </c>
      <c r="IK141" s="1117">
        <v>0</v>
      </c>
      <c r="IL141" s="493">
        <f t="shared" si="536"/>
        <v>0</v>
      </c>
      <c r="IM141" s="491">
        <v>0</v>
      </c>
      <c r="IN141" s="491">
        <v>0</v>
      </c>
      <c r="IO141" s="492">
        <v>0</v>
      </c>
      <c r="IP141" s="491">
        <v>0</v>
      </c>
      <c r="IQ141" s="492">
        <v>0</v>
      </c>
      <c r="IR141" s="491">
        <v>0</v>
      </c>
      <c r="IS141" s="492">
        <v>0</v>
      </c>
      <c r="IT141" s="491">
        <v>0</v>
      </c>
      <c r="IU141" s="492">
        <v>0</v>
      </c>
      <c r="IV141" s="491">
        <v>0</v>
      </c>
      <c r="IW141" s="491">
        <v>0</v>
      </c>
      <c r="IX141" s="491">
        <v>0</v>
      </c>
      <c r="IY141" s="491">
        <v>0</v>
      </c>
      <c r="IZ141" s="491">
        <v>0</v>
      </c>
      <c r="JA141" s="491">
        <v>0</v>
      </c>
      <c r="JB141" s="491">
        <v>0</v>
      </c>
      <c r="JC141" s="491">
        <v>0</v>
      </c>
      <c r="JD141" s="491">
        <v>0</v>
      </c>
      <c r="JE141" s="491">
        <v>0</v>
      </c>
      <c r="JF141" s="491">
        <v>0</v>
      </c>
      <c r="JG141" s="1996">
        <v>0</v>
      </c>
      <c r="JI141" s="39"/>
    </row>
    <row r="142" spans="1:269" s="28" customFormat="1" ht="20.100000000000001" customHeight="1" x14ac:dyDescent="0.15">
      <c r="A142" s="684" t="s">
        <v>53</v>
      </c>
      <c r="B142" s="84" t="s">
        <v>399</v>
      </c>
      <c r="C142" s="85"/>
      <c r="D142" s="85"/>
      <c r="E142" s="86" t="s">
        <v>398</v>
      </c>
      <c r="F142" s="1494">
        <v>172</v>
      </c>
      <c r="G142" s="464">
        <v>172</v>
      </c>
      <c r="H142" s="464">
        <v>168</v>
      </c>
      <c r="I142" s="464" t="s">
        <v>52</v>
      </c>
      <c r="J142" s="167" t="s">
        <v>52</v>
      </c>
      <c r="K142" s="168" t="s">
        <v>52</v>
      </c>
      <c r="L142" s="1478">
        <f t="shared" si="539"/>
        <v>0</v>
      </c>
      <c r="M142" s="150">
        <f t="shared" si="540"/>
        <v>0</v>
      </c>
      <c r="N142" s="150">
        <f t="shared" si="600"/>
        <v>0</v>
      </c>
      <c r="O142" s="150" t="s">
        <v>52</v>
      </c>
      <c r="P142" s="149" t="s">
        <v>52</v>
      </c>
      <c r="Q142" s="150" t="s">
        <v>52</v>
      </c>
      <c r="R142" s="151" t="s">
        <v>52</v>
      </c>
      <c r="S142" s="152" t="s">
        <v>52</v>
      </c>
      <c r="T142" s="151" t="s">
        <v>52</v>
      </c>
      <c r="U142" s="1479">
        <f t="shared" si="541"/>
        <v>0</v>
      </c>
      <c r="V142" s="153">
        <f t="shared" si="542"/>
        <v>0</v>
      </c>
      <c r="W142" s="153">
        <f t="shared" si="607"/>
        <v>0</v>
      </c>
      <c r="X142" s="153" t="s">
        <v>52</v>
      </c>
      <c r="Y142" s="154" t="s">
        <v>52</v>
      </c>
      <c r="Z142" s="153" t="s">
        <v>52</v>
      </c>
      <c r="AA142" s="154" t="s">
        <v>52</v>
      </c>
      <c r="AB142" s="153" t="s">
        <v>52</v>
      </c>
      <c r="AC142" s="155" t="s">
        <v>52</v>
      </c>
      <c r="AD142" s="1479" t="s">
        <v>52</v>
      </c>
      <c r="AE142" s="153" t="s">
        <v>52</v>
      </c>
      <c r="AF142" s="153" t="s">
        <v>52</v>
      </c>
      <c r="AG142" s="153" t="s">
        <v>52</v>
      </c>
      <c r="AH142" s="154" t="s">
        <v>52</v>
      </c>
      <c r="AI142" s="152" t="s">
        <v>52</v>
      </c>
      <c r="AJ142" s="151" t="s">
        <v>52</v>
      </c>
      <c r="AK142" s="152" t="s">
        <v>52</v>
      </c>
      <c r="AL142" s="156" t="s">
        <v>52</v>
      </c>
      <c r="AM142" s="1480">
        <f t="shared" si="543"/>
        <v>0</v>
      </c>
      <c r="AN142" s="1481"/>
      <c r="AO142" s="1482" t="s">
        <v>52</v>
      </c>
      <c r="AP142" s="1483">
        <f t="shared" si="614"/>
        <v>0</v>
      </c>
      <c r="AQ142" s="1071">
        <f t="shared" si="615"/>
        <v>0</v>
      </c>
      <c r="AR142" s="522"/>
      <c r="AS142" s="1289" t="s">
        <v>52</v>
      </c>
      <c r="AT142" s="526">
        <f t="shared" si="617"/>
        <v>0</v>
      </c>
      <c r="AU142" s="1071">
        <f t="shared" si="618"/>
        <v>0</v>
      </c>
      <c r="AV142" s="522"/>
      <c r="AW142" s="1289" t="s">
        <v>52</v>
      </c>
      <c r="AX142" s="2073" t="str">
        <f>IFERROR(IF(AV142=0,"-",AV142/AY142-1),"-")</f>
        <v>-</v>
      </c>
      <c r="AY142" s="1336" t="s">
        <v>52</v>
      </c>
      <c r="AZ142" s="2092"/>
      <c r="BA142" s="554" t="s">
        <v>52</v>
      </c>
      <c r="BB142" s="1335" t="str">
        <f>IFERROR(IF(AZ142=0,"-",AZ142/BC142-1),"-")</f>
        <v>-</v>
      </c>
      <c r="BC142" s="493" t="s">
        <v>52</v>
      </c>
      <c r="BD142" s="157"/>
      <c r="BE142" s="448" t="s">
        <v>52</v>
      </c>
      <c r="BF142" s="604" t="str">
        <f>IFERROR(IF(BD142=0,"-",BD142/BG142-1),"-")</f>
        <v>-</v>
      </c>
      <c r="BG142" s="158" t="s">
        <v>52</v>
      </c>
      <c r="BH142" s="159"/>
      <c r="BI142" s="160" t="s">
        <v>52</v>
      </c>
      <c r="BJ142" s="604" t="str">
        <f>IFERROR(IF(BH142=0,"-",BH142/BK142-1),"-")</f>
        <v>-</v>
      </c>
      <c r="BK142" s="161" t="s">
        <v>52</v>
      </c>
      <c r="BL142" s="159"/>
      <c r="BM142" s="160" t="s">
        <v>52</v>
      </c>
      <c r="BN142" s="1085" t="str">
        <f>IFERROR(IF(BL142=0,"-",BL142/BO142-1),"-")</f>
        <v>-</v>
      </c>
      <c r="BO142" s="161" t="s">
        <v>52</v>
      </c>
      <c r="BP142" s="159"/>
      <c r="BQ142" s="160" t="s">
        <v>52</v>
      </c>
      <c r="BR142" s="1085" t="str">
        <f>IFERROR(IF(BP142=0,"-",BP142/BS142-1),"-")</f>
        <v>-</v>
      </c>
      <c r="BS142" s="161">
        <v>5</v>
      </c>
      <c r="BT142" s="162"/>
      <c r="BU142" s="601">
        <f t="shared" si="547"/>
        <v>0</v>
      </c>
      <c r="BV142" s="339" t="str">
        <f t="shared" si="548"/>
        <v>-</v>
      </c>
      <c r="BW142" s="604">
        <f t="shared" si="549"/>
        <v>0</v>
      </c>
      <c r="BX142" s="601">
        <f t="shared" si="550"/>
        <v>0</v>
      </c>
      <c r="BY142" s="339" t="str">
        <f t="shared" si="551"/>
        <v>-</v>
      </c>
      <c r="BZ142" s="604">
        <f t="shared" si="552"/>
        <v>0</v>
      </c>
      <c r="CA142" s="601">
        <f>CM142+CS142+CY142</f>
        <v>0</v>
      </c>
      <c r="CB142" s="339" t="str">
        <f t="shared" si="633"/>
        <v>-</v>
      </c>
      <c r="CC142" s="604" t="str">
        <f t="shared" si="634"/>
        <v>-</v>
      </c>
      <c r="CD142" s="601" t="s">
        <v>52</v>
      </c>
      <c r="CE142" s="339" t="str">
        <f t="shared" si="553"/>
        <v>-</v>
      </c>
      <c r="CF142" s="604" t="str">
        <f t="shared" si="554"/>
        <v>-</v>
      </c>
      <c r="CG142" s="601" t="s">
        <v>52</v>
      </c>
      <c r="CH142" s="339" t="str">
        <f t="shared" ref="CH142" si="643">IFERROR(IF(CG142=0,"-",CG142/CJ142-1),"-")</f>
        <v>-</v>
      </c>
      <c r="CI142" s="604" t="s">
        <v>52</v>
      </c>
      <c r="CJ142" s="621" t="s">
        <v>52</v>
      </c>
      <c r="CK142" s="1487">
        <v>0</v>
      </c>
      <c r="CL142" s="163">
        <v>0</v>
      </c>
      <c r="CM142" s="2056">
        <v>0</v>
      </c>
      <c r="CN142" s="493" t="s">
        <v>52</v>
      </c>
      <c r="CO142" s="379" t="s">
        <v>52</v>
      </c>
      <c r="CP142" s="1071" t="s">
        <v>52</v>
      </c>
      <c r="CQ142" s="1517">
        <v>0</v>
      </c>
      <c r="CR142" s="379">
        <v>0</v>
      </c>
      <c r="CS142" s="379">
        <v>0</v>
      </c>
      <c r="CT142" s="379" t="s">
        <v>52</v>
      </c>
      <c r="CU142" s="379" t="s">
        <v>52</v>
      </c>
      <c r="CV142" s="556" t="s">
        <v>52</v>
      </c>
      <c r="CW142" s="1517"/>
      <c r="CX142" s="379"/>
      <c r="CY142" s="379"/>
      <c r="CZ142" s="379"/>
      <c r="DA142" s="379"/>
      <c r="DB142" s="1050"/>
      <c r="DC142" s="1516">
        <f t="shared" si="555"/>
        <v>0</v>
      </c>
      <c r="DD142" s="1485" t="str">
        <f t="shared" si="556"/>
        <v>-</v>
      </c>
      <c r="DE142" s="1486">
        <f t="shared" si="623"/>
        <v>0</v>
      </c>
      <c r="DF142" s="1336">
        <f t="shared" si="624"/>
        <v>0</v>
      </c>
      <c r="DG142" s="554" t="str">
        <f t="shared" si="625"/>
        <v>-</v>
      </c>
      <c r="DH142" s="1335">
        <f t="shared" si="626"/>
        <v>0</v>
      </c>
      <c r="DI142" s="1336">
        <f t="shared" si="393"/>
        <v>0</v>
      </c>
      <c r="DJ142" s="554" t="str">
        <f t="shared" si="635"/>
        <v>-</v>
      </c>
      <c r="DK142" s="1335" t="str">
        <f t="shared" si="636"/>
        <v>-</v>
      </c>
      <c r="DL142" s="1314" t="s">
        <v>52</v>
      </c>
      <c r="DM142" s="554" t="str">
        <f t="shared" si="560"/>
        <v>-</v>
      </c>
      <c r="DN142" s="1357" t="str">
        <f t="shared" si="561"/>
        <v>-</v>
      </c>
      <c r="DO142" s="1336" t="s">
        <v>52</v>
      </c>
      <c r="DP142" s="554" t="str">
        <f t="shared" ref="DP142" si="644">IFERROR(IF(DO142=0,"-",DO142/DR142-1),"-")</f>
        <v>-</v>
      </c>
      <c r="DQ142" s="1335" t="str">
        <f t="shared" ref="DQ142" si="645">IF(OR(DO142="-",DR142="-"),"-",DO142-DR142)</f>
        <v>-</v>
      </c>
      <c r="DR142" s="364" t="s">
        <v>52</v>
      </c>
      <c r="DS142" s="1489">
        <v>0</v>
      </c>
      <c r="DT142" s="1175">
        <v>0</v>
      </c>
      <c r="DU142" s="1175">
        <v>0</v>
      </c>
      <c r="DV142" s="1161" t="s">
        <v>52</v>
      </c>
      <c r="DW142" s="493" t="s">
        <v>52</v>
      </c>
      <c r="DX142" s="1183" t="s">
        <v>52</v>
      </c>
      <c r="DY142" s="1488">
        <v>0</v>
      </c>
      <c r="DZ142" s="1232">
        <v>0</v>
      </c>
      <c r="EA142" s="1232">
        <v>0</v>
      </c>
      <c r="EB142" s="315" t="s">
        <v>52</v>
      </c>
      <c r="EC142" s="315" t="s">
        <v>52</v>
      </c>
      <c r="ED142" s="440" t="s">
        <v>52</v>
      </c>
      <c r="EE142" s="1488"/>
      <c r="EF142" s="1232"/>
      <c r="EG142" s="1232">
        <v>0</v>
      </c>
      <c r="EH142" s="315" t="s">
        <v>52</v>
      </c>
      <c r="EI142" s="315" t="s">
        <v>52</v>
      </c>
      <c r="EJ142" s="1208" t="s">
        <v>52</v>
      </c>
      <c r="EK142" s="1488">
        <v>0</v>
      </c>
      <c r="EL142" s="379">
        <v>0</v>
      </c>
      <c r="EM142" s="379">
        <v>0</v>
      </c>
      <c r="EN142" s="1161" t="s">
        <v>52</v>
      </c>
      <c r="EO142" s="493" t="s">
        <v>52</v>
      </c>
      <c r="EP142" s="542" t="s">
        <v>52</v>
      </c>
      <c r="EQ142" s="1488"/>
      <c r="ER142" s="1232"/>
      <c r="ES142" s="1232">
        <v>0</v>
      </c>
      <c r="ET142" s="315" t="s">
        <v>52</v>
      </c>
      <c r="EU142" s="163" t="s">
        <v>52</v>
      </c>
      <c r="EV142" s="1249" t="s">
        <v>52</v>
      </c>
      <c r="EW142" s="1488">
        <v>0</v>
      </c>
      <c r="EX142" s="379">
        <v>0</v>
      </c>
      <c r="EY142" s="379">
        <v>0</v>
      </c>
      <c r="EZ142" s="379" t="s">
        <v>52</v>
      </c>
      <c r="FA142" s="493" t="s">
        <v>52</v>
      </c>
      <c r="FB142" s="166"/>
      <c r="FC142" s="356" t="s">
        <v>52</v>
      </c>
      <c r="FD142" s="364"/>
      <c r="FE142" s="1489">
        <v>0</v>
      </c>
      <c r="FF142" s="1485" t="str">
        <f t="shared" si="627"/>
        <v>-</v>
      </c>
      <c r="FG142" s="1490">
        <f t="shared" si="628"/>
        <v>0</v>
      </c>
      <c r="FH142" s="165">
        <v>0</v>
      </c>
      <c r="FI142" s="339" t="str">
        <f t="shared" si="629"/>
        <v>-</v>
      </c>
      <c r="FJ142" s="340">
        <f t="shared" si="630"/>
        <v>0</v>
      </c>
      <c r="FK142" s="165">
        <v>0</v>
      </c>
      <c r="FL142" s="339" t="str">
        <f t="shared" si="637"/>
        <v>-</v>
      </c>
      <c r="FM142" s="340" t="str">
        <f t="shared" si="638"/>
        <v>-</v>
      </c>
      <c r="FN142" s="165" t="s">
        <v>52</v>
      </c>
      <c r="FO142" s="426"/>
      <c r="FP142" s="339" t="str">
        <f t="shared" si="396"/>
        <v>-</v>
      </c>
      <c r="FQ142" s="340" t="str">
        <f t="shared" si="639"/>
        <v>-</v>
      </c>
      <c r="FR142" s="165" t="s">
        <v>52</v>
      </c>
      <c r="FS142" s="426"/>
      <c r="FT142" s="339" t="str">
        <f t="shared" si="641"/>
        <v>-</v>
      </c>
      <c r="FU142" s="340" t="str">
        <f t="shared" si="642"/>
        <v>-</v>
      </c>
      <c r="FV142" s="401" t="s">
        <v>52</v>
      </c>
      <c r="FW142" s="413"/>
      <c r="FX142" s="1491">
        <f t="shared" si="631"/>
        <v>0</v>
      </c>
      <c r="FY142" s="1492">
        <v>0</v>
      </c>
      <c r="FZ142" s="1492">
        <v>0</v>
      </c>
      <c r="GA142" s="1493">
        <v>0</v>
      </c>
      <c r="GB142" s="1492">
        <v>0</v>
      </c>
      <c r="GC142" s="1493">
        <v>0</v>
      </c>
      <c r="GD142" s="1492">
        <v>0</v>
      </c>
      <c r="GE142" s="1493">
        <v>0</v>
      </c>
      <c r="GF142" s="1492">
        <v>0</v>
      </c>
      <c r="GG142" s="1493">
        <v>0</v>
      </c>
      <c r="GH142" s="1492">
        <v>0</v>
      </c>
      <c r="GI142" s="1492">
        <v>0</v>
      </c>
      <c r="GJ142" s="1492">
        <v>0</v>
      </c>
      <c r="GK142" s="1492">
        <v>0</v>
      </c>
      <c r="GL142" s="1492">
        <v>0</v>
      </c>
      <c r="GM142" s="1492">
        <v>0</v>
      </c>
      <c r="GN142" s="1492">
        <v>0</v>
      </c>
      <c r="GO142" s="1492">
        <v>0</v>
      </c>
      <c r="GP142" s="1492">
        <v>0</v>
      </c>
      <c r="GQ142" s="1492">
        <v>0</v>
      </c>
      <c r="GR142" s="1492">
        <v>0</v>
      </c>
      <c r="GS142" s="1811">
        <v>0</v>
      </c>
      <c r="GT142" s="165">
        <f t="shared" si="632"/>
        <v>0</v>
      </c>
      <c r="GU142" s="491">
        <v>0</v>
      </c>
      <c r="GV142" s="491">
        <v>0</v>
      </c>
      <c r="GW142" s="492">
        <v>0</v>
      </c>
      <c r="GX142" s="491">
        <v>0</v>
      </c>
      <c r="GY142" s="492">
        <v>0</v>
      </c>
      <c r="GZ142" s="491">
        <v>0</v>
      </c>
      <c r="HA142" s="492">
        <v>0</v>
      </c>
      <c r="HB142" s="491">
        <v>0</v>
      </c>
      <c r="HC142" s="492">
        <v>0</v>
      </c>
      <c r="HD142" s="491">
        <v>0</v>
      </c>
      <c r="HE142" s="491">
        <v>0</v>
      </c>
      <c r="HF142" s="491">
        <v>0</v>
      </c>
      <c r="HG142" s="491">
        <v>0</v>
      </c>
      <c r="HH142" s="491">
        <v>0</v>
      </c>
      <c r="HI142" s="491">
        <v>0</v>
      </c>
      <c r="HJ142" s="491">
        <v>0</v>
      </c>
      <c r="HK142" s="491">
        <v>0</v>
      </c>
      <c r="HL142" s="491">
        <v>0</v>
      </c>
      <c r="HM142" s="491">
        <v>0</v>
      </c>
      <c r="HN142" s="491">
        <v>0</v>
      </c>
      <c r="HO142" s="1117">
        <v>0</v>
      </c>
      <c r="HP142" s="165" t="s">
        <v>52</v>
      </c>
      <c r="HQ142" s="491">
        <v>0</v>
      </c>
      <c r="HR142" s="491">
        <v>0</v>
      </c>
      <c r="HS142" s="492">
        <v>0</v>
      </c>
      <c r="HT142" s="491">
        <v>0</v>
      </c>
      <c r="HU142" s="492">
        <v>0</v>
      </c>
      <c r="HV142" s="491">
        <v>0</v>
      </c>
      <c r="HW142" s="492">
        <v>0</v>
      </c>
      <c r="HX142" s="491">
        <v>0</v>
      </c>
      <c r="HY142" s="492">
        <v>0</v>
      </c>
      <c r="HZ142" s="491">
        <v>0</v>
      </c>
      <c r="IA142" s="491">
        <v>0</v>
      </c>
      <c r="IB142" s="491">
        <v>0</v>
      </c>
      <c r="IC142" s="491">
        <v>0</v>
      </c>
      <c r="ID142" s="491">
        <v>0</v>
      </c>
      <c r="IE142" s="491">
        <v>0</v>
      </c>
      <c r="IF142" s="491">
        <v>0</v>
      </c>
      <c r="IG142" s="491">
        <v>0</v>
      </c>
      <c r="IH142" s="491">
        <v>0</v>
      </c>
      <c r="II142" s="491">
        <v>0</v>
      </c>
      <c r="IJ142" s="491">
        <v>0</v>
      </c>
      <c r="IK142" s="1117">
        <v>0</v>
      </c>
      <c r="IL142" s="493" t="s">
        <v>52</v>
      </c>
      <c r="IM142" s="491" t="s">
        <v>52</v>
      </c>
      <c r="IN142" s="491" t="s">
        <v>52</v>
      </c>
      <c r="IO142" s="492" t="s">
        <v>52</v>
      </c>
      <c r="IP142" s="491" t="s">
        <v>52</v>
      </c>
      <c r="IQ142" s="492" t="s">
        <v>52</v>
      </c>
      <c r="IR142" s="491" t="s">
        <v>52</v>
      </c>
      <c r="IS142" s="492" t="s">
        <v>52</v>
      </c>
      <c r="IT142" s="491" t="s">
        <v>52</v>
      </c>
      <c r="IU142" s="492" t="s">
        <v>52</v>
      </c>
      <c r="IV142" s="491" t="s">
        <v>52</v>
      </c>
      <c r="IW142" s="491" t="s">
        <v>52</v>
      </c>
      <c r="IX142" s="491" t="s">
        <v>52</v>
      </c>
      <c r="IY142" s="491" t="s">
        <v>52</v>
      </c>
      <c r="IZ142" s="491" t="s">
        <v>52</v>
      </c>
      <c r="JA142" s="491" t="s">
        <v>52</v>
      </c>
      <c r="JB142" s="491" t="s">
        <v>52</v>
      </c>
      <c r="JC142" s="491" t="s">
        <v>52</v>
      </c>
      <c r="JD142" s="491" t="s">
        <v>52</v>
      </c>
      <c r="JE142" s="491" t="s">
        <v>52</v>
      </c>
      <c r="JF142" s="491" t="s">
        <v>52</v>
      </c>
      <c r="JG142" s="1996" t="s">
        <v>52</v>
      </c>
      <c r="JI142" s="39"/>
    </row>
    <row r="143" spans="1:269" s="27" customFormat="1" ht="20.100000000000001" customHeight="1" x14ac:dyDescent="0.15">
      <c r="A143" s="683" t="s">
        <v>53</v>
      </c>
      <c r="B143" s="76" t="s">
        <v>104</v>
      </c>
      <c r="C143" s="77"/>
      <c r="D143" s="77"/>
      <c r="E143" s="78" t="s">
        <v>348</v>
      </c>
      <c r="F143" s="1507">
        <v>156</v>
      </c>
      <c r="G143" s="481">
        <v>138</v>
      </c>
      <c r="H143" s="481">
        <v>128</v>
      </c>
      <c r="I143" s="481">
        <v>132</v>
      </c>
      <c r="J143" s="107">
        <v>196</v>
      </c>
      <c r="K143" s="108">
        <v>183</v>
      </c>
      <c r="L143" s="1444">
        <f t="shared" si="539"/>
        <v>1.3239596986667726E-5</v>
      </c>
      <c r="M143" s="478">
        <f t="shared" si="540"/>
        <v>4.1771094402673352E-5</v>
      </c>
      <c r="N143" s="478">
        <f t="shared" si="600"/>
        <v>5.6235853168187376E-5</v>
      </c>
      <c r="O143" s="478">
        <f t="shared" ref="O143:O152" si="646">AY143/$AY$356</f>
        <v>4.3748997418809155E-5</v>
      </c>
      <c r="P143" s="109">
        <f t="shared" ref="P143:P152" si="647">BC143/$BC$356</f>
        <v>0</v>
      </c>
      <c r="Q143" s="110">
        <f t="shared" ref="Q143:Q152" si="648">BG143/$BG$356</f>
        <v>0</v>
      </c>
      <c r="R143" s="111">
        <f t="shared" ref="R143:R152" si="649">BK143/$BK$356</f>
        <v>0</v>
      </c>
      <c r="S143" s="112">
        <f t="shared" ref="S143:S152" si="650">BO143/$BO$356</f>
        <v>0</v>
      </c>
      <c r="T143" s="111">
        <f t="shared" ref="T143:T152" si="651">BS143/$BS$356</f>
        <v>0</v>
      </c>
      <c r="U143" s="1445">
        <f t="shared" si="541"/>
        <v>7.215007215007215E-4</v>
      </c>
      <c r="V143" s="475">
        <f t="shared" si="542"/>
        <v>2.3255813953488372E-3</v>
      </c>
      <c r="W143" s="475">
        <f t="shared" si="607"/>
        <v>3.5398230088495575E-3</v>
      </c>
      <c r="X143" s="475">
        <f t="shared" ref="X143:X152" si="652">AY143/$AY$360</f>
        <v>3.0456852791878172E-3</v>
      </c>
      <c r="Y143" s="114">
        <f t="shared" ref="Y143:Y152" si="653">BC143/$BC$360</f>
        <v>0</v>
      </c>
      <c r="Z143" s="113">
        <f t="shared" ref="Z143:Z152" si="654">BG143/$BG$360</f>
        <v>0</v>
      </c>
      <c r="AA143" s="114">
        <f t="shared" ref="AA143:AA152" si="655">BK143/$BK$360</f>
        <v>0</v>
      </c>
      <c r="AB143" s="113">
        <f t="shared" ref="AB143:AB152" si="656">BO143/$BO$360</f>
        <v>0</v>
      </c>
      <c r="AC143" s="115">
        <f t="shared" ref="AC143:AC152" si="657">BS143/$BS$360</f>
        <v>0</v>
      </c>
      <c r="AD143" s="1445" t="s">
        <v>52</v>
      </c>
      <c r="AE143" s="475" t="s">
        <v>52</v>
      </c>
      <c r="AF143" s="475" t="s">
        <v>52</v>
      </c>
      <c r="AG143" s="475" t="s">
        <v>52</v>
      </c>
      <c r="AH143" s="114" t="s">
        <v>52</v>
      </c>
      <c r="AI143" s="112" t="s">
        <v>52</v>
      </c>
      <c r="AJ143" s="111" t="s">
        <v>52</v>
      </c>
      <c r="AK143" s="112" t="s">
        <v>52</v>
      </c>
      <c r="AL143" s="116" t="s">
        <v>52</v>
      </c>
      <c r="AM143" s="1446">
        <f t="shared" si="543"/>
        <v>1</v>
      </c>
      <c r="AN143" s="1447"/>
      <c r="AO143" s="1448">
        <f t="shared" ref="AO143:AO150" si="658">IFERROR(IF(AM143=0,"-",AM143/AQ143-1),"-")</f>
        <v>-0.66666666666666674</v>
      </c>
      <c r="AP143" s="1449">
        <f t="shared" si="614"/>
        <v>-2</v>
      </c>
      <c r="AQ143" s="1297">
        <f t="shared" si="615"/>
        <v>3</v>
      </c>
      <c r="AR143" s="518"/>
      <c r="AS143" s="1285">
        <f t="shared" ref="AS143:AS206" si="659">IFERROR(IF(AQ143=0,"-",AQ143/AU143-1),"-")</f>
        <v>-0.25</v>
      </c>
      <c r="AT143" s="519">
        <f t="shared" ref="AT143:AT151" si="660">AQ143-AU143</f>
        <v>-1</v>
      </c>
      <c r="AU143" s="1297">
        <f t="shared" si="618"/>
        <v>4</v>
      </c>
      <c r="AV143" s="518"/>
      <c r="AW143" s="1285">
        <f t="shared" ref="AW143:AW174" si="661">IFERROR(IF(AU143=0,"-",AU143/AY143-1),"-")</f>
        <v>0.33333333333333326</v>
      </c>
      <c r="AX143" s="2069">
        <f t="shared" ref="AX143:AX152" si="662">AU143-AY143</f>
        <v>1</v>
      </c>
      <c r="AY143" s="2086">
        <f t="shared" ref="AY143:AY150" si="663">SUM(CN143,CT143,CZ143,DV143,EB143,EH143,EN143,ET143,EZ143,FN143)</f>
        <v>3</v>
      </c>
      <c r="AZ143" s="2087"/>
      <c r="BA143" s="2088" t="str">
        <f t="shared" ref="BA143:BA176" si="664">IFERROR(IF(AY143=0,"-",AY143/BC143-1),"-")</f>
        <v>-</v>
      </c>
      <c r="BB143" s="2089">
        <f t="shared" ref="BB143:BB176" si="665">AY143-BC143</f>
        <v>3</v>
      </c>
      <c r="BC143" s="2081">
        <f t="shared" ref="BC143:BC150" si="666">SUM(CO143,CU143,DA143,DW143,EC143,EI143,EO143,EU143,FA143,FR143)</f>
        <v>0</v>
      </c>
      <c r="BD143" s="117"/>
      <c r="BE143" s="444" t="str">
        <f t="shared" ref="BE143:BE209" si="667">IFERROR(IF(BC143=0,"-",BC143/BG143-1),"-")</f>
        <v>-</v>
      </c>
      <c r="BF143" s="1073">
        <f t="shared" si="640"/>
        <v>0</v>
      </c>
      <c r="BG143" s="118">
        <v>0</v>
      </c>
      <c r="BH143" s="119"/>
      <c r="BI143" s="120" t="str">
        <f t="shared" ref="BI143:BI209" si="668">IFERROR(IF(BG143=0,"-",BG143/BK143-1),"-")</f>
        <v>-</v>
      </c>
      <c r="BJ143" s="1073">
        <f t="shared" ref="BJ143:BJ209" si="669">BG143-BK143</f>
        <v>0</v>
      </c>
      <c r="BK143" s="121">
        <v>0</v>
      </c>
      <c r="BL143" s="119"/>
      <c r="BM143" s="120" t="str">
        <f t="shared" ref="BM143:BM209" si="670">IFERROR(IF(BK143=0,"-",BK143/BO143-1),"-")</f>
        <v>-</v>
      </c>
      <c r="BN143" s="1083">
        <f t="shared" ref="BN143:BN209" si="671">BK143-BO143</f>
        <v>0</v>
      </c>
      <c r="BO143" s="121">
        <v>0</v>
      </c>
      <c r="BP143" s="119"/>
      <c r="BQ143" s="120" t="str">
        <f t="shared" ref="BQ143:BQ209" si="672">IFERROR(IF(BO143=0,"-",BO143/BS143-1),"-")</f>
        <v>-</v>
      </c>
      <c r="BR143" s="1083">
        <f t="shared" ref="BR143:BR209" si="673">BO143-BS143</f>
        <v>0</v>
      </c>
      <c r="BS143" s="121">
        <v>0</v>
      </c>
      <c r="BT143" s="122"/>
      <c r="BU143" s="597">
        <f t="shared" si="547"/>
        <v>0</v>
      </c>
      <c r="BV143" s="331" t="str">
        <f t="shared" si="548"/>
        <v>-</v>
      </c>
      <c r="BW143" s="598">
        <f t="shared" si="549"/>
        <v>-2</v>
      </c>
      <c r="BX143" s="597">
        <f t="shared" si="550"/>
        <v>2</v>
      </c>
      <c r="BY143" s="331">
        <f t="shared" si="551"/>
        <v>-0.33333333333333337</v>
      </c>
      <c r="BZ143" s="598">
        <f t="shared" si="552"/>
        <v>-1</v>
      </c>
      <c r="CA143" s="597">
        <f t="shared" si="526"/>
        <v>3</v>
      </c>
      <c r="CB143" s="331">
        <f t="shared" si="633"/>
        <v>0.5</v>
      </c>
      <c r="CC143" s="598">
        <f t="shared" si="634"/>
        <v>1</v>
      </c>
      <c r="CD143" s="597">
        <f t="shared" ref="CD143:CD150" si="674">CN143+CT143+CZ143</f>
        <v>2</v>
      </c>
      <c r="CE143" s="331" t="str">
        <f t="shared" si="553"/>
        <v>-</v>
      </c>
      <c r="CF143" s="598">
        <f t="shared" si="554"/>
        <v>2</v>
      </c>
      <c r="CG143" s="597">
        <f t="shared" si="528"/>
        <v>0</v>
      </c>
      <c r="CH143" s="331" t="str">
        <f t="shared" ref="CH143:CH208" si="675">IFERROR(IF(CG143=0,"-",CG143/CJ143-1),"-")</f>
        <v>-</v>
      </c>
      <c r="CI143" s="598">
        <f t="shared" ref="CI143:CI208" si="676">IF(OR(CG143="-",CJ143="-"),"-",CG143-CJ143)</f>
        <v>0</v>
      </c>
      <c r="CJ143" s="619">
        <f t="shared" si="390"/>
        <v>0</v>
      </c>
      <c r="CK143" s="1453">
        <v>0</v>
      </c>
      <c r="CL143" s="123">
        <v>0</v>
      </c>
      <c r="CM143" s="2054">
        <v>0</v>
      </c>
      <c r="CN143" s="123">
        <v>0</v>
      </c>
      <c r="CO143" s="311">
        <v>0</v>
      </c>
      <c r="CP143" s="540">
        <v>0</v>
      </c>
      <c r="CQ143" s="1453">
        <v>0</v>
      </c>
      <c r="CR143" s="311">
        <v>2</v>
      </c>
      <c r="CS143" s="311">
        <v>3</v>
      </c>
      <c r="CT143" s="311">
        <v>2</v>
      </c>
      <c r="CU143" s="311">
        <v>0</v>
      </c>
      <c r="CV143" s="124">
        <v>0</v>
      </c>
      <c r="CW143" s="1453"/>
      <c r="CX143" s="311"/>
      <c r="CY143" s="311"/>
      <c r="CZ143" s="311"/>
      <c r="DA143" s="311"/>
      <c r="DB143" s="312"/>
      <c r="DC143" s="1450">
        <f t="shared" si="555"/>
        <v>1</v>
      </c>
      <c r="DD143" s="1451">
        <f t="shared" si="556"/>
        <v>0</v>
      </c>
      <c r="DE143" s="1452">
        <f t="shared" si="623"/>
        <v>0</v>
      </c>
      <c r="DF143" s="1328">
        <f t="shared" si="624"/>
        <v>1</v>
      </c>
      <c r="DG143" s="550">
        <f t="shared" si="625"/>
        <v>0</v>
      </c>
      <c r="DH143" s="1329">
        <f t="shared" si="626"/>
        <v>0</v>
      </c>
      <c r="DI143" s="1328">
        <f t="shared" si="393"/>
        <v>1</v>
      </c>
      <c r="DJ143" s="550">
        <f t="shared" si="635"/>
        <v>0</v>
      </c>
      <c r="DK143" s="1329">
        <f t="shared" si="636"/>
        <v>0</v>
      </c>
      <c r="DL143" s="1311">
        <f t="shared" ref="DL143:DL150" si="677">DV143+EB143+EH143+EN143+ET143+EZ143</f>
        <v>1</v>
      </c>
      <c r="DM143" s="550" t="str">
        <f t="shared" si="560"/>
        <v>-</v>
      </c>
      <c r="DN143" s="1353">
        <f t="shared" si="561"/>
        <v>1</v>
      </c>
      <c r="DO143" s="1328">
        <f t="shared" si="394"/>
        <v>0</v>
      </c>
      <c r="DP143" s="550" t="str">
        <f t="shared" ref="DP143:DP208" si="678">IFERROR(IF(DO143=0,"-",DO143/DR143-1),"-")</f>
        <v>-</v>
      </c>
      <c r="DQ143" s="1329">
        <f t="shared" si="395"/>
        <v>0</v>
      </c>
      <c r="DR143" s="1365">
        <f t="shared" si="532"/>
        <v>0</v>
      </c>
      <c r="DS143" s="1454">
        <v>0</v>
      </c>
      <c r="DT143" s="1167">
        <v>0</v>
      </c>
      <c r="DU143" s="1167">
        <v>0</v>
      </c>
      <c r="DV143" s="1153">
        <v>0</v>
      </c>
      <c r="DW143" s="583">
        <v>0</v>
      </c>
      <c r="DX143" s="1181">
        <v>0</v>
      </c>
      <c r="DY143" s="1454">
        <v>0</v>
      </c>
      <c r="DZ143" s="1230">
        <v>0</v>
      </c>
      <c r="EA143" s="1230">
        <v>0</v>
      </c>
      <c r="EB143" s="586">
        <v>0</v>
      </c>
      <c r="EC143" s="586">
        <v>0</v>
      </c>
      <c r="ED143" s="589">
        <v>0</v>
      </c>
      <c r="EE143" s="1454"/>
      <c r="EF143" s="1230"/>
      <c r="EG143" s="1230"/>
      <c r="EH143" s="586"/>
      <c r="EI143" s="586"/>
      <c r="EJ143" s="1192"/>
      <c r="EK143" s="1454">
        <v>0</v>
      </c>
      <c r="EL143" s="578">
        <v>0</v>
      </c>
      <c r="EM143" s="578">
        <v>0</v>
      </c>
      <c r="EN143" s="1163">
        <v>0</v>
      </c>
      <c r="EO143" s="573">
        <v>0</v>
      </c>
      <c r="EP143" s="1198">
        <v>0</v>
      </c>
      <c r="EQ143" s="1454"/>
      <c r="ER143" s="1230"/>
      <c r="ES143" s="1230"/>
      <c r="ET143" s="586"/>
      <c r="EU143" s="583"/>
      <c r="EV143" s="1198"/>
      <c r="EW143" s="1454">
        <v>1</v>
      </c>
      <c r="EX143" s="578">
        <v>1</v>
      </c>
      <c r="EY143" s="578">
        <v>1</v>
      </c>
      <c r="EZ143" s="578">
        <v>1</v>
      </c>
      <c r="FA143" s="573">
        <v>0</v>
      </c>
      <c r="FB143" s="125"/>
      <c r="FC143" s="354">
        <v>0</v>
      </c>
      <c r="FD143" s="362"/>
      <c r="FE143" s="1455">
        <v>0</v>
      </c>
      <c r="FF143" s="1451" t="str">
        <f t="shared" si="627"/>
        <v>-</v>
      </c>
      <c r="FG143" s="1456">
        <f t="shared" si="628"/>
        <v>0</v>
      </c>
      <c r="FH143" s="126">
        <v>0</v>
      </c>
      <c r="FI143" s="331" t="str">
        <f t="shared" si="629"/>
        <v>-</v>
      </c>
      <c r="FJ143" s="332">
        <f t="shared" si="630"/>
        <v>0</v>
      </c>
      <c r="FK143" s="126">
        <v>0</v>
      </c>
      <c r="FL143" s="331" t="str">
        <f t="shared" si="637"/>
        <v>-</v>
      </c>
      <c r="FM143" s="332">
        <f t="shared" si="638"/>
        <v>0</v>
      </c>
      <c r="FN143" s="126">
        <v>0</v>
      </c>
      <c r="FO143" s="424"/>
      <c r="FP143" s="331" t="str">
        <f t="shared" si="396"/>
        <v>-</v>
      </c>
      <c r="FQ143" s="332">
        <f t="shared" si="639"/>
        <v>0</v>
      </c>
      <c r="FR143" s="126"/>
      <c r="FS143" s="424"/>
      <c r="FT143" s="331" t="str">
        <f t="shared" si="641"/>
        <v>-</v>
      </c>
      <c r="FU143" s="332">
        <f t="shared" si="642"/>
        <v>0</v>
      </c>
      <c r="FV143" s="399"/>
      <c r="FW143" s="411"/>
      <c r="FX143" s="1457">
        <f t="shared" si="631"/>
        <v>1</v>
      </c>
      <c r="FY143" s="1458">
        <v>0</v>
      </c>
      <c r="FZ143" s="1458">
        <v>0</v>
      </c>
      <c r="GA143" s="1459">
        <v>0</v>
      </c>
      <c r="GB143" s="1458">
        <v>1</v>
      </c>
      <c r="GC143" s="1459">
        <v>0</v>
      </c>
      <c r="GD143" s="1458">
        <v>0</v>
      </c>
      <c r="GE143" s="1459">
        <v>0</v>
      </c>
      <c r="GF143" s="1458">
        <v>0</v>
      </c>
      <c r="GG143" s="1459">
        <v>0</v>
      </c>
      <c r="GH143" s="1458">
        <v>0</v>
      </c>
      <c r="GI143" s="1458">
        <v>0</v>
      </c>
      <c r="GJ143" s="1458">
        <v>0</v>
      </c>
      <c r="GK143" s="1458">
        <v>0</v>
      </c>
      <c r="GL143" s="1458">
        <v>0</v>
      </c>
      <c r="GM143" s="1458">
        <v>0</v>
      </c>
      <c r="GN143" s="1458">
        <v>0</v>
      </c>
      <c r="GO143" s="1458">
        <v>0</v>
      </c>
      <c r="GP143" s="1458">
        <v>0</v>
      </c>
      <c r="GQ143" s="1458">
        <v>0</v>
      </c>
      <c r="GR143" s="1458">
        <v>0</v>
      </c>
      <c r="GS143" s="1809">
        <v>0</v>
      </c>
      <c r="GT143" s="678">
        <f t="shared" ref="GT143:GT150" si="679">SUM(GU143:HO143)</f>
        <v>3</v>
      </c>
      <c r="GU143" s="487">
        <v>0</v>
      </c>
      <c r="GV143" s="487">
        <v>0</v>
      </c>
      <c r="GW143" s="488">
        <v>0</v>
      </c>
      <c r="GX143" s="487">
        <v>1</v>
      </c>
      <c r="GY143" s="488">
        <v>0</v>
      </c>
      <c r="GZ143" s="487">
        <v>1</v>
      </c>
      <c r="HA143" s="488">
        <v>0</v>
      </c>
      <c r="HB143" s="487">
        <v>0</v>
      </c>
      <c r="HC143" s="488">
        <v>0</v>
      </c>
      <c r="HD143" s="487">
        <v>0</v>
      </c>
      <c r="HE143" s="487">
        <v>0</v>
      </c>
      <c r="HF143" s="487">
        <v>0</v>
      </c>
      <c r="HG143" s="487">
        <v>0</v>
      </c>
      <c r="HH143" s="487">
        <v>0</v>
      </c>
      <c r="HI143" s="487">
        <v>1</v>
      </c>
      <c r="HJ143" s="487">
        <v>0</v>
      </c>
      <c r="HK143" s="487">
        <v>0</v>
      </c>
      <c r="HL143" s="487">
        <v>0</v>
      </c>
      <c r="HM143" s="487">
        <v>0</v>
      </c>
      <c r="HN143" s="487">
        <v>0</v>
      </c>
      <c r="HO143" s="1115">
        <v>0</v>
      </c>
      <c r="HP143" s="678">
        <f t="shared" ref="HP143:HP161" si="680">SUM(HQ143:IK143)</f>
        <v>4</v>
      </c>
      <c r="HQ143" s="487">
        <v>0</v>
      </c>
      <c r="HR143" s="487">
        <v>0</v>
      </c>
      <c r="HS143" s="488">
        <v>0</v>
      </c>
      <c r="HT143" s="487">
        <v>3</v>
      </c>
      <c r="HU143" s="488">
        <v>0</v>
      </c>
      <c r="HV143" s="487">
        <v>1</v>
      </c>
      <c r="HW143" s="488">
        <v>0</v>
      </c>
      <c r="HX143" s="487">
        <v>0</v>
      </c>
      <c r="HY143" s="488">
        <v>0</v>
      </c>
      <c r="HZ143" s="487">
        <v>0</v>
      </c>
      <c r="IA143" s="487">
        <v>0</v>
      </c>
      <c r="IB143" s="487">
        <v>0</v>
      </c>
      <c r="IC143" s="487">
        <v>0</v>
      </c>
      <c r="ID143" s="487">
        <v>0</v>
      </c>
      <c r="IE143" s="487">
        <v>0</v>
      </c>
      <c r="IF143" s="487">
        <v>0</v>
      </c>
      <c r="IG143" s="487">
        <v>0</v>
      </c>
      <c r="IH143" s="487">
        <v>0</v>
      </c>
      <c r="II143" s="487">
        <v>0</v>
      </c>
      <c r="IJ143" s="487">
        <v>0</v>
      </c>
      <c r="IK143" s="1115">
        <v>0</v>
      </c>
      <c r="IL143" s="1109">
        <f t="shared" ref="IL143:IL161" si="681">SUM(IM143:JG143)</f>
        <v>3</v>
      </c>
      <c r="IM143" s="487">
        <v>0</v>
      </c>
      <c r="IN143" s="487">
        <v>0</v>
      </c>
      <c r="IO143" s="488">
        <v>0</v>
      </c>
      <c r="IP143" s="487">
        <v>2</v>
      </c>
      <c r="IQ143" s="488">
        <v>0</v>
      </c>
      <c r="IR143" s="487">
        <v>0</v>
      </c>
      <c r="IS143" s="488">
        <v>0</v>
      </c>
      <c r="IT143" s="487">
        <v>0</v>
      </c>
      <c r="IU143" s="488">
        <v>0</v>
      </c>
      <c r="IV143" s="487">
        <v>0</v>
      </c>
      <c r="IW143" s="487">
        <v>0</v>
      </c>
      <c r="IX143" s="487">
        <v>1</v>
      </c>
      <c r="IY143" s="487">
        <v>0</v>
      </c>
      <c r="IZ143" s="487">
        <v>0</v>
      </c>
      <c r="JA143" s="487">
        <v>0</v>
      </c>
      <c r="JB143" s="487">
        <v>0</v>
      </c>
      <c r="JC143" s="487">
        <v>0</v>
      </c>
      <c r="JD143" s="487">
        <v>0</v>
      </c>
      <c r="JE143" s="487">
        <v>0</v>
      </c>
      <c r="JF143" s="487">
        <v>0</v>
      </c>
      <c r="JG143" s="1994">
        <v>0</v>
      </c>
      <c r="JI143" s="39"/>
    </row>
    <row r="144" spans="1:269" s="28" customFormat="1" ht="20.100000000000001" customHeight="1" x14ac:dyDescent="0.15">
      <c r="A144" s="684" t="s">
        <v>53</v>
      </c>
      <c r="B144" s="84" t="s">
        <v>105</v>
      </c>
      <c r="C144" s="85"/>
      <c r="D144" s="85"/>
      <c r="E144" s="86" t="s">
        <v>180</v>
      </c>
      <c r="F144" s="1494">
        <v>60</v>
      </c>
      <c r="G144" s="464">
        <v>64</v>
      </c>
      <c r="H144" s="464">
        <v>61</v>
      </c>
      <c r="I144" s="464">
        <v>57</v>
      </c>
      <c r="J144" s="167">
        <v>58</v>
      </c>
      <c r="K144" s="168">
        <v>58</v>
      </c>
      <c r="L144" s="1478">
        <f t="shared" si="539"/>
        <v>6.884590433067217E-4</v>
      </c>
      <c r="M144" s="150">
        <f t="shared" si="540"/>
        <v>6.5441381230854916E-4</v>
      </c>
      <c r="N144" s="150">
        <f t="shared" si="600"/>
        <v>6.3265334814210797E-4</v>
      </c>
      <c r="O144" s="150">
        <f t="shared" si="646"/>
        <v>6.7081796042174039E-4</v>
      </c>
      <c r="P144" s="149">
        <f t="shared" si="647"/>
        <v>7.2126315129278579E-4</v>
      </c>
      <c r="Q144" s="150">
        <f t="shared" si="648"/>
        <v>7.0737645587944987E-4</v>
      </c>
      <c r="R144" s="151">
        <f t="shared" si="649"/>
        <v>6.9026406613692916E-4</v>
      </c>
      <c r="S144" s="152">
        <f t="shared" si="650"/>
        <v>6.8024837786925276E-4</v>
      </c>
      <c r="T144" s="151">
        <f t="shared" si="651"/>
        <v>6.9099929128277815E-4</v>
      </c>
      <c r="U144" s="1479">
        <f t="shared" si="541"/>
        <v>3.751803751803752E-2</v>
      </c>
      <c r="V144" s="153">
        <f t="shared" si="542"/>
        <v>3.6434108527131782E-2</v>
      </c>
      <c r="W144" s="153">
        <f t="shared" si="607"/>
        <v>3.9823008849557522E-2</v>
      </c>
      <c r="X144" s="153">
        <f t="shared" si="652"/>
        <v>4.6700507614213196E-2</v>
      </c>
      <c r="Y144" s="154">
        <f t="shared" si="653"/>
        <v>5.4502369668246446E-2</v>
      </c>
      <c r="Z144" s="153">
        <f t="shared" si="654"/>
        <v>6.0648801128349791E-2</v>
      </c>
      <c r="AA144" s="154">
        <f t="shared" si="655"/>
        <v>7.0032573289902283E-2</v>
      </c>
      <c r="AB144" s="153">
        <f t="shared" si="656"/>
        <v>6.7010309278350513E-2</v>
      </c>
      <c r="AC144" s="155">
        <f t="shared" si="657"/>
        <v>6.9518716577540107E-2</v>
      </c>
      <c r="AD144" s="1479" t="s">
        <v>52</v>
      </c>
      <c r="AE144" s="153" t="s">
        <v>52</v>
      </c>
      <c r="AF144" s="153" t="s">
        <v>52</v>
      </c>
      <c r="AG144" s="153" t="s">
        <v>52</v>
      </c>
      <c r="AH144" s="154" t="s">
        <v>52</v>
      </c>
      <c r="AI144" s="152" t="s">
        <v>52</v>
      </c>
      <c r="AJ144" s="151" t="s">
        <v>52</v>
      </c>
      <c r="AK144" s="152" t="s">
        <v>52</v>
      </c>
      <c r="AL144" s="156" t="s">
        <v>52</v>
      </c>
      <c r="AM144" s="1480">
        <f t="shared" si="543"/>
        <v>52</v>
      </c>
      <c r="AN144" s="1481"/>
      <c r="AO144" s="1482">
        <f t="shared" si="658"/>
        <v>0.1063829787234043</v>
      </c>
      <c r="AP144" s="1483">
        <f t="shared" si="614"/>
        <v>5</v>
      </c>
      <c r="AQ144" s="1071">
        <f t="shared" si="615"/>
        <v>47</v>
      </c>
      <c r="AR144" s="522"/>
      <c r="AS144" s="1289">
        <f t="shared" si="659"/>
        <v>4.4444444444444509E-2</v>
      </c>
      <c r="AT144" s="526">
        <f t="shared" si="660"/>
        <v>2</v>
      </c>
      <c r="AU144" s="1071">
        <f t="shared" si="618"/>
        <v>45</v>
      </c>
      <c r="AV144" s="522"/>
      <c r="AW144" s="1289">
        <f t="shared" si="661"/>
        <v>-2.1739130434782594E-2</v>
      </c>
      <c r="AX144" s="2073">
        <f t="shared" si="662"/>
        <v>-1</v>
      </c>
      <c r="AY144" s="1336">
        <f t="shared" si="663"/>
        <v>46</v>
      </c>
      <c r="AZ144" s="2092"/>
      <c r="BA144" s="554">
        <f t="shared" si="664"/>
        <v>0</v>
      </c>
      <c r="BB144" s="1335">
        <f t="shared" si="665"/>
        <v>0</v>
      </c>
      <c r="BC144" s="493">
        <f t="shared" si="666"/>
        <v>46</v>
      </c>
      <c r="BD144" s="157"/>
      <c r="BE144" s="448">
        <f t="shared" si="667"/>
        <v>6.9767441860465018E-2</v>
      </c>
      <c r="BF144" s="604">
        <f t="shared" si="640"/>
        <v>3</v>
      </c>
      <c r="BG144" s="158">
        <v>43</v>
      </c>
      <c r="BH144" s="159" t="s">
        <v>44</v>
      </c>
      <c r="BI144" s="160">
        <f t="shared" si="668"/>
        <v>0</v>
      </c>
      <c r="BJ144" s="604">
        <f t="shared" si="669"/>
        <v>0</v>
      </c>
      <c r="BK144" s="161">
        <v>43</v>
      </c>
      <c r="BL144" s="159"/>
      <c r="BM144" s="160">
        <f t="shared" si="670"/>
        <v>0.10256410256410264</v>
      </c>
      <c r="BN144" s="1085">
        <f t="shared" si="671"/>
        <v>4</v>
      </c>
      <c r="BO144" s="161">
        <v>39</v>
      </c>
      <c r="BP144" s="159"/>
      <c r="BQ144" s="160">
        <f t="shared" si="672"/>
        <v>0</v>
      </c>
      <c r="BR144" s="1085">
        <f t="shared" si="673"/>
        <v>0</v>
      </c>
      <c r="BS144" s="161">
        <v>39</v>
      </c>
      <c r="BT144" s="162"/>
      <c r="BU144" s="601">
        <f t="shared" si="547"/>
        <v>12</v>
      </c>
      <c r="BV144" s="339">
        <f t="shared" si="548"/>
        <v>0</v>
      </c>
      <c r="BW144" s="604">
        <f t="shared" si="549"/>
        <v>0</v>
      </c>
      <c r="BX144" s="601">
        <f t="shared" si="550"/>
        <v>12</v>
      </c>
      <c r="BY144" s="339">
        <f t="shared" si="551"/>
        <v>0.71428571428571419</v>
      </c>
      <c r="BZ144" s="604">
        <f t="shared" si="552"/>
        <v>5</v>
      </c>
      <c r="CA144" s="601">
        <f t="shared" si="526"/>
        <v>7</v>
      </c>
      <c r="CB144" s="339">
        <f t="shared" si="633"/>
        <v>-0.125</v>
      </c>
      <c r="CC144" s="604">
        <f t="shared" si="634"/>
        <v>-1</v>
      </c>
      <c r="CD144" s="601">
        <f t="shared" si="674"/>
        <v>8</v>
      </c>
      <c r="CE144" s="339">
        <f t="shared" si="553"/>
        <v>-0.11111111111111116</v>
      </c>
      <c r="CF144" s="604">
        <f t="shared" si="554"/>
        <v>-1</v>
      </c>
      <c r="CG144" s="601">
        <f t="shared" si="528"/>
        <v>9</v>
      </c>
      <c r="CH144" s="339">
        <f t="shared" si="675"/>
        <v>0.125</v>
      </c>
      <c r="CI144" s="604">
        <f t="shared" si="676"/>
        <v>1</v>
      </c>
      <c r="CJ144" s="621">
        <f t="shared" ref="CJ144:CJ210" si="682">CP144+CV144+DB144</f>
        <v>8</v>
      </c>
      <c r="CK144" s="1487">
        <v>5</v>
      </c>
      <c r="CL144" s="163">
        <v>5</v>
      </c>
      <c r="CM144" s="2056">
        <v>2</v>
      </c>
      <c r="CN144" s="163">
        <v>2</v>
      </c>
      <c r="CO144" s="315">
        <v>3</v>
      </c>
      <c r="CP144" s="542">
        <v>2</v>
      </c>
      <c r="CQ144" s="1487">
        <v>7</v>
      </c>
      <c r="CR144" s="315">
        <v>7</v>
      </c>
      <c r="CS144" s="315">
        <v>5</v>
      </c>
      <c r="CT144" s="315">
        <v>6</v>
      </c>
      <c r="CU144" s="315">
        <v>6</v>
      </c>
      <c r="CV144" s="164">
        <v>6</v>
      </c>
      <c r="CW144" s="1487"/>
      <c r="CX144" s="315"/>
      <c r="CY144" s="315"/>
      <c r="CZ144" s="315"/>
      <c r="DA144" s="315"/>
      <c r="DB144" s="316"/>
      <c r="DC144" s="1484">
        <f t="shared" si="555"/>
        <v>39</v>
      </c>
      <c r="DD144" s="1485">
        <f t="shared" si="556"/>
        <v>0.14705882352941169</v>
      </c>
      <c r="DE144" s="1486">
        <f t="shared" si="623"/>
        <v>5</v>
      </c>
      <c r="DF144" s="1332">
        <f t="shared" si="624"/>
        <v>34</v>
      </c>
      <c r="DG144" s="554">
        <f t="shared" si="625"/>
        <v>-5.555555555555558E-2</v>
      </c>
      <c r="DH144" s="1335">
        <f t="shared" si="626"/>
        <v>-2</v>
      </c>
      <c r="DI144" s="1332">
        <f t="shared" ref="DI144:DI210" si="683">DU144+EA144+EG144+EM144+ES144+EY144</f>
        <v>36</v>
      </c>
      <c r="DJ144" s="554">
        <f t="shared" si="635"/>
        <v>-2.7027027027026973E-2</v>
      </c>
      <c r="DK144" s="1335">
        <f t="shared" si="636"/>
        <v>-1</v>
      </c>
      <c r="DL144" s="1313">
        <f t="shared" si="677"/>
        <v>37</v>
      </c>
      <c r="DM144" s="554">
        <f t="shared" si="560"/>
        <v>0</v>
      </c>
      <c r="DN144" s="1357">
        <f t="shared" si="561"/>
        <v>0</v>
      </c>
      <c r="DO144" s="1332">
        <f t="shared" ref="DO144:DO209" si="684">DW144+EC144+EI144+EO144+EU144+FA144</f>
        <v>37</v>
      </c>
      <c r="DP144" s="554">
        <f t="shared" si="678"/>
        <v>5.7142857142857162E-2</v>
      </c>
      <c r="DQ144" s="1335">
        <f t="shared" ref="DQ144:DQ209" si="685">IF(OR(DO144="-",DR144="-"),"-",DO144-DR144)</f>
        <v>2</v>
      </c>
      <c r="DR144" s="440">
        <f t="shared" si="532"/>
        <v>35</v>
      </c>
      <c r="DS144" s="1488">
        <v>19</v>
      </c>
      <c r="DT144" s="1169">
        <v>19</v>
      </c>
      <c r="DU144" s="1169">
        <v>16</v>
      </c>
      <c r="DV144" s="1155">
        <v>15</v>
      </c>
      <c r="DW144" s="163">
        <v>15</v>
      </c>
      <c r="DX144" s="1183">
        <v>15</v>
      </c>
      <c r="DY144" s="1488">
        <v>6</v>
      </c>
      <c r="DZ144" s="1232">
        <v>3</v>
      </c>
      <c r="EA144" s="1232">
        <v>5</v>
      </c>
      <c r="EB144" s="315">
        <v>6</v>
      </c>
      <c r="EC144" s="315">
        <v>6</v>
      </c>
      <c r="ED144" s="440">
        <v>4</v>
      </c>
      <c r="EE144" s="1488"/>
      <c r="EF144" s="1232"/>
      <c r="EG144" s="1232"/>
      <c r="EH144" s="315"/>
      <c r="EI144" s="315"/>
      <c r="EJ144" s="1208"/>
      <c r="EK144" s="1488">
        <v>1</v>
      </c>
      <c r="EL144" s="379">
        <v>0</v>
      </c>
      <c r="EM144" s="379">
        <v>0</v>
      </c>
      <c r="EN144" s="1161">
        <v>0</v>
      </c>
      <c r="EO144" s="493">
        <v>0</v>
      </c>
      <c r="EP144" s="1200">
        <v>0</v>
      </c>
      <c r="EQ144" s="1488"/>
      <c r="ER144" s="1232"/>
      <c r="ES144" s="1232"/>
      <c r="ET144" s="315"/>
      <c r="EU144" s="163"/>
      <c r="EV144" s="1249"/>
      <c r="EW144" s="1488">
        <v>13</v>
      </c>
      <c r="EX144" s="379">
        <v>12</v>
      </c>
      <c r="EY144" s="379">
        <v>15</v>
      </c>
      <c r="EZ144" s="379">
        <v>16</v>
      </c>
      <c r="FA144" s="493">
        <v>16</v>
      </c>
      <c r="FB144" s="166"/>
      <c r="FC144" s="356">
        <v>16</v>
      </c>
      <c r="FD144" s="364" t="s">
        <v>44</v>
      </c>
      <c r="FE144" s="1489">
        <v>1</v>
      </c>
      <c r="FF144" s="1485">
        <f t="shared" si="627"/>
        <v>0</v>
      </c>
      <c r="FG144" s="1490">
        <f t="shared" si="628"/>
        <v>0</v>
      </c>
      <c r="FH144" s="165">
        <v>1</v>
      </c>
      <c r="FI144" s="339">
        <f t="shared" si="629"/>
        <v>-0.5</v>
      </c>
      <c r="FJ144" s="340">
        <f t="shared" si="630"/>
        <v>-1</v>
      </c>
      <c r="FK144" s="165">
        <v>2</v>
      </c>
      <c r="FL144" s="339">
        <f t="shared" si="637"/>
        <v>1</v>
      </c>
      <c r="FM144" s="340">
        <f t="shared" si="638"/>
        <v>1</v>
      </c>
      <c r="FN144" s="165">
        <v>1</v>
      </c>
      <c r="FO144" s="426"/>
      <c r="FP144" s="339" t="str">
        <f t="shared" si="396"/>
        <v>-</v>
      </c>
      <c r="FQ144" s="340">
        <f t="shared" si="639"/>
        <v>1</v>
      </c>
      <c r="FR144" s="165"/>
      <c r="FS144" s="426"/>
      <c r="FT144" s="339" t="str">
        <f t="shared" si="641"/>
        <v>-</v>
      </c>
      <c r="FU144" s="340">
        <f t="shared" si="642"/>
        <v>0</v>
      </c>
      <c r="FV144" s="401"/>
      <c r="FW144" s="413"/>
      <c r="FX144" s="1491">
        <f t="shared" si="631"/>
        <v>52</v>
      </c>
      <c r="FY144" s="1492">
        <v>0</v>
      </c>
      <c r="FZ144" s="1492">
        <v>0</v>
      </c>
      <c r="GA144" s="1493">
        <v>0</v>
      </c>
      <c r="GB144" s="1492">
        <v>1</v>
      </c>
      <c r="GC144" s="1493">
        <v>18</v>
      </c>
      <c r="GD144" s="1492">
        <v>0</v>
      </c>
      <c r="GE144" s="1493">
        <v>1</v>
      </c>
      <c r="GF144" s="1492">
        <v>1</v>
      </c>
      <c r="GG144" s="1493">
        <v>13</v>
      </c>
      <c r="GH144" s="1492">
        <v>1</v>
      </c>
      <c r="GI144" s="1492">
        <v>0</v>
      </c>
      <c r="GJ144" s="1492">
        <v>2</v>
      </c>
      <c r="GK144" s="1492">
        <v>1</v>
      </c>
      <c r="GL144" s="1492">
        <v>2</v>
      </c>
      <c r="GM144" s="1492">
        <v>0</v>
      </c>
      <c r="GN144" s="1492">
        <v>1</v>
      </c>
      <c r="GO144" s="1492">
        <v>2</v>
      </c>
      <c r="GP144" s="1492">
        <v>5</v>
      </c>
      <c r="GQ144" s="1492">
        <v>0</v>
      </c>
      <c r="GR144" s="1492">
        <v>4</v>
      </c>
      <c r="GS144" s="1811">
        <v>0</v>
      </c>
      <c r="GT144" s="165">
        <f t="shared" si="679"/>
        <v>47</v>
      </c>
      <c r="GU144" s="491">
        <v>0</v>
      </c>
      <c r="GV144" s="491">
        <v>0</v>
      </c>
      <c r="GW144" s="492">
        <v>0</v>
      </c>
      <c r="GX144" s="491">
        <v>1</v>
      </c>
      <c r="GY144" s="492">
        <v>15</v>
      </c>
      <c r="GZ144" s="491">
        <v>0</v>
      </c>
      <c r="HA144" s="492">
        <v>1</v>
      </c>
      <c r="HB144" s="491">
        <v>1</v>
      </c>
      <c r="HC144" s="492">
        <v>11</v>
      </c>
      <c r="HD144" s="491">
        <v>1</v>
      </c>
      <c r="HE144" s="491">
        <v>0</v>
      </c>
      <c r="HF144" s="491">
        <v>2</v>
      </c>
      <c r="HG144" s="491">
        <v>1</v>
      </c>
      <c r="HH144" s="491">
        <v>2</v>
      </c>
      <c r="HI144" s="491">
        <v>0</v>
      </c>
      <c r="HJ144" s="491">
        <v>1</v>
      </c>
      <c r="HK144" s="491">
        <v>2</v>
      </c>
      <c r="HL144" s="491">
        <v>5</v>
      </c>
      <c r="HM144" s="491">
        <v>0</v>
      </c>
      <c r="HN144" s="491">
        <v>4</v>
      </c>
      <c r="HO144" s="1117">
        <v>0</v>
      </c>
      <c r="HP144" s="165">
        <f t="shared" si="680"/>
        <v>45</v>
      </c>
      <c r="HQ144" s="491">
        <v>0</v>
      </c>
      <c r="HR144" s="491">
        <v>0</v>
      </c>
      <c r="HS144" s="492">
        <v>0</v>
      </c>
      <c r="HT144" s="491">
        <v>0</v>
      </c>
      <c r="HU144" s="492">
        <v>17</v>
      </c>
      <c r="HV144" s="491">
        <v>0</v>
      </c>
      <c r="HW144" s="492">
        <v>0</v>
      </c>
      <c r="HX144" s="491">
        <v>1</v>
      </c>
      <c r="HY144" s="492">
        <v>10</v>
      </c>
      <c r="HZ144" s="491">
        <v>1</v>
      </c>
      <c r="IA144" s="491">
        <v>0</v>
      </c>
      <c r="IB144" s="491">
        <v>1</v>
      </c>
      <c r="IC144" s="491">
        <v>1</v>
      </c>
      <c r="ID144" s="491">
        <v>0</v>
      </c>
      <c r="IE144" s="491">
        <v>0</v>
      </c>
      <c r="IF144" s="491">
        <v>1</v>
      </c>
      <c r="IG144" s="491">
        <v>1</v>
      </c>
      <c r="IH144" s="491">
        <v>12</v>
      </c>
      <c r="II144" s="491">
        <v>0</v>
      </c>
      <c r="IJ144" s="491">
        <v>0</v>
      </c>
      <c r="IK144" s="1117">
        <v>0</v>
      </c>
      <c r="IL144" s="493">
        <f t="shared" si="681"/>
        <v>46</v>
      </c>
      <c r="IM144" s="491">
        <v>0</v>
      </c>
      <c r="IN144" s="491">
        <v>0</v>
      </c>
      <c r="IO144" s="492">
        <v>0</v>
      </c>
      <c r="IP144" s="491">
        <v>0</v>
      </c>
      <c r="IQ144" s="492">
        <v>15</v>
      </c>
      <c r="IR144" s="491">
        <v>0</v>
      </c>
      <c r="IS144" s="492">
        <v>0</v>
      </c>
      <c r="IT144" s="491">
        <v>2</v>
      </c>
      <c r="IU144" s="492">
        <v>11</v>
      </c>
      <c r="IV144" s="491">
        <v>1</v>
      </c>
      <c r="IW144" s="491">
        <v>0</v>
      </c>
      <c r="IX144" s="491">
        <v>1</v>
      </c>
      <c r="IY144" s="491">
        <v>1</v>
      </c>
      <c r="IZ144" s="491">
        <v>0</v>
      </c>
      <c r="JA144" s="491">
        <v>0</v>
      </c>
      <c r="JB144" s="491">
        <v>1</v>
      </c>
      <c r="JC144" s="491">
        <v>0</v>
      </c>
      <c r="JD144" s="491">
        <v>12</v>
      </c>
      <c r="JE144" s="491">
        <v>0</v>
      </c>
      <c r="JF144" s="491">
        <v>1</v>
      </c>
      <c r="JG144" s="1996">
        <v>1</v>
      </c>
      <c r="JI144" s="39"/>
    </row>
    <row r="145" spans="1:269" s="27" customFormat="1" ht="19.5" customHeight="1" x14ac:dyDescent="0.15">
      <c r="A145" s="683" t="s">
        <v>53</v>
      </c>
      <c r="B145" s="76" t="s">
        <v>106</v>
      </c>
      <c r="C145" s="77"/>
      <c r="D145" s="77"/>
      <c r="E145" s="78" t="s">
        <v>348</v>
      </c>
      <c r="F145" s="1507">
        <v>148</v>
      </c>
      <c r="G145" s="481">
        <v>146</v>
      </c>
      <c r="H145" s="481">
        <v>144</v>
      </c>
      <c r="I145" s="481">
        <v>138</v>
      </c>
      <c r="J145" s="107">
        <v>142</v>
      </c>
      <c r="K145" s="108">
        <v>137</v>
      </c>
      <c r="L145" s="1444">
        <f t="shared" si="539"/>
        <v>2.6479193973335453E-5</v>
      </c>
      <c r="M145" s="478">
        <f t="shared" si="540"/>
        <v>2.7847396268448901E-5</v>
      </c>
      <c r="N145" s="478">
        <f t="shared" si="600"/>
        <v>2.8117926584093688E-5</v>
      </c>
      <c r="O145" s="478">
        <f t="shared" si="646"/>
        <v>2.9165998279206101E-5</v>
      </c>
      <c r="P145" s="109">
        <f t="shared" si="647"/>
        <v>3.1359267447512429E-5</v>
      </c>
      <c r="Q145" s="110">
        <f t="shared" si="648"/>
        <v>3.2901230506020923E-5</v>
      </c>
      <c r="R145" s="111">
        <f t="shared" si="649"/>
        <v>3.2105305401717633E-5</v>
      </c>
      <c r="S145" s="112">
        <f t="shared" si="650"/>
        <v>5.2326798297634831E-5</v>
      </c>
      <c r="T145" s="111">
        <f t="shared" si="651"/>
        <v>3.5435861091424519E-5</v>
      </c>
      <c r="U145" s="1445">
        <f t="shared" si="541"/>
        <v>1.443001443001443E-3</v>
      </c>
      <c r="V145" s="475">
        <f t="shared" si="542"/>
        <v>1.5503875968992248E-3</v>
      </c>
      <c r="W145" s="475">
        <f t="shared" si="607"/>
        <v>1.7699115044247787E-3</v>
      </c>
      <c r="X145" s="475">
        <f t="shared" si="652"/>
        <v>2.0304568527918783E-3</v>
      </c>
      <c r="Y145" s="114">
        <f t="shared" si="653"/>
        <v>2.3696682464454978E-3</v>
      </c>
      <c r="Z145" s="113">
        <f t="shared" si="654"/>
        <v>2.8208744710860366E-3</v>
      </c>
      <c r="AA145" s="114">
        <f t="shared" si="655"/>
        <v>3.2573289902280132E-3</v>
      </c>
      <c r="AB145" s="113">
        <f t="shared" si="656"/>
        <v>5.1546391752577319E-3</v>
      </c>
      <c r="AC145" s="115">
        <f t="shared" si="657"/>
        <v>3.5650623885918001E-3</v>
      </c>
      <c r="AD145" s="1445" t="s">
        <v>52</v>
      </c>
      <c r="AE145" s="475" t="s">
        <v>52</v>
      </c>
      <c r="AF145" s="475" t="s">
        <v>52</v>
      </c>
      <c r="AG145" s="475" t="s">
        <v>52</v>
      </c>
      <c r="AH145" s="114" t="s">
        <v>52</v>
      </c>
      <c r="AI145" s="112" t="s">
        <v>52</v>
      </c>
      <c r="AJ145" s="111" t="s">
        <v>52</v>
      </c>
      <c r="AK145" s="112" t="s">
        <v>52</v>
      </c>
      <c r="AL145" s="116" t="s">
        <v>52</v>
      </c>
      <c r="AM145" s="1446">
        <f t="shared" si="543"/>
        <v>2</v>
      </c>
      <c r="AN145" s="1447"/>
      <c r="AO145" s="1448">
        <f t="shared" si="658"/>
        <v>0</v>
      </c>
      <c r="AP145" s="1449">
        <f t="shared" si="614"/>
        <v>0</v>
      </c>
      <c r="AQ145" s="1297">
        <f t="shared" si="615"/>
        <v>2</v>
      </c>
      <c r="AR145" s="518"/>
      <c r="AS145" s="1285">
        <f t="shared" si="659"/>
        <v>0</v>
      </c>
      <c r="AT145" s="519">
        <f t="shared" si="660"/>
        <v>0</v>
      </c>
      <c r="AU145" s="1297">
        <f t="shared" si="618"/>
        <v>2</v>
      </c>
      <c r="AV145" s="518"/>
      <c r="AW145" s="1285">
        <f t="shared" si="661"/>
        <v>0</v>
      </c>
      <c r="AX145" s="2069">
        <f t="shared" si="662"/>
        <v>0</v>
      </c>
      <c r="AY145" s="2086">
        <f t="shared" si="663"/>
        <v>2</v>
      </c>
      <c r="AZ145" s="2087"/>
      <c r="BA145" s="2088">
        <f t="shared" si="664"/>
        <v>0</v>
      </c>
      <c r="BB145" s="2089">
        <f t="shared" si="665"/>
        <v>0</v>
      </c>
      <c r="BC145" s="2081">
        <f t="shared" si="666"/>
        <v>2</v>
      </c>
      <c r="BD145" s="117"/>
      <c r="BE145" s="444">
        <f t="shared" si="667"/>
        <v>0</v>
      </c>
      <c r="BF145" s="1073">
        <f t="shared" si="640"/>
        <v>0</v>
      </c>
      <c r="BG145" s="118">
        <v>2</v>
      </c>
      <c r="BH145" s="119" t="s">
        <v>44</v>
      </c>
      <c r="BI145" s="120">
        <f t="shared" si="668"/>
        <v>0</v>
      </c>
      <c r="BJ145" s="1073">
        <f t="shared" si="669"/>
        <v>0</v>
      </c>
      <c r="BK145" s="121">
        <v>2</v>
      </c>
      <c r="BL145" s="119"/>
      <c r="BM145" s="120">
        <f t="shared" si="670"/>
        <v>-0.33333333333333337</v>
      </c>
      <c r="BN145" s="1083">
        <f t="shared" si="671"/>
        <v>-1</v>
      </c>
      <c r="BO145" s="121">
        <v>3</v>
      </c>
      <c r="BP145" s="119"/>
      <c r="BQ145" s="120">
        <f t="shared" si="672"/>
        <v>0.5</v>
      </c>
      <c r="BR145" s="1083">
        <f t="shared" si="673"/>
        <v>1</v>
      </c>
      <c r="BS145" s="121">
        <v>2</v>
      </c>
      <c r="BT145" s="122" t="s">
        <v>44</v>
      </c>
      <c r="BU145" s="597">
        <f t="shared" si="547"/>
        <v>0</v>
      </c>
      <c r="BV145" s="331" t="str">
        <f t="shared" si="548"/>
        <v>-</v>
      </c>
      <c r="BW145" s="598">
        <f t="shared" si="549"/>
        <v>0</v>
      </c>
      <c r="BX145" s="597">
        <f t="shared" si="550"/>
        <v>0</v>
      </c>
      <c r="BY145" s="331" t="str">
        <f t="shared" si="551"/>
        <v>-</v>
      </c>
      <c r="BZ145" s="598">
        <f t="shared" si="552"/>
        <v>0</v>
      </c>
      <c r="CA145" s="597">
        <f t="shared" si="526"/>
        <v>0</v>
      </c>
      <c r="CB145" s="331" t="str">
        <f t="shared" si="633"/>
        <v>-</v>
      </c>
      <c r="CC145" s="598">
        <f t="shared" si="634"/>
        <v>0</v>
      </c>
      <c r="CD145" s="597">
        <f t="shared" si="674"/>
        <v>0</v>
      </c>
      <c r="CE145" s="331" t="str">
        <f t="shared" si="553"/>
        <v>-</v>
      </c>
      <c r="CF145" s="598">
        <f t="shared" si="554"/>
        <v>0</v>
      </c>
      <c r="CG145" s="597">
        <f t="shared" si="528"/>
        <v>0</v>
      </c>
      <c r="CH145" s="331" t="str">
        <f t="shared" si="675"/>
        <v>-</v>
      </c>
      <c r="CI145" s="598">
        <f t="shared" si="676"/>
        <v>0</v>
      </c>
      <c r="CJ145" s="619">
        <f t="shared" si="682"/>
        <v>0</v>
      </c>
      <c r="CK145" s="1453">
        <v>0</v>
      </c>
      <c r="CL145" s="123">
        <v>0</v>
      </c>
      <c r="CM145" s="2054">
        <v>0</v>
      </c>
      <c r="CN145" s="123">
        <v>0</v>
      </c>
      <c r="CO145" s="311">
        <v>0</v>
      </c>
      <c r="CP145" s="540">
        <v>0</v>
      </c>
      <c r="CQ145" s="1453">
        <v>0</v>
      </c>
      <c r="CR145" s="311">
        <v>0</v>
      </c>
      <c r="CS145" s="311">
        <v>0</v>
      </c>
      <c r="CT145" s="311">
        <v>0</v>
      </c>
      <c r="CU145" s="311">
        <v>0</v>
      </c>
      <c r="CV145" s="124">
        <v>0</v>
      </c>
      <c r="CW145" s="1453"/>
      <c r="CX145" s="311"/>
      <c r="CY145" s="311"/>
      <c r="CZ145" s="311"/>
      <c r="DA145" s="311"/>
      <c r="DB145" s="312"/>
      <c r="DC145" s="1450">
        <f t="shared" si="555"/>
        <v>2</v>
      </c>
      <c r="DD145" s="1451">
        <f t="shared" si="556"/>
        <v>0</v>
      </c>
      <c r="DE145" s="1452">
        <f t="shared" si="623"/>
        <v>0</v>
      </c>
      <c r="DF145" s="1328">
        <f t="shared" si="624"/>
        <v>2</v>
      </c>
      <c r="DG145" s="550">
        <f t="shared" si="625"/>
        <v>0</v>
      </c>
      <c r="DH145" s="1329">
        <f t="shared" si="626"/>
        <v>0</v>
      </c>
      <c r="DI145" s="1328">
        <f t="shared" si="683"/>
        <v>2</v>
      </c>
      <c r="DJ145" s="550">
        <f t="shared" si="635"/>
        <v>0</v>
      </c>
      <c r="DK145" s="1329">
        <f t="shared" si="636"/>
        <v>0</v>
      </c>
      <c r="DL145" s="1311">
        <f t="shared" si="677"/>
        <v>2</v>
      </c>
      <c r="DM145" s="550">
        <f t="shared" si="560"/>
        <v>0</v>
      </c>
      <c r="DN145" s="1353">
        <f t="shared" si="561"/>
        <v>0</v>
      </c>
      <c r="DO145" s="1328">
        <f t="shared" si="684"/>
        <v>2</v>
      </c>
      <c r="DP145" s="550">
        <f t="shared" si="678"/>
        <v>0</v>
      </c>
      <c r="DQ145" s="1329">
        <f t="shared" si="685"/>
        <v>0</v>
      </c>
      <c r="DR145" s="1365">
        <f t="shared" si="532"/>
        <v>2</v>
      </c>
      <c r="DS145" s="1454">
        <v>0</v>
      </c>
      <c r="DT145" s="1167">
        <v>0</v>
      </c>
      <c r="DU145" s="1167">
        <v>0</v>
      </c>
      <c r="DV145" s="1153">
        <v>0</v>
      </c>
      <c r="DW145" s="583">
        <v>0</v>
      </c>
      <c r="DX145" s="1181">
        <v>0</v>
      </c>
      <c r="DY145" s="1454">
        <v>0</v>
      </c>
      <c r="DZ145" s="1230">
        <v>0</v>
      </c>
      <c r="EA145" s="1230">
        <v>0</v>
      </c>
      <c r="EB145" s="586">
        <v>0</v>
      </c>
      <c r="EC145" s="586">
        <v>0</v>
      </c>
      <c r="ED145" s="589">
        <v>0</v>
      </c>
      <c r="EE145" s="1454"/>
      <c r="EF145" s="1230"/>
      <c r="EG145" s="1230"/>
      <c r="EH145" s="586"/>
      <c r="EI145" s="586"/>
      <c r="EJ145" s="1192"/>
      <c r="EK145" s="1454">
        <v>0</v>
      </c>
      <c r="EL145" s="578">
        <v>0</v>
      </c>
      <c r="EM145" s="578">
        <v>0</v>
      </c>
      <c r="EN145" s="1163">
        <v>0</v>
      </c>
      <c r="EO145" s="573">
        <v>0</v>
      </c>
      <c r="EP145" s="1198">
        <v>0</v>
      </c>
      <c r="EQ145" s="1454"/>
      <c r="ER145" s="1230"/>
      <c r="ES145" s="1230"/>
      <c r="ET145" s="586"/>
      <c r="EU145" s="583"/>
      <c r="EV145" s="1198"/>
      <c r="EW145" s="1454">
        <v>2</v>
      </c>
      <c r="EX145" s="578">
        <v>2</v>
      </c>
      <c r="EY145" s="578">
        <v>2</v>
      </c>
      <c r="EZ145" s="578">
        <v>2</v>
      </c>
      <c r="FA145" s="573">
        <v>2</v>
      </c>
      <c r="FB145" s="125"/>
      <c r="FC145" s="354">
        <v>2</v>
      </c>
      <c r="FD145" s="362" t="s">
        <v>44</v>
      </c>
      <c r="FE145" s="1455">
        <v>0</v>
      </c>
      <c r="FF145" s="1451" t="str">
        <f t="shared" si="627"/>
        <v>-</v>
      </c>
      <c r="FG145" s="1456">
        <f t="shared" si="628"/>
        <v>0</v>
      </c>
      <c r="FH145" s="126">
        <v>0</v>
      </c>
      <c r="FI145" s="331" t="str">
        <f t="shared" si="629"/>
        <v>-</v>
      </c>
      <c r="FJ145" s="332">
        <f t="shared" si="630"/>
        <v>0</v>
      </c>
      <c r="FK145" s="126">
        <v>0</v>
      </c>
      <c r="FL145" s="331" t="str">
        <f t="shared" si="637"/>
        <v>-</v>
      </c>
      <c r="FM145" s="332">
        <f t="shared" si="638"/>
        <v>0</v>
      </c>
      <c r="FN145" s="126">
        <v>0</v>
      </c>
      <c r="FO145" s="424"/>
      <c r="FP145" s="331" t="str">
        <f t="shared" si="396"/>
        <v>-</v>
      </c>
      <c r="FQ145" s="332">
        <f t="shared" si="639"/>
        <v>0</v>
      </c>
      <c r="FR145" s="126"/>
      <c r="FS145" s="424"/>
      <c r="FT145" s="331" t="str">
        <f t="shared" si="641"/>
        <v>-</v>
      </c>
      <c r="FU145" s="332">
        <f t="shared" si="642"/>
        <v>0</v>
      </c>
      <c r="FV145" s="399"/>
      <c r="FW145" s="411"/>
      <c r="FX145" s="1457">
        <f t="shared" si="631"/>
        <v>2</v>
      </c>
      <c r="FY145" s="1458">
        <v>0</v>
      </c>
      <c r="FZ145" s="1458">
        <v>0</v>
      </c>
      <c r="GA145" s="1459">
        <v>0</v>
      </c>
      <c r="GB145" s="1458">
        <v>0</v>
      </c>
      <c r="GC145" s="1459">
        <v>0</v>
      </c>
      <c r="GD145" s="1458">
        <v>0</v>
      </c>
      <c r="GE145" s="1459">
        <v>0</v>
      </c>
      <c r="GF145" s="1458">
        <v>0</v>
      </c>
      <c r="GG145" s="1459">
        <v>0</v>
      </c>
      <c r="GH145" s="1458">
        <v>0</v>
      </c>
      <c r="GI145" s="1458">
        <v>0</v>
      </c>
      <c r="GJ145" s="1458">
        <v>0</v>
      </c>
      <c r="GK145" s="1458">
        <v>1</v>
      </c>
      <c r="GL145" s="1458">
        <v>0</v>
      </c>
      <c r="GM145" s="1458">
        <v>0</v>
      </c>
      <c r="GN145" s="1458">
        <v>0</v>
      </c>
      <c r="GO145" s="1458">
        <v>0</v>
      </c>
      <c r="GP145" s="1458">
        <v>1</v>
      </c>
      <c r="GQ145" s="1458">
        <v>0</v>
      </c>
      <c r="GR145" s="1458">
        <v>0</v>
      </c>
      <c r="GS145" s="1809">
        <v>0</v>
      </c>
      <c r="GT145" s="678">
        <f t="shared" si="679"/>
        <v>2</v>
      </c>
      <c r="GU145" s="487">
        <v>0</v>
      </c>
      <c r="GV145" s="487">
        <v>0</v>
      </c>
      <c r="GW145" s="488">
        <v>0</v>
      </c>
      <c r="GX145" s="487">
        <v>0</v>
      </c>
      <c r="GY145" s="488">
        <v>0</v>
      </c>
      <c r="GZ145" s="487">
        <v>0</v>
      </c>
      <c r="HA145" s="488">
        <v>0</v>
      </c>
      <c r="HB145" s="487">
        <v>0</v>
      </c>
      <c r="HC145" s="488">
        <v>0</v>
      </c>
      <c r="HD145" s="487">
        <v>0</v>
      </c>
      <c r="HE145" s="487">
        <v>0</v>
      </c>
      <c r="HF145" s="487">
        <v>0</v>
      </c>
      <c r="HG145" s="487">
        <v>1</v>
      </c>
      <c r="HH145" s="487">
        <v>0</v>
      </c>
      <c r="HI145" s="487">
        <v>0</v>
      </c>
      <c r="HJ145" s="487">
        <v>0</v>
      </c>
      <c r="HK145" s="487">
        <v>0</v>
      </c>
      <c r="HL145" s="487">
        <v>1</v>
      </c>
      <c r="HM145" s="487">
        <v>0</v>
      </c>
      <c r="HN145" s="487">
        <v>0</v>
      </c>
      <c r="HO145" s="1115">
        <v>0</v>
      </c>
      <c r="HP145" s="678">
        <f t="shared" si="680"/>
        <v>2</v>
      </c>
      <c r="HQ145" s="487">
        <v>0</v>
      </c>
      <c r="HR145" s="487">
        <v>0</v>
      </c>
      <c r="HS145" s="488">
        <v>0</v>
      </c>
      <c r="HT145" s="487">
        <v>0</v>
      </c>
      <c r="HU145" s="488">
        <v>0</v>
      </c>
      <c r="HV145" s="487">
        <v>0</v>
      </c>
      <c r="HW145" s="488">
        <v>0</v>
      </c>
      <c r="HX145" s="487">
        <v>0</v>
      </c>
      <c r="HY145" s="488">
        <v>0</v>
      </c>
      <c r="HZ145" s="487">
        <v>0</v>
      </c>
      <c r="IA145" s="487">
        <v>0</v>
      </c>
      <c r="IB145" s="487">
        <v>0</v>
      </c>
      <c r="IC145" s="487">
        <v>1</v>
      </c>
      <c r="ID145" s="487">
        <v>0</v>
      </c>
      <c r="IE145" s="487">
        <v>0</v>
      </c>
      <c r="IF145" s="487">
        <v>0</v>
      </c>
      <c r="IG145" s="487">
        <v>0</v>
      </c>
      <c r="IH145" s="487">
        <v>1</v>
      </c>
      <c r="II145" s="487">
        <v>0</v>
      </c>
      <c r="IJ145" s="487">
        <v>0</v>
      </c>
      <c r="IK145" s="1115">
        <v>0</v>
      </c>
      <c r="IL145" s="1109">
        <f t="shared" si="681"/>
        <v>2</v>
      </c>
      <c r="IM145" s="487">
        <v>0</v>
      </c>
      <c r="IN145" s="487">
        <v>0</v>
      </c>
      <c r="IO145" s="488">
        <v>0</v>
      </c>
      <c r="IP145" s="487">
        <v>0</v>
      </c>
      <c r="IQ145" s="488">
        <v>0</v>
      </c>
      <c r="IR145" s="487">
        <v>0</v>
      </c>
      <c r="IS145" s="488">
        <v>0</v>
      </c>
      <c r="IT145" s="487">
        <v>0</v>
      </c>
      <c r="IU145" s="488">
        <v>0</v>
      </c>
      <c r="IV145" s="487">
        <v>0</v>
      </c>
      <c r="IW145" s="487">
        <v>0</v>
      </c>
      <c r="IX145" s="487">
        <v>0</v>
      </c>
      <c r="IY145" s="487">
        <v>0</v>
      </c>
      <c r="IZ145" s="487">
        <v>0</v>
      </c>
      <c r="JA145" s="487">
        <v>0</v>
      </c>
      <c r="JB145" s="487">
        <v>0</v>
      </c>
      <c r="JC145" s="487">
        <v>0</v>
      </c>
      <c r="JD145" s="487">
        <v>2</v>
      </c>
      <c r="JE145" s="487">
        <v>0</v>
      </c>
      <c r="JF145" s="487">
        <v>0</v>
      </c>
      <c r="JG145" s="1994">
        <v>0</v>
      </c>
      <c r="JI145" s="39"/>
    </row>
    <row r="146" spans="1:269" s="28" customFormat="1" ht="19.5" customHeight="1" x14ac:dyDescent="0.15">
      <c r="A146" s="684" t="s">
        <v>53</v>
      </c>
      <c r="B146" s="84" t="s">
        <v>22</v>
      </c>
      <c r="C146" s="85"/>
      <c r="D146" s="85"/>
      <c r="E146" s="86" t="s">
        <v>180</v>
      </c>
      <c r="F146" s="1494">
        <v>148</v>
      </c>
      <c r="G146" s="464">
        <v>146</v>
      </c>
      <c r="H146" s="464">
        <v>144</v>
      </c>
      <c r="I146" s="464">
        <v>138</v>
      </c>
      <c r="J146" s="167">
        <v>160</v>
      </c>
      <c r="K146" s="168">
        <v>148</v>
      </c>
      <c r="L146" s="1478">
        <f t="shared" si="539"/>
        <v>2.6479193973335453E-5</v>
      </c>
      <c r="M146" s="150">
        <f t="shared" si="540"/>
        <v>2.7847396268448901E-5</v>
      </c>
      <c r="N146" s="150">
        <f t="shared" si="600"/>
        <v>2.8117926584093688E-5</v>
      </c>
      <c r="O146" s="150">
        <f t="shared" si="646"/>
        <v>2.9165998279206101E-5</v>
      </c>
      <c r="P146" s="149">
        <f t="shared" si="647"/>
        <v>1.5679633723756214E-5</v>
      </c>
      <c r="Q146" s="150">
        <f t="shared" si="648"/>
        <v>1.6450615253010462E-5</v>
      </c>
      <c r="R146" s="151">
        <f t="shared" si="649"/>
        <v>1.6052652700858816E-5</v>
      </c>
      <c r="S146" s="152">
        <f t="shared" si="650"/>
        <v>0</v>
      </c>
      <c r="T146" s="151">
        <f t="shared" si="651"/>
        <v>0</v>
      </c>
      <c r="U146" s="1479">
        <f t="shared" si="541"/>
        <v>1.443001443001443E-3</v>
      </c>
      <c r="V146" s="153">
        <f t="shared" si="542"/>
        <v>1.5503875968992248E-3</v>
      </c>
      <c r="W146" s="153">
        <f t="shared" si="607"/>
        <v>1.7699115044247787E-3</v>
      </c>
      <c r="X146" s="153">
        <f t="shared" si="652"/>
        <v>2.0304568527918783E-3</v>
      </c>
      <c r="Y146" s="154">
        <f t="shared" si="653"/>
        <v>1.1848341232227489E-3</v>
      </c>
      <c r="Z146" s="153">
        <f t="shared" si="654"/>
        <v>1.4104372355430183E-3</v>
      </c>
      <c r="AA146" s="154">
        <f t="shared" si="655"/>
        <v>1.6286644951140066E-3</v>
      </c>
      <c r="AB146" s="153">
        <f t="shared" si="656"/>
        <v>0</v>
      </c>
      <c r="AC146" s="155">
        <f t="shared" si="657"/>
        <v>0</v>
      </c>
      <c r="AD146" s="1479" t="s">
        <v>52</v>
      </c>
      <c r="AE146" s="153" t="s">
        <v>52</v>
      </c>
      <c r="AF146" s="153" t="s">
        <v>52</v>
      </c>
      <c r="AG146" s="153" t="s">
        <v>52</v>
      </c>
      <c r="AH146" s="154" t="s">
        <v>52</v>
      </c>
      <c r="AI146" s="152" t="s">
        <v>52</v>
      </c>
      <c r="AJ146" s="151" t="s">
        <v>52</v>
      </c>
      <c r="AK146" s="152" t="s">
        <v>52</v>
      </c>
      <c r="AL146" s="156" t="s">
        <v>52</v>
      </c>
      <c r="AM146" s="1480">
        <f t="shared" si="543"/>
        <v>2</v>
      </c>
      <c r="AN146" s="1481"/>
      <c r="AO146" s="1482">
        <f t="shared" si="658"/>
        <v>0</v>
      </c>
      <c r="AP146" s="1483">
        <f t="shared" si="614"/>
        <v>0</v>
      </c>
      <c r="AQ146" s="1071">
        <f t="shared" si="615"/>
        <v>2</v>
      </c>
      <c r="AR146" s="522"/>
      <c r="AS146" s="1289">
        <f t="shared" si="659"/>
        <v>0</v>
      </c>
      <c r="AT146" s="526">
        <f t="shared" si="660"/>
        <v>0</v>
      </c>
      <c r="AU146" s="1071">
        <f t="shared" si="618"/>
        <v>2</v>
      </c>
      <c r="AV146" s="522"/>
      <c r="AW146" s="1289">
        <f t="shared" si="661"/>
        <v>0</v>
      </c>
      <c r="AX146" s="2073">
        <f t="shared" si="662"/>
        <v>0</v>
      </c>
      <c r="AY146" s="1336">
        <f t="shared" si="663"/>
        <v>2</v>
      </c>
      <c r="AZ146" s="2092"/>
      <c r="BA146" s="554">
        <f t="shared" si="664"/>
        <v>1</v>
      </c>
      <c r="BB146" s="1335">
        <f t="shared" si="665"/>
        <v>1</v>
      </c>
      <c r="BC146" s="493">
        <f t="shared" si="666"/>
        <v>1</v>
      </c>
      <c r="BD146" s="157"/>
      <c r="BE146" s="448">
        <f t="shared" si="667"/>
        <v>0</v>
      </c>
      <c r="BF146" s="604">
        <f t="shared" si="640"/>
        <v>0</v>
      </c>
      <c r="BG146" s="158">
        <v>1</v>
      </c>
      <c r="BH146" s="159" t="s">
        <v>44</v>
      </c>
      <c r="BI146" s="160">
        <f t="shared" si="668"/>
        <v>0</v>
      </c>
      <c r="BJ146" s="604">
        <f t="shared" si="669"/>
        <v>0</v>
      </c>
      <c r="BK146" s="161">
        <v>1</v>
      </c>
      <c r="BL146" s="159"/>
      <c r="BM146" s="160" t="str">
        <f t="shared" si="670"/>
        <v>-</v>
      </c>
      <c r="BN146" s="1085">
        <f t="shared" si="671"/>
        <v>1</v>
      </c>
      <c r="BO146" s="161">
        <v>0</v>
      </c>
      <c r="BP146" s="159"/>
      <c r="BQ146" s="160" t="str">
        <f t="shared" si="672"/>
        <v>-</v>
      </c>
      <c r="BR146" s="1085">
        <f t="shared" si="673"/>
        <v>0</v>
      </c>
      <c r="BS146" s="161">
        <v>0</v>
      </c>
      <c r="BT146" s="162"/>
      <c r="BU146" s="601">
        <f t="shared" si="547"/>
        <v>0</v>
      </c>
      <c r="BV146" s="339" t="str">
        <f t="shared" si="548"/>
        <v>-</v>
      </c>
      <c r="BW146" s="604">
        <f t="shared" si="549"/>
        <v>0</v>
      </c>
      <c r="BX146" s="601">
        <f t="shared" si="550"/>
        <v>0</v>
      </c>
      <c r="BY146" s="339" t="str">
        <f t="shared" si="551"/>
        <v>-</v>
      </c>
      <c r="BZ146" s="604">
        <f t="shared" si="552"/>
        <v>0</v>
      </c>
      <c r="CA146" s="601">
        <f t="shared" si="526"/>
        <v>0</v>
      </c>
      <c r="CB146" s="339" t="str">
        <f t="shared" si="633"/>
        <v>-</v>
      </c>
      <c r="CC146" s="604">
        <f t="shared" si="634"/>
        <v>0</v>
      </c>
      <c r="CD146" s="601">
        <f t="shared" si="674"/>
        <v>0</v>
      </c>
      <c r="CE146" s="339" t="str">
        <f t="shared" si="553"/>
        <v>-</v>
      </c>
      <c r="CF146" s="604">
        <f t="shared" si="554"/>
        <v>0</v>
      </c>
      <c r="CG146" s="601">
        <f t="shared" si="528"/>
        <v>0</v>
      </c>
      <c r="CH146" s="339" t="str">
        <f t="shared" si="675"/>
        <v>-</v>
      </c>
      <c r="CI146" s="604">
        <f t="shared" si="676"/>
        <v>0</v>
      </c>
      <c r="CJ146" s="621">
        <f t="shared" si="682"/>
        <v>0</v>
      </c>
      <c r="CK146" s="1487">
        <v>0</v>
      </c>
      <c r="CL146" s="163">
        <v>0</v>
      </c>
      <c r="CM146" s="2056">
        <v>0</v>
      </c>
      <c r="CN146" s="163">
        <v>0</v>
      </c>
      <c r="CO146" s="315">
        <v>0</v>
      </c>
      <c r="CP146" s="542">
        <v>0</v>
      </c>
      <c r="CQ146" s="1487">
        <v>0</v>
      </c>
      <c r="CR146" s="315">
        <v>0</v>
      </c>
      <c r="CS146" s="315">
        <v>0</v>
      </c>
      <c r="CT146" s="315">
        <v>0</v>
      </c>
      <c r="CU146" s="315">
        <v>0</v>
      </c>
      <c r="CV146" s="164">
        <v>0</v>
      </c>
      <c r="CW146" s="1487"/>
      <c r="CX146" s="315"/>
      <c r="CY146" s="315"/>
      <c r="CZ146" s="315"/>
      <c r="DA146" s="315"/>
      <c r="DB146" s="316"/>
      <c r="DC146" s="1484">
        <f t="shared" si="555"/>
        <v>2</v>
      </c>
      <c r="DD146" s="1485">
        <f t="shared" si="556"/>
        <v>0</v>
      </c>
      <c r="DE146" s="1486">
        <f t="shared" si="623"/>
        <v>0</v>
      </c>
      <c r="DF146" s="1332">
        <f t="shared" si="624"/>
        <v>2</v>
      </c>
      <c r="DG146" s="554">
        <f t="shared" si="625"/>
        <v>0</v>
      </c>
      <c r="DH146" s="1335">
        <f t="shared" si="626"/>
        <v>0</v>
      </c>
      <c r="DI146" s="1332">
        <f t="shared" si="683"/>
        <v>2</v>
      </c>
      <c r="DJ146" s="554">
        <f t="shared" si="635"/>
        <v>1</v>
      </c>
      <c r="DK146" s="1335">
        <f t="shared" si="636"/>
        <v>1</v>
      </c>
      <c r="DL146" s="1313">
        <f t="shared" si="677"/>
        <v>1</v>
      </c>
      <c r="DM146" s="554">
        <f t="shared" si="560"/>
        <v>0</v>
      </c>
      <c r="DN146" s="1357">
        <f t="shared" si="561"/>
        <v>0</v>
      </c>
      <c r="DO146" s="1332">
        <f t="shared" si="684"/>
        <v>1</v>
      </c>
      <c r="DP146" s="554">
        <f t="shared" si="678"/>
        <v>0</v>
      </c>
      <c r="DQ146" s="1335">
        <f t="shared" si="685"/>
        <v>0</v>
      </c>
      <c r="DR146" s="440">
        <f t="shared" si="532"/>
        <v>1</v>
      </c>
      <c r="DS146" s="1488">
        <v>1</v>
      </c>
      <c r="DT146" s="1169">
        <v>1</v>
      </c>
      <c r="DU146" s="1169">
        <v>1</v>
      </c>
      <c r="DV146" s="1155">
        <v>1</v>
      </c>
      <c r="DW146" s="163">
        <v>0</v>
      </c>
      <c r="DX146" s="1183">
        <v>0</v>
      </c>
      <c r="DY146" s="1488">
        <v>0</v>
      </c>
      <c r="DZ146" s="1232">
        <v>0</v>
      </c>
      <c r="EA146" s="1232">
        <v>0</v>
      </c>
      <c r="EB146" s="315">
        <v>0</v>
      </c>
      <c r="EC146" s="315">
        <v>1</v>
      </c>
      <c r="ED146" s="440">
        <v>1</v>
      </c>
      <c r="EE146" s="1488"/>
      <c r="EF146" s="1232"/>
      <c r="EG146" s="1232"/>
      <c r="EH146" s="315"/>
      <c r="EI146" s="315"/>
      <c r="EJ146" s="1208"/>
      <c r="EK146" s="1488">
        <v>1</v>
      </c>
      <c r="EL146" s="379">
        <v>1</v>
      </c>
      <c r="EM146" s="379">
        <v>1</v>
      </c>
      <c r="EN146" s="1161">
        <v>0</v>
      </c>
      <c r="EO146" s="493">
        <v>0</v>
      </c>
      <c r="EP146" s="1200">
        <v>0</v>
      </c>
      <c r="EQ146" s="1488"/>
      <c r="ER146" s="1232"/>
      <c r="ES146" s="1232"/>
      <c r="ET146" s="315"/>
      <c r="EU146" s="163"/>
      <c r="EV146" s="1249"/>
      <c r="EW146" s="1488">
        <v>0</v>
      </c>
      <c r="EX146" s="379">
        <v>0</v>
      </c>
      <c r="EY146" s="379">
        <v>0</v>
      </c>
      <c r="EZ146" s="379">
        <v>0</v>
      </c>
      <c r="FA146" s="493">
        <v>0</v>
      </c>
      <c r="FB146" s="166"/>
      <c r="FC146" s="356">
        <v>0</v>
      </c>
      <c r="FD146" s="364" t="s">
        <v>44</v>
      </c>
      <c r="FE146" s="1489">
        <v>0</v>
      </c>
      <c r="FF146" s="1485" t="str">
        <f t="shared" si="627"/>
        <v>-</v>
      </c>
      <c r="FG146" s="1490">
        <f t="shared" si="628"/>
        <v>0</v>
      </c>
      <c r="FH146" s="165">
        <v>0</v>
      </c>
      <c r="FI146" s="339" t="str">
        <f t="shared" si="629"/>
        <v>-</v>
      </c>
      <c r="FJ146" s="340">
        <f t="shared" si="630"/>
        <v>0</v>
      </c>
      <c r="FK146" s="165">
        <v>0</v>
      </c>
      <c r="FL146" s="339" t="str">
        <f t="shared" si="637"/>
        <v>-</v>
      </c>
      <c r="FM146" s="340">
        <f t="shared" si="638"/>
        <v>-1</v>
      </c>
      <c r="FN146" s="165">
        <v>1</v>
      </c>
      <c r="FO146" s="426"/>
      <c r="FP146" s="339" t="str">
        <f t="shared" si="396"/>
        <v>-</v>
      </c>
      <c r="FQ146" s="340">
        <f t="shared" si="639"/>
        <v>1</v>
      </c>
      <c r="FR146" s="165"/>
      <c r="FS146" s="426"/>
      <c r="FT146" s="339" t="str">
        <f t="shared" si="641"/>
        <v>-</v>
      </c>
      <c r="FU146" s="340">
        <f t="shared" si="642"/>
        <v>0</v>
      </c>
      <c r="FV146" s="401"/>
      <c r="FW146" s="413"/>
      <c r="FX146" s="1491">
        <f t="shared" si="631"/>
        <v>2</v>
      </c>
      <c r="FY146" s="1492">
        <v>0</v>
      </c>
      <c r="FZ146" s="1492">
        <v>0</v>
      </c>
      <c r="GA146" s="1493">
        <v>0</v>
      </c>
      <c r="GB146" s="1492">
        <v>0</v>
      </c>
      <c r="GC146" s="1493">
        <v>0</v>
      </c>
      <c r="GD146" s="1492">
        <v>1</v>
      </c>
      <c r="GE146" s="1493">
        <v>1</v>
      </c>
      <c r="GF146" s="1492">
        <v>0</v>
      </c>
      <c r="GG146" s="1493">
        <v>0</v>
      </c>
      <c r="GH146" s="1492">
        <v>0</v>
      </c>
      <c r="GI146" s="1492">
        <v>0</v>
      </c>
      <c r="GJ146" s="1492">
        <v>0</v>
      </c>
      <c r="GK146" s="1492">
        <v>0</v>
      </c>
      <c r="GL146" s="1492">
        <v>0</v>
      </c>
      <c r="GM146" s="1492">
        <v>0</v>
      </c>
      <c r="GN146" s="1492">
        <v>0</v>
      </c>
      <c r="GO146" s="1492">
        <v>0</v>
      </c>
      <c r="GP146" s="1492">
        <v>0</v>
      </c>
      <c r="GQ146" s="1492">
        <v>0</v>
      </c>
      <c r="GR146" s="1492">
        <v>0</v>
      </c>
      <c r="GS146" s="1811">
        <v>0</v>
      </c>
      <c r="GT146" s="165">
        <f t="shared" si="679"/>
        <v>2</v>
      </c>
      <c r="GU146" s="491">
        <v>0</v>
      </c>
      <c r="GV146" s="491">
        <v>0</v>
      </c>
      <c r="GW146" s="492">
        <v>0</v>
      </c>
      <c r="GX146" s="491">
        <v>0</v>
      </c>
      <c r="GY146" s="492">
        <v>0</v>
      </c>
      <c r="GZ146" s="491">
        <v>1</v>
      </c>
      <c r="HA146" s="492">
        <v>1</v>
      </c>
      <c r="HB146" s="491">
        <v>0</v>
      </c>
      <c r="HC146" s="492">
        <v>0</v>
      </c>
      <c r="HD146" s="491">
        <v>0</v>
      </c>
      <c r="HE146" s="491">
        <v>0</v>
      </c>
      <c r="HF146" s="491">
        <v>0</v>
      </c>
      <c r="HG146" s="491">
        <v>0</v>
      </c>
      <c r="HH146" s="491">
        <v>0</v>
      </c>
      <c r="HI146" s="491">
        <v>0</v>
      </c>
      <c r="HJ146" s="491">
        <v>0</v>
      </c>
      <c r="HK146" s="491">
        <v>0</v>
      </c>
      <c r="HL146" s="491">
        <v>0</v>
      </c>
      <c r="HM146" s="491">
        <v>0</v>
      </c>
      <c r="HN146" s="491">
        <v>0</v>
      </c>
      <c r="HO146" s="1117">
        <v>0</v>
      </c>
      <c r="HP146" s="165">
        <f t="shared" si="680"/>
        <v>2</v>
      </c>
      <c r="HQ146" s="491">
        <v>0</v>
      </c>
      <c r="HR146" s="491">
        <v>0</v>
      </c>
      <c r="HS146" s="492">
        <v>0</v>
      </c>
      <c r="HT146" s="491">
        <v>0</v>
      </c>
      <c r="HU146" s="492">
        <v>0</v>
      </c>
      <c r="HV146" s="491">
        <v>1</v>
      </c>
      <c r="HW146" s="492">
        <v>1</v>
      </c>
      <c r="HX146" s="491">
        <v>0</v>
      </c>
      <c r="HY146" s="492">
        <v>0</v>
      </c>
      <c r="HZ146" s="491">
        <v>0</v>
      </c>
      <c r="IA146" s="491">
        <v>0</v>
      </c>
      <c r="IB146" s="491">
        <v>0</v>
      </c>
      <c r="IC146" s="491">
        <v>0</v>
      </c>
      <c r="ID146" s="491">
        <v>0</v>
      </c>
      <c r="IE146" s="491">
        <v>0</v>
      </c>
      <c r="IF146" s="491">
        <v>0</v>
      </c>
      <c r="IG146" s="491">
        <v>0</v>
      </c>
      <c r="IH146" s="491">
        <v>0</v>
      </c>
      <c r="II146" s="491">
        <v>0</v>
      </c>
      <c r="IJ146" s="491">
        <v>0</v>
      </c>
      <c r="IK146" s="1117">
        <v>0</v>
      </c>
      <c r="IL146" s="493">
        <f t="shared" si="681"/>
        <v>2</v>
      </c>
      <c r="IM146" s="491">
        <v>0</v>
      </c>
      <c r="IN146" s="491">
        <v>0</v>
      </c>
      <c r="IO146" s="492">
        <v>0</v>
      </c>
      <c r="IP146" s="491">
        <v>0</v>
      </c>
      <c r="IQ146" s="492">
        <v>0</v>
      </c>
      <c r="IR146" s="491">
        <v>0</v>
      </c>
      <c r="IS146" s="492">
        <v>1</v>
      </c>
      <c r="IT146" s="491">
        <v>0</v>
      </c>
      <c r="IU146" s="492">
        <v>0</v>
      </c>
      <c r="IV146" s="491">
        <v>0</v>
      </c>
      <c r="IW146" s="491">
        <v>0</v>
      </c>
      <c r="IX146" s="491">
        <v>0</v>
      </c>
      <c r="IY146" s="491">
        <v>0</v>
      </c>
      <c r="IZ146" s="491">
        <v>0</v>
      </c>
      <c r="JA146" s="491">
        <v>0</v>
      </c>
      <c r="JB146" s="491">
        <v>0</v>
      </c>
      <c r="JC146" s="491">
        <v>0</v>
      </c>
      <c r="JD146" s="491">
        <v>0</v>
      </c>
      <c r="JE146" s="491">
        <v>0</v>
      </c>
      <c r="JF146" s="491">
        <v>0</v>
      </c>
      <c r="JG146" s="1996">
        <v>1</v>
      </c>
      <c r="JI146" s="39"/>
    </row>
    <row r="147" spans="1:269" s="27" customFormat="1" ht="20.100000000000001" customHeight="1" x14ac:dyDescent="0.15">
      <c r="A147" s="683" t="s">
        <v>53</v>
      </c>
      <c r="B147" s="76" t="s">
        <v>23</v>
      </c>
      <c r="C147" s="77"/>
      <c r="D147" s="77"/>
      <c r="E147" s="78" t="s">
        <v>348</v>
      </c>
      <c r="F147" s="1507">
        <v>117</v>
      </c>
      <c r="G147" s="481">
        <v>117</v>
      </c>
      <c r="H147" s="481">
        <v>117</v>
      </c>
      <c r="I147" s="481">
        <v>112</v>
      </c>
      <c r="J147" s="107">
        <v>113</v>
      </c>
      <c r="K147" s="108">
        <v>110</v>
      </c>
      <c r="L147" s="1444">
        <f t="shared" si="539"/>
        <v>7.9437581920006355E-5</v>
      </c>
      <c r="M147" s="478">
        <f t="shared" si="540"/>
        <v>8.3542188805346704E-5</v>
      </c>
      <c r="N147" s="478">
        <f t="shared" si="600"/>
        <v>8.4353779752281065E-5</v>
      </c>
      <c r="O147" s="478">
        <f t="shared" si="646"/>
        <v>8.749799483761831E-5</v>
      </c>
      <c r="P147" s="109">
        <f t="shared" si="647"/>
        <v>9.4077802342537272E-5</v>
      </c>
      <c r="Q147" s="110">
        <f t="shared" si="648"/>
        <v>9.8703691518062776E-5</v>
      </c>
      <c r="R147" s="111">
        <f t="shared" si="649"/>
        <v>6.4210610803435266E-5</v>
      </c>
      <c r="S147" s="112">
        <f t="shared" si="650"/>
        <v>6.9769064396846432E-5</v>
      </c>
      <c r="T147" s="111">
        <f t="shared" si="651"/>
        <v>5.3153791637136782E-5</v>
      </c>
      <c r="U147" s="1445">
        <f t="shared" si="541"/>
        <v>4.329004329004329E-3</v>
      </c>
      <c r="V147" s="475">
        <f t="shared" si="542"/>
        <v>4.6511627906976744E-3</v>
      </c>
      <c r="W147" s="475">
        <f t="shared" si="607"/>
        <v>5.3097345132743362E-3</v>
      </c>
      <c r="X147" s="475">
        <f t="shared" si="652"/>
        <v>6.0913705583756344E-3</v>
      </c>
      <c r="Y147" s="114">
        <f t="shared" si="653"/>
        <v>7.1090047393364926E-3</v>
      </c>
      <c r="Z147" s="113">
        <f t="shared" si="654"/>
        <v>8.4626234132581107E-3</v>
      </c>
      <c r="AA147" s="114">
        <f t="shared" si="655"/>
        <v>6.5146579804560263E-3</v>
      </c>
      <c r="AB147" s="113">
        <f t="shared" si="656"/>
        <v>6.8728522336769758E-3</v>
      </c>
      <c r="AC147" s="115">
        <f t="shared" si="657"/>
        <v>5.3475935828877002E-3</v>
      </c>
      <c r="AD147" s="1445" t="s">
        <v>52</v>
      </c>
      <c r="AE147" s="475" t="s">
        <v>52</v>
      </c>
      <c r="AF147" s="475" t="s">
        <v>52</v>
      </c>
      <c r="AG147" s="475" t="s">
        <v>52</v>
      </c>
      <c r="AH147" s="114" t="s">
        <v>52</v>
      </c>
      <c r="AI147" s="112" t="s">
        <v>52</v>
      </c>
      <c r="AJ147" s="111" t="s">
        <v>52</v>
      </c>
      <c r="AK147" s="112" t="s">
        <v>52</v>
      </c>
      <c r="AL147" s="116" t="s">
        <v>52</v>
      </c>
      <c r="AM147" s="1446">
        <f t="shared" si="543"/>
        <v>6</v>
      </c>
      <c r="AN147" s="1447"/>
      <c r="AO147" s="1448">
        <f t="shared" si="658"/>
        <v>0</v>
      </c>
      <c r="AP147" s="1449">
        <f t="shared" si="614"/>
        <v>0</v>
      </c>
      <c r="AQ147" s="1297">
        <f t="shared" si="615"/>
        <v>6</v>
      </c>
      <c r="AR147" s="518"/>
      <c r="AS147" s="1285">
        <f t="shared" si="659"/>
        <v>0</v>
      </c>
      <c r="AT147" s="519">
        <f t="shared" si="660"/>
        <v>0</v>
      </c>
      <c r="AU147" s="1297">
        <f t="shared" si="618"/>
        <v>6</v>
      </c>
      <c r="AV147" s="518"/>
      <c r="AW147" s="1285">
        <f t="shared" si="661"/>
        <v>0</v>
      </c>
      <c r="AX147" s="2069">
        <f t="shared" si="662"/>
        <v>0</v>
      </c>
      <c r="AY147" s="2086">
        <f t="shared" si="663"/>
        <v>6</v>
      </c>
      <c r="AZ147" s="2087"/>
      <c r="BA147" s="2088">
        <f t="shared" si="664"/>
        <v>0</v>
      </c>
      <c r="BB147" s="2089">
        <f t="shared" si="665"/>
        <v>0</v>
      </c>
      <c r="BC147" s="2081">
        <f t="shared" si="666"/>
        <v>6</v>
      </c>
      <c r="BD147" s="117"/>
      <c r="BE147" s="444">
        <f t="shared" si="667"/>
        <v>0</v>
      </c>
      <c r="BF147" s="1073">
        <f t="shared" si="640"/>
        <v>0</v>
      </c>
      <c r="BG147" s="118">
        <v>6</v>
      </c>
      <c r="BH147" s="119" t="s">
        <v>44</v>
      </c>
      <c r="BI147" s="120">
        <f t="shared" si="668"/>
        <v>0.5</v>
      </c>
      <c r="BJ147" s="1073">
        <f t="shared" si="669"/>
        <v>2</v>
      </c>
      <c r="BK147" s="121">
        <v>4</v>
      </c>
      <c r="BL147" s="119"/>
      <c r="BM147" s="120">
        <f t="shared" si="670"/>
        <v>0</v>
      </c>
      <c r="BN147" s="1083">
        <f t="shared" si="671"/>
        <v>0</v>
      </c>
      <c r="BO147" s="121">
        <v>4</v>
      </c>
      <c r="BP147" s="119"/>
      <c r="BQ147" s="120">
        <f t="shared" si="672"/>
        <v>0.33333333333333326</v>
      </c>
      <c r="BR147" s="1083">
        <f t="shared" si="673"/>
        <v>1</v>
      </c>
      <c r="BS147" s="121">
        <v>3</v>
      </c>
      <c r="BT147" s="122"/>
      <c r="BU147" s="597">
        <f t="shared" si="547"/>
        <v>2</v>
      </c>
      <c r="BV147" s="331">
        <f t="shared" si="548"/>
        <v>0</v>
      </c>
      <c r="BW147" s="598">
        <f t="shared" si="549"/>
        <v>0</v>
      </c>
      <c r="BX147" s="597">
        <f t="shared" si="550"/>
        <v>2</v>
      </c>
      <c r="BY147" s="331">
        <f t="shared" si="551"/>
        <v>0</v>
      </c>
      <c r="BZ147" s="598">
        <f t="shared" si="552"/>
        <v>0</v>
      </c>
      <c r="CA147" s="597">
        <f t="shared" si="526"/>
        <v>2</v>
      </c>
      <c r="CB147" s="331">
        <f t="shared" si="633"/>
        <v>0</v>
      </c>
      <c r="CC147" s="598">
        <f t="shared" si="634"/>
        <v>0</v>
      </c>
      <c r="CD147" s="597">
        <f t="shared" si="674"/>
        <v>2</v>
      </c>
      <c r="CE147" s="331">
        <f t="shared" si="553"/>
        <v>1</v>
      </c>
      <c r="CF147" s="598">
        <f t="shared" si="554"/>
        <v>1</v>
      </c>
      <c r="CG147" s="597">
        <f t="shared" si="528"/>
        <v>1</v>
      </c>
      <c r="CH147" s="331">
        <f t="shared" si="675"/>
        <v>0</v>
      </c>
      <c r="CI147" s="598">
        <f t="shared" si="676"/>
        <v>0</v>
      </c>
      <c r="CJ147" s="619">
        <f t="shared" si="682"/>
        <v>1</v>
      </c>
      <c r="CK147" s="1453">
        <v>1</v>
      </c>
      <c r="CL147" s="123">
        <v>1</v>
      </c>
      <c r="CM147" s="2054">
        <v>1</v>
      </c>
      <c r="CN147" s="123">
        <v>1</v>
      </c>
      <c r="CO147" s="311">
        <v>1</v>
      </c>
      <c r="CP147" s="540">
        <v>1</v>
      </c>
      <c r="CQ147" s="1453">
        <v>1</v>
      </c>
      <c r="CR147" s="311">
        <v>1</v>
      </c>
      <c r="CS147" s="311">
        <v>1</v>
      </c>
      <c r="CT147" s="311">
        <v>1</v>
      </c>
      <c r="CU147" s="311">
        <v>0</v>
      </c>
      <c r="CV147" s="124">
        <v>0</v>
      </c>
      <c r="CW147" s="1453"/>
      <c r="CX147" s="311"/>
      <c r="CY147" s="311"/>
      <c r="CZ147" s="311"/>
      <c r="DA147" s="311"/>
      <c r="DB147" s="312"/>
      <c r="DC147" s="1450">
        <f t="shared" si="555"/>
        <v>2</v>
      </c>
      <c r="DD147" s="1451">
        <f t="shared" si="556"/>
        <v>0</v>
      </c>
      <c r="DE147" s="1452">
        <f t="shared" si="623"/>
        <v>0</v>
      </c>
      <c r="DF147" s="1328">
        <f t="shared" si="624"/>
        <v>2</v>
      </c>
      <c r="DG147" s="550">
        <f t="shared" si="625"/>
        <v>0</v>
      </c>
      <c r="DH147" s="1329">
        <f t="shared" si="626"/>
        <v>0</v>
      </c>
      <c r="DI147" s="1328">
        <f t="shared" si="683"/>
        <v>2</v>
      </c>
      <c r="DJ147" s="550">
        <f t="shared" si="635"/>
        <v>-0.33333333333333337</v>
      </c>
      <c r="DK147" s="1329">
        <f t="shared" si="636"/>
        <v>-1</v>
      </c>
      <c r="DL147" s="1311">
        <f t="shared" si="677"/>
        <v>3</v>
      </c>
      <c r="DM147" s="550">
        <f t="shared" si="560"/>
        <v>-0.4</v>
      </c>
      <c r="DN147" s="1353">
        <f t="shared" si="561"/>
        <v>-2</v>
      </c>
      <c r="DO147" s="1328">
        <f t="shared" si="684"/>
        <v>5</v>
      </c>
      <c r="DP147" s="550">
        <f t="shared" si="678"/>
        <v>0</v>
      </c>
      <c r="DQ147" s="1329">
        <f t="shared" si="685"/>
        <v>0</v>
      </c>
      <c r="DR147" s="1365">
        <f t="shared" si="532"/>
        <v>5</v>
      </c>
      <c r="DS147" s="1454">
        <v>2</v>
      </c>
      <c r="DT147" s="1167">
        <v>2</v>
      </c>
      <c r="DU147" s="1167">
        <v>2</v>
      </c>
      <c r="DV147" s="1153">
        <v>3</v>
      </c>
      <c r="DW147" s="583">
        <v>2</v>
      </c>
      <c r="DX147" s="1181">
        <v>2</v>
      </c>
      <c r="DY147" s="1454">
        <v>0</v>
      </c>
      <c r="DZ147" s="1230">
        <v>0</v>
      </c>
      <c r="EA147" s="1230">
        <v>0</v>
      </c>
      <c r="EB147" s="586">
        <v>0</v>
      </c>
      <c r="EC147" s="586">
        <v>0</v>
      </c>
      <c r="ED147" s="589">
        <v>0</v>
      </c>
      <c r="EE147" s="1454"/>
      <c r="EF147" s="1230"/>
      <c r="EG147" s="1230"/>
      <c r="EH147" s="586"/>
      <c r="EI147" s="586"/>
      <c r="EJ147" s="1192"/>
      <c r="EK147" s="1454">
        <v>0</v>
      </c>
      <c r="EL147" s="578">
        <v>0</v>
      </c>
      <c r="EM147" s="578">
        <v>0</v>
      </c>
      <c r="EN147" s="1163">
        <v>0</v>
      </c>
      <c r="EO147" s="573">
        <v>0</v>
      </c>
      <c r="EP147" s="1198">
        <v>0</v>
      </c>
      <c r="EQ147" s="1454"/>
      <c r="ER147" s="1230"/>
      <c r="ES147" s="1230"/>
      <c r="ET147" s="586"/>
      <c r="EU147" s="583"/>
      <c r="EV147" s="1198"/>
      <c r="EW147" s="1454">
        <v>0</v>
      </c>
      <c r="EX147" s="578">
        <v>0</v>
      </c>
      <c r="EY147" s="578">
        <v>0</v>
      </c>
      <c r="EZ147" s="578">
        <v>0</v>
      </c>
      <c r="FA147" s="573">
        <v>3</v>
      </c>
      <c r="FB147" s="125"/>
      <c r="FC147" s="354">
        <v>3</v>
      </c>
      <c r="FD147" s="362" t="s">
        <v>44</v>
      </c>
      <c r="FE147" s="1455">
        <v>2</v>
      </c>
      <c r="FF147" s="1451">
        <f t="shared" si="627"/>
        <v>0</v>
      </c>
      <c r="FG147" s="1456">
        <f t="shared" si="628"/>
        <v>0</v>
      </c>
      <c r="FH147" s="126">
        <v>2</v>
      </c>
      <c r="FI147" s="331">
        <f t="shared" si="629"/>
        <v>0</v>
      </c>
      <c r="FJ147" s="332">
        <f t="shared" si="630"/>
        <v>0</v>
      </c>
      <c r="FK147" s="126">
        <v>2</v>
      </c>
      <c r="FL147" s="331">
        <f t="shared" si="637"/>
        <v>1</v>
      </c>
      <c r="FM147" s="332">
        <f t="shared" si="638"/>
        <v>1</v>
      </c>
      <c r="FN147" s="126">
        <v>1</v>
      </c>
      <c r="FO147" s="424"/>
      <c r="FP147" s="331" t="str">
        <f t="shared" si="396"/>
        <v>-</v>
      </c>
      <c r="FQ147" s="332">
        <f t="shared" si="639"/>
        <v>1</v>
      </c>
      <c r="FR147" s="126"/>
      <c r="FS147" s="424"/>
      <c r="FT147" s="331" t="str">
        <f t="shared" si="641"/>
        <v>-</v>
      </c>
      <c r="FU147" s="332">
        <f t="shared" si="642"/>
        <v>0</v>
      </c>
      <c r="FV147" s="399"/>
      <c r="FW147" s="411"/>
      <c r="FX147" s="1457">
        <f t="shared" si="631"/>
        <v>6</v>
      </c>
      <c r="FY147" s="1458">
        <v>0</v>
      </c>
      <c r="FZ147" s="1458">
        <v>0</v>
      </c>
      <c r="GA147" s="1459">
        <v>0</v>
      </c>
      <c r="GB147" s="1458">
        <v>0</v>
      </c>
      <c r="GC147" s="1459">
        <v>0</v>
      </c>
      <c r="GD147" s="1458">
        <v>0</v>
      </c>
      <c r="GE147" s="1459">
        <v>0</v>
      </c>
      <c r="GF147" s="1458">
        <v>1</v>
      </c>
      <c r="GG147" s="1459">
        <v>1</v>
      </c>
      <c r="GH147" s="1458">
        <v>0</v>
      </c>
      <c r="GI147" s="1458">
        <v>0</v>
      </c>
      <c r="GJ147" s="1458">
        <v>0</v>
      </c>
      <c r="GK147" s="1458">
        <v>0</v>
      </c>
      <c r="GL147" s="1458">
        <v>0</v>
      </c>
      <c r="GM147" s="1458">
        <v>0</v>
      </c>
      <c r="GN147" s="1458">
        <v>0</v>
      </c>
      <c r="GO147" s="1458">
        <v>0</v>
      </c>
      <c r="GP147" s="1458">
        <v>0</v>
      </c>
      <c r="GQ147" s="1458">
        <v>0</v>
      </c>
      <c r="GR147" s="1458">
        <v>0</v>
      </c>
      <c r="GS147" s="1809">
        <v>4</v>
      </c>
      <c r="GT147" s="678">
        <f t="shared" si="679"/>
        <v>6</v>
      </c>
      <c r="GU147" s="487">
        <v>0</v>
      </c>
      <c r="GV147" s="487">
        <v>0</v>
      </c>
      <c r="GW147" s="488">
        <v>0</v>
      </c>
      <c r="GX147" s="487">
        <v>0</v>
      </c>
      <c r="GY147" s="488">
        <v>0</v>
      </c>
      <c r="GZ147" s="487">
        <v>0</v>
      </c>
      <c r="HA147" s="488">
        <v>0</v>
      </c>
      <c r="HB147" s="487">
        <v>1</v>
      </c>
      <c r="HC147" s="488">
        <v>1</v>
      </c>
      <c r="HD147" s="487">
        <v>0</v>
      </c>
      <c r="HE147" s="487">
        <v>0</v>
      </c>
      <c r="HF147" s="487">
        <v>0</v>
      </c>
      <c r="HG147" s="487">
        <v>0</v>
      </c>
      <c r="HH147" s="487">
        <v>0</v>
      </c>
      <c r="HI147" s="487">
        <v>0</v>
      </c>
      <c r="HJ147" s="487">
        <v>0</v>
      </c>
      <c r="HK147" s="487">
        <v>0</v>
      </c>
      <c r="HL147" s="487">
        <v>0</v>
      </c>
      <c r="HM147" s="487">
        <v>0</v>
      </c>
      <c r="HN147" s="487">
        <v>0</v>
      </c>
      <c r="HO147" s="1115">
        <v>4</v>
      </c>
      <c r="HP147" s="678">
        <f t="shared" si="680"/>
        <v>6</v>
      </c>
      <c r="HQ147" s="487">
        <v>0</v>
      </c>
      <c r="HR147" s="487">
        <v>0</v>
      </c>
      <c r="HS147" s="488">
        <v>0</v>
      </c>
      <c r="HT147" s="487">
        <v>0</v>
      </c>
      <c r="HU147" s="488">
        <v>0</v>
      </c>
      <c r="HV147" s="487">
        <v>0</v>
      </c>
      <c r="HW147" s="488">
        <v>0</v>
      </c>
      <c r="HX147" s="487">
        <v>1</v>
      </c>
      <c r="HY147" s="488">
        <v>1</v>
      </c>
      <c r="HZ147" s="487">
        <v>0</v>
      </c>
      <c r="IA147" s="487">
        <v>0</v>
      </c>
      <c r="IB147" s="487">
        <v>0</v>
      </c>
      <c r="IC147" s="487">
        <v>0</v>
      </c>
      <c r="ID147" s="487">
        <v>0</v>
      </c>
      <c r="IE147" s="487">
        <v>0</v>
      </c>
      <c r="IF147" s="487">
        <v>0</v>
      </c>
      <c r="IG147" s="487">
        <v>0</v>
      </c>
      <c r="IH147" s="487">
        <v>0</v>
      </c>
      <c r="II147" s="487">
        <v>0</v>
      </c>
      <c r="IJ147" s="487">
        <v>0</v>
      </c>
      <c r="IK147" s="1115">
        <v>4</v>
      </c>
      <c r="IL147" s="1109">
        <f t="shared" si="681"/>
        <v>6</v>
      </c>
      <c r="IM147" s="487">
        <v>0</v>
      </c>
      <c r="IN147" s="487">
        <v>0</v>
      </c>
      <c r="IO147" s="488">
        <v>0</v>
      </c>
      <c r="IP147" s="487">
        <v>0</v>
      </c>
      <c r="IQ147" s="488">
        <v>0</v>
      </c>
      <c r="IR147" s="487">
        <v>0</v>
      </c>
      <c r="IS147" s="488">
        <v>0</v>
      </c>
      <c r="IT147" s="487">
        <v>1</v>
      </c>
      <c r="IU147" s="488">
        <v>0</v>
      </c>
      <c r="IV147" s="487">
        <v>0</v>
      </c>
      <c r="IW147" s="487">
        <v>0</v>
      </c>
      <c r="IX147" s="487">
        <v>0</v>
      </c>
      <c r="IY147" s="487">
        <v>0</v>
      </c>
      <c r="IZ147" s="487">
        <v>0</v>
      </c>
      <c r="JA147" s="487">
        <v>0</v>
      </c>
      <c r="JB147" s="487">
        <v>0</v>
      </c>
      <c r="JC147" s="487">
        <v>0</v>
      </c>
      <c r="JD147" s="487">
        <v>0</v>
      </c>
      <c r="JE147" s="487">
        <v>0</v>
      </c>
      <c r="JF147" s="487">
        <v>0</v>
      </c>
      <c r="JG147" s="1994">
        <v>5</v>
      </c>
      <c r="JI147" s="39"/>
    </row>
    <row r="148" spans="1:269" s="28" customFormat="1" ht="20.100000000000001" customHeight="1" x14ac:dyDescent="0.15">
      <c r="A148" s="684" t="s">
        <v>53</v>
      </c>
      <c r="B148" s="84" t="s">
        <v>24</v>
      </c>
      <c r="C148" s="85"/>
      <c r="D148" s="85"/>
      <c r="E148" s="86" t="s">
        <v>180</v>
      </c>
      <c r="F148" s="1494">
        <v>133</v>
      </c>
      <c r="G148" s="464">
        <v>146</v>
      </c>
      <c r="H148" s="464">
        <v>144</v>
      </c>
      <c r="I148" s="464">
        <v>138</v>
      </c>
      <c r="J148" s="167">
        <v>143</v>
      </c>
      <c r="K148" s="168">
        <v>138</v>
      </c>
      <c r="L148" s="1478">
        <f t="shared" si="539"/>
        <v>5.2958387946670905E-5</v>
      </c>
      <c r="M148" s="150">
        <f t="shared" si="540"/>
        <v>2.7847396268448901E-5</v>
      </c>
      <c r="N148" s="150">
        <f t="shared" si="600"/>
        <v>2.8117926584093688E-5</v>
      </c>
      <c r="O148" s="150">
        <f t="shared" si="646"/>
        <v>2.9165998279206101E-5</v>
      </c>
      <c r="P148" s="149">
        <f t="shared" si="647"/>
        <v>3.1359267447512429E-5</v>
      </c>
      <c r="Q148" s="150">
        <f t="shared" si="648"/>
        <v>3.2901230506020923E-5</v>
      </c>
      <c r="R148" s="151">
        <f t="shared" si="649"/>
        <v>3.2105305401717633E-5</v>
      </c>
      <c r="S148" s="152">
        <f t="shared" si="650"/>
        <v>3.4884532198423216E-5</v>
      </c>
      <c r="T148" s="151">
        <f t="shared" si="651"/>
        <v>1.7717930545712259E-5</v>
      </c>
      <c r="U148" s="1479">
        <f t="shared" si="541"/>
        <v>2.886002886002886E-3</v>
      </c>
      <c r="V148" s="153">
        <f t="shared" si="542"/>
        <v>1.5503875968992248E-3</v>
      </c>
      <c r="W148" s="153">
        <f t="shared" si="607"/>
        <v>1.7699115044247787E-3</v>
      </c>
      <c r="X148" s="153">
        <f t="shared" si="652"/>
        <v>2.0304568527918783E-3</v>
      </c>
      <c r="Y148" s="154">
        <f t="shared" si="653"/>
        <v>2.3696682464454978E-3</v>
      </c>
      <c r="Z148" s="153">
        <f t="shared" si="654"/>
        <v>2.8208744710860366E-3</v>
      </c>
      <c r="AA148" s="154">
        <f t="shared" si="655"/>
        <v>3.2573289902280132E-3</v>
      </c>
      <c r="AB148" s="153">
        <f t="shared" si="656"/>
        <v>3.4364261168384879E-3</v>
      </c>
      <c r="AC148" s="155">
        <f t="shared" si="657"/>
        <v>1.7825311942959001E-3</v>
      </c>
      <c r="AD148" s="1479" t="s">
        <v>52</v>
      </c>
      <c r="AE148" s="153" t="s">
        <v>52</v>
      </c>
      <c r="AF148" s="153" t="s">
        <v>52</v>
      </c>
      <c r="AG148" s="153" t="s">
        <v>52</v>
      </c>
      <c r="AH148" s="154" t="s">
        <v>52</v>
      </c>
      <c r="AI148" s="152" t="s">
        <v>52</v>
      </c>
      <c r="AJ148" s="151" t="s">
        <v>52</v>
      </c>
      <c r="AK148" s="152" t="s">
        <v>52</v>
      </c>
      <c r="AL148" s="156" t="s">
        <v>52</v>
      </c>
      <c r="AM148" s="1480">
        <f t="shared" si="543"/>
        <v>4</v>
      </c>
      <c r="AN148" s="1481"/>
      <c r="AO148" s="1482">
        <f t="shared" si="658"/>
        <v>1</v>
      </c>
      <c r="AP148" s="1483">
        <f t="shared" si="614"/>
        <v>2</v>
      </c>
      <c r="AQ148" s="1071">
        <f t="shared" si="615"/>
        <v>2</v>
      </c>
      <c r="AR148" s="522"/>
      <c r="AS148" s="1289">
        <f t="shared" si="659"/>
        <v>0</v>
      </c>
      <c r="AT148" s="526">
        <f t="shared" si="660"/>
        <v>0</v>
      </c>
      <c r="AU148" s="1071">
        <f t="shared" si="618"/>
        <v>2</v>
      </c>
      <c r="AV148" s="522"/>
      <c r="AW148" s="1289">
        <f t="shared" si="661"/>
        <v>0</v>
      </c>
      <c r="AX148" s="2073">
        <f t="shared" si="662"/>
        <v>0</v>
      </c>
      <c r="AY148" s="1336">
        <f t="shared" si="663"/>
        <v>2</v>
      </c>
      <c r="AZ148" s="2092"/>
      <c r="BA148" s="554">
        <f t="shared" si="664"/>
        <v>0</v>
      </c>
      <c r="BB148" s="1335">
        <f t="shared" si="665"/>
        <v>0</v>
      </c>
      <c r="BC148" s="493">
        <f t="shared" si="666"/>
        <v>2</v>
      </c>
      <c r="BD148" s="157"/>
      <c r="BE148" s="448">
        <f t="shared" si="667"/>
        <v>0</v>
      </c>
      <c r="BF148" s="604">
        <f t="shared" si="640"/>
        <v>0</v>
      </c>
      <c r="BG148" s="158">
        <v>2</v>
      </c>
      <c r="BH148" s="159" t="s">
        <v>44</v>
      </c>
      <c r="BI148" s="160">
        <f t="shared" si="668"/>
        <v>0</v>
      </c>
      <c r="BJ148" s="604">
        <f t="shared" si="669"/>
        <v>0</v>
      </c>
      <c r="BK148" s="161">
        <v>2</v>
      </c>
      <c r="BL148" s="159"/>
      <c r="BM148" s="160">
        <f t="shared" si="670"/>
        <v>0</v>
      </c>
      <c r="BN148" s="1085">
        <f t="shared" si="671"/>
        <v>0</v>
      </c>
      <c r="BO148" s="161">
        <v>2</v>
      </c>
      <c r="BP148" s="159"/>
      <c r="BQ148" s="160">
        <f t="shared" si="672"/>
        <v>1</v>
      </c>
      <c r="BR148" s="1085">
        <f t="shared" si="673"/>
        <v>1</v>
      </c>
      <c r="BS148" s="161">
        <v>1</v>
      </c>
      <c r="BT148" s="162" t="s">
        <v>44</v>
      </c>
      <c r="BU148" s="601">
        <f t="shared" si="547"/>
        <v>0</v>
      </c>
      <c r="BV148" s="339" t="str">
        <f t="shared" si="548"/>
        <v>-</v>
      </c>
      <c r="BW148" s="604">
        <f t="shared" si="549"/>
        <v>0</v>
      </c>
      <c r="BX148" s="601">
        <f t="shared" si="550"/>
        <v>0</v>
      </c>
      <c r="BY148" s="339" t="str">
        <f t="shared" si="551"/>
        <v>-</v>
      </c>
      <c r="BZ148" s="604">
        <f t="shared" si="552"/>
        <v>0</v>
      </c>
      <c r="CA148" s="601">
        <f t="shared" si="526"/>
        <v>0</v>
      </c>
      <c r="CB148" s="339" t="str">
        <f t="shared" si="633"/>
        <v>-</v>
      </c>
      <c r="CC148" s="604">
        <f t="shared" si="634"/>
        <v>0</v>
      </c>
      <c r="CD148" s="601">
        <f t="shared" si="674"/>
        <v>0</v>
      </c>
      <c r="CE148" s="339" t="str">
        <f t="shared" si="553"/>
        <v>-</v>
      </c>
      <c r="CF148" s="604">
        <f t="shared" si="554"/>
        <v>0</v>
      </c>
      <c r="CG148" s="601">
        <f t="shared" si="528"/>
        <v>0</v>
      </c>
      <c r="CH148" s="339" t="str">
        <f t="shared" si="675"/>
        <v>-</v>
      </c>
      <c r="CI148" s="604">
        <f t="shared" si="676"/>
        <v>0</v>
      </c>
      <c r="CJ148" s="621">
        <f t="shared" si="682"/>
        <v>0</v>
      </c>
      <c r="CK148" s="1487">
        <v>0</v>
      </c>
      <c r="CL148" s="163">
        <v>0</v>
      </c>
      <c r="CM148" s="2056">
        <v>0</v>
      </c>
      <c r="CN148" s="163">
        <v>0</v>
      </c>
      <c r="CO148" s="315">
        <v>0</v>
      </c>
      <c r="CP148" s="542">
        <v>0</v>
      </c>
      <c r="CQ148" s="1487">
        <v>0</v>
      </c>
      <c r="CR148" s="315">
        <v>0</v>
      </c>
      <c r="CS148" s="315">
        <v>0</v>
      </c>
      <c r="CT148" s="315">
        <v>0</v>
      </c>
      <c r="CU148" s="315">
        <v>0</v>
      </c>
      <c r="CV148" s="164">
        <v>0</v>
      </c>
      <c r="CW148" s="1487"/>
      <c r="CX148" s="315"/>
      <c r="CY148" s="315"/>
      <c r="CZ148" s="315"/>
      <c r="DA148" s="315"/>
      <c r="DB148" s="316"/>
      <c r="DC148" s="1484">
        <f t="shared" si="555"/>
        <v>4</v>
      </c>
      <c r="DD148" s="1485">
        <f t="shared" si="556"/>
        <v>1</v>
      </c>
      <c r="DE148" s="1486">
        <f t="shared" si="623"/>
        <v>2</v>
      </c>
      <c r="DF148" s="1332">
        <f t="shared" si="624"/>
        <v>2</v>
      </c>
      <c r="DG148" s="554">
        <f t="shared" si="625"/>
        <v>0</v>
      </c>
      <c r="DH148" s="1335">
        <f t="shared" si="626"/>
        <v>0</v>
      </c>
      <c r="DI148" s="1332">
        <f t="shared" si="683"/>
        <v>2</v>
      </c>
      <c r="DJ148" s="554">
        <f t="shared" si="635"/>
        <v>0</v>
      </c>
      <c r="DK148" s="1335">
        <f t="shared" si="636"/>
        <v>0</v>
      </c>
      <c r="DL148" s="1313">
        <f t="shared" si="677"/>
        <v>2</v>
      </c>
      <c r="DM148" s="554">
        <f t="shared" si="560"/>
        <v>0</v>
      </c>
      <c r="DN148" s="1357">
        <f t="shared" si="561"/>
        <v>0</v>
      </c>
      <c r="DO148" s="1332">
        <f t="shared" si="684"/>
        <v>2</v>
      </c>
      <c r="DP148" s="554">
        <f t="shared" si="678"/>
        <v>0</v>
      </c>
      <c r="DQ148" s="1335">
        <f t="shared" si="685"/>
        <v>0</v>
      </c>
      <c r="DR148" s="440">
        <f t="shared" si="532"/>
        <v>2</v>
      </c>
      <c r="DS148" s="1488">
        <v>0</v>
      </c>
      <c r="DT148" s="1169">
        <v>0</v>
      </c>
      <c r="DU148" s="1169">
        <v>0</v>
      </c>
      <c r="DV148" s="1155">
        <v>0</v>
      </c>
      <c r="DW148" s="163">
        <v>0</v>
      </c>
      <c r="DX148" s="1183">
        <v>0</v>
      </c>
      <c r="DY148" s="1488">
        <v>0</v>
      </c>
      <c r="DZ148" s="1232">
        <v>0</v>
      </c>
      <c r="EA148" s="1232">
        <v>0</v>
      </c>
      <c r="EB148" s="315">
        <v>0</v>
      </c>
      <c r="EC148" s="315">
        <v>0</v>
      </c>
      <c r="ED148" s="440">
        <v>0</v>
      </c>
      <c r="EE148" s="1488"/>
      <c r="EF148" s="1232"/>
      <c r="EG148" s="1232"/>
      <c r="EH148" s="315"/>
      <c r="EI148" s="315"/>
      <c r="EJ148" s="1208"/>
      <c r="EK148" s="1488">
        <v>0</v>
      </c>
      <c r="EL148" s="379">
        <v>0</v>
      </c>
      <c r="EM148" s="379">
        <v>0</v>
      </c>
      <c r="EN148" s="1161">
        <v>0</v>
      </c>
      <c r="EO148" s="493">
        <v>0</v>
      </c>
      <c r="EP148" s="1200">
        <v>0</v>
      </c>
      <c r="EQ148" s="1488"/>
      <c r="ER148" s="1232"/>
      <c r="ES148" s="1232"/>
      <c r="ET148" s="315"/>
      <c r="EU148" s="163"/>
      <c r="EV148" s="1249"/>
      <c r="EW148" s="1488">
        <v>4</v>
      </c>
      <c r="EX148" s="379">
        <v>2</v>
      </c>
      <c r="EY148" s="379">
        <v>2</v>
      </c>
      <c r="EZ148" s="379">
        <v>2</v>
      </c>
      <c r="FA148" s="493">
        <v>2</v>
      </c>
      <c r="FB148" s="166"/>
      <c r="FC148" s="356">
        <v>2</v>
      </c>
      <c r="FD148" s="364" t="s">
        <v>44</v>
      </c>
      <c r="FE148" s="1489">
        <v>0</v>
      </c>
      <c r="FF148" s="1485" t="str">
        <f t="shared" si="627"/>
        <v>-</v>
      </c>
      <c r="FG148" s="1490">
        <f t="shared" si="628"/>
        <v>0</v>
      </c>
      <c r="FH148" s="165">
        <v>0</v>
      </c>
      <c r="FI148" s="339" t="str">
        <f t="shared" si="629"/>
        <v>-</v>
      </c>
      <c r="FJ148" s="340">
        <f t="shared" si="630"/>
        <v>0</v>
      </c>
      <c r="FK148" s="165">
        <v>0</v>
      </c>
      <c r="FL148" s="339" t="str">
        <f t="shared" si="637"/>
        <v>-</v>
      </c>
      <c r="FM148" s="340">
        <f t="shared" si="638"/>
        <v>0</v>
      </c>
      <c r="FN148" s="165">
        <v>0</v>
      </c>
      <c r="FO148" s="426"/>
      <c r="FP148" s="339" t="str">
        <f t="shared" ref="FP148:FP214" si="686">IFERROR(IF(FN148=0,"-",FN148/FR148-1),"-")</f>
        <v>-</v>
      </c>
      <c r="FQ148" s="340">
        <f t="shared" si="639"/>
        <v>0</v>
      </c>
      <c r="FR148" s="165"/>
      <c r="FS148" s="426"/>
      <c r="FT148" s="339" t="str">
        <f t="shared" si="641"/>
        <v>-</v>
      </c>
      <c r="FU148" s="340">
        <f t="shared" si="642"/>
        <v>0</v>
      </c>
      <c r="FV148" s="401"/>
      <c r="FW148" s="413"/>
      <c r="FX148" s="1491">
        <f t="shared" si="631"/>
        <v>4</v>
      </c>
      <c r="FY148" s="1492">
        <v>1</v>
      </c>
      <c r="FZ148" s="1492">
        <v>0</v>
      </c>
      <c r="GA148" s="1493">
        <v>0</v>
      </c>
      <c r="GB148" s="1492">
        <v>0</v>
      </c>
      <c r="GC148" s="1493">
        <v>0</v>
      </c>
      <c r="GD148" s="1492">
        <v>0</v>
      </c>
      <c r="GE148" s="1493">
        <v>0</v>
      </c>
      <c r="GF148" s="1492">
        <v>0</v>
      </c>
      <c r="GG148" s="1493">
        <v>0</v>
      </c>
      <c r="GH148" s="1492">
        <v>0</v>
      </c>
      <c r="GI148" s="1492">
        <v>0</v>
      </c>
      <c r="GJ148" s="1492">
        <v>0</v>
      </c>
      <c r="GK148" s="1492">
        <v>2</v>
      </c>
      <c r="GL148" s="1492">
        <v>0</v>
      </c>
      <c r="GM148" s="1492">
        <v>0</v>
      </c>
      <c r="GN148" s="1492">
        <v>0</v>
      </c>
      <c r="GO148" s="1492">
        <v>1</v>
      </c>
      <c r="GP148" s="1492">
        <v>0</v>
      </c>
      <c r="GQ148" s="1492">
        <v>0</v>
      </c>
      <c r="GR148" s="1492">
        <v>0</v>
      </c>
      <c r="GS148" s="1811">
        <v>0</v>
      </c>
      <c r="GT148" s="165">
        <f t="shared" si="679"/>
        <v>2</v>
      </c>
      <c r="GU148" s="491">
        <v>1</v>
      </c>
      <c r="GV148" s="491">
        <v>0</v>
      </c>
      <c r="GW148" s="492">
        <v>0</v>
      </c>
      <c r="GX148" s="491">
        <v>0</v>
      </c>
      <c r="GY148" s="492">
        <v>0</v>
      </c>
      <c r="GZ148" s="491">
        <v>0</v>
      </c>
      <c r="HA148" s="492">
        <v>0</v>
      </c>
      <c r="HB148" s="491">
        <v>0</v>
      </c>
      <c r="HC148" s="492">
        <v>0</v>
      </c>
      <c r="HD148" s="491">
        <v>0</v>
      </c>
      <c r="HE148" s="491">
        <v>0</v>
      </c>
      <c r="HF148" s="491">
        <v>0</v>
      </c>
      <c r="HG148" s="491">
        <v>0</v>
      </c>
      <c r="HH148" s="491">
        <v>0</v>
      </c>
      <c r="HI148" s="491">
        <v>0</v>
      </c>
      <c r="HJ148" s="491">
        <v>0</v>
      </c>
      <c r="HK148" s="491">
        <v>1</v>
      </c>
      <c r="HL148" s="491">
        <v>0</v>
      </c>
      <c r="HM148" s="491">
        <v>0</v>
      </c>
      <c r="HN148" s="491">
        <v>0</v>
      </c>
      <c r="HO148" s="1117">
        <v>0</v>
      </c>
      <c r="HP148" s="165">
        <f t="shared" si="680"/>
        <v>2</v>
      </c>
      <c r="HQ148" s="491">
        <v>1</v>
      </c>
      <c r="HR148" s="491">
        <v>0</v>
      </c>
      <c r="HS148" s="492">
        <v>0</v>
      </c>
      <c r="HT148" s="491">
        <v>0</v>
      </c>
      <c r="HU148" s="492">
        <v>0</v>
      </c>
      <c r="HV148" s="491">
        <v>0</v>
      </c>
      <c r="HW148" s="492">
        <v>0</v>
      </c>
      <c r="HX148" s="491">
        <v>0</v>
      </c>
      <c r="HY148" s="492">
        <v>0</v>
      </c>
      <c r="HZ148" s="491">
        <v>0</v>
      </c>
      <c r="IA148" s="491">
        <v>0</v>
      </c>
      <c r="IB148" s="491">
        <v>0</v>
      </c>
      <c r="IC148" s="491">
        <v>0</v>
      </c>
      <c r="ID148" s="491">
        <v>0</v>
      </c>
      <c r="IE148" s="491">
        <v>0</v>
      </c>
      <c r="IF148" s="491">
        <v>0</v>
      </c>
      <c r="IG148" s="491">
        <v>1</v>
      </c>
      <c r="IH148" s="491">
        <v>0</v>
      </c>
      <c r="II148" s="491">
        <v>0</v>
      </c>
      <c r="IJ148" s="491">
        <v>0</v>
      </c>
      <c r="IK148" s="1117">
        <v>0</v>
      </c>
      <c r="IL148" s="493">
        <f t="shared" si="681"/>
        <v>2</v>
      </c>
      <c r="IM148" s="491">
        <v>1</v>
      </c>
      <c r="IN148" s="491">
        <v>0</v>
      </c>
      <c r="IO148" s="492">
        <v>0</v>
      </c>
      <c r="IP148" s="491">
        <v>0</v>
      </c>
      <c r="IQ148" s="492">
        <v>0</v>
      </c>
      <c r="IR148" s="491">
        <v>0</v>
      </c>
      <c r="IS148" s="492">
        <v>0</v>
      </c>
      <c r="IT148" s="491">
        <v>0</v>
      </c>
      <c r="IU148" s="492">
        <v>0</v>
      </c>
      <c r="IV148" s="491">
        <v>0</v>
      </c>
      <c r="IW148" s="491">
        <v>0</v>
      </c>
      <c r="IX148" s="491">
        <v>0</v>
      </c>
      <c r="IY148" s="491">
        <v>0</v>
      </c>
      <c r="IZ148" s="491">
        <v>0</v>
      </c>
      <c r="JA148" s="491">
        <v>0</v>
      </c>
      <c r="JB148" s="491">
        <v>0</v>
      </c>
      <c r="JC148" s="491">
        <v>0</v>
      </c>
      <c r="JD148" s="491">
        <v>1</v>
      </c>
      <c r="JE148" s="491">
        <v>0</v>
      </c>
      <c r="JF148" s="491">
        <v>0</v>
      </c>
      <c r="JG148" s="1996">
        <v>0</v>
      </c>
      <c r="JI148" s="39"/>
    </row>
    <row r="149" spans="1:269" s="27" customFormat="1" ht="20.100000000000001" customHeight="1" x14ac:dyDescent="0.15">
      <c r="A149" s="683" t="s">
        <v>53</v>
      </c>
      <c r="B149" s="76" t="s">
        <v>107</v>
      </c>
      <c r="C149" s="77"/>
      <c r="D149" s="77"/>
      <c r="E149" s="78" t="s">
        <v>348</v>
      </c>
      <c r="F149" s="1507">
        <v>117</v>
      </c>
      <c r="G149" s="481">
        <v>130</v>
      </c>
      <c r="H149" s="481">
        <v>138</v>
      </c>
      <c r="I149" s="481">
        <v>138</v>
      </c>
      <c r="J149" s="107">
        <v>144</v>
      </c>
      <c r="K149" s="108">
        <v>139</v>
      </c>
      <c r="L149" s="1444">
        <f t="shared" si="539"/>
        <v>7.9437581920006355E-5</v>
      </c>
      <c r="M149" s="478">
        <f t="shared" si="540"/>
        <v>5.5694792536897802E-5</v>
      </c>
      <c r="N149" s="478">
        <f t="shared" si="600"/>
        <v>4.2176889876140532E-5</v>
      </c>
      <c r="O149" s="478">
        <f t="shared" si="646"/>
        <v>2.9165998279206101E-5</v>
      </c>
      <c r="P149" s="109">
        <f t="shared" si="647"/>
        <v>3.1359267447512429E-5</v>
      </c>
      <c r="Q149" s="110">
        <f t="shared" si="648"/>
        <v>3.2901230506020923E-5</v>
      </c>
      <c r="R149" s="111">
        <f t="shared" si="649"/>
        <v>3.2105305401717633E-5</v>
      </c>
      <c r="S149" s="112">
        <f t="shared" si="650"/>
        <v>1.7442266099211608E-5</v>
      </c>
      <c r="T149" s="111">
        <f t="shared" si="651"/>
        <v>1.7717930545712259E-5</v>
      </c>
      <c r="U149" s="1445">
        <f t="shared" si="541"/>
        <v>4.329004329004329E-3</v>
      </c>
      <c r="V149" s="475">
        <f t="shared" si="542"/>
        <v>3.1007751937984496E-3</v>
      </c>
      <c r="W149" s="475">
        <f t="shared" si="607"/>
        <v>2.6548672566371681E-3</v>
      </c>
      <c r="X149" s="475">
        <f t="shared" si="652"/>
        <v>2.0304568527918783E-3</v>
      </c>
      <c r="Y149" s="114">
        <f t="shared" si="653"/>
        <v>2.3696682464454978E-3</v>
      </c>
      <c r="Z149" s="113">
        <f t="shared" si="654"/>
        <v>2.8208744710860366E-3</v>
      </c>
      <c r="AA149" s="114">
        <f t="shared" si="655"/>
        <v>3.2573289902280132E-3</v>
      </c>
      <c r="AB149" s="113">
        <f t="shared" si="656"/>
        <v>1.718213058419244E-3</v>
      </c>
      <c r="AC149" s="115">
        <f t="shared" si="657"/>
        <v>1.7825311942959001E-3</v>
      </c>
      <c r="AD149" s="1445" t="s">
        <v>52</v>
      </c>
      <c r="AE149" s="475" t="s">
        <v>52</v>
      </c>
      <c r="AF149" s="475" t="s">
        <v>52</v>
      </c>
      <c r="AG149" s="475" t="s">
        <v>52</v>
      </c>
      <c r="AH149" s="114" t="s">
        <v>52</v>
      </c>
      <c r="AI149" s="112" t="s">
        <v>52</v>
      </c>
      <c r="AJ149" s="111" t="s">
        <v>52</v>
      </c>
      <c r="AK149" s="112" t="s">
        <v>52</v>
      </c>
      <c r="AL149" s="116" t="s">
        <v>52</v>
      </c>
      <c r="AM149" s="1446">
        <f t="shared" si="543"/>
        <v>6</v>
      </c>
      <c r="AN149" s="1447"/>
      <c r="AO149" s="1448">
        <f t="shared" si="658"/>
        <v>0.5</v>
      </c>
      <c r="AP149" s="1449">
        <f t="shared" si="614"/>
        <v>2</v>
      </c>
      <c r="AQ149" s="1297">
        <f t="shared" si="615"/>
        <v>4</v>
      </c>
      <c r="AR149" s="518"/>
      <c r="AS149" s="1285">
        <f t="shared" si="659"/>
        <v>0.33333333333333326</v>
      </c>
      <c r="AT149" s="519">
        <f t="shared" si="660"/>
        <v>1</v>
      </c>
      <c r="AU149" s="1297">
        <f t="shared" si="618"/>
        <v>3</v>
      </c>
      <c r="AV149" s="518"/>
      <c r="AW149" s="1285">
        <f t="shared" si="661"/>
        <v>0.5</v>
      </c>
      <c r="AX149" s="2069">
        <f t="shared" si="662"/>
        <v>1</v>
      </c>
      <c r="AY149" s="2086">
        <f t="shared" si="663"/>
        <v>2</v>
      </c>
      <c r="AZ149" s="2087"/>
      <c r="BA149" s="2088">
        <f t="shared" si="664"/>
        <v>0</v>
      </c>
      <c r="BB149" s="2089">
        <f t="shared" si="665"/>
        <v>0</v>
      </c>
      <c r="BC149" s="2081">
        <f t="shared" si="666"/>
        <v>2</v>
      </c>
      <c r="BD149" s="117"/>
      <c r="BE149" s="444">
        <f t="shared" si="667"/>
        <v>0</v>
      </c>
      <c r="BF149" s="1073">
        <f t="shared" si="640"/>
        <v>0</v>
      </c>
      <c r="BG149" s="118">
        <v>2</v>
      </c>
      <c r="BH149" s="119" t="s">
        <v>44</v>
      </c>
      <c r="BI149" s="120">
        <f t="shared" si="668"/>
        <v>0</v>
      </c>
      <c r="BJ149" s="1073">
        <f t="shared" si="669"/>
        <v>0</v>
      </c>
      <c r="BK149" s="121">
        <v>2</v>
      </c>
      <c r="BL149" s="119"/>
      <c r="BM149" s="120">
        <f t="shared" si="670"/>
        <v>1</v>
      </c>
      <c r="BN149" s="1083">
        <f t="shared" si="671"/>
        <v>1</v>
      </c>
      <c r="BO149" s="121">
        <v>1</v>
      </c>
      <c r="BP149" s="119"/>
      <c r="BQ149" s="120">
        <f t="shared" si="672"/>
        <v>0</v>
      </c>
      <c r="BR149" s="1083">
        <f t="shared" si="673"/>
        <v>0</v>
      </c>
      <c r="BS149" s="121">
        <v>1</v>
      </c>
      <c r="BT149" s="122"/>
      <c r="BU149" s="597">
        <f t="shared" si="547"/>
        <v>2</v>
      </c>
      <c r="BV149" s="331">
        <f t="shared" si="548"/>
        <v>0</v>
      </c>
      <c r="BW149" s="598">
        <f t="shared" si="549"/>
        <v>0</v>
      </c>
      <c r="BX149" s="597">
        <f t="shared" si="550"/>
        <v>2</v>
      </c>
      <c r="BY149" s="331">
        <f t="shared" si="551"/>
        <v>0</v>
      </c>
      <c r="BZ149" s="598">
        <f t="shared" si="552"/>
        <v>0</v>
      </c>
      <c r="CA149" s="597">
        <f t="shared" si="526"/>
        <v>2</v>
      </c>
      <c r="CB149" s="331">
        <f t="shared" si="633"/>
        <v>1</v>
      </c>
      <c r="CC149" s="598">
        <f t="shared" si="634"/>
        <v>1</v>
      </c>
      <c r="CD149" s="597">
        <f t="shared" si="674"/>
        <v>1</v>
      </c>
      <c r="CE149" s="331">
        <f t="shared" si="553"/>
        <v>0</v>
      </c>
      <c r="CF149" s="598">
        <f t="shared" si="554"/>
        <v>0</v>
      </c>
      <c r="CG149" s="597">
        <f t="shared" si="528"/>
        <v>1</v>
      </c>
      <c r="CH149" s="331">
        <f t="shared" si="675"/>
        <v>0</v>
      </c>
      <c r="CI149" s="598">
        <f t="shared" si="676"/>
        <v>0</v>
      </c>
      <c r="CJ149" s="619">
        <f t="shared" si="682"/>
        <v>1</v>
      </c>
      <c r="CK149" s="1453">
        <v>0</v>
      </c>
      <c r="CL149" s="123">
        <v>0</v>
      </c>
      <c r="CM149" s="2054">
        <v>0</v>
      </c>
      <c r="CN149" s="123">
        <v>0</v>
      </c>
      <c r="CO149" s="311">
        <v>0</v>
      </c>
      <c r="CP149" s="540">
        <v>0</v>
      </c>
      <c r="CQ149" s="1453">
        <v>2</v>
      </c>
      <c r="CR149" s="311">
        <v>2</v>
      </c>
      <c r="CS149" s="311">
        <v>2</v>
      </c>
      <c r="CT149" s="311">
        <v>1</v>
      </c>
      <c r="CU149" s="311">
        <v>1</v>
      </c>
      <c r="CV149" s="124">
        <v>1</v>
      </c>
      <c r="CW149" s="1453"/>
      <c r="CX149" s="311"/>
      <c r="CY149" s="311"/>
      <c r="CZ149" s="311"/>
      <c r="DA149" s="311"/>
      <c r="DB149" s="312"/>
      <c r="DC149" s="1450">
        <f t="shared" si="555"/>
        <v>4</v>
      </c>
      <c r="DD149" s="1451">
        <f t="shared" si="556"/>
        <v>1</v>
      </c>
      <c r="DE149" s="1452">
        <f t="shared" si="623"/>
        <v>2</v>
      </c>
      <c r="DF149" s="1328">
        <f t="shared" si="624"/>
        <v>2</v>
      </c>
      <c r="DG149" s="550">
        <f t="shared" si="625"/>
        <v>1</v>
      </c>
      <c r="DH149" s="1329">
        <f t="shared" si="626"/>
        <v>1</v>
      </c>
      <c r="DI149" s="1328">
        <f t="shared" si="683"/>
        <v>1</v>
      </c>
      <c r="DJ149" s="550">
        <f t="shared" si="635"/>
        <v>0</v>
      </c>
      <c r="DK149" s="1329">
        <f t="shared" si="636"/>
        <v>0</v>
      </c>
      <c r="DL149" s="1311">
        <f t="shared" si="677"/>
        <v>1</v>
      </c>
      <c r="DM149" s="550">
        <f t="shared" si="560"/>
        <v>0</v>
      </c>
      <c r="DN149" s="1353">
        <f t="shared" si="561"/>
        <v>0</v>
      </c>
      <c r="DO149" s="1328">
        <f t="shared" si="684"/>
        <v>1</v>
      </c>
      <c r="DP149" s="550">
        <f t="shared" si="678"/>
        <v>0</v>
      </c>
      <c r="DQ149" s="1329">
        <f t="shared" si="685"/>
        <v>0</v>
      </c>
      <c r="DR149" s="1365">
        <f t="shared" si="532"/>
        <v>1</v>
      </c>
      <c r="DS149" s="1454">
        <v>0</v>
      </c>
      <c r="DT149" s="1167">
        <v>0</v>
      </c>
      <c r="DU149" s="1167">
        <v>0</v>
      </c>
      <c r="DV149" s="1153">
        <v>0</v>
      </c>
      <c r="DW149" s="583">
        <v>0</v>
      </c>
      <c r="DX149" s="1181">
        <v>0</v>
      </c>
      <c r="DY149" s="1454">
        <v>1</v>
      </c>
      <c r="DZ149" s="1230">
        <v>1</v>
      </c>
      <c r="EA149" s="1230">
        <v>1</v>
      </c>
      <c r="EB149" s="586">
        <v>1</v>
      </c>
      <c r="EC149" s="586">
        <v>1</v>
      </c>
      <c r="ED149" s="589">
        <v>1</v>
      </c>
      <c r="EE149" s="1454"/>
      <c r="EF149" s="1230"/>
      <c r="EG149" s="1230"/>
      <c r="EH149" s="586"/>
      <c r="EI149" s="586"/>
      <c r="EJ149" s="1192"/>
      <c r="EK149" s="1454">
        <v>1</v>
      </c>
      <c r="EL149" s="578">
        <v>0</v>
      </c>
      <c r="EM149" s="578">
        <v>0</v>
      </c>
      <c r="EN149" s="1163">
        <v>0</v>
      </c>
      <c r="EO149" s="573">
        <v>0</v>
      </c>
      <c r="EP149" s="1198">
        <v>0</v>
      </c>
      <c r="EQ149" s="1454"/>
      <c r="ER149" s="1230"/>
      <c r="ES149" s="1230"/>
      <c r="ET149" s="586"/>
      <c r="EU149" s="583"/>
      <c r="EV149" s="1198"/>
      <c r="EW149" s="1454">
        <v>2</v>
      </c>
      <c r="EX149" s="578">
        <v>1</v>
      </c>
      <c r="EY149" s="578">
        <v>0</v>
      </c>
      <c r="EZ149" s="578">
        <v>0</v>
      </c>
      <c r="FA149" s="573">
        <v>0</v>
      </c>
      <c r="FB149" s="125"/>
      <c r="FC149" s="354">
        <v>0</v>
      </c>
      <c r="FD149" s="362" t="s">
        <v>44</v>
      </c>
      <c r="FE149" s="1455">
        <v>0</v>
      </c>
      <c r="FF149" s="1451" t="str">
        <f t="shared" si="627"/>
        <v>-</v>
      </c>
      <c r="FG149" s="1456">
        <f t="shared" si="628"/>
        <v>0</v>
      </c>
      <c r="FH149" s="126">
        <v>0</v>
      </c>
      <c r="FI149" s="331" t="str">
        <f t="shared" si="629"/>
        <v>-</v>
      </c>
      <c r="FJ149" s="332">
        <f t="shared" si="630"/>
        <v>0</v>
      </c>
      <c r="FK149" s="126">
        <v>0</v>
      </c>
      <c r="FL149" s="331" t="str">
        <f t="shared" si="637"/>
        <v>-</v>
      </c>
      <c r="FM149" s="332">
        <f t="shared" si="638"/>
        <v>0</v>
      </c>
      <c r="FN149" s="126">
        <v>0</v>
      </c>
      <c r="FO149" s="424"/>
      <c r="FP149" s="331" t="str">
        <f t="shared" si="686"/>
        <v>-</v>
      </c>
      <c r="FQ149" s="332">
        <f t="shared" si="639"/>
        <v>0</v>
      </c>
      <c r="FR149" s="126"/>
      <c r="FS149" s="424"/>
      <c r="FT149" s="331" t="str">
        <f t="shared" si="641"/>
        <v>-</v>
      </c>
      <c r="FU149" s="332">
        <f t="shared" si="642"/>
        <v>0</v>
      </c>
      <c r="FV149" s="399"/>
      <c r="FW149" s="411"/>
      <c r="FX149" s="1457">
        <f t="shared" si="631"/>
        <v>6</v>
      </c>
      <c r="FY149" s="1458">
        <v>0</v>
      </c>
      <c r="FZ149" s="1458">
        <v>1</v>
      </c>
      <c r="GA149" s="1459">
        <v>0</v>
      </c>
      <c r="GB149" s="1458">
        <v>1</v>
      </c>
      <c r="GC149" s="1459">
        <v>0</v>
      </c>
      <c r="GD149" s="1458">
        <v>0</v>
      </c>
      <c r="GE149" s="1459">
        <v>0</v>
      </c>
      <c r="GF149" s="1458">
        <v>0</v>
      </c>
      <c r="GG149" s="1459">
        <v>1</v>
      </c>
      <c r="GH149" s="1458">
        <v>0</v>
      </c>
      <c r="GI149" s="1458">
        <v>0</v>
      </c>
      <c r="GJ149" s="1458">
        <v>0</v>
      </c>
      <c r="GK149" s="1458">
        <v>1</v>
      </c>
      <c r="GL149" s="1458">
        <v>0</v>
      </c>
      <c r="GM149" s="1458">
        <v>0</v>
      </c>
      <c r="GN149" s="1458">
        <v>2</v>
      </c>
      <c r="GO149" s="1458">
        <v>0</v>
      </c>
      <c r="GP149" s="1458">
        <v>0</v>
      </c>
      <c r="GQ149" s="1458">
        <v>0</v>
      </c>
      <c r="GR149" s="1458">
        <v>0</v>
      </c>
      <c r="GS149" s="1809">
        <v>0</v>
      </c>
      <c r="GT149" s="678">
        <f t="shared" si="679"/>
        <v>4</v>
      </c>
      <c r="GU149" s="487">
        <v>0</v>
      </c>
      <c r="GV149" s="487">
        <v>0</v>
      </c>
      <c r="GW149" s="488">
        <v>0</v>
      </c>
      <c r="GX149" s="487">
        <v>1</v>
      </c>
      <c r="GY149" s="488">
        <v>0</v>
      </c>
      <c r="GZ149" s="487">
        <v>0</v>
      </c>
      <c r="HA149" s="488">
        <v>0</v>
      </c>
      <c r="HB149" s="487">
        <v>0</v>
      </c>
      <c r="HC149" s="488">
        <v>1</v>
      </c>
      <c r="HD149" s="487">
        <v>0</v>
      </c>
      <c r="HE149" s="487">
        <v>0</v>
      </c>
      <c r="HF149" s="487">
        <v>0</v>
      </c>
      <c r="HG149" s="487">
        <v>0</v>
      </c>
      <c r="HH149" s="487">
        <v>0</v>
      </c>
      <c r="HI149" s="487">
        <v>0</v>
      </c>
      <c r="HJ149" s="487">
        <v>2</v>
      </c>
      <c r="HK149" s="487">
        <v>0</v>
      </c>
      <c r="HL149" s="487">
        <v>0</v>
      </c>
      <c r="HM149" s="487">
        <v>0</v>
      </c>
      <c r="HN149" s="487">
        <v>0</v>
      </c>
      <c r="HO149" s="1115">
        <v>0</v>
      </c>
      <c r="HP149" s="678">
        <f t="shared" si="680"/>
        <v>3</v>
      </c>
      <c r="HQ149" s="487">
        <v>0</v>
      </c>
      <c r="HR149" s="487">
        <v>0</v>
      </c>
      <c r="HS149" s="488">
        <v>0</v>
      </c>
      <c r="HT149" s="487">
        <v>1</v>
      </c>
      <c r="HU149" s="488">
        <v>0</v>
      </c>
      <c r="HV149" s="487">
        <v>0</v>
      </c>
      <c r="HW149" s="488">
        <v>0</v>
      </c>
      <c r="HX149" s="487">
        <v>0</v>
      </c>
      <c r="HY149" s="488">
        <v>1</v>
      </c>
      <c r="HZ149" s="487">
        <v>0</v>
      </c>
      <c r="IA149" s="487">
        <v>0</v>
      </c>
      <c r="IB149" s="487">
        <v>0</v>
      </c>
      <c r="IC149" s="487">
        <v>0</v>
      </c>
      <c r="ID149" s="487">
        <v>0</v>
      </c>
      <c r="IE149" s="487">
        <v>0</v>
      </c>
      <c r="IF149" s="487">
        <v>1</v>
      </c>
      <c r="IG149" s="487">
        <v>0</v>
      </c>
      <c r="IH149" s="487">
        <v>0</v>
      </c>
      <c r="II149" s="487">
        <v>0</v>
      </c>
      <c r="IJ149" s="487">
        <v>0</v>
      </c>
      <c r="IK149" s="1115">
        <v>0</v>
      </c>
      <c r="IL149" s="1109">
        <f t="shared" si="681"/>
        <v>2</v>
      </c>
      <c r="IM149" s="487">
        <v>0</v>
      </c>
      <c r="IN149" s="487">
        <v>0</v>
      </c>
      <c r="IO149" s="488">
        <v>0</v>
      </c>
      <c r="IP149" s="487">
        <v>1</v>
      </c>
      <c r="IQ149" s="488">
        <v>0</v>
      </c>
      <c r="IR149" s="487">
        <v>0</v>
      </c>
      <c r="IS149" s="488">
        <v>0</v>
      </c>
      <c r="IT149" s="487">
        <v>0</v>
      </c>
      <c r="IU149" s="488">
        <v>1</v>
      </c>
      <c r="IV149" s="487">
        <v>0</v>
      </c>
      <c r="IW149" s="487">
        <v>0</v>
      </c>
      <c r="IX149" s="487">
        <v>0</v>
      </c>
      <c r="IY149" s="487">
        <v>0</v>
      </c>
      <c r="IZ149" s="487">
        <v>0</v>
      </c>
      <c r="JA149" s="487">
        <v>0</v>
      </c>
      <c r="JB149" s="487">
        <v>0</v>
      </c>
      <c r="JC149" s="487">
        <v>0</v>
      </c>
      <c r="JD149" s="487">
        <v>0</v>
      </c>
      <c r="JE149" s="487">
        <v>0</v>
      </c>
      <c r="JF149" s="487">
        <v>0</v>
      </c>
      <c r="JG149" s="1994">
        <v>0</v>
      </c>
      <c r="JI149" s="39"/>
    </row>
    <row r="150" spans="1:269" s="28" customFormat="1" ht="20.100000000000001" customHeight="1" x14ac:dyDescent="0.15">
      <c r="A150" s="684" t="s">
        <v>53</v>
      </c>
      <c r="B150" s="84" t="s">
        <v>48</v>
      </c>
      <c r="C150" s="85"/>
      <c r="D150" s="85"/>
      <c r="E150" s="86" t="s">
        <v>180</v>
      </c>
      <c r="F150" s="1494">
        <v>172</v>
      </c>
      <c r="G150" s="464">
        <v>172</v>
      </c>
      <c r="H150" s="464">
        <v>168</v>
      </c>
      <c r="I150" s="464">
        <v>165</v>
      </c>
      <c r="J150" s="167">
        <v>203</v>
      </c>
      <c r="K150" s="168">
        <v>184</v>
      </c>
      <c r="L150" s="1478">
        <f t="shared" si="539"/>
        <v>0</v>
      </c>
      <c r="M150" s="150">
        <f t="shared" si="540"/>
        <v>0</v>
      </c>
      <c r="N150" s="150">
        <f t="shared" si="600"/>
        <v>0</v>
      </c>
      <c r="O150" s="150">
        <f t="shared" si="646"/>
        <v>0</v>
      </c>
      <c r="P150" s="149">
        <f t="shared" si="647"/>
        <v>0</v>
      </c>
      <c r="Q150" s="150">
        <f t="shared" si="648"/>
        <v>0</v>
      </c>
      <c r="R150" s="151">
        <f t="shared" si="649"/>
        <v>0</v>
      </c>
      <c r="S150" s="152">
        <f t="shared" si="650"/>
        <v>0</v>
      </c>
      <c r="T150" s="151">
        <f t="shared" si="651"/>
        <v>0</v>
      </c>
      <c r="U150" s="1479">
        <f t="shared" si="541"/>
        <v>0</v>
      </c>
      <c r="V150" s="153">
        <f t="shared" si="542"/>
        <v>0</v>
      </c>
      <c r="W150" s="153">
        <f t="shared" si="607"/>
        <v>0</v>
      </c>
      <c r="X150" s="153">
        <f t="shared" si="652"/>
        <v>0</v>
      </c>
      <c r="Y150" s="154">
        <f t="shared" si="653"/>
        <v>0</v>
      </c>
      <c r="Z150" s="153">
        <f t="shared" si="654"/>
        <v>0</v>
      </c>
      <c r="AA150" s="154">
        <f t="shared" si="655"/>
        <v>0</v>
      </c>
      <c r="AB150" s="153">
        <f t="shared" si="656"/>
        <v>0</v>
      </c>
      <c r="AC150" s="155">
        <f t="shared" si="657"/>
        <v>0</v>
      </c>
      <c r="AD150" s="1479" t="s">
        <v>52</v>
      </c>
      <c r="AE150" s="153" t="s">
        <v>52</v>
      </c>
      <c r="AF150" s="153" t="s">
        <v>52</v>
      </c>
      <c r="AG150" s="153" t="s">
        <v>52</v>
      </c>
      <c r="AH150" s="154" t="s">
        <v>52</v>
      </c>
      <c r="AI150" s="152" t="s">
        <v>52</v>
      </c>
      <c r="AJ150" s="151" t="s">
        <v>52</v>
      </c>
      <c r="AK150" s="152" t="s">
        <v>52</v>
      </c>
      <c r="AL150" s="156" t="s">
        <v>52</v>
      </c>
      <c r="AM150" s="1480">
        <f t="shared" si="543"/>
        <v>0</v>
      </c>
      <c r="AN150" s="1481"/>
      <c r="AO150" s="1482" t="str">
        <f t="shared" si="658"/>
        <v>-</v>
      </c>
      <c r="AP150" s="1483">
        <f t="shared" si="614"/>
        <v>0</v>
      </c>
      <c r="AQ150" s="1071">
        <f t="shared" si="615"/>
        <v>0</v>
      </c>
      <c r="AR150" s="522"/>
      <c r="AS150" s="1289" t="str">
        <f t="shared" si="659"/>
        <v>-</v>
      </c>
      <c r="AT150" s="526">
        <f t="shared" si="660"/>
        <v>0</v>
      </c>
      <c r="AU150" s="1071">
        <f t="shared" si="618"/>
        <v>0</v>
      </c>
      <c r="AV150" s="522"/>
      <c r="AW150" s="1289" t="str">
        <f t="shared" si="661"/>
        <v>-</v>
      </c>
      <c r="AX150" s="2073">
        <f t="shared" si="662"/>
        <v>0</v>
      </c>
      <c r="AY150" s="1336">
        <f t="shared" si="663"/>
        <v>0</v>
      </c>
      <c r="AZ150" s="2092"/>
      <c r="BA150" s="554" t="str">
        <f t="shared" si="664"/>
        <v>-</v>
      </c>
      <c r="BB150" s="1335">
        <f t="shared" si="665"/>
        <v>0</v>
      </c>
      <c r="BC150" s="493">
        <f t="shared" si="666"/>
        <v>0</v>
      </c>
      <c r="BD150" s="157"/>
      <c r="BE150" s="448" t="str">
        <f t="shared" si="667"/>
        <v>-</v>
      </c>
      <c r="BF150" s="604">
        <f t="shared" si="640"/>
        <v>0</v>
      </c>
      <c r="BG150" s="158">
        <v>0</v>
      </c>
      <c r="BH150" s="159"/>
      <c r="BI150" s="160" t="str">
        <f t="shared" si="668"/>
        <v>-</v>
      </c>
      <c r="BJ150" s="604">
        <f t="shared" si="669"/>
        <v>0</v>
      </c>
      <c r="BK150" s="161">
        <v>0</v>
      </c>
      <c r="BL150" s="159"/>
      <c r="BM150" s="160" t="str">
        <f t="shared" si="670"/>
        <v>-</v>
      </c>
      <c r="BN150" s="1085">
        <f t="shared" si="671"/>
        <v>0</v>
      </c>
      <c r="BO150" s="161">
        <v>0</v>
      </c>
      <c r="BP150" s="159"/>
      <c r="BQ150" s="160" t="str">
        <f t="shared" si="672"/>
        <v>-</v>
      </c>
      <c r="BR150" s="1085">
        <f t="shared" si="673"/>
        <v>0</v>
      </c>
      <c r="BS150" s="161">
        <v>0</v>
      </c>
      <c r="BT150" s="162"/>
      <c r="BU150" s="601">
        <f t="shared" si="547"/>
        <v>0</v>
      </c>
      <c r="BV150" s="339" t="str">
        <f t="shared" si="548"/>
        <v>-</v>
      </c>
      <c r="BW150" s="604">
        <f t="shared" si="549"/>
        <v>0</v>
      </c>
      <c r="BX150" s="601">
        <f t="shared" si="550"/>
        <v>0</v>
      </c>
      <c r="BY150" s="339" t="str">
        <f t="shared" si="551"/>
        <v>-</v>
      </c>
      <c r="BZ150" s="604">
        <f t="shared" si="552"/>
        <v>0</v>
      </c>
      <c r="CA150" s="601">
        <f t="shared" si="526"/>
        <v>0</v>
      </c>
      <c r="CB150" s="339" t="str">
        <f t="shared" si="633"/>
        <v>-</v>
      </c>
      <c r="CC150" s="604">
        <f t="shared" si="634"/>
        <v>0</v>
      </c>
      <c r="CD150" s="601">
        <f t="shared" si="674"/>
        <v>0</v>
      </c>
      <c r="CE150" s="339" t="str">
        <f t="shared" si="553"/>
        <v>-</v>
      </c>
      <c r="CF150" s="604">
        <f t="shared" si="554"/>
        <v>0</v>
      </c>
      <c r="CG150" s="601">
        <f t="shared" si="528"/>
        <v>0</v>
      </c>
      <c r="CH150" s="339" t="str">
        <f t="shared" si="675"/>
        <v>-</v>
      </c>
      <c r="CI150" s="604">
        <f t="shared" si="676"/>
        <v>0</v>
      </c>
      <c r="CJ150" s="621">
        <f t="shared" si="682"/>
        <v>0</v>
      </c>
      <c r="CK150" s="1487">
        <v>0</v>
      </c>
      <c r="CL150" s="163">
        <v>0</v>
      </c>
      <c r="CM150" s="2056">
        <v>0</v>
      </c>
      <c r="CN150" s="163">
        <v>0</v>
      </c>
      <c r="CO150" s="315">
        <v>0</v>
      </c>
      <c r="CP150" s="542">
        <v>0</v>
      </c>
      <c r="CQ150" s="1487">
        <v>0</v>
      </c>
      <c r="CR150" s="315">
        <v>0</v>
      </c>
      <c r="CS150" s="315">
        <v>0</v>
      </c>
      <c r="CT150" s="315">
        <v>0</v>
      </c>
      <c r="CU150" s="315">
        <v>0</v>
      </c>
      <c r="CV150" s="164">
        <v>0</v>
      </c>
      <c r="CW150" s="1487"/>
      <c r="CX150" s="315"/>
      <c r="CY150" s="315"/>
      <c r="CZ150" s="315"/>
      <c r="DA150" s="315"/>
      <c r="DB150" s="316"/>
      <c r="DC150" s="1484">
        <f t="shared" si="555"/>
        <v>0</v>
      </c>
      <c r="DD150" s="1485" t="str">
        <f t="shared" si="556"/>
        <v>-</v>
      </c>
      <c r="DE150" s="1486">
        <f t="shared" si="623"/>
        <v>0</v>
      </c>
      <c r="DF150" s="1332">
        <f t="shared" si="624"/>
        <v>0</v>
      </c>
      <c r="DG150" s="554" t="str">
        <f t="shared" si="625"/>
        <v>-</v>
      </c>
      <c r="DH150" s="1335">
        <f t="shared" si="626"/>
        <v>0</v>
      </c>
      <c r="DI150" s="1332">
        <f t="shared" si="683"/>
        <v>0</v>
      </c>
      <c r="DJ150" s="554" t="str">
        <f t="shared" si="635"/>
        <v>-</v>
      </c>
      <c r="DK150" s="1335">
        <f t="shared" si="636"/>
        <v>0</v>
      </c>
      <c r="DL150" s="1313">
        <f t="shared" si="677"/>
        <v>0</v>
      </c>
      <c r="DM150" s="554" t="str">
        <f t="shared" si="560"/>
        <v>-</v>
      </c>
      <c r="DN150" s="1357">
        <f t="shared" si="561"/>
        <v>0</v>
      </c>
      <c r="DO150" s="1332">
        <f t="shared" si="684"/>
        <v>0</v>
      </c>
      <c r="DP150" s="554" t="str">
        <f t="shared" si="678"/>
        <v>-</v>
      </c>
      <c r="DQ150" s="1335">
        <f t="shared" si="685"/>
        <v>0</v>
      </c>
      <c r="DR150" s="440">
        <f t="shared" si="532"/>
        <v>0</v>
      </c>
      <c r="DS150" s="1488">
        <v>0</v>
      </c>
      <c r="DT150" s="1169">
        <v>0</v>
      </c>
      <c r="DU150" s="1169">
        <v>0</v>
      </c>
      <c r="DV150" s="1155">
        <v>0</v>
      </c>
      <c r="DW150" s="163">
        <v>0</v>
      </c>
      <c r="DX150" s="1183">
        <v>0</v>
      </c>
      <c r="DY150" s="1488">
        <v>0</v>
      </c>
      <c r="DZ150" s="1232">
        <v>0</v>
      </c>
      <c r="EA150" s="1232">
        <v>0</v>
      </c>
      <c r="EB150" s="315">
        <v>0</v>
      </c>
      <c r="EC150" s="315">
        <v>0</v>
      </c>
      <c r="ED150" s="440">
        <v>0</v>
      </c>
      <c r="EE150" s="1488"/>
      <c r="EF150" s="1232"/>
      <c r="EG150" s="1232"/>
      <c r="EH150" s="315"/>
      <c r="EI150" s="315"/>
      <c r="EJ150" s="1208"/>
      <c r="EK150" s="1488">
        <v>0</v>
      </c>
      <c r="EL150" s="379">
        <v>0</v>
      </c>
      <c r="EM150" s="379">
        <v>0</v>
      </c>
      <c r="EN150" s="1161">
        <v>0</v>
      </c>
      <c r="EO150" s="493">
        <v>0</v>
      </c>
      <c r="EP150" s="1200">
        <v>0</v>
      </c>
      <c r="EQ150" s="1488"/>
      <c r="ER150" s="1232"/>
      <c r="ES150" s="1232"/>
      <c r="ET150" s="315"/>
      <c r="EU150" s="163"/>
      <c r="EV150" s="1249"/>
      <c r="EW150" s="1488">
        <v>0</v>
      </c>
      <c r="EX150" s="379">
        <v>0</v>
      </c>
      <c r="EY150" s="379">
        <v>0</v>
      </c>
      <c r="EZ150" s="379">
        <v>0</v>
      </c>
      <c r="FA150" s="493">
        <v>0</v>
      </c>
      <c r="FB150" s="166"/>
      <c r="FC150" s="356">
        <v>0</v>
      </c>
      <c r="FD150" s="364"/>
      <c r="FE150" s="1489">
        <v>0</v>
      </c>
      <c r="FF150" s="1485" t="str">
        <f t="shared" si="627"/>
        <v>-</v>
      </c>
      <c r="FG150" s="1490">
        <f t="shared" si="628"/>
        <v>0</v>
      </c>
      <c r="FH150" s="165">
        <v>0</v>
      </c>
      <c r="FI150" s="339" t="str">
        <f t="shared" si="629"/>
        <v>-</v>
      </c>
      <c r="FJ150" s="340">
        <f t="shared" si="630"/>
        <v>0</v>
      </c>
      <c r="FK150" s="165">
        <v>0</v>
      </c>
      <c r="FL150" s="339" t="str">
        <f t="shared" si="637"/>
        <v>-</v>
      </c>
      <c r="FM150" s="340">
        <f t="shared" si="638"/>
        <v>0</v>
      </c>
      <c r="FN150" s="165">
        <v>0</v>
      </c>
      <c r="FO150" s="426"/>
      <c r="FP150" s="339" t="str">
        <f t="shared" si="686"/>
        <v>-</v>
      </c>
      <c r="FQ150" s="340">
        <f t="shared" si="639"/>
        <v>0</v>
      </c>
      <c r="FR150" s="165"/>
      <c r="FS150" s="426"/>
      <c r="FT150" s="339" t="str">
        <f t="shared" si="641"/>
        <v>-</v>
      </c>
      <c r="FU150" s="340">
        <f t="shared" si="642"/>
        <v>0</v>
      </c>
      <c r="FV150" s="401"/>
      <c r="FW150" s="413"/>
      <c r="FX150" s="1491">
        <f t="shared" si="631"/>
        <v>0</v>
      </c>
      <c r="FY150" s="1492">
        <v>0</v>
      </c>
      <c r="FZ150" s="1492">
        <v>0</v>
      </c>
      <c r="GA150" s="1493">
        <v>0</v>
      </c>
      <c r="GB150" s="1492">
        <v>0</v>
      </c>
      <c r="GC150" s="1493">
        <v>0</v>
      </c>
      <c r="GD150" s="1492">
        <v>0</v>
      </c>
      <c r="GE150" s="1493">
        <v>0</v>
      </c>
      <c r="GF150" s="1492">
        <v>0</v>
      </c>
      <c r="GG150" s="1493">
        <v>0</v>
      </c>
      <c r="GH150" s="1492">
        <v>0</v>
      </c>
      <c r="GI150" s="1492">
        <v>0</v>
      </c>
      <c r="GJ150" s="1492">
        <v>0</v>
      </c>
      <c r="GK150" s="1492">
        <v>0</v>
      </c>
      <c r="GL150" s="1492">
        <v>0</v>
      </c>
      <c r="GM150" s="1492">
        <v>0</v>
      </c>
      <c r="GN150" s="1492">
        <v>0</v>
      </c>
      <c r="GO150" s="1492">
        <v>0</v>
      </c>
      <c r="GP150" s="1492">
        <v>0</v>
      </c>
      <c r="GQ150" s="1492">
        <v>0</v>
      </c>
      <c r="GR150" s="1492">
        <v>0</v>
      </c>
      <c r="GS150" s="1811">
        <v>0</v>
      </c>
      <c r="GT150" s="165">
        <f t="shared" si="679"/>
        <v>0</v>
      </c>
      <c r="GU150" s="491">
        <v>0</v>
      </c>
      <c r="GV150" s="491">
        <v>0</v>
      </c>
      <c r="GW150" s="492">
        <v>0</v>
      </c>
      <c r="GX150" s="491">
        <v>0</v>
      </c>
      <c r="GY150" s="492">
        <v>0</v>
      </c>
      <c r="GZ150" s="491">
        <v>0</v>
      </c>
      <c r="HA150" s="492">
        <v>0</v>
      </c>
      <c r="HB150" s="491">
        <v>0</v>
      </c>
      <c r="HC150" s="492">
        <v>0</v>
      </c>
      <c r="HD150" s="491">
        <v>0</v>
      </c>
      <c r="HE150" s="491">
        <v>0</v>
      </c>
      <c r="HF150" s="491">
        <v>0</v>
      </c>
      <c r="HG150" s="491">
        <v>0</v>
      </c>
      <c r="HH150" s="491">
        <v>0</v>
      </c>
      <c r="HI150" s="491">
        <v>0</v>
      </c>
      <c r="HJ150" s="491">
        <v>0</v>
      </c>
      <c r="HK150" s="491">
        <v>0</v>
      </c>
      <c r="HL150" s="491">
        <v>0</v>
      </c>
      <c r="HM150" s="491">
        <v>0</v>
      </c>
      <c r="HN150" s="491">
        <v>0</v>
      </c>
      <c r="HO150" s="1117">
        <v>0</v>
      </c>
      <c r="HP150" s="165">
        <f t="shared" si="680"/>
        <v>0</v>
      </c>
      <c r="HQ150" s="491">
        <v>0</v>
      </c>
      <c r="HR150" s="491">
        <v>0</v>
      </c>
      <c r="HS150" s="492">
        <v>0</v>
      </c>
      <c r="HT150" s="491">
        <v>0</v>
      </c>
      <c r="HU150" s="492">
        <v>0</v>
      </c>
      <c r="HV150" s="491">
        <v>0</v>
      </c>
      <c r="HW150" s="492">
        <v>0</v>
      </c>
      <c r="HX150" s="491">
        <v>0</v>
      </c>
      <c r="HY150" s="492">
        <v>0</v>
      </c>
      <c r="HZ150" s="491">
        <v>0</v>
      </c>
      <c r="IA150" s="491">
        <v>0</v>
      </c>
      <c r="IB150" s="491">
        <v>0</v>
      </c>
      <c r="IC150" s="491">
        <v>0</v>
      </c>
      <c r="ID150" s="491">
        <v>0</v>
      </c>
      <c r="IE150" s="491">
        <v>0</v>
      </c>
      <c r="IF150" s="491">
        <v>0</v>
      </c>
      <c r="IG150" s="491">
        <v>0</v>
      </c>
      <c r="IH150" s="491">
        <v>0</v>
      </c>
      <c r="II150" s="491">
        <v>0</v>
      </c>
      <c r="IJ150" s="491">
        <v>0</v>
      </c>
      <c r="IK150" s="1117">
        <v>0</v>
      </c>
      <c r="IL150" s="493">
        <f t="shared" si="681"/>
        <v>0</v>
      </c>
      <c r="IM150" s="491">
        <v>0</v>
      </c>
      <c r="IN150" s="491">
        <v>0</v>
      </c>
      <c r="IO150" s="492">
        <v>0</v>
      </c>
      <c r="IP150" s="491">
        <v>0</v>
      </c>
      <c r="IQ150" s="492">
        <v>0</v>
      </c>
      <c r="IR150" s="491">
        <v>0</v>
      </c>
      <c r="IS150" s="492">
        <v>0</v>
      </c>
      <c r="IT150" s="491">
        <v>0</v>
      </c>
      <c r="IU150" s="492">
        <v>0</v>
      </c>
      <c r="IV150" s="491">
        <v>0</v>
      </c>
      <c r="IW150" s="491">
        <v>0</v>
      </c>
      <c r="IX150" s="491">
        <v>0</v>
      </c>
      <c r="IY150" s="491">
        <v>0</v>
      </c>
      <c r="IZ150" s="491">
        <v>0</v>
      </c>
      <c r="JA150" s="491">
        <v>0</v>
      </c>
      <c r="JB150" s="491">
        <v>0</v>
      </c>
      <c r="JC150" s="491">
        <v>0</v>
      </c>
      <c r="JD150" s="491">
        <v>0</v>
      </c>
      <c r="JE150" s="491">
        <v>0</v>
      </c>
      <c r="JF150" s="491">
        <v>0</v>
      </c>
      <c r="JG150" s="1996">
        <v>0</v>
      </c>
      <c r="JI150" s="39"/>
    </row>
    <row r="151" spans="1:269" s="27" customFormat="1" ht="20.100000000000001" customHeight="1" x14ac:dyDescent="0.15">
      <c r="A151" s="683"/>
      <c r="B151" s="179" t="s">
        <v>552</v>
      </c>
      <c r="C151" s="77"/>
      <c r="D151" s="77"/>
      <c r="E151" s="78" t="s">
        <v>398</v>
      </c>
      <c r="F151" s="1507">
        <v>11</v>
      </c>
      <c r="G151" s="481">
        <v>12</v>
      </c>
      <c r="H151" s="481">
        <v>13</v>
      </c>
      <c r="I151" s="481">
        <v>12</v>
      </c>
      <c r="J151" s="107">
        <v>16</v>
      </c>
      <c r="K151" s="108">
        <v>18</v>
      </c>
      <c r="L151" s="1444">
        <f t="shared" si="539"/>
        <v>1.5649203638241252E-2</v>
      </c>
      <c r="M151" s="478">
        <f t="shared" si="540"/>
        <v>1.5469228627123363E-2</v>
      </c>
      <c r="N151" s="478">
        <f t="shared" si="600"/>
        <v>1.345442787048883E-2</v>
      </c>
      <c r="O151" s="478">
        <f t="shared" si="646"/>
        <v>1.1870561299636883E-2</v>
      </c>
      <c r="P151" s="109">
        <f t="shared" si="647"/>
        <v>1.0646471298430469E-2</v>
      </c>
      <c r="Q151" s="110">
        <f t="shared" si="648"/>
        <v>8.9655853128907028E-3</v>
      </c>
      <c r="R151" s="111">
        <f t="shared" si="649"/>
        <v>7.4484308531984908E-3</v>
      </c>
      <c r="S151" s="112">
        <f t="shared" si="650"/>
        <v>7.4652898904625691E-3</v>
      </c>
      <c r="T151" s="111">
        <f t="shared" si="651"/>
        <v>7.069454287739192E-3</v>
      </c>
      <c r="U151" s="1445">
        <f t="shared" si="541"/>
        <v>0.8528138528138528</v>
      </c>
      <c r="V151" s="475">
        <f t="shared" si="542"/>
        <v>0.86124031007751933</v>
      </c>
      <c r="W151" s="475">
        <f t="shared" si="607"/>
        <v>0.84690265486725669</v>
      </c>
      <c r="X151" s="475">
        <f t="shared" si="652"/>
        <v>0.82639593908629438</v>
      </c>
      <c r="Y151" s="114">
        <f t="shared" si="653"/>
        <v>0.8045023696682464</v>
      </c>
      <c r="Z151" s="113">
        <f t="shared" si="654"/>
        <v>0.76868829337094502</v>
      </c>
      <c r="AA151" s="114">
        <f t="shared" si="655"/>
        <v>0.75570032573289903</v>
      </c>
      <c r="AB151" s="113">
        <f t="shared" si="656"/>
        <v>0.73539518900343648</v>
      </c>
      <c r="AC151" s="115">
        <f t="shared" si="657"/>
        <v>0.71122994652406413</v>
      </c>
      <c r="AD151" s="1445" t="s">
        <v>52</v>
      </c>
      <c r="AE151" s="475" t="s">
        <v>594</v>
      </c>
      <c r="AF151" s="475" t="s">
        <v>587</v>
      </c>
      <c r="AG151" s="475" t="s">
        <v>52</v>
      </c>
      <c r="AH151" s="114" t="s">
        <v>52</v>
      </c>
      <c r="AI151" s="112" t="s">
        <v>52</v>
      </c>
      <c r="AJ151" s="111" t="s">
        <v>52</v>
      </c>
      <c r="AK151" s="112" t="s">
        <v>52</v>
      </c>
      <c r="AL151" s="116" t="s">
        <v>52</v>
      </c>
      <c r="AM151" s="1446">
        <f>SUBTOTAL(9,AM152:AM153)</f>
        <v>1182</v>
      </c>
      <c r="AN151" s="1447"/>
      <c r="AO151" s="1448">
        <f>IFERROR(IF(AM151=0,"-",AM151/AQ151-1),"-")</f>
        <v>6.3906390639064004E-2</v>
      </c>
      <c r="AP151" s="1449">
        <f t="shared" si="614"/>
        <v>71</v>
      </c>
      <c r="AQ151" s="1297">
        <f>SUBTOTAL(9,AQ152:AQ153)</f>
        <v>1111</v>
      </c>
      <c r="AR151" s="518"/>
      <c r="AS151" s="1285">
        <f t="shared" si="659"/>
        <v>0.16091954022988508</v>
      </c>
      <c r="AT151" s="519">
        <f t="shared" si="660"/>
        <v>154</v>
      </c>
      <c r="AU151" s="1297">
        <f>SUBTOTAL(9,AU152:AU153)</f>
        <v>957</v>
      </c>
      <c r="AV151" s="518"/>
      <c r="AW151" s="1285">
        <f t="shared" si="661"/>
        <v>0.17567567567567566</v>
      </c>
      <c r="AX151" s="2069">
        <f t="shared" si="662"/>
        <v>143</v>
      </c>
      <c r="AY151" s="2086">
        <f t="shared" ref="AY151" si="687">SUBTOTAL(9,AY152:AY153)</f>
        <v>814</v>
      </c>
      <c r="AZ151" s="2087"/>
      <c r="BA151" s="2088">
        <f t="shared" si="664"/>
        <v>0.19882179675994105</v>
      </c>
      <c r="BB151" s="2089">
        <f t="shared" si="665"/>
        <v>135</v>
      </c>
      <c r="BC151" s="2081">
        <f>SUBTOTAL(9,BC152:BC153)</f>
        <v>679</v>
      </c>
      <c r="BD151" s="117" t="s">
        <v>44</v>
      </c>
      <c r="BE151" s="444">
        <f t="shared" ref="BE151" si="688">IFERROR(IF(BC151=0,"-",BC151/BG151-1),"-")</f>
        <v>0.24587155963302743</v>
      </c>
      <c r="BF151" s="1073">
        <f t="shared" ref="BF151" si="689">BC151-BG151</f>
        <v>134</v>
      </c>
      <c r="BG151" s="118">
        <f t="shared" ref="BG151" si="690">SUBTOTAL(9,BG152:BG153)</f>
        <v>545</v>
      </c>
      <c r="BH151" s="119" t="s">
        <v>44</v>
      </c>
      <c r="BI151" s="120">
        <f t="shared" ref="BI151" si="691">IFERROR(IF(BG151=0,"-",BG151/BK151-1),"-")</f>
        <v>0.17456896551724133</v>
      </c>
      <c r="BJ151" s="1073">
        <f t="shared" ref="BJ151" si="692">BG151-BK151</f>
        <v>81</v>
      </c>
      <c r="BK151" s="121">
        <f>SUBTOTAL(9,BK152:BK153)</f>
        <v>464</v>
      </c>
      <c r="BL151" s="119"/>
      <c r="BM151" s="120">
        <f t="shared" ref="BM151" si="693">IFERROR(IF(BK151=0,"-",BK151/BO151-1),"-")</f>
        <v>8.4112149532710179E-2</v>
      </c>
      <c r="BN151" s="1083">
        <f t="shared" ref="BN151" si="694">BK151-BO151</f>
        <v>36</v>
      </c>
      <c r="BO151" s="121">
        <f>SUBTOTAL(9,BO152:BO153)</f>
        <v>428</v>
      </c>
      <c r="BP151" s="119"/>
      <c r="BQ151" s="120">
        <f t="shared" ref="BQ151" si="695">IFERROR(IF(BO151=0,"-",BO151/BS151-1),"-")</f>
        <v>7.268170426065157E-2</v>
      </c>
      <c r="BR151" s="1083">
        <f t="shared" ref="BR151" si="696">BO151-BS151</f>
        <v>29</v>
      </c>
      <c r="BS151" s="121">
        <f>SUBTOTAL(9,BS152:BS153)</f>
        <v>399</v>
      </c>
      <c r="BT151" s="122"/>
      <c r="BU151" s="597">
        <f>SUBTOTAL(9,BU152:BU153)</f>
        <v>63</v>
      </c>
      <c r="BV151" s="331">
        <f t="shared" si="548"/>
        <v>0.10526315789473695</v>
      </c>
      <c r="BW151" s="598">
        <f t="shared" si="549"/>
        <v>6</v>
      </c>
      <c r="BX151" s="597">
        <f>SUBTOTAL(9,BX152:BX153)</f>
        <v>57</v>
      </c>
      <c r="BY151" s="331">
        <f t="shared" si="551"/>
        <v>0.1399999999999999</v>
      </c>
      <c r="BZ151" s="598">
        <f t="shared" si="552"/>
        <v>7</v>
      </c>
      <c r="CA151" s="597">
        <f>SUBTOTAL(9,CA152:CA153)</f>
        <v>50</v>
      </c>
      <c r="CB151" s="331">
        <f t="shared" ref="CB151" si="697">IFERROR(IF(CA151=0,"-",CA151/CD151-1),"-")</f>
        <v>0.13636363636363646</v>
      </c>
      <c r="CC151" s="598">
        <f t="shared" ref="CC151" si="698">IF(OR(CA151="-",CD151="-"),"-",CA151-CD151)</f>
        <v>6</v>
      </c>
      <c r="CD151" s="597">
        <f>SUBTOTAL(9,CD152:CD153)</f>
        <v>44</v>
      </c>
      <c r="CE151" s="331">
        <f t="shared" si="553"/>
        <v>-0.10204081632653061</v>
      </c>
      <c r="CF151" s="598">
        <f t="shared" si="554"/>
        <v>-5</v>
      </c>
      <c r="CG151" s="597">
        <f>SUBTOTAL(9,CG152:CG153)</f>
        <v>49</v>
      </c>
      <c r="CH151" s="331">
        <f t="shared" ref="CH151" si="699">IFERROR(IF(CG151=0,"-",CG151/CJ151-1),"-")</f>
        <v>0.44117647058823528</v>
      </c>
      <c r="CI151" s="598">
        <f t="shared" ref="CI151" si="700">IF(OR(CG151="-",CJ151="-"),"-",CG151-CJ151)</f>
        <v>15</v>
      </c>
      <c r="CJ151" s="619">
        <f>SUBTOTAL(9,CJ152:CJ153)</f>
        <v>34</v>
      </c>
      <c r="CK151" s="1509">
        <f>SUBTOTAL(9,CK152:CK153)</f>
        <v>31</v>
      </c>
      <c r="CL151" s="123">
        <f>SUBTOTAL(9,CL152:CL153)</f>
        <v>25</v>
      </c>
      <c r="CM151" s="2054">
        <f>SUBTOTAL(9,CM152:CM153)</f>
        <v>24</v>
      </c>
      <c r="CN151" s="123">
        <f t="shared" ref="CN151" si="701">SUBTOTAL(9,CN152:CN153)</f>
        <v>18</v>
      </c>
      <c r="CO151" s="311">
        <f t="shared" ref="CO151" si="702">SUBTOTAL(9,CO152:CO153)</f>
        <v>22</v>
      </c>
      <c r="CP151" s="540">
        <f t="shared" ref="CP151" si="703">SUBTOTAL(9,CP152:CP153)</f>
        <v>16</v>
      </c>
      <c r="CQ151" s="1509">
        <f>SUBTOTAL(9,CQ152:CQ153)</f>
        <v>32</v>
      </c>
      <c r="CR151" s="311">
        <f>SUBTOTAL(9,CR152:CR153)</f>
        <v>32</v>
      </c>
      <c r="CS151" s="311">
        <f>SUBTOTAL(9,CS152:CS153)</f>
        <v>26</v>
      </c>
      <c r="CT151" s="311">
        <f t="shared" ref="CT151" si="704">SUBTOTAL(9,CT152:CT153)</f>
        <v>26</v>
      </c>
      <c r="CU151" s="311">
        <f t="shared" ref="CU151" si="705">SUBTOTAL(9,CU152:CU153)</f>
        <v>27</v>
      </c>
      <c r="CV151" s="124">
        <f t="shared" ref="CV151" si="706">SUBTOTAL(9,CV152:CV153)</f>
        <v>18</v>
      </c>
      <c r="CW151" s="1509">
        <f>SUBTOTAL(9,CW152:CW153)</f>
        <v>0</v>
      </c>
      <c r="CX151" s="311">
        <f>SUBTOTAL(9,CX152:CX153)</f>
        <v>0</v>
      </c>
      <c r="CY151" s="311">
        <f>SUBTOTAL(9,CY152:CY153)</f>
        <v>0</v>
      </c>
      <c r="CZ151" s="311">
        <f t="shared" ref="CZ151" si="707">SUBTOTAL(9,CZ152:CZ153)</f>
        <v>0</v>
      </c>
      <c r="DA151" s="311">
        <f>SUBTOTAL(9,DA152:DA153)</f>
        <v>0</v>
      </c>
      <c r="DB151" s="376">
        <f t="shared" ref="DB151" si="708">SUBTOTAL(9,DB152:DB153)</f>
        <v>0</v>
      </c>
      <c r="DC151" s="1450">
        <f>SUBTOTAL(9,DC152:DC153)</f>
        <v>1114</v>
      </c>
      <c r="DD151" s="1451">
        <f t="shared" si="556"/>
        <v>5.9942911512844921E-2</v>
      </c>
      <c r="DE151" s="1452">
        <f t="shared" si="623"/>
        <v>63</v>
      </c>
      <c r="DF151" s="1328">
        <f>SUBTOTAL(9,DF152:DF153)</f>
        <v>1051</v>
      </c>
      <c r="DG151" s="550">
        <f t="shared" si="625"/>
        <v>0.16004415011037532</v>
      </c>
      <c r="DH151" s="1329">
        <f t="shared" si="626"/>
        <v>145</v>
      </c>
      <c r="DI151" s="1328">
        <f>SUBTOTAL(9,DI152:DI153)</f>
        <v>906</v>
      </c>
      <c r="DJ151" s="550">
        <f t="shared" ref="DJ151" si="709">IFERROR(IF(DI151=0,"-",DI151/DL151-1),"-")</f>
        <v>0.17662337662337668</v>
      </c>
      <c r="DK151" s="1329">
        <f t="shared" ref="DK151" si="710">IF(OR(DI151="-",DL151="-"),"-",DI151-DL151)</f>
        <v>136</v>
      </c>
      <c r="DL151" s="1311">
        <f>SUBTOTAL(9,DL152:DL153)</f>
        <v>770</v>
      </c>
      <c r="DM151" s="550">
        <f t="shared" si="560"/>
        <v>0.22222222222222232</v>
      </c>
      <c r="DN151" s="1353">
        <f t="shared" si="561"/>
        <v>140</v>
      </c>
      <c r="DO151" s="1328">
        <f>SUBTOTAL(9,DO152:DO153)</f>
        <v>630</v>
      </c>
      <c r="DP151" s="550">
        <f t="shared" ref="DP151" si="711">IFERROR(IF(DO151=0,"-",DO151/DR151-1),"-")</f>
        <v>0.23287671232876717</v>
      </c>
      <c r="DQ151" s="1329">
        <f t="shared" ref="DQ151" si="712">IF(OR(DO151="-",DR151="-"),"-",DO151-DR151)</f>
        <v>119</v>
      </c>
      <c r="DR151" s="1365">
        <f t="shared" ref="DR151:FA151" si="713">SUBTOTAL(9,DR152:DR153)</f>
        <v>511</v>
      </c>
      <c r="DS151" s="1510">
        <f>SUBTOTAL(9,DS152:DS153)</f>
        <v>751</v>
      </c>
      <c r="DT151" s="1167">
        <f>SUBTOTAL(9,DT152:DT153)</f>
        <v>735</v>
      </c>
      <c r="DU151" s="1167">
        <f>SUBTOTAL(9,DU152:DU153)</f>
        <v>651</v>
      </c>
      <c r="DV151" s="1153">
        <f t="shared" si="713"/>
        <v>558</v>
      </c>
      <c r="DW151" s="583">
        <f t="shared" si="713"/>
        <v>429</v>
      </c>
      <c r="DX151" s="1181">
        <f t="shared" si="713"/>
        <v>371</v>
      </c>
      <c r="DY151" s="1510">
        <f>SUBTOTAL(9,DY152:DY153)</f>
        <v>223</v>
      </c>
      <c r="DZ151" s="1230">
        <f>SUBTOTAL(9,DZ152:DZ153)</f>
        <v>193</v>
      </c>
      <c r="EA151" s="1230">
        <f>SUBTOTAL(9,EA152:EA153)</f>
        <v>155</v>
      </c>
      <c r="EB151" s="586">
        <f t="shared" si="713"/>
        <v>133</v>
      </c>
      <c r="EC151" s="586">
        <f t="shared" si="713"/>
        <v>75</v>
      </c>
      <c r="ED151" s="589">
        <f t="shared" si="713"/>
        <v>55</v>
      </c>
      <c r="EE151" s="1510">
        <f t="shared" ref="EE151:EF151" si="714">SUBTOTAL(9,EE152:EE153)</f>
        <v>0</v>
      </c>
      <c r="EF151" s="1230">
        <f t="shared" si="714"/>
        <v>0</v>
      </c>
      <c r="EG151" s="1230">
        <f t="shared" si="713"/>
        <v>0</v>
      </c>
      <c r="EH151" s="586">
        <f t="shared" si="713"/>
        <v>0</v>
      </c>
      <c r="EI151" s="586">
        <f t="shared" si="713"/>
        <v>0</v>
      </c>
      <c r="EJ151" s="1192">
        <f t="shared" si="713"/>
        <v>0</v>
      </c>
      <c r="EK151" s="1510">
        <f>SUBTOTAL(9,EK152:EK153)</f>
        <v>75</v>
      </c>
      <c r="EL151" s="578">
        <f>SUBTOTAL(9,EL152:EL153)</f>
        <v>58</v>
      </c>
      <c r="EM151" s="578">
        <f>SUBTOTAL(9,EM152:EM153)</f>
        <v>42</v>
      </c>
      <c r="EN151" s="1163">
        <f t="shared" si="713"/>
        <v>26</v>
      </c>
      <c r="EO151" s="573">
        <f t="shared" si="713"/>
        <v>77</v>
      </c>
      <c r="EP151" s="1198">
        <f t="shared" si="713"/>
        <v>43</v>
      </c>
      <c r="EQ151" s="1510">
        <f t="shared" ref="EQ151:ER151" si="715">SUBTOTAL(9,EQ152:EQ153)</f>
        <v>0</v>
      </c>
      <c r="ER151" s="1230">
        <f t="shared" si="715"/>
        <v>0</v>
      </c>
      <c r="ES151" s="1230">
        <f t="shared" si="713"/>
        <v>0</v>
      </c>
      <c r="ET151" s="586">
        <f t="shared" si="713"/>
        <v>0</v>
      </c>
      <c r="EU151" s="583">
        <f t="shared" si="713"/>
        <v>0</v>
      </c>
      <c r="EV151" s="1198">
        <f t="shared" si="713"/>
        <v>0</v>
      </c>
      <c r="EW151" s="1510">
        <f>SUBTOTAL(9,EW152:EW153)</f>
        <v>65</v>
      </c>
      <c r="EX151" s="578">
        <f>SUBTOTAL(9,EX152:EX153)</f>
        <v>65</v>
      </c>
      <c r="EY151" s="578">
        <f>SUBTOTAL(9,EY152:EY153)</f>
        <v>58</v>
      </c>
      <c r="EZ151" s="578">
        <f>SUBTOTAL(9,EZ152:EZ153)</f>
        <v>53</v>
      </c>
      <c r="FA151" s="573">
        <f t="shared" si="713"/>
        <v>49</v>
      </c>
      <c r="FB151" s="125" t="s">
        <v>44</v>
      </c>
      <c r="FC151" s="354">
        <f>SUBTOTAL(9,FC152:FC153)</f>
        <v>42</v>
      </c>
      <c r="FD151" s="362" t="s">
        <v>44</v>
      </c>
      <c r="FE151" s="1511">
        <f>SUBTOTAL(9,FE152:FE153)</f>
        <v>5</v>
      </c>
      <c r="FF151" s="1451">
        <f t="shared" si="627"/>
        <v>0.66666666666666674</v>
      </c>
      <c r="FG151" s="1456">
        <f t="shared" si="628"/>
        <v>2</v>
      </c>
      <c r="FH151" s="126">
        <f>SUBTOTAL(9,FH152:FH153)</f>
        <v>3</v>
      </c>
      <c r="FI151" s="331">
        <f t="shared" si="629"/>
        <v>2</v>
      </c>
      <c r="FJ151" s="332">
        <f t="shared" si="630"/>
        <v>2</v>
      </c>
      <c r="FK151" s="126">
        <f>SUBTOTAL(9,FK152:FK153)</f>
        <v>1</v>
      </c>
      <c r="FL151" s="331" t="str">
        <f t="shared" ref="FL151" si="716">IFERROR(IF(FK151=0,"-",FK151/FN151-1),"-")</f>
        <v>-</v>
      </c>
      <c r="FM151" s="332">
        <f t="shared" ref="FM151" si="717">IF(OR(FK151="-",FN151="-"),"-",FK151-FN151)</f>
        <v>1</v>
      </c>
      <c r="FN151" s="126">
        <v>0</v>
      </c>
      <c r="FO151" s="424"/>
      <c r="FP151" s="331" t="str">
        <f t="shared" ref="FP151" si="718">IFERROR(IF(FN151=0,"-",FN151/FR151-1),"-")</f>
        <v>-</v>
      </c>
      <c r="FQ151" s="332">
        <f t="shared" si="639"/>
        <v>0</v>
      </c>
      <c r="FR151" s="126">
        <f>SUBTOTAL(9,FR152:FR153)</f>
        <v>0</v>
      </c>
      <c r="FS151" s="424"/>
      <c r="FT151" s="331" t="str">
        <f t="shared" ref="FT151" si="719">IFERROR(IF(FR151=0,"-",FR151/FV151-1),"-")</f>
        <v>-</v>
      </c>
      <c r="FU151" s="332">
        <f t="shared" ref="FU151" si="720">IF(OR(FR151="-",FV151="-"),"-",FR151-FV151)</f>
        <v>0</v>
      </c>
      <c r="FV151" s="399">
        <f>SUBTOTAL(9,FV152:FV153)</f>
        <v>0</v>
      </c>
      <c r="FW151" s="411"/>
      <c r="FX151" s="1457">
        <f t="shared" ref="FX151:GR151" si="721">SUBTOTAL(9,FX152:FX153)</f>
        <v>1182</v>
      </c>
      <c r="FY151" s="1458">
        <f>SUBTOTAL(9,FY152:FY153)</f>
        <v>0</v>
      </c>
      <c r="FZ151" s="1458">
        <f t="shared" si="721"/>
        <v>0</v>
      </c>
      <c r="GA151" s="1459">
        <f t="shared" si="721"/>
        <v>6</v>
      </c>
      <c r="GB151" s="1458">
        <f t="shared" si="721"/>
        <v>34</v>
      </c>
      <c r="GC151" s="1459">
        <f t="shared" si="721"/>
        <v>672</v>
      </c>
      <c r="GD151" s="1458">
        <f t="shared" si="721"/>
        <v>9</v>
      </c>
      <c r="GE151" s="1459">
        <f t="shared" si="721"/>
        <v>5</v>
      </c>
      <c r="GF151" s="1458">
        <f t="shared" si="721"/>
        <v>89</v>
      </c>
      <c r="GG151" s="1459">
        <f t="shared" si="721"/>
        <v>216</v>
      </c>
      <c r="GH151" s="1458">
        <f t="shared" si="721"/>
        <v>19</v>
      </c>
      <c r="GI151" s="1458">
        <f t="shared" si="721"/>
        <v>3</v>
      </c>
      <c r="GJ151" s="1458">
        <f t="shared" si="721"/>
        <v>14</v>
      </c>
      <c r="GK151" s="1458">
        <f t="shared" si="721"/>
        <v>18</v>
      </c>
      <c r="GL151" s="1458">
        <f t="shared" si="721"/>
        <v>3</v>
      </c>
      <c r="GM151" s="1458">
        <f t="shared" si="721"/>
        <v>3</v>
      </c>
      <c r="GN151" s="1458">
        <f t="shared" si="721"/>
        <v>1</v>
      </c>
      <c r="GO151" s="1458">
        <f t="shared" si="721"/>
        <v>9</v>
      </c>
      <c r="GP151" s="1458">
        <f t="shared" si="721"/>
        <v>33</v>
      </c>
      <c r="GQ151" s="1458">
        <f t="shared" si="721"/>
        <v>1</v>
      </c>
      <c r="GR151" s="1458">
        <f t="shared" si="721"/>
        <v>3</v>
      </c>
      <c r="GS151" s="1809">
        <f>SUBTOTAL(9,GS152:GS153)</f>
        <v>44</v>
      </c>
      <c r="GT151" s="678">
        <f t="shared" ref="GT151:HO151" si="722">SUBTOTAL(9,GT152:GT153)</f>
        <v>1111</v>
      </c>
      <c r="GU151" s="487">
        <f t="shared" si="722"/>
        <v>0</v>
      </c>
      <c r="GV151" s="487">
        <f t="shared" si="722"/>
        <v>0</v>
      </c>
      <c r="GW151" s="488">
        <f t="shared" si="722"/>
        <v>4</v>
      </c>
      <c r="GX151" s="487">
        <f t="shared" si="722"/>
        <v>33</v>
      </c>
      <c r="GY151" s="488">
        <f t="shared" si="722"/>
        <v>632</v>
      </c>
      <c r="GZ151" s="487">
        <f t="shared" si="722"/>
        <v>8</v>
      </c>
      <c r="HA151" s="488">
        <f t="shared" si="722"/>
        <v>4</v>
      </c>
      <c r="HB151" s="487">
        <f t="shared" si="722"/>
        <v>80</v>
      </c>
      <c r="HC151" s="488">
        <f t="shared" si="722"/>
        <v>206</v>
      </c>
      <c r="HD151" s="487">
        <f t="shared" si="722"/>
        <v>14</v>
      </c>
      <c r="HE151" s="487">
        <f t="shared" si="722"/>
        <v>3</v>
      </c>
      <c r="HF151" s="487">
        <f t="shared" si="722"/>
        <v>14</v>
      </c>
      <c r="HG151" s="487">
        <f t="shared" si="722"/>
        <v>16</v>
      </c>
      <c r="HH151" s="487">
        <f t="shared" si="722"/>
        <v>3</v>
      </c>
      <c r="HI151" s="487">
        <f t="shared" si="722"/>
        <v>1</v>
      </c>
      <c r="HJ151" s="487">
        <f t="shared" si="722"/>
        <v>1</v>
      </c>
      <c r="HK151" s="487">
        <f t="shared" si="722"/>
        <v>10</v>
      </c>
      <c r="HL151" s="487">
        <f t="shared" si="722"/>
        <v>34</v>
      </c>
      <c r="HM151" s="487">
        <f t="shared" si="722"/>
        <v>0</v>
      </c>
      <c r="HN151" s="487">
        <f t="shared" si="722"/>
        <v>5</v>
      </c>
      <c r="HO151" s="1115">
        <f t="shared" si="722"/>
        <v>43</v>
      </c>
      <c r="HP151" s="678">
        <f t="shared" ref="HP151:JG151" si="723">SUBTOTAL(9,HP152:HP153)</f>
        <v>957</v>
      </c>
      <c r="HQ151" s="487">
        <f t="shared" si="723"/>
        <v>0</v>
      </c>
      <c r="HR151" s="487">
        <f t="shared" si="723"/>
        <v>0</v>
      </c>
      <c r="HS151" s="488">
        <f t="shared" si="723"/>
        <v>4</v>
      </c>
      <c r="HT151" s="487">
        <f t="shared" si="723"/>
        <v>32</v>
      </c>
      <c r="HU151" s="488">
        <f t="shared" si="723"/>
        <v>546</v>
      </c>
      <c r="HV151" s="487">
        <f t="shared" si="723"/>
        <v>7</v>
      </c>
      <c r="HW151" s="488">
        <f t="shared" si="723"/>
        <v>3</v>
      </c>
      <c r="HX151" s="487">
        <f t="shared" si="723"/>
        <v>52</v>
      </c>
      <c r="HY151" s="488">
        <f t="shared" si="723"/>
        <v>184</v>
      </c>
      <c r="HZ151" s="487">
        <f t="shared" si="723"/>
        <v>11</v>
      </c>
      <c r="IA151" s="487">
        <f t="shared" si="723"/>
        <v>1</v>
      </c>
      <c r="IB151" s="487">
        <f t="shared" si="723"/>
        <v>10</v>
      </c>
      <c r="IC151" s="487">
        <f t="shared" si="723"/>
        <v>12</v>
      </c>
      <c r="ID151" s="487">
        <f t="shared" si="723"/>
        <v>3</v>
      </c>
      <c r="IE151" s="487">
        <f t="shared" si="723"/>
        <v>1</v>
      </c>
      <c r="IF151" s="487">
        <f t="shared" si="723"/>
        <v>1</v>
      </c>
      <c r="IG151" s="487">
        <f t="shared" si="723"/>
        <v>10</v>
      </c>
      <c r="IH151" s="487">
        <f t="shared" si="723"/>
        <v>32</v>
      </c>
      <c r="II151" s="487">
        <f t="shared" si="723"/>
        <v>0</v>
      </c>
      <c r="IJ151" s="487">
        <f t="shared" si="723"/>
        <v>4</v>
      </c>
      <c r="IK151" s="1115">
        <f t="shared" si="723"/>
        <v>44</v>
      </c>
      <c r="IL151" s="1109">
        <f t="shared" si="723"/>
        <v>814</v>
      </c>
      <c r="IM151" s="487">
        <f t="shared" si="723"/>
        <v>0</v>
      </c>
      <c r="IN151" s="487">
        <f t="shared" si="723"/>
        <v>0</v>
      </c>
      <c r="IO151" s="488">
        <f t="shared" si="723"/>
        <v>4</v>
      </c>
      <c r="IP151" s="487">
        <f t="shared" si="723"/>
        <v>27</v>
      </c>
      <c r="IQ151" s="488">
        <f t="shared" si="723"/>
        <v>464</v>
      </c>
      <c r="IR151" s="487">
        <f t="shared" si="723"/>
        <v>6</v>
      </c>
      <c r="IS151" s="488">
        <f t="shared" si="723"/>
        <v>2</v>
      </c>
      <c r="IT151" s="487">
        <f t="shared" si="723"/>
        <v>45</v>
      </c>
      <c r="IU151" s="488">
        <f t="shared" si="723"/>
        <v>150</v>
      </c>
      <c r="IV151" s="487">
        <f t="shared" si="723"/>
        <v>8</v>
      </c>
      <c r="IW151" s="487">
        <f t="shared" si="723"/>
        <v>0</v>
      </c>
      <c r="IX151" s="487">
        <f t="shared" si="723"/>
        <v>9</v>
      </c>
      <c r="IY151" s="487">
        <f t="shared" si="723"/>
        <v>12</v>
      </c>
      <c r="IZ151" s="487">
        <f t="shared" si="723"/>
        <v>3</v>
      </c>
      <c r="JA151" s="487">
        <f t="shared" si="723"/>
        <v>1</v>
      </c>
      <c r="JB151" s="487">
        <f t="shared" si="723"/>
        <v>1</v>
      </c>
      <c r="JC151" s="487">
        <f t="shared" si="723"/>
        <v>7</v>
      </c>
      <c r="JD151" s="487">
        <f t="shared" si="723"/>
        <v>24</v>
      </c>
      <c r="JE151" s="487">
        <f t="shared" si="723"/>
        <v>0</v>
      </c>
      <c r="JF151" s="487">
        <f t="shared" si="723"/>
        <v>4</v>
      </c>
      <c r="JG151" s="1994">
        <f t="shared" si="723"/>
        <v>47</v>
      </c>
      <c r="JI151" s="39"/>
    </row>
    <row r="152" spans="1:269" s="28" customFormat="1" ht="20.100000000000001" hidden="1" customHeight="1" outlineLevel="1" x14ac:dyDescent="0.15">
      <c r="A152" s="684" t="s">
        <v>53</v>
      </c>
      <c r="B152" s="275"/>
      <c r="C152" s="185" t="s">
        <v>553</v>
      </c>
      <c r="D152" s="183"/>
      <c r="E152" s="184" t="s">
        <v>348</v>
      </c>
      <c r="F152" s="1540" t="s">
        <v>594</v>
      </c>
      <c r="G152" s="465" t="s">
        <v>52</v>
      </c>
      <c r="H152" s="465" t="s">
        <v>52</v>
      </c>
      <c r="I152" s="465" t="s">
        <v>52</v>
      </c>
      <c r="J152" s="186" t="s">
        <v>52</v>
      </c>
      <c r="K152" s="187" t="s">
        <v>52</v>
      </c>
      <c r="L152" s="1541">
        <f t="shared" si="539"/>
        <v>7.2817783426672488E-3</v>
      </c>
      <c r="M152" s="189">
        <f t="shared" si="540"/>
        <v>7.5187969924812026E-3</v>
      </c>
      <c r="N152" s="189">
        <f t="shared" si="600"/>
        <v>1.345442787048883E-2</v>
      </c>
      <c r="O152" s="189">
        <f t="shared" si="646"/>
        <v>1.1870561299636883E-2</v>
      </c>
      <c r="P152" s="188">
        <f t="shared" si="647"/>
        <v>1.0646471298430469E-2</v>
      </c>
      <c r="Q152" s="189">
        <f t="shared" si="648"/>
        <v>8.9655853128907028E-3</v>
      </c>
      <c r="R152" s="190">
        <f t="shared" si="649"/>
        <v>7.4484308531984908E-3</v>
      </c>
      <c r="S152" s="191">
        <f t="shared" si="650"/>
        <v>7.4652898904625691E-3</v>
      </c>
      <c r="T152" s="190">
        <f t="shared" si="651"/>
        <v>7.069454287739192E-3</v>
      </c>
      <c r="U152" s="1542">
        <f t="shared" si="541"/>
        <v>0.3968253968253968</v>
      </c>
      <c r="V152" s="192">
        <f t="shared" si="542"/>
        <v>0.41860465116279072</v>
      </c>
      <c r="W152" s="192">
        <f t="shared" si="607"/>
        <v>0.84690265486725669</v>
      </c>
      <c r="X152" s="192">
        <f t="shared" si="652"/>
        <v>0.82639593908629438</v>
      </c>
      <c r="Y152" s="193">
        <f t="shared" si="653"/>
        <v>0.8045023696682464</v>
      </c>
      <c r="Z152" s="192">
        <f t="shared" si="654"/>
        <v>0.76868829337094502</v>
      </c>
      <c r="AA152" s="193">
        <f t="shared" si="655"/>
        <v>0.75570032573289903</v>
      </c>
      <c r="AB152" s="192">
        <f t="shared" si="656"/>
        <v>0.73539518900343648</v>
      </c>
      <c r="AC152" s="194">
        <f t="shared" si="657"/>
        <v>0.71122994652406413</v>
      </c>
      <c r="AD152" s="1542">
        <f>AM152/$AM$151</f>
        <v>0.4653130287648054</v>
      </c>
      <c r="AE152" s="192">
        <f>AQ152/$AQ$151</f>
        <v>0.48604860486048607</v>
      </c>
      <c r="AF152" s="192">
        <f>AU152/$AU$151</f>
        <v>1</v>
      </c>
      <c r="AG152" s="192">
        <f>AY152/$AY$151</f>
        <v>1</v>
      </c>
      <c r="AH152" s="193">
        <f>BC152/$BC$151</f>
        <v>1</v>
      </c>
      <c r="AI152" s="191">
        <f>BG152/$BG$151</f>
        <v>1</v>
      </c>
      <c r="AJ152" s="190">
        <f>BK152/$BK$151</f>
        <v>1</v>
      </c>
      <c r="AK152" s="191">
        <f>BO152/$BO$151</f>
        <v>1</v>
      </c>
      <c r="AL152" s="195">
        <f>BS152/$BS$151</f>
        <v>1</v>
      </c>
      <c r="AM152" s="1558">
        <f t="shared" ref="AM152:AM161" si="724">SUM(CK152,CQ152,CW152,DS152,DY152,EE152,EK152,EQ152,EW152,FE152)</f>
        <v>550</v>
      </c>
      <c r="AN152" s="1431"/>
      <c r="AO152" s="1559">
        <f>IFERROR(IF(AM152=0,"-",AM152/AQ152-1),"-")</f>
        <v>1.8518518518518601E-2</v>
      </c>
      <c r="AP152" s="1560">
        <f>AM152-AQ152</f>
        <v>10</v>
      </c>
      <c r="AQ152" s="545">
        <f>SUM(CL152,CR152,CX152,DT152,DZ152,EF152,EL152,ER152,EX152,FH152)</f>
        <v>540</v>
      </c>
      <c r="AR152" s="516"/>
      <c r="AS152" s="1292" t="s">
        <v>706</v>
      </c>
      <c r="AT152" s="531" t="s">
        <v>706</v>
      </c>
      <c r="AU152" s="545">
        <f>SUM(CM152,CS152,CY152,DU152,EA152,EG152,EM152,ES152,EY152,FK152)</f>
        <v>957</v>
      </c>
      <c r="AV152" s="516"/>
      <c r="AW152" s="1292">
        <f t="shared" si="661"/>
        <v>0.17567567567567566</v>
      </c>
      <c r="AX152" s="2076">
        <f t="shared" si="662"/>
        <v>143</v>
      </c>
      <c r="AY152" s="1341">
        <f>SUM(CN152,CT152,CZ152,DV152,EB152,EH152,EN152,ET152,EZ152,FN152)</f>
        <v>814</v>
      </c>
      <c r="AZ152" s="2085"/>
      <c r="BA152" s="559">
        <f t="shared" si="664"/>
        <v>0.19882179675994105</v>
      </c>
      <c r="BB152" s="1346">
        <f t="shared" si="665"/>
        <v>135</v>
      </c>
      <c r="BC152" s="369">
        <f>SUM(CO152,CU152,DA152,DW152,EC152,EI152,EO152,EU152,FA152,FR152)</f>
        <v>679</v>
      </c>
      <c r="BD152" s="196" t="s">
        <v>44</v>
      </c>
      <c r="BE152" s="451">
        <f t="shared" si="667"/>
        <v>0.24587155963302743</v>
      </c>
      <c r="BF152" s="615">
        <f t="shared" si="640"/>
        <v>134</v>
      </c>
      <c r="BG152" s="197">
        <v>545</v>
      </c>
      <c r="BH152" s="198" t="s">
        <v>44</v>
      </c>
      <c r="BI152" s="276">
        <f t="shared" si="668"/>
        <v>0.17456896551724133</v>
      </c>
      <c r="BJ152" s="615">
        <f t="shared" si="669"/>
        <v>81</v>
      </c>
      <c r="BK152" s="277">
        <v>464</v>
      </c>
      <c r="BL152" s="198"/>
      <c r="BM152" s="276">
        <f t="shared" si="670"/>
        <v>8.4112149532710179E-2</v>
      </c>
      <c r="BN152" s="1090">
        <f t="shared" si="671"/>
        <v>36</v>
      </c>
      <c r="BO152" s="277">
        <v>428</v>
      </c>
      <c r="BP152" s="198"/>
      <c r="BQ152" s="276">
        <f t="shared" si="672"/>
        <v>7.268170426065157E-2</v>
      </c>
      <c r="BR152" s="1090">
        <f t="shared" si="673"/>
        <v>29</v>
      </c>
      <c r="BS152" s="277">
        <v>399</v>
      </c>
      <c r="BT152" s="201"/>
      <c r="BU152" s="608">
        <f t="shared" ref="BU152:BU161" si="725">CK152+CQ152+CW152</f>
        <v>36</v>
      </c>
      <c r="BV152" s="349">
        <f>IFERROR(IF(BU152=0,"-",BU152/BX152-1),"-")</f>
        <v>9.0909090909090828E-2</v>
      </c>
      <c r="BW152" s="615">
        <f>IF(OR(BU152="-",BX152="-"),"-",BU152-BX152)</f>
        <v>3</v>
      </c>
      <c r="BX152" s="608">
        <f t="shared" ref="BX152:BX161" si="726">CL152+CR152+CX152</f>
        <v>33</v>
      </c>
      <c r="BY152" s="349" t="s">
        <v>706</v>
      </c>
      <c r="BZ152" s="615" t="s">
        <v>706</v>
      </c>
      <c r="CA152" s="608">
        <f t="shared" si="526"/>
        <v>50</v>
      </c>
      <c r="CB152" s="349">
        <f t="shared" si="633"/>
        <v>0.13636363636363646</v>
      </c>
      <c r="CC152" s="615">
        <f t="shared" si="634"/>
        <v>6</v>
      </c>
      <c r="CD152" s="608">
        <f>CN152+CT152+CZ152</f>
        <v>44</v>
      </c>
      <c r="CE152" s="349">
        <f t="shared" si="553"/>
        <v>-0.10204081632653061</v>
      </c>
      <c r="CF152" s="615">
        <f t="shared" si="554"/>
        <v>-5</v>
      </c>
      <c r="CG152" s="608">
        <f t="shared" si="528"/>
        <v>49</v>
      </c>
      <c r="CH152" s="349">
        <f t="shared" si="675"/>
        <v>0.44117647058823528</v>
      </c>
      <c r="CI152" s="615">
        <f t="shared" si="676"/>
        <v>15</v>
      </c>
      <c r="CJ152" s="624">
        <f t="shared" si="682"/>
        <v>34</v>
      </c>
      <c r="CK152" s="1613">
        <v>14</v>
      </c>
      <c r="CL152" s="202">
        <v>11</v>
      </c>
      <c r="CM152" s="2058">
        <v>24</v>
      </c>
      <c r="CN152" s="202">
        <v>18</v>
      </c>
      <c r="CO152" s="320">
        <v>22</v>
      </c>
      <c r="CP152" s="544">
        <v>16</v>
      </c>
      <c r="CQ152" s="1613">
        <v>22</v>
      </c>
      <c r="CR152" s="320">
        <v>22</v>
      </c>
      <c r="CS152" s="320">
        <v>26</v>
      </c>
      <c r="CT152" s="320">
        <v>26</v>
      </c>
      <c r="CU152" s="320">
        <v>27</v>
      </c>
      <c r="CV152" s="203">
        <v>18</v>
      </c>
      <c r="CW152" s="1613"/>
      <c r="CX152" s="320"/>
      <c r="CY152" s="320"/>
      <c r="CZ152" s="320"/>
      <c r="DA152" s="320"/>
      <c r="DB152" s="326"/>
      <c r="DC152" s="1547">
        <f t="shared" ref="DC152:DC161" si="727">DS152+DY152+EE152+EK152+EQ152+EW152</f>
        <v>512</v>
      </c>
      <c r="DD152" s="1561">
        <f t="shared" si="556"/>
        <v>9.8619329388560661E-3</v>
      </c>
      <c r="DE152" s="1612">
        <f t="shared" si="623"/>
        <v>5</v>
      </c>
      <c r="DF152" s="1339">
        <f>DT152+DZ152+EF152+EL152+ER152+EX152</f>
        <v>507</v>
      </c>
      <c r="DG152" s="559" t="s">
        <v>706</v>
      </c>
      <c r="DH152" s="1346" t="s">
        <v>706</v>
      </c>
      <c r="DI152" s="1339">
        <f t="shared" si="683"/>
        <v>906</v>
      </c>
      <c r="DJ152" s="559">
        <f t="shared" si="635"/>
        <v>0.17662337662337668</v>
      </c>
      <c r="DK152" s="1346">
        <f t="shared" si="636"/>
        <v>136</v>
      </c>
      <c r="DL152" s="1316">
        <f>DV152+EB152+EH152+EN152+ET152+EZ152</f>
        <v>770</v>
      </c>
      <c r="DM152" s="559">
        <f t="shared" si="560"/>
        <v>0.22222222222222232</v>
      </c>
      <c r="DN152" s="1362">
        <f t="shared" si="561"/>
        <v>140</v>
      </c>
      <c r="DO152" s="1339">
        <f t="shared" si="684"/>
        <v>630</v>
      </c>
      <c r="DP152" s="559">
        <f t="shared" si="678"/>
        <v>0.23287671232876717</v>
      </c>
      <c r="DQ152" s="1346">
        <f t="shared" si="685"/>
        <v>119</v>
      </c>
      <c r="DR152" s="591">
        <f t="shared" si="532"/>
        <v>511</v>
      </c>
      <c r="DS152" s="1614">
        <v>341</v>
      </c>
      <c r="DT152" s="1171">
        <v>341</v>
      </c>
      <c r="DU152" s="1171">
        <v>651</v>
      </c>
      <c r="DV152" s="1157">
        <v>558</v>
      </c>
      <c r="DW152" s="202">
        <v>429</v>
      </c>
      <c r="DX152" s="1185">
        <v>371</v>
      </c>
      <c r="DY152" s="1614">
        <v>94</v>
      </c>
      <c r="DZ152" s="1234">
        <v>88</v>
      </c>
      <c r="EA152" s="1234">
        <v>155</v>
      </c>
      <c r="EB152" s="320">
        <v>133</v>
      </c>
      <c r="EC152" s="320">
        <v>75</v>
      </c>
      <c r="ED152" s="591">
        <v>55</v>
      </c>
      <c r="EE152" s="1614"/>
      <c r="EF152" s="1234"/>
      <c r="EG152" s="1234"/>
      <c r="EH152" s="320"/>
      <c r="EI152" s="320"/>
      <c r="EJ152" s="1210"/>
      <c r="EK152" s="1614">
        <v>27</v>
      </c>
      <c r="EL152" s="370">
        <v>26</v>
      </c>
      <c r="EM152" s="370">
        <v>42</v>
      </c>
      <c r="EN152" s="1158">
        <v>26</v>
      </c>
      <c r="EO152" s="369">
        <v>77</v>
      </c>
      <c r="EP152" s="1202">
        <v>43</v>
      </c>
      <c r="EQ152" s="1614"/>
      <c r="ER152" s="1234"/>
      <c r="ES152" s="1234"/>
      <c r="ET152" s="320"/>
      <c r="EU152" s="202"/>
      <c r="EV152" s="1251"/>
      <c r="EW152" s="1614">
        <v>50</v>
      </c>
      <c r="EX152" s="370">
        <v>52</v>
      </c>
      <c r="EY152" s="370">
        <v>58</v>
      </c>
      <c r="EZ152" s="370">
        <v>53</v>
      </c>
      <c r="FA152" s="369">
        <v>49</v>
      </c>
      <c r="FB152" s="278" t="s">
        <v>44</v>
      </c>
      <c r="FC152" s="358">
        <v>42</v>
      </c>
      <c r="FD152" s="366" t="s">
        <v>44</v>
      </c>
      <c r="FE152" s="1563">
        <v>2</v>
      </c>
      <c r="FF152" s="1561" t="str">
        <f t="shared" ref="FF152" si="728">IFERROR(IF(FE152=0,"-",FE152/FH152-1),"-")</f>
        <v>-</v>
      </c>
      <c r="FG152" s="1615">
        <f t="shared" si="628"/>
        <v>2</v>
      </c>
      <c r="FH152" s="204">
        <v>0</v>
      </c>
      <c r="FI152" s="349" t="str">
        <f t="shared" si="629"/>
        <v>-</v>
      </c>
      <c r="FJ152" s="350" t="s">
        <v>706</v>
      </c>
      <c r="FK152" s="204">
        <v>1</v>
      </c>
      <c r="FL152" s="349" t="str">
        <f t="shared" si="637"/>
        <v>-</v>
      </c>
      <c r="FM152" s="350">
        <f t="shared" si="638"/>
        <v>1</v>
      </c>
      <c r="FN152" s="204">
        <v>0</v>
      </c>
      <c r="FO152" s="428"/>
      <c r="FP152" s="349" t="str">
        <f t="shared" si="686"/>
        <v>-</v>
      </c>
      <c r="FQ152" s="350">
        <f t="shared" si="639"/>
        <v>0</v>
      </c>
      <c r="FR152" s="204"/>
      <c r="FS152" s="428"/>
      <c r="FT152" s="349" t="str">
        <f t="shared" si="641"/>
        <v>-</v>
      </c>
      <c r="FU152" s="350">
        <f t="shared" si="642"/>
        <v>0</v>
      </c>
      <c r="FV152" s="407"/>
      <c r="FW152" s="415"/>
      <c r="FX152" s="1552">
        <f t="shared" ref="FX152:FX161" si="729">SUM(FY152:GS152)</f>
        <v>550</v>
      </c>
      <c r="FY152" s="1564">
        <v>0</v>
      </c>
      <c r="FZ152" s="1564">
        <v>0</v>
      </c>
      <c r="GA152" s="1565">
        <v>5</v>
      </c>
      <c r="GB152" s="1564">
        <v>14</v>
      </c>
      <c r="GC152" s="1565">
        <v>270</v>
      </c>
      <c r="GD152" s="1564">
        <v>8</v>
      </c>
      <c r="GE152" s="1565">
        <v>2</v>
      </c>
      <c r="GF152" s="1564">
        <v>29</v>
      </c>
      <c r="GG152" s="1565">
        <v>120</v>
      </c>
      <c r="GH152" s="1564">
        <v>12</v>
      </c>
      <c r="GI152" s="1564">
        <v>1</v>
      </c>
      <c r="GJ152" s="1564">
        <v>9</v>
      </c>
      <c r="GK152" s="1564">
        <v>13</v>
      </c>
      <c r="GL152" s="1564">
        <v>2</v>
      </c>
      <c r="GM152" s="1564">
        <v>3</v>
      </c>
      <c r="GN152" s="1564">
        <v>1</v>
      </c>
      <c r="GO152" s="1564">
        <v>7</v>
      </c>
      <c r="GP152" s="1564">
        <v>17</v>
      </c>
      <c r="GQ152" s="1564">
        <v>1</v>
      </c>
      <c r="GR152" s="1564">
        <v>1</v>
      </c>
      <c r="GS152" s="1816">
        <v>35</v>
      </c>
      <c r="GT152" s="204">
        <f t="shared" ref="GT152:GT153" si="730">SUM(GU152:HO152)</f>
        <v>540</v>
      </c>
      <c r="GU152" s="499">
        <v>0</v>
      </c>
      <c r="GV152" s="499">
        <v>0</v>
      </c>
      <c r="GW152" s="500">
        <v>4</v>
      </c>
      <c r="GX152" s="499">
        <v>14</v>
      </c>
      <c r="GY152" s="500">
        <v>268</v>
      </c>
      <c r="GZ152" s="499">
        <v>8</v>
      </c>
      <c r="HA152" s="500">
        <v>2</v>
      </c>
      <c r="HB152" s="499">
        <v>27</v>
      </c>
      <c r="HC152" s="500">
        <v>121</v>
      </c>
      <c r="HD152" s="499">
        <v>10</v>
      </c>
      <c r="HE152" s="499">
        <v>1</v>
      </c>
      <c r="HF152" s="499">
        <v>9</v>
      </c>
      <c r="HG152" s="499">
        <v>12</v>
      </c>
      <c r="HH152" s="499">
        <v>2</v>
      </c>
      <c r="HI152" s="499">
        <v>1</v>
      </c>
      <c r="HJ152" s="499">
        <v>1</v>
      </c>
      <c r="HK152" s="499">
        <v>7</v>
      </c>
      <c r="HL152" s="499">
        <v>17</v>
      </c>
      <c r="HM152" s="499">
        <v>0</v>
      </c>
      <c r="HN152" s="499">
        <v>1</v>
      </c>
      <c r="HO152" s="1120">
        <v>35</v>
      </c>
      <c r="HP152" s="204">
        <f t="shared" si="680"/>
        <v>957</v>
      </c>
      <c r="HQ152" s="499">
        <v>0</v>
      </c>
      <c r="HR152" s="499">
        <v>0</v>
      </c>
      <c r="HS152" s="500">
        <v>4</v>
      </c>
      <c r="HT152" s="499">
        <v>32</v>
      </c>
      <c r="HU152" s="500">
        <v>546</v>
      </c>
      <c r="HV152" s="499">
        <v>7</v>
      </c>
      <c r="HW152" s="500">
        <v>3</v>
      </c>
      <c r="HX152" s="499">
        <v>52</v>
      </c>
      <c r="HY152" s="500">
        <v>184</v>
      </c>
      <c r="HZ152" s="499">
        <v>11</v>
      </c>
      <c r="IA152" s="499">
        <v>1</v>
      </c>
      <c r="IB152" s="499">
        <v>10</v>
      </c>
      <c r="IC152" s="499">
        <v>12</v>
      </c>
      <c r="ID152" s="499">
        <v>3</v>
      </c>
      <c r="IE152" s="499">
        <v>1</v>
      </c>
      <c r="IF152" s="499">
        <v>1</v>
      </c>
      <c r="IG152" s="499">
        <v>10</v>
      </c>
      <c r="IH152" s="499">
        <v>32</v>
      </c>
      <c r="II152" s="499">
        <v>0</v>
      </c>
      <c r="IJ152" s="499">
        <v>4</v>
      </c>
      <c r="IK152" s="1120">
        <v>44</v>
      </c>
      <c r="IL152" s="369">
        <f t="shared" si="681"/>
        <v>814</v>
      </c>
      <c r="IM152" s="499">
        <v>0</v>
      </c>
      <c r="IN152" s="499">
        <v>0</v>
      </c>
      <c r="IO152" s="500">
        <v>4</v>
      </c>
      <c r="IP152" s="499">
        <v>27</v>
      </c>
      <c r="IQ152" s="500">
        <v>464</v>
      </c>
      <c r="IR152" s="499">
        <v>6</v>
      </c>
      <c r="IS152" s="500">
        <v>2</v>
      </c>
      <c r="IT152" s="499">
        <v>45</v>
      </c>
      <c r="IU152" s="500">
        <v>150</v>
      </c>
      <c r="IV152" s="499">
        <v>8</v>
      </c>
      <c r="IW152" s="499">
        <v>0</v>
      </c>
      <c r="IX152" s="499">
        <v>9</v>
      </c>
      <c r="IY152" s="499">
        <v>12</v>
      </c>
      <c r="IZ152" s="499">
        <v>3</v>
      </c>
      <c r="JA152" s="499">
        <v>1</v>
      </c>
      <c r="JB152" s="499">
        <v>1</v>
      </c>
      <c r="JC152" s="499">
        <v>7</v>
      </c>
      <c r="JD152" s="499">
        <v>24</v>
      </c>
      <c r="JE152" s="499">
        <v>0</v>
      </c>
      <c r="JF152" s="499">
        <v>4</v>
      </c>
      <c r="JG152" s="2001">
        <v>47</v>
      </c>
      <c r="JI152" s="39"/>
    </row>
    <row r="153" spans="1:269" s="27" customFormat="1" ht="20.100000000000001" hidden="1" customHeight="1" outlineLevel="1" thickBot="1" x14ac:dyDescent="0.2">
      <c r="A153" s="683" t="s">
        <v>53</v>
      </c>
      <c r="B153" s="205"/>
      <c r="C153" s="206" t="s">
        <v>582</v>
      </c>
      <c r="D153" s="206"/>
      <c r="E153" s="207" t="s">
        <v>398</v>
      </c>
      <c r="F153" s="1616" t="s">
        <v>594</v>
      </c>
      <c r="G153" s="482" t="s">
        <v>52</v>
      </c>
      <c r="H153" s="482" t="s">
        <v>52</v>
      </c>
      <c r="I153" s="482" t="s">
        <v>52</v>
      </c>
      <c r="J153" s="208" t="s">
        <v>52</v>
      </c>
      <c r="K153" s="209" t="s">
        <v>53</v>
      </c>
      <c r="L153" s="1524">
        <f t="shared" si="539"/>
        <v>8.3674252955740023E-3</v>
      </c>
      <c r="M153" s="479">
        <f t="shared" si="540"/>
        <v>7.9504316346421609E-3</v>
      </c>
      <c r="N153" s="479" t="s">
        <v>52</v>
      </c>
      <c r="O153" s="479" t="s">
        <v>52</v>
      </c>
      <c r="P153" s="210" t="s">
        <v>52</v>
      </c>
      <c r="Q153" s="211" t="s">
        <v>52</v>
      </c>
      <c r="R153" s="212" t="s">
        <v>52</v>
      </c>
      <c r="S153" s="213" t="s">
        <v>52</v>
      </c>
      <c r="T153" s="212" t="s">
        <v>52</v>
      </c>
      <c r="U153" s="1525">
        <f t="shared" si="541"/>
        <v>0.455988455988456</v>
      </c>
      <c r="V153" s="476">
        <f t="shared" si="542"/>
        <v>0.44263565891472867</v>
      </c>
      <c r="W153" s="476" t="s">
        <v>52</v>
      </c>
      <c r="X153" s="476" t="s">
        <v>52</v>
      </c>
      <c r="Y153" s="215" t="s">
        <v>52</v>
      </c>
      <c r="Z153" s="214" t="s">
        <v>52</v>
      </c>
      <c r="AA153" s="215" t="s">
        <v>52</v>
      </c>
      <c r="AB153" s="214" t="s">
        <v>52</v>
      </c>
      <c r="AC153" s="216" t="s">
        <v>52</v>
      </c>
      <c r="AD153" s="1525">
        <f>AM153/$AM$151</f>
        <v>0.5346869712351946</v>
      </c>
      <c r="AE153" s="476">
        <f>AQ153/$AQ$151</f>
        <v>0.51395139513951393</v>
      </c>
      <c r="AF153" s="476" t="s">
        <v>52</v>
      </c>
      <c r="AG153" s="476" t="s">
        <v>52</v>
      </c>
      <c r="AH153" s="215" t="s">
        <v>52</v>
      </c>
      <c r="AI153" s="213" t="s">
        <v>52</v>
      </c>
      <c r="AJ153" s="212" t="s">
        <v>52</v>
      </c>
      <c r="AK153" s="213" t="s">
        <v>52</v>
      </c>
      <c r="AL153" s="217" t="s">
        <v>52</v>
      </c>
      <c r="AM153" s="1526">
        <f t="shared" si="724"/>
        <v>632</v>
      </c>
      <c r="AN153" s="1527"/>
      <c r="AO153" s="1528">
        <f>IFERROR(IF(AM153=0,"-",AM153/AQ153-1),"-")</f>
        <v>0.10683012259194391</v>
      </c>
      <c r="AP153" s="1529">
        <f>AM153-AQ153</f>
        <v>61</v>
      </c>
      <c r="AQ153" s="1299">
        <f>SUM(CL153,CR153,CX153,DT153,DZ153,EF153,EL153,ER153,EX153,FH153)</f>
        <v>571</v>
      </c>
      <c r="AR153" s="527"/>
      <c r="AS153" s="1290" t="str">
        <f t="shared" ref="AS153" si="731">IFERROR(IF(AQ153=0,"-",AQ153/AU153-1),"-")</f>
        <v>-</v>
      </c>
      <c r="AT153" s="528" t="s">
        <v>705</v>
      </c>
      <c r="AU153" s="1299" t="s">
        <v>52</v>
      </c>
      <c r="AV153" s="527"/>
      <c r="AW153" s="1290" t="str">
        <f t="shared" si="661"/>
        <v>-</v>
      </c>
      <c r="AX153" s="2074" t="s">
        <v>52</v>
      </c>
      <c r="AY153" s="2094" t="s">
        <v>52</v>
      </c>
      <c r="AZ153" s="2095"/>
      <c r="BA153" s="2096" t="str">
        <f t="shared" si="664"/>
        <v>-</v>
      </c>
      <c r="BB153" s="2097" t="s">
        <v>52</v>
      </c>
      <c r="BC153" s="2082" t="s">
        <v>52</v>
      </c>
      <c r="BD153" s="218"/>
      <c r="BE153" s="449" t="str">
        <f t="shared" si="667"/>
        <v>-</v>
      </c>
      <c r="BF153" s="1075" t="s">
        <v>52</v>
      </c>
      <c r="BG153" s="219" t="s">
        <v>52</v>
      </c>
      <c r="BH153" s="220"/>
      <c r="BI153" s="221" t="str">
        <f t="shared" si="668"/>
        <v>-</v>
      </c>
      <c r="BJ153" s="1075" t="s">
        <v>52</v>
      </c>
      <c r="BK153" s="222" t="s">
        <v>52</v>
      </c>
      <c r="BL153" s="220"/>
      <c r="BM153" s="221" t="str">
        <f t="shared" si="670"/>
        <v>-</v>
      </c>
      <c r="BN153" s="1088" t="s">
        <v>52</v>
      </c>
      <c r="BO153" s="222" t="s">
        <v>52</v>
      </c>
      <c r="BP153" s="220"/>
      <c r="BQ153" s="221" t="str">
        <f t="shared" si="672"/>
        <v>-</v>
      </c>
      <c r="BR153" s="1088" t="s">
        <v>52</v>
      </c>
      <c r="BS153" s="222" t="s">
        <v>52</v>
      </c>
      <c r="BT153" s="223"/>
      <c r="BU153" s="1059">
        <f t="shared" si="725"/>
        <v>27</v>
      </c>
      <c r="BV153" s="341">
        <f>IFERROR(IF(BU153=0,"-",BU153/BX153-1),"-")</f>
        <v>0.125</v>
      </c>
      <c r="BW153" s="607">
        <f>IF(OR(BU153="-",BX153="-"),"-",BU153-BX153)</f>
        <v>3</v>
      </c>
      <c r="BX153" s="1059">
        <f t="shared" si="726"/>
        <v>24</v>
      </c>
      <c r="BY153" s="341" t="str">
        <f t="shared" ref="BY153:BY184" si="732">IFERROR(IF(BX153=0,"-",BX153/CA153-1),"-")</f>
        <v>-</v>
      </c>
      <c r="BZ153" s="607" t="str">
        <f t="shared" ref="BZ153:BZ184" si="733">IF(OR(BX153="-",CA153="-"),"-",BX153-CA153)</f>
        <v>-</v>
      </c>
      <c r="CA153" s="1059" t="s">
        <v>53</v>
      </c>
      <c r="CB153" s="341" t="str">
        <f t="shared" si="633"/>
        <v>-</v>
      </c>
      <c r="CC153" s="607" t="str">
        <f t="shared" si="634"/>
        <v>-</v>
      </c>
      <c r="CD153" s="1059" t="s">
        <v>52</v>
      </c>
      <c r="CE153" s="341" t="str">
        <f t="shared" si="553"/>
        <v>-</v>
      </c>
      <c r="CF153" s="607" t="str">
        <f t="shared" si="554"/>
        <v>-</v>
      </c>
      <c r="CG153" s="1059" t="s">
        <v>52</v>
      </c>
      <c r="CH153" s="341" t="str">
        <f t="shared" si="675"/>
        <v>-</v>
      </c>
      <c r="CI153" s="607" t="s">
        <v>53</v>
      </c>
      <c r="CJ153" s="1060" t="s">
        <v>53</v>
      </c>
      <c r="CK153" s="1618">
        <v>17</v>
      </c>
      <c r="CL153" s="1061">
        <v>14</v>
      </c>
      <c r="CM153" s="2062" t="s">
        <v>52</v>
      </c>
      <c r="CN153" s="1061" t="s">
        <v>52</v>
      </c>
      <c r="CO153" s="1062" t="s">
        <v>52</v>
      </c>
      <c r="CP153" s="1063" t="s">
        <v>52</v>
      </c>
      <c r="CQ153" s="1618">
        <v>10</v>
      </c>
      <c r="CR153" s="1062">
        <v>10</v>
      </c>
      <c r="CS153" s="1062" t="s">
        <v>52</v>
      </c>
      <c r="CT153" s="1062" t="s">
        <v>52</v>
      </c>
      <c r="CU153" s="1062" t="s">
        <v>52</v>
      </c>
      <c r="CV153" s="1064" t="s">
        <v>52</v>
      </c>
      <c r="CW153" s="1618"/>
      <c r="CX153" s="1062"/>
      <c r="CY153" s="1062" t="s">
        <v>52</v>
      </c>
      <c r="CZ153" s="1062" t="s">
        <v>52</v>
      </c>
      <c r="DA153" s="1062" t="s">
        <v>52</v>
      </c>
      <c r="DB153" s="1065" t="s">
        <v>52</v>
      </c>
      <c r="DC153" s="1617">
        <f t="shared" si="727"/>
        <v>602</v>
      </c>
      <c r="DD153" s="1531">
        <f t="shared" ref="DD153:DD216" si="734">IFERROR(IF(DC153=0,"-",DC153/DF153-1),"-")</f>
        <v>0.10661764705882359</v>
      </c>
      <c r="DE153" s="1532">
        <f t="shared" ref="DE153:DE216" si="735">IF(OR(DC153="-",DF153="-"),"-",DC153-DF153)</f>
        <v>58</v>
      </c>
      <c r="DF153" s="1347">
        <f>DT153+DZ153+EF153+EL153+ER153+EX153</f>
        <v>544</v>
      </c>
      <c r="DG153" s="557" t="str">
        <f t="shared" ref="DG153" si="736">IFERROR(IF(DF153=0,"-",DF153/DI153-1),"-")</f>
        <v>-</v>
      </c>
      <c r="DH153" s="1338" t="str">
        <f t="shared" ref="DH153" si="737">IF(OR(DF153="-",DI153="-"),"-",DF153-DI153)</f>
        <v>-</v>
      </c>
      <c r="DI153" s="1347" t="s">
        <v>53</v>
      </c>
      <c r="DJ153" s="557" t="str">
        <f t="shared" si="635"/>
        <v>-</v>
      </c>
      <c r="DK153" s="1338" t="str">
        <f t="shared" si="636"/>
        <v>-</v>
      </c>
      <c r="DL153" s="1320" t="s">
        <v>52</v>
      </c>
      <c r="DM153" s="557" t="str">
        <f t="shared" si="560"/>
        <v>-</v>
      </c>
      <c r="DN153" s="1358" t="str">
        <f t="shared" si="561"/>
        <v>-</v>
      </c>
      <c r="DO153" s="1347" t="s">
        <v>53</v>
      </c>
      <c r="DP153" s="557" t="str">
        <f t="shared" si="678"/>
        <v>-</v>
      </c>
      <c r="DQ153" s="1338" t="str">
        <f t="shared" si="685"/>
        <v>-</v>
      </c>
      <c r="DR153" s="1368" t="s">
        <v>52</v>
      </c>
      <c r="DS153" s="1619">
        <v>410</v>
      </c>
      <c r="DT153" s="1176">
        <v>394</v>
      </c>
      <c r="DU153" s="1176" t="s">
        <v>52</v>
      </c>
      <c r="DV153" s="1162" t="s">
        <v>52</v>
      </c>
      <c r="DW153" s="575" t="s">
        <v>52</v>
      </c>
      <c r="DX153" s="1189" t="s">
        <v>52</v>
      </c>
      <c r="DY153" s="1619">
        <v>129</v>
      </c>
      <c r="DZ153" s="1238">
        <v>105</v>
      </c>
      <c r="EA153" s="1238" t="s">
        <v>52</v>
      </c>
      <c r="EB153" s="580" t="s">
        <v>52</v>
      </c>
      <c r="EC153" s="580" t="s">
        <v>52</v>
      </c>
      <c r="ED153" s="365" t="s">
        <v>52</v>
      </c>
      <c r="EE153" s="1619"/>
      <c r="EF153" s="1238"/>
      <c r="EG153" s="1238" t="s">
        <v>52</v>
      </c>
      <c r="EH153" s="580" t="s">
        <v>52</v>
      </c>
      <c r="EI153" s="580" t="s">
        <v>52</v>
      </c>
      <c r="EJ153" s="1195" t="s">
        <v>52</v>
      </c>
      <c r="EK153" s="1619">
        <v>48</v>
      </c>
      <c r="EL153" s="580">
        <v>32</v>
      </c>
      <c r="EM153" s="580" t="s">
        <v>52</v>
      </c>
      <c r="EN153" s="1162" t="s">
        <v>52</v>
      </c>
      <c r="EO153" s="575" t="s">
        <v>52</v>
      </c>
      <c r="EP153" s="357" t="s">
        <v>52</v>
      </c>
      <c r="EQ153" s="1619"/>
      <c r="ER153" s="1238"/>
      <c r="ES153" s="1238" t="s">
        <v>52</v>
      </c>
      <c r="ET153" s="580" t="s">
        <v>52</v>
      </c>
      <c r="EU153" s="575" t="s">
        <v>52</v>
      </c>
      <c r="EV153" s="357" t="s">
        <v>52</v>
      </c>
      <c r="EW153" s="1619">
        <v>15</v>
      </c>
      <c r="EX153" s="580">
        <v>13</v>
      </c>
      <c r="EY153" s="580" t="s">
        <v>52</v>
      </c>
      <c r="EZ153" s="580" t="s">
        <v>52</v>
      </c>
      <c r="FA153" s="575" t="s">
        <v>52</v>
      </c>
      <c r="FB153" s="1066"/>
      <c r="FC153" s="357" t="s">
        <v>52</v>
      </c>
      <c r="FD153" s="365"/>
      <c r="FE153" s="1535">
        <v>3</v>
      </c>
      <c r="FF153" s="1531">
        <f t="shared" si="627"/>
        <v>0</v>
      </c>
      <c r="FG153" s="1536">
        <f t="shared" ref="FG153:FG218" si="738">IF(OR(FE153="-",FH153="-"),"-",FE153-FH153)</f>
        <v>0</v>
      </c>
      <c r="FH153" s="227">
        <v>3</v>
      </c>
      <c r="FI153" s="341" t="str">
        <f t="shared" si="629"/>
        <v>-</v>
      </c>
      <c r="FJ153" s="342" t="str">
        <f t="shared" si="630"/>
        <v>-</v>
      </c>
      <c r="FK153" s="227" t="s">
        <v>52</v>
      </c>
      <c r="FL153" s="341" t="str">
        <f t="shared" si="637"/>
        <v>-</v>
      </c>
      <c r="FM153" s="342" t="str">
        <f t="shared" si="638"/>
        <v>-</v>
      </c>
      <c r="FN153" s="227" t="s">
        <v>52</v>
      </c>
      <c r="FO153" s="1067"/>
      <c r="FP153" s="341" t="str">
        <f t="shared" si="686"/>
        <v>-</v>
      </c>
      <c r="FQ153" s="342" t="str">
        <f t="shared" si="639"/>
        <v>-</v>
      </c>
      <c r="FR153" s="227" t="s">
        <v>52</v>
      </c>
      <c r="FS153" s="1067"/>
      <c r="FT153" s="341" t="str">
        <f t="shared" si="641"/>
        <v>-</v>
      </c>
      <c r="FU153" s="342" t="str">
        <f t="shared" si="642"/>
        <v>-</v>
      </c>
      <c r="FV153" s="403" t="s">
        <v>52</v>
      </c>
      <c r="FW153" s="1068"/>
      <c r="FX153" s="1537">
        <f t="shared" si="729"/>
        <v>632</v>
      </c>
      <c r="FY153" s="1538">
        <v>0</v>
      </c>
      <c r="FZ153" s="1538">
        <v>0</v>
      </c>
      <c r="GA153" s="1539">
        <v>1</v>
      </c>
      <c r="GB153" s="1538">
        <v>20</v>
      </c>
      <c r="GC153" s="1539">
        <v>402</v>
      </c>
      <c r="GD153" s="1538">
        <v>1</v>
      </c>
      <c r="GE153" s="1539">
        <v>3</v>
      </c>
      <c r="GF153" s="1538">
        <v>60</v>
      </c>
      <c r="GG153" s="1539">
        <v>96</v>
      </c>
      <c r="GH153" s="1538">
        <v>7</v>
      </c>
      <c r="GI153" s="1538">
        <v>2</v>
      </c>
      <c r="GJ153" s="1538">
        <v>5</v>
      </c>
      <c r="GK153" s="1538">
        <v>5</v>
      </c>
      <c r="GL153" s="1538">
        <v>1</v>
      </c>
      <c r="GM153" s="1538">
        <v>0</v>
      </c>
      <c r="GN153" s="1538">
        <v>0</v>
      </c>
      <c r="GO153" s="1538">
        <v>2</v>
      </c>
      <c r="GP153" s="1538">
        <v>16</v>
      </c>
      <c r="GQ153" s="1538">
        <v>0</v>
      </c>
      <c r="GR153" s="1538">
        <v>2</v>
      </c>
      <c r="GS153" s="1814">
        <v>9</v>
      </c>
      <c r="GT153" s="679">
        <f t="shared" si="730"/>
        <v>571</v>
      </c>
      <c r="GU153" s="496">
        <v>0</v>
      </c>
      <c r="GV153" s="496">
        <v>0</v>
      </c>
      <c r="GW153" s="497">
        <v>0</v>
      </c>
      <c r="GX153" s="496">
        <v>19</v>
      </c>
      <c r="GY153" s="497">
        <v>364</v>
      </c>
      <c r="GZ153" s="496">
        <v>0</v>
      </c>
      <c r="HA153" s="497">
        <v>2</v>
      </c>
      <c r="HB153" s="496">
        <v>53</v>
      </c>
      <c r="HC153" s="497">
        <v>85</v>
      </c>
      <c r="HD153" s="496">
        <v>4</v>
      </c>
      <c r="HE153" s="496">
        <v>2</v>
      </c>
      <c r="HF153" s="496">
        <v>5</v>
      </c>
      <c r="HG153" s="496">
        <v>4</v>
      </c>
      <c r="HH153" s="496">
        <v>1</v>
      </c>
      <c r="HI153" s="496">
        <v>0</v>
      </c>
      <c r="HJ153" s="496">
        <v>0</v>
      </c>
      <c r="HK153" s="496">
        <v>3</v>
      </c>
      <c r="HL153" s="496">
        <v>17</v>
      </c>
      <c r="HM153" s="496">
        <v>0</v>
      </c>
      <c r="HN153" s="496">
        <v>4</v>
      </c>
      <c r="HO153" s="1119">
        <v>8</v>
      </c>
      <c r="HP153" s="679" t="s">
        <v>52</v>
      </c>
      <c r="HQ153" s="496" t="s">
        <v>52</v>
      </c>
      <c r="HR153" s="496" t="s">
        <v>52</v>
      </c>
      <c r="HS153" s="497" t="s">
        <v>52</v>
      </c>
      <c r="HT153" s="496" t="s">
        <v>52</v>
      </c>
      <c r="HU153" s="497" t="s">
        <v>52</v>
      </c>
      <c r="HV153" s="496" t="s">
        <v>52</v>
      </c>
      <c r="HW153" s="497" t="s">
        <v>52</v>
      </c>
      <c r="HX153" s="496" t="s">
        <v>52</v>
      </c>
      <c r="HY153" s="497" t="s">
        <v>52</v>
      </c>
      <c r="HZ153" s="496" t="s">
        <v>52</v>
      </c>
      <c r="IA153" s="496" t="s">
        <v>52</v>
      </c>
      <c r="IB153" s="496" t="s">
        <v>52</v>
      </c>
      <c r="IC153" s="496" t="s">
        <v>52</v>
      </c>
      <c r="ID153" s="496" t="s">
        <v>52</v>
      </c>
      <c r="IE153" s="496" t="s">
        <v>52</v>
      </c>
      <c r="IF153" s="496" t="s">
        <v>52</v>
      </c>
      <c r="IG153" s="496" t="s">
        <v>52</v>
      </c>
      <c r="IH153" s="496" t="s">
        <v>52</v>
      </c>
      <c r="II153" s="496" t="s">
        <v>52</v>
      </c>
      <c r="IJ153" s="496" t="s">
        <v>52</v>
      </c>
      <c r="IK153" s="1119" t="s">
        <v>52</v>
      </c>
      <c r="IL153" s="1110" t="s">
        <v>52</v>
      </c>
      <c r="IM153" s="496" t="s">
        <v>52</v>
      </c>
      <c r="IN153" s="496" t="s">
        <v>52</v>
      </c>
      <c r="IO153" s="497" t="s">
        <v>52</v>
      </c>
      <c r="IP153" s="496" t="s">
        <v>52</v>
      </c>
      <c r="IQ153" s="497" t="s">
        <v>52</v>
      </c>
      <c r="IR153" s="496" t="s">
        <v>52</v>
      </c>
      <c r="IS153" s="497" t="s">
        <v>52</v>
      </c>
      <c r="IT153" s="496" t="s">
        <v>52</v>
      </c>
      <c r="IU153" s="497" t="s">
        <v>52</v>
      </c>
      <c r="IV153" s="496" t="s">
        <v>52</v>
      </c>
      <c r="IW153" s="496" t="s">
        <v>52</v>
      </c>
      <c r="IX153" s="496" t="s">
        <v>52</v>
      </c>
      <c r="IY153" s="496" t="s">
        <v>52</v>
      </c>
      <c r="IZ153" s="496" t="s">
        <v>52</v>
      </c>
      <c r="JA153" s="496" t="s">
        <v>52</v>
      </c>
      <c r="JB153" s="496" t="s">
        <v>52</v>
      </c>
      <c r="JC153" s="496" t="s">
        <v>52</v>
      </c>
      <c r="JD153" s="496" t="s">
        <v>52</v>
      </c>
      <c r="JE153" s="496" t="s">
        <v>52</v>
      </c>
      <c r="JF153" s="496" t="s">
        <v>52</v>
      </c>
      <c r="JG153" s="1999" t="s">
        <v>52</v>
      </c>
      <c r="JI153" s="39"/>
    </row>
    <row r="154" spans="1:269" s="28" customFormat="1" ht="20.100000000000001" customHeight="1" collapsed="1" x14ac:dyDescent="0.15">
      <c r="A154" s="684" t="s">
        <v>53</v>
      </c>
      <c r="B154" s="275" t="s">
        <v>87</v>
      </c>
      <c r="C154" s="183"/>
      <c r="D154" s="183"/>
      <c r="E154" s="184" t="s">
        <v>25</v>
      </c>
      <c r="F154" s="1540">
        <v>44</v>
      </c>
      <c r="G154" s="465">
        <v>51</v>
      </c>
      <c r="H154" s="465">
        <v>56</v>
      </c>
      <c r="I154" s="465">
        <v>53</v>
      </c>
      <c r="J154" s="186">
        <v>53</v>
      </c>
      <c r="K154" s="187">
        <v>53</v>
      </c>
      <c r="L154" s="1541">
        <f t="shared" si="539"/>
        <v>1.3239596986667726E-3</v>
      </c>
      <c r="M154" s="189">
        <f t="shared" si="540"/>
        <v>1.086048454469507E-3</v>
      </c>
      <c r="N154" s="189">
        <f t="shared" ref="N154:N185" si="739">AU154/$AU$356</f>
        <v>7.1700712789438906E-4</v>
      </c>
      <c r="O154" s="189">
        <f t="shared" ref="O154:O185" si="740">AY154/$AY$356</f>
        <v>7.8748195353856476E-4</v>
      </c>
      <c r="P154" s="188">
        <f t="shared" ref="P154:P185" si="741">BC154/$BC$356</f>
        <v>8.6237985480659175E-4</v>
      </c>
      <c r="Q154" s="189">
        <f t="shared" ref="Q154:Q185" si="742">BG154/$BG$356</f>
        <v>8.8833322366256497E-4</v>
      </c>
      <c r="R154" s="190">
        <f t="shared" ref="R154:R185" si="743">BK154/$BK$356</f>
        <v>8.6684324584637609E-4</v>
      </c>
      <c r="S154" s="191">
        <f t="shared" ref="S154:S185" si="744">BO154/$BO$356</f>
        <v>9.2444010325821535E-4</v>
      </c>
      <c r="T154" s="190">
        <f t="shared" ref="T154:T185" si="745">BS154/$BS$356</f>
        <v>9.0361445783132533E-4</v>
      </c>
      <c r="U154" s="1542">
        <f t="shared" ref="U154:U178" si="746">AM154/$AM$361</f>
        <v>6.8965517241379309E-2</v>
      </c>
      <c r="V154" s="192">
        <f t="shared" ref="V154:V178" si="747">AQ154/$AQ$361</f>
        <v>5.5634807417974323E-2</v>
      </c>
      <c r="W154" s="192">
        <f t="shared" ref="W154:W178" si="748">AU154/$AU$361</f>
        <v>3.7010159651669088E-2</v>
      </c>
      <c r="X154" s="192">
        <f t="shared" ref="X154:X178" si="749">AY154/$AY$361</f>
        <v>4.9001814882032667E-2</v>
      </c>
      <c r="Y154" s="193">
        <f t="shared" ref="Y154:Y178" si="750">BC154/$BC$361</f>
        <v>4.9194991055456175E-2</v>
      </c>
      <c r="Z154" s="192">
        <f t="shared" ref="Z154:Z178" si="751">BG154/$BG$361</f>
        <v>5.3784860557768925E-2</v>
      </c>
      <c r="AA154" s="193">
        <f t="shared" ref="AA154:AA178" si="752">BK154/$BK$361</f>
        <v>6.4903846153846159E-2</v>
      </c>
      <c r="AB154" s="192">
        <f t="shared" ref="AB154:AB178" si="753">BO154/$BO$361</f>
        <v>6.8035943517329917E-2</v>
      </c>
      <c r="AC154" s="194">
        <f t="shared" ref="AC154:AC178" si="754">BS154/$BS$361</f>
        <v>7.0344827586206901E-2</v>
      </c>
      <c r="AD154" s="1542" t="s">
        <v>52</v>
      </c>
      <c r="AE154" s="192" t="s">
        <v>52</v>
      </c>
      <c r="AF154" s="192" t="s">
        <v>52</v>
      </c>
      <c r="AG154" s="192" t="s">
        <v>52</v>
      </c>
      <c r="AH154" s="193" t="s">
        <v>52</v>
      </c>
      <c r="AI154" s="191" t="s">
        <v>52</v>
      </c>
      <c r="AJ154" s="190" t="s">
        <v>52</v>
      </c>
      <c r="AK154" s="191" t="s">
        <v>52</v>
      </c>
      <c r="AL154" s="195" t="s">
        <v>52</v>
      </c>
      <c r="AM154" s="1558">
        <f t="shared" si="724"/>
        <v>100</v>
      </c>
      <c r="AN154" s="1431"/>
      <c r="AO154" s="1559">
        <f>IFERROR(IF(AM154=0,"-",AM154/AQ154-1),"-")</f>
        <v>0.28205128205128216</v>
      </c>
      <c r="AP154" s="1560">
        <f t="shared" ref="AP154:AP170" si="755">AM154-AQ154</f>
        <v>22</v>
      </c>
      <c r="AQ154" s="545">
        <f t="shared" ref="AQ154:AQ161" si="756">SUM(CL154,CR154,CX154,DT154,DZ154,EF154,EL154,ER154,EX154,FH154)</f>
        <v>78</v>
      </c>
      <c r="AR154" s="516"/>
      <c r="AS154" s="1292">
        <f t="shared" si="659"/>
        <v>0.52941176470588225</v>
      </c>
      <c r="AT154" s="531">
        <f t="shared" ref="AT154:AT217" si="757">AQ154-AU154</f>
        <v>27</v>
      </c>
      <c r="AU154" s="545">
        <f t="shared" ref="AU154:AU161" si="758">SUM(CM154,CS154,CY154,DU154,EA154,EG154,EM154,ES154,EY154,FK154)</f>
        <v>51</v>
      </c>
      <c r="AV154" s="516"/>
      <c r="AW154" s="1292">
        <f t="shared" si="661"/>
        <v>-5.555555555555558E-2</v>
      </c>
      <c r="AX154" s="2076">
        <f t="shared" ref="AX154:AX185" si="759">AU154-AY154</f>
        <v>-3</v>
      </c>
      <c r="AY154" s="1341">
        <f t="shared" ref="AY154:AY161" si="760">SUM(CN154,CT154,CZ154,DV154,EB154,EH154,EN154,ET154,EZ154,FN154)</f>
        <v>54</v>
      </c>
      <c r="AZ154" s="2085"/>
      <c r="BA154" s="559">
        <f t="shared" si="664"/>
        <v>-1.8181818181818188E-2</v>
      </c>
      <c r="BB154" s="1346">
        <f t="shared" si="665"/>
        <v>-1</v>
      </c>
      <c r="BC154" s="369">
        <f t="shared" ref="BC154:BC161" si="761">SUM(CO154,CU154,DA154,DW154,EC154,EI154,EO154,EU154,FA154,FR154)</f>
        <v>55</v>
      </c>
      <c r="BD154" s="196" t="s">
        <v>44</v>
      </c>
      <c r="BE154" s="451">
        <f t="shared" si="667"/>
        <v>1.8518518518518601E-2</v>
      </c>
      <c r="BF154" s="615">
        <f t="shared" si="640"/>
        <v>1</v>
      </c>
      <c r="BG154" s="197">
        <v>54</v>
      </c>
      <c r="BH154" s="198"/>
      <c r="BI154" s="276">
        <f t="shared" si="668"/>
        <v>0</v>
      </c>
      <c r="BJ154" s="615">
        <f t="shared" si="669"/>
        <v>0</v>
      </c>
      <c r="BK154" s="277">
        <v>54</v>
      </c>
      <c r="BL154" s="198"/>
      <c r="BM154" s="276">
        <f t="shared" si="670"/>
        <v>1.8867924528301883E-2</v>
      </c>
      <c r="BN154" s="1090">
        <f t="shared" si="671"/>
        <v>1</v>
      </c>
      <c r="BO154" s="277">
        <v>53</v>
      </c>
      <c r="BP154" s="198"/>
      <c r="BQ154" s="276">
        <f t="shared" si="672"/>
        <v>3.9215686274509887E-2</v>
      </c>
      <c r="BR154" s="1090">
        <f t="shared" si="673"/>
        <v>2</v>
      </c>
      <c r="BS154" s="277">
        <v>51</v>
      </c>
      <c r="BT154" s="201"/>
      <c r="BU154" s="608">
        <f t="shared" si="725"/>
        <v>13</v>
      </c>
      <c r="BV154" s="349">
        <f t="shared" ref="BV154:BV184" si="762">IFERROR(IF(BU154=0,"-",BU154/BX154-1),"-")</f>
        <v>0.44444444444444442</v>
      </c>
      <c r="BW154" s="615">
        <f t="shared" ref="BW154:BW184" si="763">IF(OR(BU154="-",BX154="-"),"-",BU154-BX154)</f>
        <v>4</v>
      </c>
      <c r="BX154" s="608">
        <f t="shared" si="726"/>
        <v>9</v>
      </c>
      <c r="BY154" s="349">
        <f t="shared" si="732"/>
        <v>0.28571428571428581</v>
      </c>
      <c r="BZ154" s="615">
        <f t="shared" si="733"/>
        <v>2</v>
      </c>
      <c r="CA154" s="608">
        <f t="shared" si="526"/>
        <v>7</v>
      </c>
      <c r="CB154" s="349">
        <f t="shared" si="633"/>
        <v>0.75</v>
      </c>
      <c r="CC154" s="615">
        <f t="shared" si="634"/>
        <v>3</v>
      </c>
      <c r="CD154" s="608">
        <f t="shared" ref="CD154:CD161" si="764">CN154+CT154+CZ154</f>
        <v>4</v>
      </c>
      <c r="CE154" s="349">
        <f t="shared" si="553"/>
        <v>-0.19999999999999996</v>
      </c>
      <c r="CF154" s="615">
        <f t="shared" si="554"/>
        <v>-1</v>
      </c>
      <c r="CG154" s="608">
        <f t="shared" si="528"/>
        <v>5</v>
      </c>
      <c r="CH154" s="349">
        <f t="shared" si="675"/>
        <v>0</v>
      </c>
      <c r="CI154" s="615">
        <f t="shared" si="676"/>
        <v>0</v>
      </c>
      <c r="CJ154" s="624">
        <f t="shared" si="682"/>
        <v>5</v>
      </c>
      <c r="CK154" s="1613">
        <v>4</v>
      </c>
      <c r="CL154" s="202">
        <v>2</v>
      </c>
      <c r="CM154" s="2058">
        <v>1</v>
      </c>
      <c r="CN154" s="202">
        <v>1</v>
      </c>
      <c r="CO154" s="320">
        <v>1</v>
      </c>
      <c r="CP154" s="544">
        <v>2</v>
      </c>
      <c r="CQ154" s="1613">
        <v>9</v>
      </c>
      <c r="CR154" s="320">
        <v>7</v>
      </c>
      <c r="CS154" s="320">
        <v>6</v>
      </c>
      <c r="CT154" s="320">
        <v>3</v>
      </c>
      <c r="CU154" s="320">
        <v>4</v>
      </c>
      <c r="CV154" s="203">
        <v>3</v>
      </c>
      <c r="CW154" s="1613"/>
      <c r="CX154" s="320"/>
      <c r="CY154" s="320"/>
      <c r="CZ154" s="320"/>
      <c r="DA154" s="320"/>
      <c r="DB154" s="326"/>
      <c r="DC154" s="1547">
        <f t="shared" si="727"/>
        <v>85</v>
      </c>
      <c r="DD154" s="1561">
        <f t="shared" si="734"/>
        <v>0.23188405797101441</v>
      </c>
      <c r="DE154" s="1612">
        <f t="shared" si="735"/>
        <v>16</v>
      </c>
      <c r="DF154" s="1339">
        <f t="shared" ref="DF154:DF161" si="765">DT154+DZ154+EF154+EL154+ER154+EX154</f>
        <v>69</v>
      </c>
      <c r="DG154" s="559">
        <f t="shared" si="625"/>
        <v>0.56818181818181812</v>
      </c>
      <c r="DH154" s="1346">
        <f t="shared" si="626"/>
        <v>25</v>
      </c>
      <c r="DI154" s="1339">
        <f t="shared" si="683"/>
        <v>44</v>
      </c>
      <c r="DJ154" s="559">
        <f t="shared" si="635"/>
        <v>-0.12</v>
      </c>
      <c r="DK154" s="1346">
        <f t="shared" si="636"/>
        <v>-6</v>
      </c>
      <c r="DL154" s="1316">
        <f t="shared" ref="DL154:DL161" si="766">DV154+EB154+EH154+EN154+ET154+EZ154</f>
        <v>50</v>
      </c>
      <c r="DM154" s="559">
        <f t="shared" si="560"/>
        <v>0</v>
      </c>
      <c r="DN154" s="1362">
        <f t="shared" si="561"/>
        <v>0</v>
      </c>
      <c r="DO154" s="1339">
        <f t="shared" si="684"/>
        <v>50</v>
      </c>
      <c r="DP154" s="559">
        <f t="shared" si="678"/>
        <v>2.0408163265306145E-2</v>
      </c>
      <c r="DQ154" s="1346">
        <f t="shared" si="685"/>
        <v>1</v>
      </c>
      <c r="DR154" s="591">
        <f t="shared" si="532"/>
        <v>49</v>
      </c>
      <c r="DS154" s="1614">
        <v>27</v>
      </c>
      <c r="DT154" s="1171">
        <v>28</v>
      </c>
      <c r="DU154" s="1171">
        <v>24</v>
      </c>
      <c r="DV154" s="1157">
        <v>29</v>
      </c>
      <c r="DW154" s="202">
        <v>29</v>
      </c>
      <c r="DX154" s="1185">
        <v>31</v>
      </c>
      <c r="DY154" s="1614">
        <v>14</v>
      </c>
      <c r="DZ154" s="1234">
        <v>13</v>
      </c>
      <c r="EA154" s="1234">
        <v>12</v>
      </c>
      <c r="EB154" s="320">
        <v>12</v>
      </c>
      <c r="EC154" s="320">
        <v>12</v>
      </c>
      <c r="ED154" s="591">
        <v>10</v>
      </c>
      <c r="EE154" s="1614"/>
      <c r="EF154" s="1234"/>
      <c r="EG154" s="1234"/>
      <c r="EH154" s="320"/>
      <c r="EI154" s="320"/>
      <c r="EJ154" s="1210"/>
      <c r="EK154" s="1614">
        <v>11</v>
      </c>
      <c r="EL154" s="370">
        <v>7</v>
      </c>
      <c r="EM154" s="370">
        <v>4</v>
      </c>
      <c r="EN154" s="1158">
        <v>5</v>
      </c>
      <c r="EO154" s="369">
        <v>5</v>
      </c>
      <c r="EP154" s="1202">
        <v>4</v>
      </c>
      <c r="EQ154" s="1614"/>
      <c r="ER154" s="1234"/>
      <c r="ES154" s="1234"/>
      <c r="ET154" s="320"/>
      <c r="EU154" s="202"/>
      <c r="EV154" s="1251"/>
      <c r="EW154" s="1614">
        <v>33</v>
      </c>
      <c r="EX154" s="370">
        <v>21</v>
      </c>
      <c r="EY154" s="370">
        <v>4</v>
      </c>
      <c r="EZ154" s="370">
        <v>4</v>
      </c>
      <c r="FA154" s="369">
        <v>4</v>
      </c>
      <c r="FB154" s="278" t="s">
        <v>44</v>
      </c>
      <c r="FC154" s="358">
        <v>4</v>
      </c>
      <c r="FD154" s="366"/>
      <c r="FE154" s="1563">
        <v>2</v>
      </c>
      <c r="FF154" s="1561" t="str">
        <f t="shared" si="627"/>
        <v>-</v>
      </c>
      <c r="FG154" s="1615">
        <f t="shared" si="738"/>
        <v>2</v>
      </c>
      <c r="FH154" s="204">
        <v>0</v>
      </c>
      <c r="FI154" s="349" t="str">
        <f t="shared" si="629"/>
        <v>-</v>
      </c>
      <c r="FJ154" s="350">
        <f t="shared" si="630"/>
        <v>0</v>
      </c>
      <c r="FK154" s="204">
        <v>0</v>
      </c>
      <c r="FL154" s="349" t="str">
        <f t="shared" si="637"/>
        <v>-</v>
      </c>
      <c r="FM154" s="350">
        <f t="shared" si="638"/>
        <v>0</v>
      </c>
      <c r="FN154" s="204">
        <v>0</v>
      </c>
      <c r="FO154" s="428"/>
      <c r="FP154" s="349" t="str">
        <f t="shared" si="686"/>
        <v>-</v>
      </c>
      <c r="FQ154" s="350">
        <f t="shared" si="639"/>
        <v>0</v>
      </c>
      <c r="FR154" s="204"/>
      <c r="FS154" s="428"/>
      <c r="FT154" s="349" t="str">
        <f t="shared" si="641"/>
        <v>-</v>
      </c>
      <c r="FU154" s="350">
        <f t="shared" si="642"/>
        <v>0</v>
      </c>
      <c r="FV154" s="407"/>
      <c r="FW154" s="415"/>
      <c r="FX154" s="1552">
        <f t="shared" si="729"/>
        <v>100</v>
      </c>
      <c r="FY154" s="1564">
        <v>3</v>
      </c>
      <c r="FZ154" s="1564">
        <v>0</v>
      </c>
      <c r="GA154" s="1565">
        <v>1</v>
      </c>
      <c r="GB154" s="1564">
        <v>4</v>
      </c>
      <c r="GC154" s="1565">
        <v>29</v>
      </c>
      <c r="GD154" s="1564">
        <v>0</v>
      </c>
      <c r="GE154" s="1565">
        <v>1</v>
      </c>
      <c r="GF154" s="1564">
        <v>11</v>
      </c>
      <c r="GG154" s="1565">
        <v>34</v>
      </c>
      <c r="GH154" s="1564">
        <v>2</v>
      </c>
      <c r="GI154" s="1564">
        <v>1</v>
      </c>
      <c r="GJ154" s="1564">
        <v>4</v>
      </c>
      <c r="GK154" s="1564">
        <v>0</v>
      </c>
      <c r="GL154" s="1564">
        <v>6</v>
      </c>
      <c r="GM154" s="1564">
        <v>0</v>
      </c>
      <c r="GN154" s="1564">
        <v>2</v>
      </c>
      <c r="GO154" s="1564">
        <v>0</v>
      </c>
      <c r="GP154" s="1564">
        <v>2</v>
      </c>
      <c r="GQ154" s="1564">
        <v>0</v>
      </c>
      <c r="GR154" s="1564">
        <v>0</v>
      </c>
      <c r="GS154" s="1816">
        <v>0</v>
      </c>
      <c r="GT154" s="204">
        <f t="shared" ref="GT154:GT161" si="767">SUM(GU154:HO154)</f>
        <v>78</v>
      </c>
      <c r="GU154" s="499">
        <v>0</v>
      </c>
      <c r="GV154" s="499">
        <v>0</v>
      </c>
      <c r="GW154" s="500">
        <v>1</v>
      </c>
      <c r="GX154" s="499">
        <v>3</v>
      </c>
      <c r="GY154" s="500">
        <v>15</v>
      </c>
      <c r="GZ154" s="499">
        <v>0</v>
      </c>
      <c r="HA154" s="500">
        <v>1</v>
      </c>
      <c r="HB154" s="499">
        <v>10</v>
      </c>
      <c r="HC154" s="500">
        <v>36</v>
      </c>
      <c r="HD154" s="499">
        <v>2</v>
      </c>
      <c r="HE154" s="499">
        <v>0</v>
      </c>
      <c r="HF154" s="499">
        <v>4</v>
      </c>
      <c r="HG154" s="499">
        <v>0</v>
      </c>
      <c r="HH154" s="499">
        <v>6</v>
      </c>
      <c r="HI154" s="499">
        <v>0</v>
      </c>
      <c r="HJ154" s="499">
        <v>0</v>
      </c>
      <c r="HK154" s="499">
        <v>0</v>
      </c>
      <c r="HL154" s="499">
        <v>0</v>
      </c>
      <c r="HM154" s="499">
        <v>0</v>
      </c>
      <c r="HN154" s="499">
        <v>0</v>
      </c>
      <c r="HO154" s="1120">
        <v>0</v>
      </c>
      <c r="HP154" s="204">
        <f t="shared" si="680"/>
        <v>51</v>
      </c>
      <c r="HQ154" s="499">
        <v>0</v>
      </c>
      <c r="HR154" s="499">
        <v>0</v>
      </c>
      <c r="HS154" s="500">
        <v>0</v>
      </c>
      <c r="HT154" s="499">
        <v>0</v>
      </c>
      <c r="HU154" s="500">
        <v>14</v>
      </c>
      <c r="HV154" s="499">
        <v>0</v>
      </c>
      <c r="HW154" s="500">
        <v>0</v>
      </c>
      <c r="HX154" s="499">
        <v>3</v>
      </c>
      <c r="HY154" s="500">
        <v>30</v>
      </c>
      <c r="HZ154" s="499">
        <v>2</v>
      </c>
      <c r="IA154" s="499">
        <v>0</v>
      </c>
      <c r="IB154" s="499">
        <v>0</v>
      </c>
      <c r="IC154" s="499">
        <v>0</v>
      </c>
      <c r="ID154" s="499">
        <v>1</v>
      </c>
      <c r="IE154" s="499">
        <v>0</v>
      </c>
      <c r="IF154" s="499">
        <v>0</v>
      </c>
      <c r="IG154" s="499">
        <v>0</v>
      </c>
      <c r="IH154" s="499">
        <v>1</v>
      </c>
      <c r="II154" s="499">
        <v>0</v>
      </c>
      <c r="IJ154" s="499">
        <v>0</v>
      </c>
      <c r="IK154" s="1120">
        <v>0</v>
      </c>
      <c r="IL154" s="369">
        <f t="shared" si="681"/>
        <v>54</v>
      </c>
      <c r="IM154" s="499">
        <v>0</v>
      </c>
      <c r="IN154" s="499">
        <v>0</v>
      </c>
      <c r="IO154" s="500">
        <v>0</v>
      </c>
      <c r="IP154" s="499">
        <v>1</v>
      </c>
      <c r="IQ154" s="500">
        <v>14</v>
      </c>
      <c r="IR154" s="499">
        <v>0</v>
      </c>
      <c r="IS154" s="500">
        <v>0</v>
      </c>
      <c r="IT154" s="499">
        <v>3</v>
      </c>
      <c r="IU154" s="500">
        <v>33</v>
      </c>
      <c r="IV154" s="499">
        <v>2</v>
      </c>
      <c r="IW154" s="499">
        <v>0</v>
      </c>
      <c r="IX154" s="499">
        <v>0</v>
      </c>
      <c r="IY154" s="499">
        <v>0</v>
      </c>
      <c r="IZ154" s="499">
        <v>1</v>
      </c>
      <c r="JA154" s="499">
        <v>0</v>
      </c>
      <c r="JB154" s="499">
        <v>0</v>
      </c>
      <c r="JC154" s="499">
        <v>0</v>
      </c>
      <c r="JD154" s="499">
        <v>0</v>
      </c>
      <c r="JE154" s="499">
        <v>0</v>
      </c>
      <c r="JF154" s="499">
        <v>0</v>
      </c>
      <c r="JG154" s="2001">
        <v>0</v>
      </c>
      <c r="JI154" s="39"/>
    </row>
    <row r="155" spans="1:269" s="27" customFormat="1" ht="20.100000000000001" customHeight="1" x14ac:dyDescent="0.15">
      <c r="A155" s="683" t="s">
        <v>53</v>
      </c>
      <c r="B155" s="76" t="s">
        <v>88</v>
      </c>
      <c r="C155" s="77"/>
      <c r="D155" s="77"/>
      <c r="E155" s="78" t="s">
        <v>350</v>
      </c>
      <c r="F155" s="1507">
        <v>80</v>
      </c>
      <c r="G155" s="481">
        <v>81</v>
      </c>
      <c r="H155" s="481">
        <v>77</v>
      </c>
      <c r="I155" s="481">
        <v>76</v>
      </c>
      <c r="J155" s="107">
        <v>84</v>
      </c>
      <c r="K155" s="108">
        <v>86</v>
      </c>
      <c r="L155" s="1444">
        <f t="shared" si="539"/>
        <v>2.9127113370668999E-4</v>
      </c>
      <c r="M155" s="478">
        <f t="shared" si="540"/>
        <v>2.9239766081871346E-4</v>
      </c>
      <c r="N155" s="478">
        <f t="shared" si="739"/>
        <v>3.092971924250306E-4</v>
      </c>
      <c r="O155" s="478">
        <f t="shared" si="740"/>
        <v>2.91659982792061E-4</v>
      </c>
      <c r="P155" s="109">
        <f t="shared" si="741"/>
        <v>2.3519450585634321E-4</v>
      </c>
      <c r="Q155" s="110">
        <f t="shared" si="742"/>
        <v>2.3030861354214648E-4</v>
      </c>
      <c r="R155" s="111">
        <f t="shared" si="743"/>
        <v>1.2842122160687053E-4</v>
      </c>
      <c r="S155" s="112">
        <f t="shared" si="744"/>
        <v>1.2209586269448127E-4</v>
      </c>
      <c r="T155" s="111">
        <f t="shared" si="745"/>
        <v>1.0630758327427356E-4</v>
      </c>
      <c r="U155" s="1445">
        <f t="shared" si="746"/>
        <v>1.5172413793103448E-2</v>
      </c>
      <c r="V155" s="475">
        <f t="shared" si="747"/>
        <v>1.4978601997146932E-2</v>
      </c>
      <c r="W155" s="475">
        <f t="shared" si="748"/>
        <v>1.5965166908563134E-2</v>
      </c>
      <c r="X155" s="475">
        <f t="shared" si="749"/>
        <v>1.8148820326678767E-2</v>
      </c>
      <c r="Y155" s="114">
        <f t="shared" si="750"/>
        <v>1.3416815742397137E-2</v>
      </c>
      <c r="Z155" s="113">
        <f t="shared" si="751"/>
        <v>1.3944223107569721E-2</v>
      </c>
      <c r="AA155" s="114">
        <f t="shared" si="752"/>
        <v>9.6153846153846159E-3</v>
      </c>
      <c r="AB155" s="113">
        <f t="shared" si="753"/>
        <v>8.9858793324775355E-3</v>
      </c>
      <c r="AC155" s="115">
        <f t="shared" si="754"/>
        <v>8.2758620689655175E-3</v>
      </c>
      <c r="AD155" s="1445" t="s">
        <v>52</v>
      </c>
      <c r="AE155" s="475" t="s">
        <v>52</v>
      </c>
      <c r="AF155" s="475" t="s">
        <v>52</v>
      </c>
      <c r="AG155" s="475" t="s">
        <v>52</v>
      </c>
      <c r="AH155" s="114" t="s">
        <v>52</v>
      </c>
      <c r="AI155" s="112" t="s">
        <v>52</v>
      </c>
      <c r="AJ155" s="111" t="s">
        <v>52</v>
      </c>
      <c r="AK155" s="112" t="s">
        <v>52</v>
      </c>
      <c r="AL155" s="116" t="s">
        <v>52</v>
      </c>
      <c r="AM155" s="1446">
        <f t="shared" si="724"/>
        <v>22</v>
      </c>
      <c r="AN155" s="1447"/>
      <c r="AO155" s="1448">
        <f t="shared" ref="AO155:AO170" si="768">IFERROR(IF(AM155=0,"-",AM155/AQ155-1),"-")</f>
        <v>4.7619047619047672E-2</v>
      </c>
      <c r="AP155" s="1449">
        <f t="shared" si="755"/>
        <v>1</v>
      </c>
      <c r="AQ155" s="1297">
        <f t="shared" si="756"/>
        <v>21</v>
      </c>
      <c r="AR155" s="518"/>
      <c r="AS155" s="1285">
        <f t="shared" si="659"/>
        <v>-4.5454545454545414E-2</v>
      </c>
      <c r="AT155" s="519">
        <f t="shared" si="757"/>
        <v>-1</v>
      </c>
      <c r="AU155" s="1297">
        <f t="shared" si="758"/>
        <v>22</v>
      </c>
      <c r="AV155" s="518"/>
      <c r="AW155" s="1285">
        <f t="shared" si="661"/>
        <v>0.10000000000000009</v>
      </c>
      <c r="AX155" s="2069">
        <f t="shared" si="759"/>
        <v>2</v>
      </c>
      <c r="AY155" s="2086">
        <f t="shared" si="760"/>
        <v>20</v>
      </c>
      <c r="AZ155" s="2087"/>
      <c r="BA155" s="2088">
        <f t="shared" si="664"/>
        <v>0.33333333333333326</v>
      </c>
      <c r="BB155" s="2089">
        <f t="shared" si="665"/>
        <v>5</v>
      </c>
      <c r="BC155" s="2081">
        <f t="shared" si="761"/>
        <v>15</v>
      </c>
      <c r="BD155" s="117"/>
      <c r="BE155" s="444">
        <f t="shared" si="667"/>
        <v>7.1428571428571397E-2</v>
      </c>
      <c r="BF155" s="1073">
        <f t="shared" si="640"/>
        <v>1</v>
      </c>
      <c r="BG155" s="118">
        <v>14</v>
      </c>
      <c r="BH155" s="119"/>
      <c r="BI155" s="120">
        <f t="shared" si="668"/>
        <v>0.75</v>
      </c>
      <c r="BJ155" s="1073">
        <f t="shared" si="669"/>
        <v>6</v>
      </c>
      <c r="BK155" s="121">
        <v>8</v>
      </c>
      <c r="BL155" s="119"/>
      <c r="BM155" s="120">
        <f t="shared" si="670"/>
        <v>0.14285714285714279</v>
      </c>
      <c r="BN155" s="1083">
        <f t="shared" si="671"/>
        <v>1</v>
      </c>
      <c r="BO155" s="121">
        <v>7</v>
      </c>
      <c r="BP155" s="119"/>
      <c r="BQ155" s="120">
        <f t="shared" si="672"/>
        <v>0.16666666666666674</v>
      </c>
      <c r="BR155" s="1083">
        <f t="shared" si="673"/>
        <v>1</v>
      </c>
      <c r="BS155" s="121">
        <v>6</v>
      </c>
      <c r="BT155" s="122"/>
      <c r="BU155" s="597">
        <f t="shared" si="725"/>
        <v>4</v>
      </c>
      <c r="BV155" s="331">
        <f t="shared" si="762"/>
        <v>0</v>
      </c>
      <c r="BW155" s="598">
        <f t="shared" si="763"/>
        <v>0</v>
      </c>
      <c r="BX155" s="597">
        <f t="shared" si="726"/>
        <v>4</v>
      </c>
      <c r="BY155" s="331" t="str">
        <f t="shared" si="732"/>
        <v>-</v>
      </c>
      <c r="BZ155" s="598">
        <f t="shared" si="733"/>
        <v>4</v>
      </c>
      <c r="CA155" s="597">
        <f t="shared" si="526"/>
        <v>0</v>
      </c>
      <c r="CB155" s="331" t="str">
        <f t="shared" si="633"/>
        <v>-</v>
      </c>
      <c r="CC155" s="598">
        <f t="shared" si="634"/>
        <v>-1</v>
      </c>
      <c r="CD155" s="597">
        <f t="shared" si="764"/>
        <v>1</v>
      </c>
      <c r="CE155" s="331">
        <f t="shared" si="553"/>
        <v>0</v>
      </c>
      <c r="CF155" s="598">
        <f t="shared" si="554"/>
        <v>0</v>
      </c>
      <c r="CG155" s="597">
        <f t="shared" si="528"/>
        <v>1</v>
      </c>
      <c r="CH155" s="331">
        <f t="shared" si="675"/>
        <v>0</v>
      </c>
      <c r="CI155" s="598">
        <f t="shared" si="676"/>
        <v>0</v>
      </c>
      <c r="CJ155" s="619">
        <f t="shared" si="682"/>
        <v>1</v>
      </c>
      <c r="CK155" s="1453">
        <v>3</v>
      </c>
      <c r="CL155" s="123">
        <v>3</v>
      </c>
      <c r="CM155" s="2054">
        <v>0</v>
      </c>
      <c r="CN155" s="123">
        <v>0</v>
      </c>
      <c r="CO155" s="311">
        <v>0</v>
      </c>
      <c r="CP155" s="540">
        <v>0</v>
      </c>
      <c r="CQ155" s="1453">
        <v>1</v>
      </c>
      <c r="CR155" s="311">
        <v>1</v>
      </c>
      <c r="CS155" s="311">
        <v>0</v>
      </c>
      <c r="CT155" s="311">
        <v>1</v>
      </c>
      <c r="CU155" s="311">
        <v>1</v>
      </c>
      <c r="CV155" s="124">
        <v>1</v>
      </c>
      <c r="CW155" s="1453"/>
      <c r="CX155" s="311"/>
      <c r="CY155" s="311"/>
      <c r="CZ155" s="311"/>
      <c r="DA155" s="311"/>
      <c r="DB155" s="312"/>
      <c r="DC155" s="1450">
        <f t="shared" si="727"/>
        <v>17</v>
      </c>
      <c r="DD155" s="1451">
        <f t="shared" si="734"/>
        <v>6.25E-2</v>
      </c>
      <c r="DE155" s="1452">
        <f t="shared" si="735"/>
        <v>1</v>
      </c>
      <c r="DF155" s="1328">
        <f t="shared" si="765"/>
        <v>16</v>
      </c>
      <c r="DG155" s="550">
        <f t="shared" si="625"/>
        <v>-0.23809523809523814</v>
      </c>
      <c r="DH155" s="1329">
        <f t="shared" si="626"/>
        <v>-5</v>
      </c>
      <c r="DI155" s="1328">
        <f t="shared" si="683"/>
        <v>21</v>
      </c>
      <c r="DJ155" s="550">
        <f t="shared" si="635"/>
        <v>0.10526315789473695</v>
      </c>
      <c r="DK155" s="1329">
        <f t="shared" si="636"/>
        <v>2</v>
      </c>
      <c r="DL155" s="1311">
        <f t="shared" si="766"/>
        <v>19</v>
      </c>
      <c r="DM155" s="550">
        <f t="shared" si="560"/>
        <v>0.35714285714285721</v>
      </c>
      <c r="DN155" s="1353">
        <f t="shared" si="561"/>
        <v>5</v>
      </c>
      <c r="DO155" s="1328">
        <f t="shared" si="684"/>
        <v>14</v>
      </c>
      <c r="DP155" s="550">
        <f t="shared" si="678"/>
        <v>7.6923076923076872E-2</v>
      </c>
      <c r="DQ155" s="1329">
        <f t="shared" si="685"/>
        <v>1</v>
      </c>
      <c r="DR155" s="1365">
        <f t="shared" si="532"/>
        <v>13</v>
      </c>
      <c r="DS155" s="1454">
        <v>7</v>
      </c>
      <c r="DT155" s="1167">
        <v>7</v>
      </c>
      <c r="DU155" s="1167">
        <v>17</v>
      </c>
      <c r="DV155" s="1153">
        <v>16</v>
      </c>
      <c r="DW155" s="583">
        <v>11</v>
      </c>
      <c r="DX155" s="1181">
        <v>10</v>
      </c>
      <c r="DY155" s="1454">
        <v>2</v>
      </c>
      <c r="DZ155" s="1230">
        <v>3</v>
      </c>
      <c r="EA155" s="1230">
        <v>0</v>
      </c>
      <c r="EB155" s="586">
        <v>0</v>
      </c>
      <c r="EC155" s="586">
        <v>0</v>
      </c>
      <c r="ED155" s="589">
        <v>0</v>
      </c>
      <c r="EE155" s="1454"/>
      <c r="EF155" s="1230"/>
      <c r="EG155" s="1230"/>
      <c r="EH155" s="586"/>
      <c r="EI155" s="586"/>
      <c r="EJ155" s="1192"/>
      <c r="EK155" s="1454">
        <v>1</v>
      </c>
      <c r="EL155" s="578">
        <v>1</v>
      </c>
      <c r="EM155" s="578">
        <v>1</v>
      </c>
      <c r="EN155" s="1163">
        <v>0</v>
      </c>
      <c r="EO155" s="573">
        <v>0</v>
      </c>
      <c r="EP155" s="1198">
        <v>0</v>
      </c>
      <c r="EQ155" s="1454"/>
      <c r="ER155" s="1230"/>
      <c r="ES155" s="1230"/>
      <c r="ET155" s="586"/>
      <c r="EU155" s="583"/>
      <c r="EV155" s="1198"/>
      <c r="EW155" s="1454">
        <v>7</v>
      </c>
      <c r="EX155" s="578">
        <v>5</v>
      </c>
      <c r="EY155" s="578">
        <v>3</v>
      </c>
      <c r="EZ155" s="578">
        <v>3</v>
      </c>
      <c r="FA155" s="573">
        <v>3</v>
      </c>
      <c r="FB155" s="125"/>
      <c r="FC155" s="354">
        <v>3</v>
      </c>
      <c r="FD155" s="362"/>
      <c r="FE155" s="1455">
        <v>1</v>
      </c>
      <c r="FF155" s="1451">
        <f t="shared" si="627"/>
        <v>0</v>
      </c>
      <c r="FG155" s="1456">
        <f t="shared" si="738"/>
        <v>0</v>
      </c>
      <c r="FH155" s="126">
        <v>1</v>
      </c>
      <c r="FI155" s="331">
        <f t="shared" si="629"/>
        <v>0</v>
      </c>
      <c r="FJ155" s="332">
        <f t="shared" si="630"/>
        <v>0</v>
      </c>
      <c r="FK155" s="126">
        <v>1</v>
      </c>
      <c r="FL155" s="331" t="str">
        <f t="shared" si="637"/>
        <v>-</v>
      </c>
      <c r="FM155" s="332">
        <f t="shared" si="638"/>
        <v>1</v>
      </c>
      <c r="FN155" s="126">
        <v>0</v>
      </c>
      <c r="FO155" s="424"/>
      <c r="FP155" s="331" t="str">
        <f t="shared" si="686"/>
        <v>-</v>
      </c>
      <c r="FQ155" s="332">
        <f t="shared" si="639"/>
        <v>0</v>
      </c>
      <c r="FR155" s="126"/>
      <c r="FS155" s="424"/>
      <c r="FT155" s="331" t="str">
        <f t="shared" si="641"/>
        <v>-</v>
      </c>
      <c r="FU155" s="332">
        <f t="shared" si="642"/>
        <v>0</v>
      </c>
      <c r="FV155" s="399"/>
      <c r="FW155" s="411"/>
      <c r="FX155" s="1457">
        <f t="shared" si="729"/>
        <v>22</v>
      </c>
      <c r="FY155" s="1458">
        <v>4</v>
      </c>
      <c r="FZ155" s="1458">
        <v>0</v>
      </c>
      <c r="GA155" s="1459">
        <v>0</v>
      </c>
      <c r="GB155" s="1458">
        <v>0</v>
      </c>
      <c r="GC155" s="1459">
        <v>4</v>
      </c>
      <c r="GD155" s="1458">
        <v>1</v>
      </c>
      <c r="GE155" s="1459">
        <v>0</v>
      </c>
      <c r="GF155" s="1458">
        <v>2</v>
      </c>
      <c r="GG155" s="1459">
        <v>5</v>
      </c>
      <c r="GH155" s="1458">
        <v>0</v>
      </c>
      <c r="GI155" s="1458">
        <v>0</v>
      </c>
      <c r="GJ155" s="1458">
        <v>0</v>
      </c>
      <c r="GK155" s="1458">
        <v>2</v>
      </c>
      <c r="GL155" s="1458">
        <v>0</v>
      </c>
      <c r="GM155" s="1458">
        <v>0</v>
      </c>
      <c r="GN155" s="1458">
        <v>0</v>
      </c>
      <c r="GO155" s="1458">
        <v>0</v>
      </c>
      <c r="GP155" s="1458">
        <v>4</v>
      </c>
      <c r="GQ155" s="1458">
        <v>0</v>
      </c>
      <c r="GR155" s="1458">
        <v>0</v>
      </c>
      <c r="GS155" s="1809">
        <v>0</v>
      </c>
      <c r="GT155" s="678">
        <f t="shared" si="767"/>
        <v>21</v>
      </c>
      <c r="GU155" s="487">
        <v>4</v>
      </c>
      <c r="GV155" s="487">
        <v>0</v>
      </c>
      <c r="GW155" s="488">
        <v>0</v>
      </c>
      <c r="GX155" s="487">
        <v>0</v>
      </c>
      <c r="GY155" s="488">
        <v>4</v>
      </c>
      <c r="GZ155" s="487">
        <v>1</v>
      </c>
      <c r="HA155" s="488">
        <v>0</v>
      </c>
      <c r="HB155" s="487">
        <v>2</v>
      </c>
      <c r="HC155" s="488">
        <v>4</v>
      </c>
      <c r="HD155" s="487">
        <v>0</v>
      </c>
      <c r="HE155" s="487">
        <v>0</v>
      </c>
      <c r="HF155" s="487">
        <v>0</v>
      </c>
      <c r="HG155" s="487">
        <v>1</v>
      </c>
      <c r="HH155" s="487">
        <v>0</v>
      </c>
      <c r="HI155" s="487">
        <v>0</v>
      </c>
      <c r="HJ155" s="487">
        <v>0</v>
      </c>
      <c r="HK155" s="487">
        <v>0</v>
      </c>
      <c r="HL155" s="487">
        <v>5</v>
      </c>
      <c r="HM155" s="487">
        <v>0</v>
      </c>
      <c r="HN155" s="487">
        <v>0</v>
      </c>
      <c r="HO155" s="1115">
        <v>0</v>
      </c>
      <c r="HP155" s="678">
        <f t="shared" si="680"/>
        <v>22</v>
      </c>
      <c r="HQ155" s="487">
        <v>4</v>
      </c>
      <c r="HR155" s="487">
        <v>0</v>
      </c>
      <c r="HS155" s="488">
        <v>0</v>
      </c>
      <c r="HT155" s="487">
        <v>0</v>
      </c>
      <c r="HU155" s="488">
        <v>4</v>
      </c>
      <c r="HV155" s="487">
        <v>2</v>
      </c>
      <c r="HW155" s="488">
        <v>0</v>
      </c>
      <c r="HX155" s="487">
        <v>2</v>
      </c>
      <c r="HY155" s="488">
        <v>10</v>
      </c>
      <c r="HZ155" s="487">
        <v>0</v>
      </c>
      <c r="IA155" s="487">
        <v>0</v>
      </c>
      <c r="IB155" s="487">
        <v>0</v>
      </c>
      <c r="IC155" s="487">
        <v>0</v>
      </c>
      <c r="ID155" s="487">
        <v>0</v>
      </c>
      <c r="IE155" s="487">
        <v>0</v>
      </c>
      <c r="IF155" s="487">
        <v>0</v>
      </c>
      <c r="IG155" s="487">
        <v>0</v>
      </c>
      <c r="IH155" s="487">
        <v>0</v>
      </c>
      <c r="II155" s="487">
        <v>0</v>
      </c>
      <c r="IJ155" s="487">
        <v>0</v>
      </c>
      <c r="IK155" s="1115">
        <v>0</v>
      </c>
      <c r="IL155" s="1109">
        <f t="shared" si="681"/>
        <v>20</v>
      </c>
      <c r="IM155" s="487">
        <v>3</v>
      </c>
      <c r="IN155" s="487">
        <v>0</v>
      </c>
      <c r="IO155" s="488">
        <v>0</v>
      </c>
      <c r="IP155" s="487">
        <v>0</v>
      </c>
      <c r="IQ155" s="488">
        <v>11</v>
      </c>
      <c r="IR155" s="487">
        <v>1</v>
      </c>
      <c r="IS155" s="488">
        <v>0</v>
      </c>
      <c r="IT155" s="487">
        <v>2</v>
      </c>
      <c r="IU155" s="488">
        <v>3</v>
      </c>
      <c r="IV155" s="487">
        <v>0</v>
      </c>
      <c r="IW155" s="487">
        <v>0</v>
      </c>
      <c r="IX155" s="487">
        <v>0</v>
      </c>
      <c r="IY155" s="487">
        <v>0</v>
      </c>
      <c r="IZ155" s="487">
        <v>0</v>
      </c>
      <c r="JA155" s="487">
        <v>0</v>
      </c>
      <c r="JB155" s="487">
        <v>0</v>
      </c>
      <c r="JC155" s="487">
        <v>0</v>
      </c>
      <c r="JD155" s="487">
        <v>0</v>
      </c>
      <c r="JE155" s="487">
        <v>0</v>
      </c>
      <c r="JF155" s="487">
        <v>0</v>
      </c>
      <c r="JG155" s="1994">
        <v>0</v>
      </c>
      <c r="JI155" s="39"/>
    </row>
    <row r="156" spans="1:269" s="28" customFormat="1" ht="20.100000000000001" customHeight="1" x14ac:dyDescent="0.15">
      <c r="A156" s="684" t="s">
        <v>53</v>
      </c>
      <c r="B156" s="84" t="s">
        <v>89</v>
      </c>
      <c r="C156" s="85"/>
      <c r="D156" s="85"/>
      <c r="E156" s="86" t="s">
        <v>25</v>
      </c>
      <c r="F156" s="1494">
        <v>92</v>
      </c>
      <c r="G156" s="464">
        <v>88</v>
      </c>
      <c r="H156" s="464">
        <v>84</v>
      </c>
      <c r="I156" s="464">
        <v>81</v>
      </c>
      <c r="J156" s="167">
        <v>75</v>
      </c>
      <c r="K156" s="168">
        <v>71</v>
      </c>
      <c r="L156" s="1478">
        <f t="shared" si="539"/>
        <v>2.3831274576001908E-4</v>
      </c>
      <c r="M156" s="150">
        <f t="shared" si="540"/>
        <v>2.506265664160401E-4</v>
      </c>
      <c r="N156" s="150">
        <f t="shared" si="739"/>
        <v>2.5306133925684322E-4</v>
      </c>
      <c r="O156" s="150">
        <f t="shared" si="740"/>
        <v>2.624939845128549E-4</v>
      </c>
      <c r="P156" s="149">
        <f t="shared" si="741"/>
        <v>2.9791304075136807E-4</v>
      </c>
      <c r="Q156" s="150">
        <f t="shared" si="742"/>
        <v>3.619135355662302E-4</v>
      </c>
      <c r="R156" s="151">
        <f t="shared" si="743"/>
        <v>3.5315835941889396E-4</v>
      </c>
      <c r="S156" s="152">
        <f t="shared" si="744"/>
        <v>3.3140305588502059E-4</v>
      </c>
      <c r="T156" s="151">
        <f t="shared" si="745"/>
        <v>2.4805102763997164E-4</v>
      </c>
      <c r="U156" s="1479">
        <f t="shared" si="746"/>
        <v>1.2413793103448275E-2</v>
      </c>
      <c r="V156" s="153">
        <f t="shared" si="747"/>
        <v>1.2838801711840228E-2</v>
      </c>
      <c r="W156" s="153">
        <f t="shared" si="748"/>
        <v>1.3062409288824383E-2</v>
      </c>
      <c r="X156" s="153">
        <f t="shared" si="749"/>
        <v>1.6333938294010888E-2</v>
      </c>
      <c r="Y156" s="154">
        <f t="shared" si="750"/>
        <v>1.6994633273703041E-2</v>
      </c>
      <c r="Z156" s="153">
        <f t="shared" si="751"/>
        <v>2.1912350597609563E-2</v>
      </c>
      <c r="AA156" s="154">
        <f t="shared" si="752"/>
        <v>2.6442307692307692E-2</v>
      </c>
      <c r="AB156" s="153">
        <f t="shared" si="753"/>
        <v>2.4390243902439025E-2</v>
      </c>
      <c r="AC156" s="155">
        <f t="shared" si="754"/>
        <v>1.9310344827586208E-2</v>
      </c>
      <c r="AD156" s="1479" t="s">
        <v>52</v>
      </c>
      <c r="AE156" s="153" t="s">
        <v>52</v>
      </c>
      <c r="AF156" s="153" t="s">
        <v>52</v>
      </c>
      <c r="AG156" s="153" t="s">
        <v>52</v>
      </c>
      <c r="AH156" s="154" t="s">
        <v>52</v>
      </c>
      <c r="AI156" s="152" t="s">
        <v>52</v>
      </c>
      <c r="AJ156" s="151" t="s">
        <v>52</v>
      </c>
      <c r="AK156" s="152" t="s">
        <v>52</v>
      </c>
      <c r="AL156" s="156" t="s">
        <v>52</v>
      </c>
      <c r="AM156" s="1480">
        <f t="shared" si="724"/>
        <v>18</v>
      </c>
      <c r="AN156" s="1481"/>
      <c r="AO156" s="1482">
        <f t="shared" si="768"/>
        <v>0</v>
      </c>
      <c r="AP156" s="1483">
        <f t="shared" si="755"/>
        <v>0</v>
      </c>
      <c r="AQ156" s="1071">
        <f t="shared" si="756"/>
        <v>18</v>
      </c>
      <c r="AR156" s="522"/>
      <c r="AS156" s="1289">
        <f t="shared" si="659"/>
        <v>0</v>
      </c>
      <c r="AT156" s="526">
        <f t="shared" si="757"/>
        <v>0</v>
      </c>
      <c r="AU156" s="1071">
        <f t="shared" si="758"/>
        <v>18</v>
      </c>
      <c r="AV156" s="522"/>
      <c r="AW156" s="1289">
        <f t="shared" si="661"/>
        <v>0</v>
      </c>
      <c r="AX156" s="2073">
        <f t="shared" si="759"/>
        <v>0</v>
      </c>
      <c r="AY156" s="1336">
        <f t="shared" si="760"/>
        <v>18</v>
      </c>
      <c r="AZ156" s="2092"/>
      <c r="BA156" s="554">
        <f t="shared" si="664"/>
        <v>-5.2631578947368474E-2</v>
      </c>
      <c r="BB156" s="1335">
        <f t="shared" si="665"/>
        <v>-1</v>
      </c>
      <c r="BC156" s="493">
        <f t="shared" si="761"/>
        <v>19</v>
      </c>
      <c r="BD156" s="157" t="s">
        <v>44</v>
      </c>
      <c r="BE156" s="448">
        <f t="shared" si="667"/>
        <v>-0.13636363636363635</v>
      </c>
      <c r="BF156" s="604">
        <f t="shared" si="640"/>
        <v>-3</v>
      </c>
      <c r="BG156" s="158">
        <v>22</v>
      </c>
      <c r="BH156" s="159" t="s">
        <v>44</v>
      </c>
      <c r="BI156" s="160">
        <f t="shared" si="668"/>
        <v>0</v>
      </c>
      <c r="BJ156" s="604">
        <f t="shared" si="669"/>
        <v>0</v>
      </c>
      <c r="BK156" s="161">
        <v>22</v>
      </c>
      <c r="BL156" s="159"/>
      <c r="BM156" s="160">
        <f t="shared" si="670"/>
        <v>0.15789473684210531</v>
      </c>
      <c r="BN156" s="1085">
        <f t="shared" si="671"/>
        <v>3</v>
      </c>
      <c r="BO156" s="161">
        <v>19</v>
      </c>
      <c r="BP156" s="159"/>
      <c r="BQ156" s="160">
        <f t="shared" si="672"/>
        <v>0.35714285714285721</v>
      </c>
      <c r="BR156" s="1085">
        <f t="shared" si="673"/>
        <v>5</v>
      </c>
      <c r="BS156" s="161">
        <v>14</v>
      </c>
      <c r="BT156" s="162"/>
      <c r="BU156" s="601">
        <f t="shared" si="725"/>
        <v>2</v>
      </c>
      <c r="BV156" s="339">
        <f t="shared" si="762"/>
        <v>0</v>
      </c>
      <c r="BW156" s="604">
        <f t="shared" si="763"/>
        <v>0</v>
      </c>
      <c r="BX156" s="601">
        <f t="shared" si="726"/>
        <v>2</v>
      </c>
      <c r="BY156" s="339">
        <f t="shared" si="732"/>
        <v>0</v>
      </c>
      <c r="BZ156" s="604">
        <f t="shared" si="733"/>
        <v>0</v>
      </c>
      <c r="CA156" s="601">
        <f t="shared" si="526"/>
        <v>2</v>
      </c>
      <c r="CB156" s="339">
        <f t="shared" si="633"/>
        <v>0</v>
      </c>
      <c r="CC156" s="604">
        <f t="shared" si="634"/>
        <v>0</v>
      </c>
      <c r="CD156" s="601">
        <f t="shared" si="764"/>
        <v>2</v>
      </c>
      <c r="CE156" s="339">
        <f t="shared" si="553"/>
        <v>0</v>
      </c>
      <c r="CF156" s="604">
        <f t="shared" si="554"/>
        <v>0</v>
      </c>
      <c r="CG156" s="601">
        <f t="shared" si="528"/>
        <v>2</v>
      </c>
      <c r="CH156" s="339">
        <f t="shared" si="675"/>
        <v>-0.5</v>
      </c>
      <c r="CI156" s="604">
        <f t="shared" si="676"/>
        <v>-2</v>
      </c>
      <c r="CJ156" s="621">
        <f t="shared" si="682"/>
        <v>4</v>
      </c>
      <c r="CK156" s="1487">
        <v>0</v>
      </c>
      <c r="CL156" s="163">
        <v>0</v>
      </c>
      <c r="CM156" s="2056">
        <v>0</v>
      </c>
      <c r="CN156" s="163">
        <v>0</v>
      </c>
      <c r="CO156" s="315">
        <v>0</v>
      </c>
      <c r="CP156" s="542">
        <v>0</v>
      </c>
      <c r="CQ156" s="1487">
        <v>2</v>
      </c>
      <c r="CR156" s="315">
        <v>2</v>
      </c>
      <c r="CS156" s="315">
        <v>2</v>
      </c>
      <c r="CT156" s="315">
        <v>2</v>
      </c>
      <c r="CU156" s="315">
        <v>2</v>
      </c>
      <c r="CV156" s="164">
        <v>4</v>
      </c>
      <c r="CW156" s="1487"/>
      <c r="CX156" s="315"/>
      <c r="CY156" s="315"/>
      <c r="CZ156" s="315"/>
      <c r="DA156" s="315"/>
      <c r="DB156" s="316"/>
      <c r="DC156" s="1484">
        <f t="shared" si="727"/>
        <v>16</v>
      </c>
      <c r="DD156" s="1485">
        <f t="shared" si="734"/>
        <v>0</v>
      </c>
      <c r="DE156" s="1486">
        <f t="shared" si="735"/>
        <v>0</v>
      </c>
      <c r="DF156" s="1332">
        <f t="shared" si="765"/>
        <v>16</v>
      </c>
      <c r="DG156" s="554">
        <f t="shared" si="625"/>
        <v>0</v>
      </c>
      <c r="DH156" s="1335">
        <f t="shared" si="626"/>
        <v>0</v>
      </c>
      <c r="DI156" s="1332">
        <f t="shared" si="683"/>
        <v>16</v>
      </c>
      <c r="DJ156" s="554">
        <f t="shared" si="635"/>
        <v>0</v>
      </c>
      <c r="DK156" s="1335">
        <f t="shared" si="636"/>
        <v>0</v>
      </c>
      <c r="DL156" s="1313">
        <f t="shared" si="766"/>
        <v>16</v>
      </c>
      <c r="DM156" s="554">
        <f t="shared" si="560"/>
        <v>-5.8823529411764719E-2</v>
      </c>
      <c r="DN156" s="1357">
        <f t="shared" si="561"/>
        <v>-1</v>
      </c>
      <c r="DO156" s="1332">
        <f t="shared" si="684"/>
        <v>17</v>
      </c>
      <c r="DP156" s="554">
        <f t="shared" si="678"/>
        <v>-5.555555555555558E-2</v>
      </c>
      <c r="DQ156" s="1335">
        <f t="shared" si="685"/>
        <v>-1</v>
      </c>
      <c r="DR156" s="440">
        <f t="shared" si="532"/>
        <v>18</v>
      </c>
      <c r="DS156" s="1488">
        <v>4</v>
      </c>
      <c r="DT156" s="1169">
        <v>4</v>
      </c>
      <c r="DU156" s="1169">
        <v>5</v>
      </c>
      <c r="DV156" s="1155">
        <v>5</v>
      </c>
      <c r="DW156" s="163">
        <v>6</v>
      </c>
      <c r="DX156" s="1183">
        <v>7</v>
      </c>
      <c r="DY156" s="1488">
        <v>1</v>
      </c>
      <c r="DZ156" s="1232">
        <v>1</v>
      </c>
      <c r="EA156" s="1232">
        <v>2</v>
      </c>
      <c r="EB156" s="315">
        <v>2</v>
      </c>
      <c r="EC156" s="315">
        <v>2</v>
      </c>
      <c r="ED156" s="440">
        <v>2</v>
      </c>
      <c r="EE156" s="1488"/>
      <c r="EF156" s="1232"/>
      <c r="EG156" s="1232"/>
      <c r="EH156" s="315"/>
      <c r="EI156" s="315"/>
      <c r="EJ156" s="1208"/>
      <c r="EK156" s="1488">
        <v>1</v>
      </c>
      <c r="EL156" s="379">
        <v>1</v>
      </c>
      <c r="EM156" s="379">
        <v>0</v>
      </c>
      <c r="EN156" s="1161">
        <v>0</v>
      </c>
      <c r="EO156" s="493">
        <v>0</v>
      </c>
      <c r="EP156" s="1200">
        <v>0</v>
      </c>
      <c r="EQ156" s="1488"/>
      <c r="ER156" s="1232"/>
      <c r="ES156" s="1232"/>
      <c r="ET156" s="315"/>
      <c r="EU156" s="163"/>
      <c r="EV156" s="1249"/>
      <c r="EW156" s="1488">
        <v>10</v>
      </c>
      <c r="EX156" s="379">
        <v>10</v>
      </c>
      <c r="EY156" s="379">
        <v>9</v>
      </c>
      <c r="EZ156" s="379">
        <v>9</v>
      </c>
      <c r="FA156" s="493">
        <v>9</v>
      </c>
      <c r="FB156" s="166" t="s">
        <v>44</v>
      </c>
      <c r="FC156" s="356">
        <v>9</v>
      </c>
      <c r="FD156" s="364" t="s">
        <v>44</v>
      </c>
      <c r="FE156" s="1489">
        <v>0</v>
      </c>
      <c r="FF156" s="1485" t="str">
        <f t="shared" si="627"/>
        <v>-</v>
      </c>
      <c r="FG156" s="1490">
        <f t="shared" si="738"/>
        <v>0</v>
      </c>
      <c r="FH156" s="165">
        <v>0</v>
      </c>
      <c r="FI156" s="339" t="str">
        <f t="shared" si="629"/>
        <v>-</v>
      </c>
      <c r="FJ156" s="340">
        <f t="shared" si="630"/>
        <v>0</v>
      </c>
      <c r="FK156" s="165">
        <v>0</v>
      </c>
      <c r="FL156" s="339" t="str">
        <f t="shared" si="637"/>
        <v>-</v>
      </c>
      <c r="FM156" s="340">
        <f t="shared" si="638"/>
        <v>0</v>
      </c>
      <c r="FN156" s="165">
        <v>0</v>
      </c>
      <c r="FO156" s="426"/>
      <c r="FP156" s="339" t="str">
        <f t="shared" si="686"/>
        <v>-</v>
      </c>
      <c r="FQ156" s="340">
        <f t="shared" si="639"/>
        <v>0</v>
      </c>
      <c r="FR156" s="165"/>
      <c r="FS156" s="426"/>
      <c r="FT156" s="339" t="str">
        <f t="shared" si="641"/>
        <v>-</v>
      </c>
      <c r="FU156" s="340">
        <f t="shared" si="642"/>
        <v>0</v>
      </c>
      <c r="FV156" s="401"/>
      <c r="FW156" s="413"/>
      <c r="FX156" s="1491">
        <f t="shared" si="729"/>
        <v>18</v>
      </c>
      <c r="FY156" s="1492">
        <v>2</v>
      </c>
      <c r="FZ156" s="1492">
        <v>1</v>
      </c>
      <c r="GA156" s="1493">
        <v>0</v>
      </c>
      <c r="GB156" s="1492">
        <v>0</v>
      </c>
      <c r="GC156" s="1493">
        <v>0</v>
      </c>
      <c r="GD156" s="1492">
        <v>0</v>
      </c>
      <c r="GE156" s="1493">
        <v>0</v>
      </c>
      <c r="GF156" s="1492">
        <v>0</v>
      </c>
      <c r="GG156" s="1493">
        <v>10</v>
      </c>
      <c r="GH156" s="1492">
        <v>0</v>
      </c>
      <c r="GI156" s="1492">
        <v>0</v>
      </c>
      <c r="GJ156" s="1492">
        <v>0</v>
      </c>
      <c r="GK156" s="1492">
        <v>0</v>
      </c>
      <c r="GL156" s="1492">
        <v>1</v>
      </c>
      <c r="GM156" s="1492">
        <v>0</v>
      </c>
      <c r="GN156" s="1492">
        <v>0</v>
      </c>
      <c r="GO156" s="1492">
        <v>0</v>
      </c>
      <c r="GP156" s="1492">
        <v>4</v>
      </c>
      <c r="GQ156" s="1492">
        <v>0</v>
      </c>
      <c r="GR156" s="1492">
        <v>0</v>
      </c>
      <c r="GS156" s="1811">
        <v>0</v>
      </c>
      <c r="GT156" s="165">
        <f t="shared" si="767"/>
        <v>18</v>
      </c>
      <c r="GU156" s="491">
        <v>2</v>
      </c>
      <c r="GV156" s="491">
        <v>1</v>
      </c>
      <c r="GW156" s="492">
        <v>0</v>
      </c>
      <c r="GX156" s="491">
        <v>0</v>
      </c>
      <c r="GY156" s="492">
        <v>0</v>
      </c>
      <c r="GZ156" s="491">
        <v>0</v>
      </c>
      <c r="HA156" s="492">
        <v>0</v>
      </c>
      <c r="HB156" s="491">
        <v>0</v>
      </c>
      <c r="HC156" s="492">
        <v>10</v>
      </c>
      <c r="HD156" s="491">
        <v>0</v>
      </c>
      <c r="HE156" s="491">
        <v>0</v>
      </c>
      <c r="HF156" s="491">
        <v>0</v>
      </c>
      <c r="HG156" s="491">
        <v>0</v>
      </c>
      <c r="HH156" s="491">
        <v>1</v>
      </c>
      <c r="HI156" s="491">
        <v>0</v>
      </c>
      <c r="HJ156" s="491">
        <v>0</v>
      </c>
      <c r="HK156" s="491">
        <v>0</v>
      </c>
      <c r="HL156" s="491">
        <v>4</v>
      </c>
      <c r="HM156" s="491">
        <v>0</v>
      </c>
      <c r="HN156" s="491">
        <v>0</v>
      </c>
      <c r="HO156" s="1117">
        <v>0</v>
      </c>
      <c r="HP156" s="165">
        <f t="shared" si="680"/>
        <v>18</v>
      </c>
      <c r="HQ156" s="491">
        <v>2</v>
      </c>
      <c r="HR156" s="491">
        <v>1</v>
      </c>
      <c r="HS156" s="492">
        <v>0</v>
      </c>
      <c r="HT156" s="491">
        <v>0</v>
      </c>
      <c r="HU156" s="492">
        <v>0</v>
      </c>
      <c r="HV156" s="491">
        <v>0</v>
      </c>
      <c r="HW156" s="492">
        <v>0</v>
      </c>
      <c r="HX156" s="491">
        <v>1</v>
      </c>
      <c r="HY156" s="492">
        <v>13</v>
      </c>
      <c r="HZ156" s="491">
        <v>0</v>
      </c>
      <c r="IA156" s="491">
        <v>0</v>
      </c>
      <c r="IB156" s="491">
        <v>0</v>
      </c>
      <c r="IC156" s="491">
        <v>0</v>
      </c>
      <c r="ID156" s="491">
        <v>1</v>
      </c>
      <c r="IE156" s="491">
        <v>0</v>
      </c>
      <c r="IF156" s="491">
        <v>0</v>
      </c>
      <c r="IG156" s="491">
        <v>0</v>
      </c>
      <c r="IH156" s="491">
        <v>0</v>
      </c>
      <c r="II156" s="491">
        <v>0</v>
      </c>
      <c r="IJ156" s="491">
        <v>0</v>
      </c>
      <c r="IK156" s="1117">
        <v>0</v>
      </c>
      <c r="IL156" s="493">
        <f t="shared" si="681"/>
        <v>18</v>
      </c>
      <c r="IM156" s="491">
        <v>2</v>
      </c>
      <c r="IN156" s="491">
        <v>1</v>
      </c>
      <c r="IO156" s="492">
        <v>0</v>
      </c>
      <c r="IP156" s="491">
        <v>0</v>
      </c>
      <c r="IQ156" s="492">
        <v>0</v>
      </c>
      <c r="IR156" s="491">
        <v>0</v>
      </c>
      <c r="IS156" s="492">
        <v>0</v>
      </c>
      <c r="IT156" s="491">
        <v>1</v>
      </c>
      <c r="IU156" s="492">
        <v>13</v>
      </c>
      <c r="IV156" s="491">
        <v>0</v>
      </c>
      <c r="IW156" s="491">
        <v>0</v>
      </c>
      <c r="IX156" s="491">
        <v>0</v>
      </c>
      <c r="IY156" s="491">
        <v>0</v>
      </c>
      <c r="IZ156" s="491">
        <v>1</v>
      </c>
      <c r="JA156" s="491">
        <v>0</v>
      </c>
      <c r="JB156" s="491">
        <v>0</v>
      </c>
      <c r="JC156" s="491">
        <v>0</v>
      </c>
      <c r="JD156" s="491">
        <v>0</v>
      </c>
      <c r="JE156" s="491">
        <v>0</v>
      </c>
      <c r="JF156" s="491">
        <v>0</v>
      </c>
      <c r="JG156" s="1996">
        <v>0</v>
      </c>
      <c r="JI156" s="39"/>
    </row>
    <row r="157" spans="1:269" s="27" customFormat="1" ht="20.100000000000001" customHeight="1" x14ac:dyDescent="0.15">
      <c r="A157" s="683" t="s">
        <v>53</v>
      </c>
      <c r="B157" s="76" t="s">
        <v>91</v>
      </c>
      <c r="C157" s="77"/>
      <c r="D157" s="77"/>
      <c r="E157" s="78" t="s">
        <v>351</v>
      </c>
      <c r="F157" s="1507">
        <v>156</v>
      </c>
      <c r="G157" s="481">
        <v>157</v>
      </c>
      <c r="H157" s="481">
        <v>152</v>
      </c>
      <c r="I157" s="481">
        <v>149</v>
      </c>
      <c r="J157" s="107">
        <v>149</v>
      </c>
      <c r="K157" s="108">
        <v>149</v>
      </c>
      <c r="L157" s="1444">
        <f t="shared" ref="L157:L188" si="769">AM157/$AM$356</f>
        <v>1.3239596986667726E-5</v>
      </c>
      <c r="M157" s="478">
        <f t="shared" ref="M157:M188" si="770">AQ157/$AQ$356</f>
        <v>1.3923698134224451E-5</v>
      </c>
      <c r="N157" s="478">
        <f t="shared" si="739"/>
        <v>1.4058963292046844E-5</v>
      </c>
      <c r="O157" s="478">
        <f t="shared" si="740"/>
        <v>1.4582999139603051E-5</v>
      </c>
      <c r="P157" s="109">
        <f t="shared" si="741"/>
        <v>1.5679633723756214E-5</v>
      </c>
      <c r="Q157" s="110">
        <f t="shared" si="742"/>
        <v>1.6450615253010462E-5</v>
      </c>
      <c r="R157" s="111">
        <f t="shared" si="743"/>
        <v>1.6052652700858816E-5</v>
      </c>
      <c r="S157" s="112">
        <f t="shared" si="744"/>
        <v>0</v>
      </c>
      <c r="T157" s="111">
        <f t="shared" si="745"/>
        <v>3.5435861091424519E-5</v>
      </c>
      <c r="U157" s="1445">
        <f t="shared" si="746"/>
        <v>6.8965517241379305E-4</v>
      </c>
      <c r="V157" s="475">
        <f t="shared" si="747"/>
        <v>7.1326676176890159E-4</v>
      </c>
      <c r="W157" s="475">
        <f t="shared" si="748"/>
        <v>7.2568940493468795E-4</v>
      </c>
      <c r="X157" s="475">
        <f t="shared" si="749"/>
        <v>9.0744101633393826E-4</v>
      </c>
      <c r="Y157" s="114">
        <f t="shared" si="750"/>
        <v>8.9445438282647585E-4</v>
      </c>
      <c r="Z157" s="113">
        <f t="shared" si="751"/>
        <v>9.9601593625498006E-4</v>
      </c>
      <c r="AA157" s="114">
        <f t="shared" si="752"/>
        <v>1.201923076923077E-3</v>
      </c>
      <c r="AB157" s="113">
        <f t="shared" si="753"/>
        <v>0</v>
      </c>
      <c r="AC157" s="115">
        <f t="shared" si="754"/>
        <v>2.7586206896551722E-3</v>
      </c>
      <c r="AD157" s="1445" t="s">
        <v>52</v>
      </c>
      <c r="AE157" s="475" t="s">
        <v>52</v>
      </c>
      <c r="AF157" s="475" t="s">
        <v>52</v>
      </c>
      <c r="AG157" s="475" t="s">
        <v>52</v>
      </c>
      <c r="AH157" s="114" t="s">
        <v>52</v>
      </c>
      <c r="AI157" s="112" t="s">
        <v>52</v>
      </c>
      <c r="AJ157" s="111" t="s">
        <v>52</v>
      </c>
      <c r="AK157" s="112" t="s">
        <v>52</v>
      </c>
      <c r="AL157" s="116" t="s">
        <v>52</v>
      </c>
      <c r="AM157" s="1446">
        <f t="shared" si="724"/>
        <v>1</v>
      </c>
      <c r="AN157" s="1447"/>
      <c r="AO157" s="1448">
        <f t="shared" si="768"/>
        <v>0</v>
      </c>
      <c r="AP157" s="1449">
        <f t="shared" si="755"/>
        <v>0</v>
      </c>
      <c r="AQ157" s="1297">
        <f t="shared" si="756"/>
        <v>1</v>
      </c>
      <c r="AR157" s="518"/>
      <c r="AS157" s="1285">
        <f t="shared" si="659"/>
        <v>0</v>
      </c>
      <c r="AT157" s="519">
        <f t="shared" si="757"/>
        <v>0</v>
      </c>
      <c r="AU157" s="1297">
        <f t="shared" si="758"/>
        <v>1</v>
      </c>
      <c r="AV157" s="518"/>
      <c r="AW157" s="1285">
        <f t="shared" si="661"/>
        <v>0</v>
      </c>
      <c r="AX157" s="2069">
        <f t="shared" si="759"/>
        <v>0</v>
      </c>
      <c r="AY157" s="2086">
        <f t="shared" si="760"/>
        <v>1</v>
      </c>
      <c r="AZ157" s="2087"/>
      <c r="BA157" s="2088">
        <f t="shared" si="664"/>
        <v>0</v>
      </c>
      <c r="BB157" s="2089">
        <f t="shared" si="665"/>
        <v>0</v>
      </c>
      <c r="BC157" s="2081">
        <f t="shared" si="761"/>
        <v>1</v>
      </c>
      <c r="BD157" s="117"/>
      <c r="BE157" s="444">
        <f t="shared" si="667"/>
        <v>0</v>
      </c>
      <c r="BF157" s="1073">
        <f t="shared" si="640"/>
        <v>0</v>
      </c>
      <c r="BG157" s="118">
        <v>1</v>
      </c>
      <c r="BH157" s="119" t="s">
        <v>44</v>
      </c>
      <c r="BI157" s="120">
        <f t="shared" si="668"/>
        <v>0</v>
      </c>
      <c r="BJ157" s="1073">
        <f t="shared" si="669"/>
        <v>0</v>
      </c>
      <c r="BK157" s="121">
        <v>1</v>
      </c>
      <c r="BL157" s="119"/>
      <c r="BM157" s="120" t="str">
        <f t="shared" si="670"/>
        <v>-</v>
      </c>
      <c r="BN157" s="1083">
        <f t="shared" si="671"/>
        <v>1</v>
      </c>
      <c r="BO157" s="121">
        <v>0</v>
      </c>
      <c r="BP157" s="119"/>
      <c r="BQ157" s="120" t="str">
        <f t="shared" si="672"/>
        <v>-</v>
      </c>
      <c r="BR157" s="1083">
        <f t="shared" si="673"/>
        <v>-2</v>
      </c>
      <c r="BS157" s="121">
        <v>2</v>
      </c>
      <c r="BT157" s="122"/>
      <c r="BU157" s="597">
        <f t="shared" si="725"/>
        <v>0</v>
      </c>
      <c r="BV157" s="331" t="str">
        <f t="shared" si="762"/>
        <v>-</v>
      </c>
      <c r="BW157" s="598">
        <f t="shared" si="763"/>
        <v>0</v>
      </c>
      <c r="BX157" s="597">
        <f t="shared" si="726"/>
        <v>0</v>
      </c>
      <c r="BY157" s="331" t="str">
        <f t="shared" si="732"/>
        <v>-</v>
      </c>
      <c r="BZ157" s="598">
        <f t="shared" si="733"/>
        <v>0</v>
      </c>
      <c r="CA157" s="597">
        <f t="shared" si="526"/>
        <v>0</v>
      </c>
      <c r="CB157" s="331" t="str">
        <f t="shared" si="633"/>
        <v>-</v>
      </c>
      <c r="CC157" s="598">
        <f t="shared" si="634"/>
        <v>0</v>
      </c>
      <c r="CD157" s="597">
        <f t="shared" si="764"/>
        <v>0</v>
      </c>
      <c r="CE157" s="331" t="str">
        <f t="shared" si="553"/>
        <v>-</v>
      </c>
      <c r="CF157" s="598">
        <f t="shared" si="554"/>
        <v>0</v>
      </c>
      <c r="CG157" s="597">
        <f t="shared" si="528"/>
        <v>0</v>
      </c>
      <c r="CH157" s="331" t="str">
        <f t="shared" si="675"/>
        <v>-</v>
      </c>
      <c r="CI157" s="598">
        <f t="shared" si="676"/>
        <v>0</v>
      </c>
      <c r="CJ157" s="619">
        <f t="shared" si="682"/>
        <v>0</v>
      </c>
      <c r="CK157" s="1453">
        <v>0</v>
      </c>
      <c r="CL157" s="123">
        <v>0</v>
      </c>
      <c r="CM157" s="2054">
        <v>0</v>
      </c>
      <c r="CN157" s="123">
        <v>0</v>
      </c>
      <c r="CO157" s="311">
        <v>0</v>
      </c>
      <c r="CP157" s="540">
        <v>0</v>
      </c>
      <c r="CQ157" s="1453">
        <v>0</v>
      </c>
      <c r="CR157" s="311">
        <v>0</v>
      </c>
      <c r="CS157" s="311">
        <v>0</v>
      </c>
      <c r="CT157" s="311">
        <v>0</v>
      </c>
      <c r="CU157" s="311">
        <v>0</v>
      </c>
      <c r="CV157" s="124">
        <v>0</v>
      </c>
      <c r="CW157" s="1453"/>
      <c r="CX157" s="311"/>
      <c r="CY157" s="311"/>
      <c r="CZ157" s="311"/>
      <c r="DA157" s="311"/>
      <c r="DB157" s="312"/>
      <c r="DC157" s="1450">
        <f t="shared" si="727"/>
        <v>1</v>
      </c>
      <c r="DD157" s="1451">
        <f t="shared" si="734"/>
        <v>0</v>
      </c>
      <c r="DE157" s="1452">
        <f t="shared" si="735"/>
        <v>0</v>
      </c>
      <c r="DF157" s="1328">
        <f t="shared" si="765"/>
        <v>1</v>
      </c>
      <c r="DG157" s="550">
        <f t="shared" si="625"/>
        <v>0</v>
      </c>
      <c r="DH157" s="1329">
        <f t="shared" si="626"/>
        <v>0</v>
      </c>
      <c r="DI157" s="1328">
        <f t="shared" si="683"/>
        <v>1</v>
      </c>
      <c r="DJ157" s="550">
        <f t="shared" si="635"/>
        <v>0</v>
      </c>
      <c r="DK157" s="1329">
        <f t="shared" si="636"/>
        <v>0</v>
      </c>
      <c r="DL157" s="1311">
        <f t="shared" si="766"/>
        <v>1</v>
      </c>
      <c r="DM157" s="550">
        <f t="shared" si="560"/>
        <v>0</v>
      </c>
      <c r="DN157" s="1353">
        <f t="shared" si="561"/>
        <v>0</v>
      </c>
      <c r="DO157" s="1328">
        <f>DW157+EC157+EI157+EO157+EU157+FA157</f>
        <v>1</v>
      </c>
      <c r="DP157" s="550">
        <f t="shared" si="678"/>
        <v>0</v>
      </c>
      <c r="DQ157" s="1329">
        <f t="shared" si="685"/>
        <v>0</v>
      </c>
      <c r="DR157" s="1365">
        <f t="shared" si="532"/>
        <v>1</v>
      </c>
      <c r="DS157" s="1454">
        <v>0</v>
      </c>
      <c r="DT157" s="1167">
        <v>0</v>
      </c>
      <c r="DU157" s="1167">
        <v>0</v>
      </c>
      <c r="DV157" s="1153">
        <v>0</v>
      </c>
      <c r="DW157" s="583">
        <v>1</v>
      </c>
      <c r="DX157" s="1181">
        <v>1</v>
      </c>
      <c r="DY157" s="1454">
        <v>1</v>
      </c>
      <c r="DZ157" s="1230">
        <v>1</v>
      </c>
      <c r="EA157" s="1230">
        <v>1</v>
      </c>
      <c r="EB157" s="586">
        <v>1</v>
      </c>
      <c r="EC157" s="586">
        <v>0</v>
      </c>
      <c r="ED157" s="589">
        <v>0</v>
      </c>
      <c r="EE157" s="1454"/>
      <c r="EF157" s="1230"/>
      <c r="EG157" s="1230"/>
      <c r="EH157" s="586"/>
      <c r="EI157" s="586"/>
      <c r="EJ157" s="1192"/>
      <c r="EK157" s="1454">
        <v>0</v>
      </c>
      <c r="EL157" s="578">
        <v>0</v>
      </c>
      <c r="EM157" s="578">
        <v>0</v>
      </c>
      <c r="EN157" s="1163">
        <v>0</v>
      </c>
      <c r="EO157" s="573">
        <v>0</v>
      </c>
      <c r="EP157" s="1198">
        <v>0</v>
      </c>
      <c r="EQ157" s="1454"/>
      <c r="ER157" s="1230"/>
      <c r="ES157" s="1230"/>
      <c r="ET157" s="586"/>
      <c r="EU157" s="583"/>
      <c r="EV157" s="1198"/>
      <c r="EW157" s="1454">
        <v>0</v>
      </c>
      <c r="EX157" s="578">
        <v>0</v>
      </c>
      <c r="EY157" s="578">
        <v>0</v>
      </c>
      <c r="EZ157" s="578">
        <v>0</v>
      </c>
      <c r="FA157" s="573">
        <v>0</v>
      </c>
      <c r="FB157" s="125"/>
      <c r="FC157" s="354">
        <v>0</v>
      </c>
      <c r="FD157" s="362" t="s">
        <v>44</v>
      </c>
      <c r="FE157" s="1455">
        <v>0</v>
      </c>
      <c r="FF157" s="1451" t="str">
        <f t="shared" si="627"/>
        <v>-</v>
      </c>
      <c r="FG157" s="1456">
        <f t="shared" si="738"/>
        <v>0</v>
      </c>
      <c r="FH157" s="126">
        <v>0</v>
      </c>
      <c r="FI157" s="331" t="str">
        <f t="shared" si="629"/>
        <v>-</v>
      </c>
      <c r="FJ157" s="332">
        <f t="shared" si="630"/>
        <v>0</v>
      </c>
      <c r="FK157" s="126">
        <v>0</v>
      </c>
      <c r="FL157" s="331" t="str">
        <f t="shared" si="637"/>
        <v>-</v>
      </c>
      <c r="FM157" s="332">
        <f t="shared" si="638"/>
        <v>0</v>
      </c>
      <c r="FN157" s="126">
        <v>0</v>
      </c>
      <c r="FO157" s="424"/>
      <c r="FP157" s="331" t="str">
        <f t="shared" si="686"/>
        <v>-</v>
      </c>
      <c r="FQ157" s="332">
        <f t="shared" si="639"/>
        <v>0</v>
      </c>
      <c r="FR157" s="126"/>
      <c r="FS157" s="424"/>
      <c r="FT157" s="331" t="str">
        <f t="shared" si="641"/>
        <v>-</v>
      </c>
      <c r="FU157" s="332">
        <f t="shared" si="642"/>
        <v>0</v>
      </c>
      <c r="FV157" s="399"/>
      <c r="FW157" s="411"/>
      <c r="FX157" s="1457">
        <f t="shared" si="729"/>
        <v>1</v>
      </c>
      <c r="FY157" s="1458">
        <v>0</v>
      </c>
      <c r="FZ157" s="1458">
        <v>0</v>
      </c>
      <c r="GA157" s="1459">
        <v>0</v>
      </c>
      <c r="GB157" s="1458">
        <v>0</v>
      </c>
      <c r="GC157" s="1459">
        <v>0</v>
      </c>
      <c r="GD157" s="1458">
        <v>0</v>
      </c>
      <c r="GE157" s="1459">
        <v>0</v>
      </c>
      <c r="GF157" s="1458">
        <v>0</v>
      </c>
      <c r="GG157" s="1459">
        <v>1</v>
      </c>
      <c r="GH157" s="1458">
        <v>0</v>
      </c>
      <c r="GI157" s="1458">
        <v>0</v>
      </c>
      <c r="GJ157" s="1458">
        <v>0</v>
      </c>
      <c r="GK157" s="1458">
        <v>0</v>
      </c>
      <c r="GL157" s="1458">
        <v>0</v>
      </c>
      <c r="GM157" s="1458">
        <v>0</v>
      </c>
      <c r="GN157" s="1458">
        <v>0</v>
      </c>
      <c r="GO157" s="1458">
        <v>0</v>
      </c>
      <c r="GP157" s="1458">
        <v>0</v>
      </c>
      <c r="GQ157" s="1458">
        <v>0</v>
      </c>
      <c r="GR157" s="1458">
        <v>0</v>
      </c>
      <c r="GS157" s="1809">
        <v>0</v>
      </c>
      <c r="GT157" s="678">
        <f t="shared" si="767"/>
        <v>1</v>
      </c>
      <c r="GU157" s="487">
        <v>0</v>
      </c>
      <c r="GV157" s="487">
        <v>0</v>
      </c>
      <c r="GW157" s="488">
        <v>0</v>
      </c>
      <c r="GX157" s="487">
        <v>0</v>
      </c>
      <c r="GY157" s="488">
        <v>0</v>
      </c>
      <c r="GZ157" s="487">
        <v>0</v>
      </c>
      <c r="HA157" s="488">
        <v>0</v>
      </c>
      <c r="HB157" s="487">
        <v>0</v>
      </c>
      <c r="HC157" s="488">
        <v>1</v>
      </c>
      <c r="HD157" s="487">
        <v>0</v>
      </c>
      <c r="HE157" s="487">
        <v>0</v>
      </c>
      <c r="HF157" s="487">
        <v>0</v>
      </c>
      <c r="HG157" s="487">
        <v>0</v>
      </c>
      <c r="HH157" s="487">
        <v>0</v>
      </c>
      <c r="HI157" s="487">
        <v>0</v>
      </c>
      <c r="HJ157" s="487">
        <v>0</v>
      </c>
      <c r="HK157" s="487">
        <v>0</v>
      </c>
      <c r="HL157" s="487">
        <v>0</v>
      </c>
      <c r="HM157" s="487">
        <v>0</v>
      </c>
      <c r="HN157" s="487">
        <v>0</v>
      </c>
      <c r="HO157" s="1115">
        <v>0</v>
      </c>
      <c r="HP157" s="678">
        <f t="shared" si="680"/>
        <v>1</v>
      </c>
      <c r="HQ157" s="487">
        <v>0</v>
      </c>
      <c r="HR157" s="487">
        <v>0</v>
      </c>
      <c r="HS157" s="488">
        <v>0</v>
      </c>
      <c r="HT157" s="487">
        <v>0</v>
      </c>
      <c r="HU157" s="488">
        <v>0</v>
      </c>
      <c r="HV157" s="487">
        <v>0</v>
      </c>
      <c r="HW157" s="488">
        <v>0</v>
      </c>
      <c r="HX157" s="487">
        <v>0</v>
      </c>
      <c r="HY157" s="488">
        <v>1</v>
      </c>
      <c r="HZ157" s="487">
        <v>0</v>
      </c>
      <c r="IA157" s="487">
        <v>0</v>
      </c>
      <c r="IB157" s="487">
        <v>0</v>
      </c>
      <c r="IC157" s="487">
        <v>0</v>
      </c>
      <c r="ID157" s="487">
        <v>0</v>
      </c>
      <c r="IE157" s="487">
        <v>0</v>
      </c>
      <c r="IF157" s="487">
        <v>0</v>
      </c>
      <c r="IG157" s="487">
        <v>0</v>
      </c>
      <c r="IH157" s="487">
        <v>0</v>
      </c>
      <c r="II157" s="487">
        <v>0</v>
      </c>
      <c r="IJ157" s="487">
        <v>0</v>
      </c>
      <c r="IK157" s="1115">
        <v>0</v>
      </c>
      <c r="IL157" s="1109">
        <f t="shared" si="681"/>
        <v>1</v>
      </c>
      <c r="IM157" s="487">
        <v>0</v>
      </c>
      <c r="IN157" s="487">
        <v>0</v>
      </c>
      <c r="IO157" s="488">
        <v>0</v>
      </c>
      <c r="IP157" s="487">
        <v>0</v>
      </c>
      <c r="IQ157" s="488">
        <v>0</v>
      </c>
      <c r="IR157" s="487">
        <v>0</v>
      </c>
      <c r="IS157" s="488">
        <v>0</v>
      </c>
      <c r="IT157" s="487">
        <v>0</v>
      </c>
      <c r="IU157" s="488">
        <v>1</v>
      </c>
      <c r="IV157" s="487">
        <v>0</v>
      </c>
      <c r="IW157" s="487">
        <v>0</v>
      </c>
      <c r="IX157" s="487">
        <v>0</v>
      </c>
      <c r="IY157" s="487">
        <v>0</v>
      </c>
      <c r="IZ157" s="487">
        <v>0</v>
      </c>
      <c r="JA157" s="487">
        <v>0</v>
      </c>
      <c r="JB157" s="487">
        <v>0</v>
      </c>
      <c r="JC157" s="487">
        <v>0</v>
      </c>
      <c r="JD157" s="487">
        <v>0</v>
      </c>
      <c r="JE157" s="487">
        <v>0</v>
      </c>
      <c r="JF157" s="487">
        <v>0</v>
      </c>
      <c r="JG157" s="1994">
        <v>0</v>
      </c>
      <c r="JI157" s="39"/>
    </row>
    <row r="158" spans="1:269" s="28" customFormat="1" ht="20.100000000000001" customHeight="1" x14ac:dyDescent="0.15">
      <c r="A158" s="684" t="s">
        <v>53</v>
      </c>
      <c r="B158" s="84" t="s">
        <v>49</v>
      </c>
      <c r="C158" s="85"/>
      <c r="D158" s="85"/>
      <c r="E158" s="86" t="s">
        <v>25</v>
      </c>
      <c r="F158" s="1494">
        <v>172</v>
      </c>
      <c r="G158" s="464">
        <v>172</v>
      </c>
      <c r="H158" s="464">
        <v>168</v>
      </c>
      <c r="I158" s="464">
        <v>165</v>
      </c>
      <c r="J158" s="167">
        <v>177</v>
      </c>
      <c r="K158" s="168">
        <v>185</v>
      </c>
      <c r="L158" s="1478">
        <f t="shared" si="769"/>
        <v>0</v>
      </c>
      <c r="M158" s="150">
        <f t="shared" si="770"/>
        <v>0</v>
      </c>
      <c r="N158" s="150">
        <f t="shared" si="739"/>
        <v>0</v>
      </c>
      <c r="O158" s="150">
        <f t="shared" si="740"/>
        <v>0</v>
      </c>
      <c r="P158" s="149">
        <f t="shared" si="741"/>
        <v>0</v>
      </c>
      <c r="Q158" s="150">
        <f t="shared" si="742"/>
        <v>0</v>
      </c>
      <c r="R158" s="151">
        <f t="shared" si="743"/>
        <v>0</v>
      </c>
      <c r="S158" s="152">
        <f t="shared" si="744"/>
        <v>0</v>
      </c>
      <c r="T158" s="151">
        <f t="shared" si="745"/>
        <v>0</v>
      </c>
      <c r="U158" s="1479">
        <f t="shared" si="746"/>
        <v>0</v>
      </c>
      <c r="V158" s="153">
        <f t="shared" si="747"/>
        <v>0</v>
      </c>
      <c r="W158" s="153">
        <f t="shared" si="748"/>
        <v>0</v>
      </c>
      <c r="X158" s="153">
        <f t="shared" si="749"/>
        <v>0</v>
      </c>
      <c r="Y158" s="154">
        <f t="shared" si="750"/>
        <v>0</v>
      </c>
      <c r="Z158" s="153">
        <f t="shared" si="751"/>
        <v>0</v>
      </c>
      <c r="AA158" s="154">
        <f t="shared" si="752"/>
        <v>0</v>
      </c>
      <c r="AB158" s="153">
        <f t="shared" si="753"/>
        <v>0</v>
      </c>
      <c r="AC158" s="155">
        <f t="shared" si="754"/>
        <v>0</v>
      </c>
      <c r="AD158" s="1479" t="s">
        <v>52</v>
      </c>
      <c r="AE158" s="153" t="s">
        <v>52</v>
      </c>
      <c r="AF158" s="153" t="s">
        <v>52</v>
      </c>
      <c r="AG158" s="153" t="s">
        <v>52</v>
      </c>
      <c r="AH158" s="154" t="s">
        <v>52</v>
      </c>
      <c r="AI158" s="152" t="s">
        <v>52</v>
      </c>
      <c r="AJ158" s="151" t="s">
        <v>52</v>
      </c>
      <c r="AK158" s="152" t="s">
        <v>52</v>
      </c>
      <c r="AL158" s="156" t="s">
        <v>52</v>
      </c>
      <c r="AM158" s="1480">
        <f t="shared" si="724"/>
        <v>0</v>
      </c>
      <c r="AN158" s="1481"/>
      <c r="AO158" s="1482" t="str">
        <f t="shared" si="768"/>
        <v>-</v>
      </c>
      <c r="AP158" s="1483">
        <f t="shared" si="755"/>
        <v>0</v>
      </c>
      <c r="AQ158" s="1071">
        <f t="shared" si="756"/>
        <v>0</v>
      </c>
      <c r="AR158" s="522"/>
      <c r="AS158" s="1289" t="str">
        <f t="shared" si="659"/>
        <v>-</v>
      </c>
      <c r="AT158" s="526">
        <f t="shared" si="757"/>
        <v>0</v>
      </c>
      <c r="AU158" s="1071">
        <f t="shared" si="758"/>
        <v>0</v>
      </c>
      <c r="AV158" s="522"/>
      <c r="AW158" s="1289" t="str">
        <f t="shared" si="661"/>
        <v>-</v>
      </c>
      <c r="AX158" s="2073">
        <f t="shared" si="759"/>
        <v>0</v>
      </c>
      <c r="AY158" s="1336">
        <f t="shared" si="760"/>
        <v>0</v>
      </c>
      <c r="AZ158" s="2092"/>
      <c r="BA158" s="554" t="str">
        <f t="shared" si="664"/>
        <v>-</v>
      </c>
      <c r="BB158" s="1335">
        <f t="shared" si="665"/>
        <v>0</v>
      </c>
      <c r="BC158" s="493">
        <f t="shared" si="761"/>
        <v>0</v>
      </c>
      <c r="BD158" s="157"/>
      <c r="BE158" s="448" t="str">
        <f t="shared" si="667"/>
        <v>-</v>
      </c>
      <c r="BF158" s="604">
        <f t="shared" si="640"/>
        <v>0</v>
      </c>
      <c r="BG158" s="158">
        <v>0</v>
      </c>
      <c r="BH158" s="159"/>
      <c r="BI158" s="160" t="str">
        <f t="shared" si="668"/>
        <v>-</v>
      </c>
      <c r="BJ158" s="604">
        <f t="shared" si="669"/>
        <v>0</v>
      </c>
      <c r="BK158" s="161">
        <v>0</v>
      </c>
      <c r="BL158" s="159"/>
      <c r="BM158" s="160" t="str">
        <f t="shared" si="670"/>
        <v>-</v>
      </c>
      <c r="BN158" s="1085">
        <f t="shared" si="671"/>
        <v>0</v>
      </c>
      <c r="BO158" s="161">
        <v>0</v>
      </c>
      <c r="BP158" s="159"/>
      <c r="BQ158" s="160" t="str">
        <f t="shared" si="672"/>
        <v>-</v>
      </c>
      <c r="BR158" s="1085">
        <f t="shared" si="673"/>
        <v>0</v>
      </c>
      <c r="BS158" s="161">
        <v>0</v>
      </c>
      <c r="BT158" s="162"/>
      <c r="BU158" s="601">
        <f t="shared" si="725"/>
        <v>0</v>
      </c>
      <c r="BV158" s="339" t="str">
        <f t="shared" si="762"/>
        <v>-</v>
      </c>
      <c r="BW158" s="604">
        <f t="shared" si="763"/>
        <v>0</v>
      </c>
      <c r="BX158" s="601">
        <f t="shared" si="726"/>
        <v>0</v>
      </c>
      <c r="BY158" s="339" t="str">
        <f t="shared" si="732"/>
        <v>-</v>
      </c>
      <c r="BZ158" s="604">
        <f t="shared" si="733"/>
        <v>0</v>
      </c>
      <c r="CA158" s="601">
        <f t="shared" si="526"/>
        <v>0</v>
      </c>
      <c r="CB158" s="339" t="str">
        <f t="shared" si="633"/>
        <v>-</v>
      </c>
      <c r="CC158" s="604">
        <f t="shared" si="634"/>
        <v>0</v>
      </c>
      <c r="CD158" s="601">
        <f t="shared" si="764"/>
        <v>0</v>
      </c>
      <c r="CE158" s="339" t="str">
        <f t="shared" si="553"/>
        <v>-</v>
      </c>
      <c r="CF158" s="604">
        <f t="shared" si="554"/>
        <v>0</v>
      </c>
      <c r="CG158" s="601">
        <f t="shared" si="528"/>
        <v>0</v>
      </c>
      <c r="CH158" s="339" t="str">
        <f t="shared" si="675"/>
        <v>-</v>
      </c>
      <c r="CI158" s="604">
        <f t="shared" si="676"/>
        <v>0</v>
      </c>
      <c r="CJ158" s="621">
        <f t="shared" si="682"/>
        <v>0</v>
      </c>
      <c r="CK158" s="1487">
        <v>0</v>
      </c>
      <c r="CL158" s="163">
        <v>0</v>
      </c>
      <c r="CM158" s="2056">
        <v>0</v>
      </c>
      <c r="CN158" s="163">
        <v>0</v>
      </c>
      <c r="CO158" s="315">
        <v>0</v>
      </c>
      <c r="CP158" s="542">
        <v>0</v>
      </c>
      <c r="CQ158" s="1487">
        <v>0</v>
      </c>
      <c r="CR158" s="315">
        <v>0</v>
      </c>
      <c r="CS158" s="315">
        <v>0</v>
      </c>
      <c r="CT158" s="315">
        <v>0</v>
      </c>
      <c r="CU158" s="315">
        <v>0</v>
      </c>
      <c r="CV158" s="164">
        <v>0</v>
      </c>
      <c r="CW158" s="1487"/>
      <c r="CX158" s="315"/>
      <c r="CY158" s="315"/>
      <c r="CZ158" s="315"/>
      <c r="DA158" s="315"/>
      <c r="DB158" s="316"/>
      <c r="DC158" s="1484">
        <f t="shared" si="727"/>
        <v>0</v>
      </c>
      <c r="DD158" s="1485" t="str">
        <f t="shared" si="734"/>
        <v>-</v>
      </c>
      <c r="DE158" s="1486">
        <f t="shared" si="735"/>
        <v>0</v>
      </c>
      <c r="DF158" s="1332">
        <f t="shared" si="765"/>
        <v>0</v>
      </c>
      <c r="DG158" s="554" t="str">
        <f t="shared" si="625"/>
        <v>-</v>
      </c>
      <c r="DH158" s="1335">
        <f t="shared" si="626"/>
        <v>0</v>
      </c>
      <c r="DI158" s="1332">
        <f t="shared" si="683"/>
        <v>0</v>
      </c>
      <c r="DJ158" s="554" t="str">
        <f t="shared" si="635"/>
        <v>-</v>
      </c>
      <c r="DK158" s="1335">
        <f t="shared" si="636"/>
        <v>0</v>
      </c>
      <c r="DL158" s="1313">
        <f t="shared" si="766"/>
        <v>0</v>
      </c>
      <c r="DM158" s="554" t="str">
        <f t="shared" si="560"/>
        <v>-</v>
      </c>
      <c r="DN158" s="1357">
        <f t="shared" si="561"/>
        <v>0</v>
      </c>
      <c r="DO158" s="1332">
        <f t="shared" si="684"/>
        <v>0</v>
      </c>
      <c r="DP158" s="554" t="str">
        <f t="shared" si="678"/>
        <v>-</v>
      </c>
      <c r="DQ158" s="1335">
        <f t="shared" si="685"/>
        <v>0</v>
      </c>
      <c r="DR158" s="440">
        <f t="shared" si="532"/>
        <v>0</v>
      </c>
      <c r="DS158" s="1488">
        <v>0</v>
      </c>
      <c r="DT158" s="1169">
        <v>0</v>
      </c>
      <c r="DU158" s="1169">
        <v>0</v>
      </c>
      <c r="DV158" s="1155">
        <v>0</v>
      </c>
      <c r="DW158" s="163">
        <v>0</v>
      </c>
      <c r="DX158" s="1183">
        <v>0</v>
      </c>
      <c r="DY158" s="1488">
        <v>0</v>
      </c>
      <c r="DZ158" s="1232">
        <v>0</v>
      </c>
      <c r="EA158" s="1232">
        <v>0</v>
      </c>
      <c r="EB158" s="315">
        <v>0</v>
      </c>
      <c r="EC158" s="315">
        <v>0</v>
      </c>
      <c r="ED158" s="440">
        <v>0</v>
      </c>
      <c r="EE158" s="1488"/>
      <c r="EF158" s="1232"/>
      <c r="EG158" s="1232"/>
      <c r="EH158" s="315"/>
      <c r="EI158" s="315"/>
      <c r="EJ158" s="1208"/>
      <c r="EK158" s="1488">
        <v>0</v>
      </c>
      <c r="EL158" s="379">
        <v>0</v>
      </c>
      <c r="EM158" s="379">
        <v>0</v>
      </c>
      <c r="EN158" s="1161">
        <v>0</v>
      </c>
      <c r="EO158" s="493">
        <v>0</v>
      </c>
      <c r="EP158" s="1200">
        <v>0</v>
      </c>
      <c r="EQ158" s="1488"/>
      <c r="ER158" s="1232"/>
      <c r="ES158" s="1232"/>
      <c r="ET158" s="315"/>
      <c r="EU158" s="163"/>
      <c r="EV158" s="1249"/>
      <c r="EW158" s="1488">
        <v>0</v>
      </c>
      <c r="EX158" s="379">
        <v>0</v>
      </c>
      <c r="EY158" s="379">
        <v>0</v>
      </c>
      <c r="EZ158" s="379">
        <v>0</v>
      </c>
      <c r="FA158" s="493">
        <v>0</v>
      </c>
      <c r="FB158" s="166"/>
      <c r="FC158" s="356">
        <v>0</v>
      </c>
      <c r="FD158" s="364"/>
      <c r="FE158" s="1489">
        <v>0</v>
      </c>
      <c r="FF158" s="1485" t="str">
        <f t="shared" si="627"/>
        <v>-</v>
      </c>
      <c r="FG158" s="1490">
        <f t="shared" si="738"/>
        <v>0</v>
      </c>
      <c r="FH158" s="165">
        <v>0</v>
      </c>
      <c r="FI158" s="339" t="str">
        <f t="shared" si="629"/>
        <v>-</v>
      </c>
      <c r="FJ158" s="340">
        <f t="shared" si="630"/>
        <v>0</v>
      </c>
      <c r="FK158" s="165">
        <v>0</v>
      </c>
      <c r="FL158" s="339" t="str">
        <f t="shared" si="637"/>
        <v>-</v>
      </c>
      <c r="FM158" s="340">
        <f t="shared" si="638"/>
        <v>0</v>
      </c>
      <c r="FN158" s="165">
        <v>0</v>
      </c>
      <c r="FO158" s="426"/>
      <c r="FP158" s="339" t="str">
        <f t="shared" si="686"/>
        <v>-</v>
      </c>
      <c r="FQ158" s="340">
        <f t="shared" si="639"/>
        <v>0</v>
      </c>
      <c r="FR158" s="165"/>
      <c r="FS158" s="426"/>
      <c r="FT158" s="339" t="str">
        <f t="shared" si="641"/>
        <v>-</v>
      </c>
      <c r="FU158" s="340">
        <f t="shared" si="642"/>
        <v>0</v>
      </c>
      <c r="FV158" s="401"/>
      <c r="FW158" s="413"/>
      <c r="FX158" s="1491">
        <f t="shared" si="729"/>
        <v>0</v>
      </c>
      <c r="FY158" s="1492">
        <v>0</v>
      </c>
      <c r="FZ158" s="1492">
        <v>0</v>
      </c>
      <c r="GA158" s="1493">
        <v>0</v>
      </c>
      <c r="GB158" s="1492">
        <v>0</v>
      </c>
      <c r="GC158" s="1493">
        <v>0</v>
      </c>
      <c r="GD158" s="1492">
        <v>0</v>
      </c>
      <c r="GE158" s="1493">
        <v>0</v>
      </c>
      <c r="GF158" s="1492">
        <v>0</v>
      </c>
      <c r="GG158" s="1493">
        <v>0</v>
      </c>
      <c r="GH158" s="1492">
        <v>0</v>
      </c>
      <c r="GI158" s="1492">
        <v>0</v>
      </c>
      <c r="GJ158" s="1492">
        <v>0</v>
      </c>
      <c r="GK158" s="1492">
        <v>0</v>
      </c>
      <c r="GL158" s="1492">
        <v>0</v>
      </c>
      <c r="GM158" s="1492">
        <v>0</v>
      </c>
      <c r="GN158" s="1492">
        <v>0</v>
      </c>
      <c r="GO158" s="1492">
        <v>0</v>
      </c>
      <c r="GP158" s="1492">
        <v>0</v>
      </c>
      <c r="GQ158" s="1492">
        <v>0</v>
      </c>
      <c r="GR158" s="1492">
        <v>0</v>
      </c>
      <c r="GS158" s="1811">
        <v>0</v>
      </c>
      <c r="GT158" s="165">
        <f t="shared" si="767"/>
        <v>0</v>
      </c>
      <c r="GU158" s="491">
        <v>0</v>
      </c>
      <c r="GV158" s="491">
        <v>0</v>
      </c>
      <c r="GW158" s="492">
        <v>0</v>
      </c>
      <c r="GX158" s="491">
        <v>0</v>
      </c>
      <c r="GY158" s="492">
        <v>0</v>
      </c>
      <c r="GZ158" s="491">
        <v>0</v>
      </c>
      <c r="HA158" s="492">
        <v>0</v>
      </c>
      <c r="HB158" s="491">
        <v>0</v>
      </c>
      <c r="HC158" s="492">
        <v>0</v>
      </c>
      <c r="HD158" s="491">
        <v>0</v>
      </c>
      <c r="HE158" s="491">
        <v>0</v>
      </c>
      <c r="HF158" s="491">
        <v>0</v>
      </c>
      <c r="HG158" s="491">
        <v>0</v>
      </c>
      <c r="HH158" s="491">
        <v>0</v>
      </c>
      <c r="HI158" s="491">
        <v>0</v>
      </c>
      <c r="HJ158" s="491">
        <v>0</v>
      </c>
      <c r="HK158" s="491">
        <v>0</v>
      </c>
      <c r="HL158" s="491">
        <v>0</v>
      </c>
      <c r="HM158" s="491">
        <v>0</v>
      </c>
      <c r="HN158" s="491">
        <v>0</v>
      </c>
      <c r="HO158" s="1117">
        <v>0</v>
      </c>
      <c r="HP158" s="165">
        <f t="shared" si="680"/>
        <v>0</v>
      </c>
      <c r="HQ158" s="491">
        <v>0</v>
      </c>
      <c r="HR158" s="491">
        <v>0</v>
      </c>
      <c r="HS158" s="492">
        <v>0</v>
      </c>
      <c r="HT158" s="491">
        <v>0</v>
      </c>
      <c r="HU158" s="492">
        <v>0</v>
      </c>
      <c r="HV158" s="491">
        <v>0</v>
      </c>
      <c r="HW158" s="492">
        <v>0</v>
      </c>
      <c r="HX158" s="491">
        <v>0</v>
      </c>
      <c r="HY158" s="492">
        <v>0</v>
      </c>
      <c r="HZ158" s="491">
        <v>0</v>
      </c>
      <c r="IA158" s="491">
        <v>0</v>
      </c>
      <c r="IB158" s="491">
        <v>0</v>
      </c>
      <c r="IC158" s="491">
        <v>0</v>
      </c>
      <c r="ID158" s="491">
        <v>0</v>
      </c>
      <c r="IE158" s="491">
        <v>0</v>
      </c>
      <c r="IF158" s="491">
        <v>0</v>
      </c>
      <c r="IG158" s="491">
        <v>0</v>
      </c>
      <c r="IH158" s="491">
        <v>0</v>
      </c>
      <c r="II158" s="491">
        <v>0</v>
      </c>
      <c r="IJ158" s="491">
        <v>0</v>
      </c>
      <c r="IK158" s="1117">
        <v>0</v>
      </c>
      <c r="IL158" s="493">
        <f t="shared" si="681"/>
        <v>0</v>
      </c>
      <c r="IM158" s="491">
        <v>0</v>
      </c>
      <c r="IN158" s="491">
        <v>0</v>
      </c>
      <c r="IO158" s="492">
        <v>0</v>
      </c>
      <c r="IP158" s="491">
        <v>0</v>
      </c>
      <c r="IQ158" s="492">
        <v>0</v>
      </c>
      <c r="IR158" s="491">
        <v>0</v>
      </c>
      <c r="IS158" s="492">
        <v>0</v>
      </c>
      <c r="IT158" s="491">
        <v>0</v>
      </c>
      <c r="IU158" s="492">
        <v>0</v>
      </c>
      <c r="IV158" s="491">
        <v>0</v>
      </c>
      <c r="IW158" s="491">
        <v>0</v>
      </c>
      <c r="IX158" s="491">
        <v>0</v>
      </c>
      <c r="IY158" s="491">
        <v>0</v>
      </c>
      <c r="IZ158" s="491">
        <v>0</v>
      </c>
      <c r="JA158" s="491">
        <v>0</v>
      </c>
      <c r="JB158" s="491">
        <v>0</v>
      </c>
      <c r="JC158" s="491">
        <v>0</v>
      </c>
      <c r="JD158" s="491">
        <v>0</v>
      </c>
      <c r="JE158" s="491">
        <v>0</v>
      </c>
      <c r="JF158" s="491">
        <v>0</v>
      </c>
      <c r="JG158" s="1996">
        <v>0</v>
      </c>
      <c r="JI158" s="39"/>
    </row>
    <row r="159" spans="1:269" s="27" customFormat="1" ht="20.100000000000001" customHeight="1" x14ac:dyDescent="0.15">
      <c r="A159" s="683" t="s">
        <v>53</v>
      </c>
      <c r="B159" s="76" t="s">
        <v>90</v>
      </c>
      <c r="C159" s="77"/>
      <c r="D159" s="77"/>
      <c r="E159" s="78" t="s">
        <v>351</v>
      </c>
      <c r="F159" s="1507">
        <v>49</v>
      </c>
      <c r="G159" s="481">
        <v>49</v>
      </c>
      <c r="H159" s="481">
        <v>49</v>
      </c>
      <c r="I159" s="481">
        <v>48</v>
      </c>
      <c r="J159" s="107">
        <v>46</v>
      </c>
      <c r="K159" s="108">
        <v>47</v>
      </c>
      <c r="L159" s="1444">
        <f t="shared" si="769"/>
        <v>1.1915637288000952E-3</v>
      </c>
      <c r="M159" s="478">
        <f t="shared" si="770"/>
        <v>1.2113617376775271E-3</v>
      </c>
      <c r="N159" s="478">
        <f t="shared" si="739"/>
        <v>1.1247170633637475E-3</v>
      </c>
      <c r="O159" s="478">
        <f t="shared" si="740"/>
        <v>1.1228909337494348E-3</v>
      </c>
      <c r="P159" s="109">
        <f t="shared" si="741"/>
        <v>1.2073317967292285E-3</v>
      </c>
      <c r="Q159" s="110">
        <f t="shared" si="742"/>
        <v>1.2008949134697637E-3</v>
      </c>
      <c r="R159" s="111">
        <f t="shared" si="743"/>
        <v>1.1236856890601173E-3</v>
      </c>
      <c r="S159" s="112">
        <f t="shared" si="744"/>
        <v>1.1686318286471778E-3</v>
      </c>
      <c r="T159" s="111">
        <f t="shared" si="745"/>
        <v>1.0985116938341602E-3</v>
      </c>
      <c r="U159" s="1445">
        <f t="shared" si="746"/>
        <v>6.2068965517241378E-2</v>
      </c>
      <c r="V159" s="475">
        <f t="shared" si="747"/>
        <v>6.2054208273894434E-2</v>
      </c>
      <c r="W159" s="475">
        <f t="shared" si="748"/>
        <v>5.8055152394775038E-2</v>
      </c>
      <c r="X159" s="475">
        <f t="shared" si="749"/>
        <v>6.9872958257713252E-2</v>
      </c>
      <c r="Y159" s="114">
        <f t="shared" si="750"/>
        <v>6.8872987477638634E-2</v>
      </c>
      <c r="Z159" s="113">
        <f t="shared" si="751"/>
        <v>7.2709163346613551E-2</v>
      </c>
      <c r="AA159" s="114">
        <f t="shared" si="752"/>
        <v>8.4134615384615391E-2</v>
      </c>
      <c r="AB159" s="113">
        <f t="shared" si="753"/>
        <v>8.6007702182284984E-2</v>
      </c>
      <c r="AC159" s="115">
        <f t="shared" si="754"/>
        <v>8.5517241379310341E-2</v>
      </c>
      <c r="AD159" s="1445" t="s">
        <v>52</v>
      </c>
      <c r="AE159" s="475" t="s">
        <v>52</v>
      </c>
      <c r="AF159" s="475" t="s">
        <v>52</v>
      </c>
      <c r="AG159" s="475" t="s">
        <v>52</v>
      </c>
      <c r="AH159" s="114" t="s">
        <v>52</v>
      </c>
      <c r="AI159" s="112" t="s">
        <v>52</v>
      </c>
      <c r="AJ159" s="111" t="s">
        <v>52</v>
      </c>
      <c r="AK159" s="112" t="s">
        <v>52</v>
      </c>
      <c r="AL159" s="116" t="s">
        <v>52</v>
      </c>
      <c r="AM159" s="1446">
        <f t="shared" si="724"/>
        <v>90</v>
      </c>
      <c r="AN159" s="1447"/>
      <c r="AO159" s="1448">
        <f t="shared" si="768"/>
        <v>3.4482758620689724E-2</v>
      </c>
      <c r="AP159" s="1449">
        <f t="shared" si="755"/>
        <v>3</v>
      </c>
      <c r="AQ159" s="1297">
        <f t="shared" si="756"/>
        <v>87</v>
      </c>
      <c r="AR159" s="518"/>
      <c r="AS159" s="1285">
        <f t="shared" si="659"/>
        <v>8.7499999999999911E-2</v>
      </c>
      <c r="AT159" s="519">
        <f t="shared" si="757"/>
        <v>7</v>
      </c>
      <c r="AU159" s="1297">
        <f t="shared" si="758"/>
        <v>80</v>
      </c>
      <c r="AV159" s="518"/>
      <c r="AW159" s="1285">
        <f t="shared" si="661"/>
        <v>3.8961038961038863E-2</v>
      </c>
      <c r="AX159" s="2069">
        <f t="shared" si="759"/>
        <v>3</v>
      </c>
      <c r="AY159" s="2086">
        <f t="shared" si="760"/>
        <v>77</v>
      </c>
      <c r="AZ159" s="2087"/>
      <c r="BA159" s="2088">
        <f t="shared" si="664"/>
        <v>0</v>
      </c>
      <c r="BB159" s="2089">
        <f t="shared" si="665"/>
        <v>0</v>
      </c>
      <c r="BC159" s="2081">
        <f t="shared" si="761"/>
        <v>77</v>
      </c>
      <c r="BD159" s="117"/>
      <c r="BE159" s="444">
        <f t="shared" si="667"/>
        <v>5.4794520547945202E-2</v>
      </c>
      <c r="BF159" s="1073">
        <f t="shared" si="640"/>
        <v>4</v>
      </c>
      <c r="BG159" s="118">
        <v>73</v>
      </c>
      <c r="BH159" s="119" t="s">
        <v>44</v>
      </c>
      <c r="BI159" s="120">
        <f t="shared" si="668"/>
        <v>4.2857142857142927E-2</v>
      </c>
      <c r="BJ159" s="1073">
        <f t="shared" si="669"/>
        <v>3</v>
      </c>
      <c r="BK159" s="121">
        <v>70</v>
      </c>
      <c r="BL159" s="119"/>
      <c r="BM159" s="120">
        <f t="shared" si="670"/>
        <v>4.4776119402984982E-2</v>
      </c>
      <c r="BN159" s="1083">
        <f t="shared" si="671"/>
        <v>3</v>
      </c>
      <c r="BO159" s="121">
        <v>67</v>
      </c>
      <c r="BP159" s="119"/>
      <c r="BQ159" s="120">
        <f t="shared" si="672"/>
        <v>8.0645161290322509E-2</v>
      </c>
      <c r="BR159" s="1083">
        <f t="shared" si="673"/>
        <v>5</v>
      </c>
      <c r="BS159" s="121">
        <v>62</v>
      </c>
      <c r="BT159" s="122"/>
      <c r="BU159" s="597">
        <f t="shared" si="725"/>
        <v>15</v>
      </c>
      <c r="BV159" s="331">
        <f t="shared" si="762"/>
        <v>7.1428571428571397E-2</v>
      </c>
      <c r="BW159" s="598">
        <f t="shared" si="763"/>
        <v>1</v>
      </c>
      <c r="BX159" s="597">
        <f t="shared" si="726"/>
        <v>14</v>
      </c>
      <c r="BY159" s="331">
        <f t="shared" si="732"/>
        <v>0.27272727272727271</v>
      </c>
      <c r="BZ159" s="598">
        <f t="shared" si="733"/>
        <v>3</v>
      </c>
      <c r="CA159" s="597">
        <f t="shared" si="526"/>
        <v>11</v>
      </c>
      <c r="CB159" s="331">
        <f t="shared" si="633"/>
        <v>0.375</v>
      </c>
      <c r="CC159" s="598">
        <f t="shared" si="634"/>
        <v>3</v>
      </c>
      <c r="CD159" s="597">
        <f t="shared" si="764"/>
        <v>8</v>
      </c>
      <c r="CE159" s="331">
        <f t="shared" si="553"/>
        <v>-0.11111111111111116</v>
      </c>
      <c r="CF159" s="598">
        <f t="shared" si="554"/>
        <v>-1</v>
      </c>
      <c r="CG159" s="597">
        <f t="shared" si="528"/>
        <v>9</v>
      </c>
      <c r="CH159" s="331">
        <f t="shared" si="675"/>
        <v>0</v>
      </c>
      <c r="CI159" s="598">
        <f t="shared" si="676"/>
        <v>0</v>
      </c>
      <c r="CJ159" s="619">
        <f t="shared" si="682"/>
        <v>9</v>
      </c>
      <c r="CK159" s="1453">
        <v>8</v>
      </c>
      <c r="CL159" s="123">
        <v>7</v>
      </c>
      <c r="CM159" s="2054">
        <v>4</v>
      </c>
      <c r="CN159" s="123">
        <v>2</v>
      </c>
      <c r="CO159" s="311">
        <v>2</v>
      </c>
      <c r="CP159" s="540">
        <v>2</v>
      </c>
      <c r="CQ159" s="1453">
        <v>7</v>
      </c>
      <c r="CR159" s="311">
        <v>7</v>
      </c>
      <c r="CS159" s="311">
        <v>7</v>
      </c>
      <c r="CT159" s="311">
        <v>6</v>
      </c>
      <c r="CU159" s="311">
        <v>7</v>
      </c>
      <c r="CV159" s="124">
        <v>7</v>
      </c>
      <c r="CW159" s="1453"/>
      <c r="CX159" s="311"/>
      <c r="CY159" s="311"/>
      <c r="CZ159" s="311"/>
      <c r="DA159" s="311"/>
      <c r="DB159" s="312"/>
      <c r="DC159" s="1450">
        <f t="shared" si="727"/>
        <v>75</v>
      </c>
      <c r="DD159" s="1451">
        <f t="shared" si="734"/>
        <v>2.7397260273972712E-2</v>
      </c>
      <c r="DE159" s="1452">
        <f t="shared" si="735"/>
        <v>2</v>
      </c>
      <c r="DF159" s="1328">
        <f t="shared" si="765"/>
        <v>73</v>
      </c>
      <c r="DG159" s="550">
        <f t="shared" si="625"/>
        <v>5.7971014492753659E-2</v>
      </c>
      <c r="DH159" s="1329">
        <f t="shared" si="626"/>
        <v>4</v>
      </c>
      <c r="DI159" s="1328">
        <f t="shared" si="683"/>
        <v>69</v>
      </c>
      <c r="DJ159" s="550">
        <f t="shared" si="635"/>
        <v>0</v>
      </c>
      <c r="DK159" s="1329">
        <f t="shared" si="636"/>
        <v>0</v>
      </c>
      <c r="DL159" s="1311">
        <f t="shared" si="766"/>
        <v>69</v>
      </c>
      <c r="DM159" s="550">
        <f t="shared" si="560"/>
        <v>1.4705882352941124E-2</v>
      </c>
      <c r="DN159" s="1353">
        <f t="shared" si="561"/>
        <v>1</v>
      </c>
      <c r="DO159" s="1328">
        <f t="shared" si="684"/>
        <v>68</v>
      </c>
      <c r="DP159" s="550">
        <f t="shared" si="678"/>
        <v>6.25E-2</v>
      </c>
      <c r="DQ159" s="1329">
        <f t="shared" si="685"/>
        <v>4</v>
      </c>
      <c r="DR159" s="1365">
        <f t="shared" si="532"/>
        <v>64</v>
      </c>
      <c r="DS159" s="1454">
        <v>20</v>
      </c>
      <c r="DT159" s="1167">
        <v>20</v>
      </c>
      <c r="DU159" s="1167">
        <v>20</v>
      </c>
      <c r="DV159" s="1153">
        <v>21</v>
      </c>
      <c r="DW159" s="583">
        <v>15</v>
      </c>
      <c r="DX159" s="1181">
        <v>12</v>
      </c>
      <c r="DY159" s="1454">
        <v>8</v>
      </c>
      <c r="DZ159" s="1230">
        <v>7</v>
      </c>
      <c r="EA159" s="1230">
        <v>5</v>
      </c>
      <c r="EB159" s="586">
        <v>2</v>
      </c>
      <c r="EC159" s="586">
        <v>1</v>
      </c>
      <c r="ED159" s="589">
        <v>1</v>
      </c>
      <c r="EE159" s="1454"/>
      <c r="EF159" s="1230"/>
      <c r="EG159" s="1230"/>
      <c r="EH159" s="586"/>
      <c r="EI159" s="586"/>
      <c r="EJ159" s="1192"/>
      <c r="EK159" s="1454">
        <v>12</v>
      </c>
      <c r="EL159" s="578">
        <v>11</v>
      </c>
      <c r="EM159" s="578">
        <v>11</v>
      </c>
      <c r="EN159" s="1163">
        <v>14</v>
      </c>
      <c r="EO159" s="573">
        <v>19</v>
      </c>
      <c r="EP159" s="1198">
        <v>20</v>
      </c>
      <c r="EQ159" s="1454"/>
      <c r="ER159" s="1230"/>
      <c r="ES159" s="1230"/>
      <c r="ET159" s="586"/>
      <c r="EU159" s="583"/>
      <c r="EV159" s="1198"/>
      <c r="EW159" s="1454">
        <v>35</v>
      </c>
      <c r="EX159" s="578">
        <v>35</v>
      </c>
      <c r="EY159" s="578">
        <v>33</v>
      </c>
      <c r="EZ159" s="578">
        <v>32</v>
      </c>
      <c r="FA159" s="573">
        <v>33</v>
      </c>
      <c r="FB159" s="125"/>
      <c r="FC159" s="354">
        <v>31</v>
      </c>
      <c r="FD159" s="362" t="s">
        <v>44</v>
      </c>
      <c r="FE159" s="1455">
        <v>0</v>
      </c>
      <c r="FF159" s="1451" t="str">
        <f t="shared" si="627"/>
        <v>-</v>
      </c>
      <c r="FG159" s="1456">
        <f t="shared" si="738"/>
        <v>0</v>
      </c>
      <c r="FH159" s="126">
        <v>0</v>
      </c>
      <c r="FI159" s="331" t="str">
        <f t="shared" si="629"/>
        <v>-</v>
      </c>
      <c r="FJ159" s="332">
        <f t="shared" si="630"/>
        <v>0</v>
      </c>
      <c r="FK159" s="126">
        <v>0</v>
      </c>
      <c r="FL159" s="331" t="str">
        <f t="shared" si="637"/>
        <v>-</v>
      </c>
      <c r="FM159" s="332">
        <f t="shared" si="638"/>
        <v>0</v>
      </c>
      <c r="FN159" s="126">
        <v>0</v>
      </c>
      <c r="FO159" s="424"/>
      <c r="FP159" s="331" t="str">
        <f t="shared" si="686"/>
        <v>-</v>
      </c>
      <c r="FQ159" s="332">
        <f t="shared" si="639"/>
        <v>0</v>
      </c>
      <c r="FR159" s="126"/>
      <c r="FS159" s="424"/>
      <c r="FT159" s="331" t="str">
        <f t="shared" si="641"/>
        <v>-</v>
      </c>
      <c r="FU159" s="332">
        <f t="shared" si="642"/>
        <v>0</v>
      </c>
      <c r="FV159" s="399"/>
      <c r="FW159" s="411"/>
      <c r="FX159" s="1457">
        <f t="shared" si="729"/>
        <v>90</v>
      </c>
      <c r="FY159" s="1458">
        <v>1</v>
      </c>
      <c r="FZ159" s="1458">
        <v>0</v>
      </c>
      <c r="GA159" s="1459">
        <v>0</v>
      </c>
      <c r="GB159" s="1458">
        <v>0</v>
      </c>
      <c r="GC159" s="1459">
        <v>27</v>
      </c>
      <c r="GD159" s="1458">
        <v>0</v>
      </c>
      <c r="GE159" s="1459">
        <v>5</v>
      </c>
      <c r="GF159" s="1458">
        <v>6</v>
      </c>
      <c r="GG159" s="1459">
        <v>25</v>
      </c>
      <c r="GH159" s="1458">
        <v>4</v>
      </c>
      <c r="GI159" s="1458">
        <v>1</v>
      </c>
      <c r="GJ159" s="1458">
        <v>1</v>
      </c>
      <c r="GK159" s="1458">
        <v>12</v>
      </c>
      <c r="GL159" s="1458">
        <v>0</v>
      </c>
      <c r="GM159" s="1458">
        <v>0</v>
      </c>
      <c r="GN159" s="1458">
        <v>0</v>
      </c>
      <c r="GO159" s="1458">
        <v>0</v>
      </c>
      <c r="GP159" s="1458">
        <v>7</v>
      </c>
      <c r="GQ159" s="1458">
        <v>0</v>
      </c>
      <c r="GR159" s="1458">
        <v>1</v>
      </c>
      <c r="GS159" s="1809">
        <v>0</v>
      </c>
      <c r="GT159" s="678">
        <f t="shared" si="767"/>
        <v>87</v>
      </c>
      <c r="GU159" s="487">
        <v>1</v>
      </c>
      <c r="GV159" s="487">
        <v>0</v>
      </c>
      <c r="GW159" s="488">
        <v>0</v>
      </c>
      <c r="GX159" s="487">
        <v>0</v>
      </c>
      <c r="GY159" s="488">
        <v>24</v>
      </c>
      <c r="GZ159" s="487">
        <v>0</v>
      </c>
      <c r="HA159" s="488">
        <v>5</v>
      </c>
      <c r="HB159" s="487">
        <v>6</v>
      </c>
      <c r="HC159" s="488">
        <v>23</v>
      </c>
      <c r="HD159" s="487">
        <v>4</v>
      </c>
      <c r="HE159" s="487">
        <v>1</v>
      </c>
      <c r="HF159" s="487">
        <v>1</v>
      </c>
      <c r="HG159" s="487">
        <v>12</v>
      </c>
      <c r="HH159" s="487">
        <v>0</v>
      </c>
      <c r="HI159" s="487">
        <v>0</v>
      </c>
      <c r="HJ159" s="487">
        <v>0</v>
      </c>
      <c r="HK159" s="487">
        <v>3</v>
      </c>
      <c r="HL159" s="487">
        <v>6</v>
      </c>
      <c r="HM159" s="487">
        <v>0</v>
      </c>
      <c r="HN159" s="487">
        <v>1</v>
      </c>
      <c r="HO159" s="1115">
        <v>0</v>
      </c>
      <c r="HP159" s="678">
        <f t="shared" si="680"/>
        <v>80</v>
      </c>
      <c r="HQ159" s="487">
        <v>0</v>
      </c>
      <c r="HR159" s="487">
        <v>0</v>
      </c>
      <c r="HS159" s="488">
        <v>0</v>
      </c>
      <c r="HT159" s="487">
        <v>0</v>
      </c>
      <c r="HU159" s="488">
        <v>21</v>
      </c>
      <c r="HV159" s="487">
        <v>0</v>
      </c>
      <c r="HW159" s="488">
        <v>5</v>
      </c>
      <c r="HX159" s="487">
        <v>5</v>
      </c>
      <c r="HY159" s="488">
        <v>25</v>
      </c>
      <c r="HZ159" s="487">
        <v>2</v>
      </c>
      <c r="IA159" s="487">
        <v>1</v>
      </c>
      <c r="IB159" s="487">
        <v>1</v>
      </c>
      <c r="IC159" s="487">
        <v>12</v>
      </c>
      <c r="ID159" s="487">
        <v>0</v>
      </c>
      <c r="IE159" s="487">
        <v>0</v>
      </c>
      <c r="IF159" s="487">
        <v>0</v>
      </c>
      <c r="IG159" s="487">
        <v>0</v>
      </c>
      <c r="IH159" s="487">
        <v>7</v>
      </c>
      <c r="II159" s="487">
        <v>0</v>
      </c>
      <c r="IJ159" s="487">
        <v>1</v>
      </c>
      <c r="IK159" s="1115">
        <v>0</v>
      </c>
      <c r="IL159" s="1109">
        <f t="shared" si="681"/>
        <v>77</v>
      </c>
      <c r="IM159" s="487">
        <v>0</v>
      </c>
      <c r="IN159" s="487">
        <v>0</v>
      </c>
      <c r="IO159" s="488">
        <v>0</v>
      </c>
      <c r="IP159" s="487">
        <v>1</v>
      </c>
      <c r="IQ159" s="488">
        <v>21</v>
      </c>
      <c r="IR159" s="487">
        <v>0</v>
      </c>
      <c r="IS159" s="488">
        <v>3</v>
      </c>
      <c r="IT159" s="487">
        <v>5</v>
      </c>
      <c r="IU159" s="488">
        <v>26</v>
      </c>
      <c r="IV159" s="487">
        <v>3</v>
      </c>
      <c r="IW159" s="487">
        <v>1</v>
      </c>
      <c r="IX159" s="487">
        <v>0</v>
      </c>
      <c r="IY159" s="487">
        <v>12</v>
      </c>
      <c r="IZ159" s="487">
        <v>0</v>
      </c>
      <c r="JA159" s="487">
        <v>0</v>
      </c>
      <c r="JB159" s="487">
        <v>0</v>
      </c>
      <c r="JC159" s="487">
        <v>0</v>
      </c>
      <c r="JD159" s="487">
        <v>5</v>
      </c>
      <c r="JE159" s="487">
        <v>0</v>
      </c>
      <c r="JF159" s="487">
        <v>0</v>
      </c>
      <c r="JG159" s="1994">
        <v>0</v>
      </c>
      <c r="JI159" s="39"/>
    </row>
    <row r="160" spans="1:269" s="28" customFormat="1" ht="20.100000000000001" customHeight="1" x14ac:dyDescent="0.15">
      <c r="A160" s="684" t="s">
        <v>53</v>
      </c>
      <c r="B160" s="84" t="s">
        <v>92</v>
      </c>
      <c r="C160" s="85"/>
      <c r="D160" s="85"/>
      <c r="E160" s="86" t="s">
        <v>25</v>
      </c>
      <c r="F160" s="1494">
        <v>156</v>
      </c>
      <c r="G160" s="464">
        <v>146</v>
      </c>
      <c r="H160" s="464">
        <v>138</v>
      </c>
      <c r="I160" s="464">
        <v>132</v>
      </c>
      <c r="J160" s="167">
        <v>125</v>
      </c>
      <c r="K160" s="168">
        <v>123</v>
      </c>
      <c r="L160" s="1478">
        <f t="shared" si="769"/>
        <v>1.3239596986667726E-5</v>
      </c>
      <c r="M160" s="150">
        <f t="shared" si="770"/>
        <v>2.7847396268448901E-5</v>
      </c>
      <c r="N160" s="150">
        <f t="shared" si="739"/>
        <v>4.2176889876140532E-5</v>
      </c>
      <c r="O160" s="150">
        <f t="shared" si="740"/>
        <v>4.3748997418809155E-5</v>
      </c>
      <c r="P160" s="149">
        <f t="shared" si="741"/>
        <v>6.2718534895024857E-5</v>
      </c>
      <c r="Q160" s="150">
        <f t="shared" si="742"/>
        <v>6.5802461012041846E-5</v>
      </c>
      <c r="R160" s="151">
        <f t="shared" si="743"/>
        <v>6.4210610803435266E-5</v>
      </c>
      <c r="S160" s="152">
        <f t="shared" si="744"/>
        <v>3.4884532198423216E-5</v>
      </c>
      <c r="T160" s="151">
        <f t="shared" si="745"/>
        <v>1.7717930545712259E-5</v>
      </c>
      <c r="U160" s="1479">
        <f t="shared" si="746"/>
        <v>6.8965517241379305E-4</v>
      </c>
      <c r="V160" s="153">
        <f t="shared" si="747"/>
        <v>1.4265335235378032E-3</v>
      </c>
      <c r="W160" s="153">
        <f t="shared" si="748"/>
        <v>2.1770682148040637E-3</v>
      </c>
      <c r="X160" s="153">
        <f t="shared" si="749"/>
        <v>2.7223230490018148E-3</v>
      </c>
      <c r="Y160" s="154">
        <f t="shared" si="750"/>
        <v>3.5778175313059034E-3</v>
      </c>
      <c r="Z160" s="153">
        <f t="shared" si="751"/>
        <v>3.9840637450199202E-3</v>
      </c>
      <c r="AA160" s="154">
        <f t="shared" si="752"/>
        <v>4.807692307692308E-3</v>
      </c>
      <c r="AB160" s="153">
        <f t="shared" si="753"/>
        <v>2.5673940949935813E-3</v>
      </c>
      <c r="AC160" s="155">
        <f t="shared" si="754"/>
        <v>1.3793103448275861E-3</v>
      </c>
      <c r="AD160" s="1479" t="s">
        <v>52</v>
      </c>
      <c r="AE160" s="153" t="s">
        <v>52</v>
      </c>
      <c r="AF160" s="153" t="s">
        <v>52</v>
      </c>
      <c r="AG160" s="153" t="s">
        <v>52</v>
      </c>
      <c r="AH160" s="154" t="s">
        <v>52</v>
      </c>
      <c r="AI160" s="152" t="s">
        <v>52</v>
      </c>
      <c r="AJ160" s="151" t="s">
        <v>52</v>
      </c>
      <c r="AK160" s="152" t="s">
        <v>52</v>
      </c>
      <c r="AL160" s="156" t="s">
        <v>52</v>
      </c>
      <c r="AM160" s="1480">
        <f t="shared" si="724"/>
        <v>1</v>
      </c>
      <c r="AN160" s="1481"/>
      <c r="AO160" s="1482">
        <f t="shared" si="768"/>
        <v>-0.5</v>
      </c>
      <c r="AP160" s="1483">
        <f t="shared" si="755"/>
        <v>-1</v>
      </c>
      <c r="AQ160" s="1071">
        <f t="shared" si="756"/>
        <v>2</v>
      </c>
      <c r="AR160" s="522"/>
      <c r="AS160" s="1289">
        <f t="shared" si="659"/>
        <v>-0.33333333333333337</v>
      </c>
      <c r="AT160" s="526">
        <f t="shared" si="757"/>
        <v>-1</v>
      </c>
      <c r="AU160" s="1071">
        <f t="shared" si="758"/>
        <v>3</v>
      </c>
      <c r="AV160" s="522"/>
      <c r="AW160" s="1289">
        <f t="shared" si="661"/>
        <v>0</v>
      </c>
      <c r="AX160" s="2073">
        <f t="shared" si="759"/>
        <v>0</v>
      </c>
      <c r="AY160" s="1336">
        <f t="shared" si="760"/>
        <v>3</v>
      </c>
      <c r="AZ160" s="2092"/>
      <c r="BA160" s="554">
        <f t="shared" si="664"/>
        <v>-0.25</v>
      </c>
      <c r="BB160" s="1335">
        <f t="shared" si="665"/>
        <v>-1</v>
      </c>
      <c r="BC160" s="493">
        <f t="shared" si="761"/>
        <v>4</v>
      </c>
      <c r="BD160" s="157"/>
      <c r="BE160" s="448">
        <f t="shared" si="667"/>
        <v>0</v>
      </c>
      <c r="BF160" s="604">
        <f t="shared" si="640"/>
        <v>0</v>
      </c>
      <c r="BG160" s="158">
        <v>4</v>
      </c>
      <c r="BH160" s="159" t="s">
        <v>44</v>
      </c>
      <c r="BI160" s="160">
        <f t="shared" si="668"/>
        <v>0</v>
      </c>
      <c r="BJ160" s="604">
        <f t="shared" si="669"/>
        <v>0</v>
      </c>
      <c r="BK160" s="161">
        <v>4</v>
      </c>
      <c r="BL160" s="159"/>
      <c r="BM160" s="160">
        <f t="shared" si="670"/>
        <v>1</v>
      </c>
      <c r="BN160" s="1085">
        <f t="shared" si="671"/>
        <v>2</v>
      </c>
      <c r="BO160" s="161">
        <v>2</v>
      </c>
      <c r="BP160" s="159"/>
      <c r="BQ160" s="160">
        <f t="shared" si="672"/>
        <v>1</v>
      </c>
      <c r="BR160" s="1085">
        <f t="shared" si="673"/>
        <v>1</v>
      </c>
      <c r="BS160" s="161">
        <v>1</v>
      </c>
      <c r="BT160" s="162"/>
      <c r="BU160" s="601">
        <f t="shared" si="725"/>
        <v>0</v>
      </c>
      <c r="BV160" s="339" t="str">
        <f t="shared" si="762"/>
        <v>-</v>
      </c>
      <c r="BW160" s="604">
        <f t="shared" si="763"/>
        <v>0</v>
      </c>
      <c r="BX160" s="601">
        <f t="shared" si="726"/>
        <v>0</v>
      </c>
      <c r="BY160" s="339" t="str">
        <f t="shared" si="732"/>
        <v>-</v>
      </c>
      <c r="BZ160" s="604">
        <f t="shared" si="733"/>
        <v>-1</v>
      </c>
      <c r="CA160" s="601">
        <f t="shared" si="526"/>
        <v>1</v>
      </c>
      <c r="CB160" s="339">
        <f t="shared" si="633"/>
        <v>0</v>
      </c>
      <c r="CC160" s="604">
        <f t="shared" si="634"/>
        <v>0</v>
      </c>
      <c r="CD160" s="601">
        <f t="shared" si="764"/>
        <v>1</v>
      </c>
      <c r="CE160" s="339">
        <f t="shared" si="553"/>
        <v>0</v>
      </c>
      <c r="CF160" s="604">
        <f t="shared" si="554"/>
        <v>0</v>
      </c>
      <c r="CG160" s="601">
        <f t="shared" si="528"/>
        <v>1</v>
      </c>
      <c r="CH160" s="339">
        <f t="shared" si="675"/>
        <v>0</v>
      </c>
      <c r="CI160" s="604">
        <f t="shared" si="676"/>
        <v>0</v>
      </c>
      <c r="CJ160" s="621">
        <f t="shared" si="682"/>
        <v>1</v>
      </c>
      <c r="CK160" s="1487">
        <v>0</v>
      </c>
      <c r="CL160" s="163">
        <v>0</v>
      </c>
      <c r="CM160" s="2056">
        <v>0</v>
      </c>
      <c r="CN160" s="163">
        <v>0</v>
      </c>
      <c r="CO160" s="315">
        <v>0</v>
      </c>
      <c r="CP160" s="542">
        <v>0</v>
      </c>
      <c r="CQ160" s="1487">
        <v>0</v>
      </c>
      <c r="CR160" s="315">
        <v>0</v>
      </c>
      <c r="CS160" s="315">
        <v>1</v>
      </c>
      <c r="CT160" s="315">
        <v>1</v>
      </c>
      <c r="CU160" s="315">
        <v>1</v>
      </c>
      <c r="CV160" s="164">
        <v>1</v>
      </c>
      <c r="CW160" s="1487"/>
      <c r="CX160" s="315"/>
      <c r="CY160" s="315"/>
      <c r="CZ160" s="315"/>
      <c r="DA160" s="315"/>
      <c r="DB160" s="316"/>
      <c r="DC160" s="1484">
        <f t="shared" si="727"/>
        <v>1</v>
      </c>
      <c r="DD160" s="1485">
        <f t="shared" si="734"/>
        <v>-0.5</v>
      </c>
      <c r="DE160" s="1486">
        <f t="shared" si="735"/>
        <v>-1</v>
      </c>
      <c r="DF160" s="1332">
        <f t="shared" si="765"/>
        <v>2</v>
      </c>
      <c r="DG160" s="554">
        <f t="shared" si="625"/>
        <v>0</v>
      </c>
      <c r="DH160" s="1335">
        <f t="shared" si="626"/>
        <v>0</v>
      </c>
      <c r="DI160" s="1332">
        <f t="shared" si="683"/>
        <v>2</v>
      </c>
      <c r="DJ160" s="554">
        <f t="shared" si="635"/>
        <v>0</v>
      </c>
      <c r="DK160" s="1335">
        <f t="shared" si="636"/>
        <v>0</v>
      </c>
      <c r="DL160" s="1313">
        <f t="shared" si="766"/>
        <v>2</v>
      </c>
      <c r="DM160" s="554">
        <f t="shared" si="560"/>
        <v>-0.33333333333333337</v>
      </c>
      <c r="DN160" s="1357">
        <f t="shared" si="561"/>
        <v>-1</v>
      </c>
      <c r="DO160" s="1332">
        <f t="shared" si="684"/>
        <v>3</v>
      </c>
      <c r="DP160" s="554">
        <f t="shared" si="678"/>
        <v>0</v>
      </c>
      <c r="DQ160" s="1335">
        <f t="shared" si="685"/>
        <v>0</v>
      </c>
      <c r="DR160" s="440">
        <f t="shared" si="532"/>
        <v>3</v>
      </c>
      <c r="DS160" s="1488">
        <v>0</v>
      </c>
      <c r="DT160" s="1169">
        <v>1</v>
      </c>
      <c r="DU160" s="1169">
        <v>1</v>
      </c>
      <c r="DV160" s="1155">
        <v>1</v>
      </c>
      <c r="DW160" s="163">
        <v>1</v>
      </c>
      <c r="DX160" s="1183">
        <v>1</v>
      </c>
      <c r="DY160" s="1488">
        <v>1</v>
      </c>
      <c r="DZ160" s="1232">
        <v>1</v>
      </c>
      <c r="EA160" s="1232">
        <v>1</v>
      </c>
      <c r="EB160" s="315">
        <v>1</v>
      </c>
      <c r="EC160" s="315">
        <v>1</v>
      </c>
      <c r="ED160" s="440">
        <v>1</v>
      </c>
      <c r="EE160" s="1488"/>
      <c r="EF160" s="1232"/>
      <c r="EG160" s="1232"/>
      <c r="EH160" s="315"/>
      <c r="EI160" s="315"/>
      <c r="EJ160" s="1208"/>
      <c r="EK160" s="1488">
        <v>0</v>
      </c>
      <c r="EL160" s="379">
        <v>0</v>
      </c>
      <c r="EM160" s="379">
        <v>0</v>
      </c>
      <c r="EN160" s="1161">
        <v>0</v>
      </c>
      <c r="EO160" s="493">
        <v>0</v>
      </c>
      <c r="EP160" s="1200">
        <v>0</v>
      </c>
      <c r="EQ160" s="1488"/>
      <c r="ER160" s="1232"/>
      <c r="ES160" s="1232"/>
      <c r="ET160" s="315"/>
      <c r="EU160" s="163"/>
      <c r="EV160" s="1249"/>
      <c r="EW160" s="1488">
        <v>0</v>
      </c>
      <c r="EX160" s="379">
        <v>0</v>
      </c>
      <c r="EY160" s="379">
        <v>0</v>
      </c>
      <c r="EZ160" s="379">
        <v>0</v>
      </c>
      <c r="FA160" s="493">
        <v>1</v>
      </c>
      <c r="FB160" s="166"/>
      <c r="FC160" s="356">
        <v>1</v>
      </c>
      <c r="FD160" s="364" t="s">
        <v>44</v>
      </c>
      <c r="FE160" s="1489">
        <v>0</v>
      </c>
      <c r="FF160" s="1485" t="str">
        <f t="shared" si="627"/>
        <v>-</v>
      </c>
      <c r="FG160" s="1490">
        <f t="shared" si="738"/>
        <v>0</v>
      </c>
      <c r="FH160" s="165">
        <v>0</v>
      </c>
      <c r="FI160" s="339" t="str">
        <f t="shared" si="629"/>
        <v>-</v>
      </c>
      <c r="FJ160" s="340">
        <f t="shared" si="630"/>
        <v>0</v>
      </c>
      <c r="FK160" s="165">
        <v>0</v>
      </c>
      <c r="FL160" s="339" t="str">
        <f t="shared" si="637"/>
        <v>-</v>
      </c>
      <c r="FM160" s="340">
        <f t="shared" si="638"/>
        <v>0</v>
      </c>
      <c r="FN160" s="165">
        <v>0</v>
      </c>
      <c r="FO160" s="426"/>
      <c r="FP160" s="339" t="str">
        <f t="shared" si="686"/>
        <v>-</v>
      </c>
      <c r="FQ160" s="340">
        <f t="shared" si="639"/>
        <v>0</v>
      </c>
      <c r="FR160" s="165"/>
      <c r="FS160" s="426"/>
      <c r="FT160" s="339" t="str">
        <f t="shared" si="641"/>
        <v>-</v>
      </c>
      <c r="FU160" s="340">
        <f t="shared" si="642"/>
        <v>0</v>
      </c>
      <c r="FV160" s="401"/>
      <c r="FW160" s="413"/>
      <c r="FX160" s="1491">
        <f t="shared" si="729"/>
        <v>1</v>
      </c>
      <c r="FY160" s="1492">
        <v>0</v>
      </c>
      <c r="FZ160" s="1492">
        <v>0</v>
      </c>
      <c r="GA160" s="1493">
        <v>0</v>
      </c>
      <c r="GB160" s="1492">
        <v>0</v>
      </c>
      <c r="GC160" s="1493">
        <v>0</v>
      </c>
      <c r="GD160" s="1492">
        <v>0</v>
      </c>
      <c r="GE160" s="1493">
        <v>0</v>
      </c>
      <c r="GF160" s="1492">
        <v>0</v>
      </c>
      <c r="GG160" s="1493">
        <v>1</v>
      </c>
      <c r="GH160" s="1492">
        <v>0</v>
      </c>
      <c r="GI160" s="1492">
        <v>0</v>
      </c>
      <c r="GJ160" s="1492">
        <v>0</v>
      </c>
      <c r="GK160" s="1492">
        <v>0</v>
      </c>
      <c r="GL160" s="1492">
        <v>0</v>
      </c>
      <c r="GM160" s="1492">
        <v>0</v>
      </c>
      <c r="GN160" s="1492">
        <v>0</v>
      </c>
      <c r="GO160" s="1492">
        <v>0</v>
      </c>
      <c r="GP160" s="1492">
        <v>0</v>
      </c>
      <c r="GQ160" s="1492">
        <v>0</v>
      </c>
      <c r="GR160" s="1492">
        <v>0</v>
      </c>
      <c r="GS160" s="1811">
        <v>0</v>
      </c>
      <c r="GT160" s="165">
        <f t="shared" si="767"/>
        <v>2</v>
      </c>
      <c r="GU160" s="491">
        <v>0</v>
      </c>
      <c r="GV160" s="491">
        <v>0</v>
      </c>
      <c r="GW160" s="492">
        <v>0</v>
      </c>
      <c r="GX160" s="491">
        <v>0</v>
      </c>
      <c r="GY160" s="492">
        <v>0</v>
      </c>
      <c r="GZ160" s="491">
        <v>0</v>
      </c>
      <c r="HA160" s="492">
        <v>0</v>
      </c>
      <c r="HB160" s="491">
        <v>0</v>
      </c>
      <c r="HC160" s="492">
        <v>1</v>
      </c>
      <c r="HD160" s="491">
        <v>0</v>
      </c>
      <c r="HE160" s="491">
        <v>0</v>
      </c>
      <c r="HF160" s="491">
        <v>0</v>
      </c>
      <c r="HG160" s="491">
        <v>0</v>
      </c>
      <c r="HH160" s="491">
        <v>0</v>
      </c>
      <c r="HI160" s="491">
        <v>0</v>
      </c>
      <c r="HJ160" s="491">
        <v>0</v>
      </c>
      <c r="HK160" s="491">
        <v>0</v>
      </c>
      <c r="HL160" s="491">
        <v>0</v>
      </c>
      <c r="HM160" s="491">
        <v>0</v>
      </c>
      <c r="HN160" s="491">
        <v>1</v>
      </c>
      <c r="HO160" s="1117">
        <v>0</v>
      </c>
      <c r="HP160" s="165">
        <f t="shared" si="680"/>
        <v>3</v>
      </c>
      <c r="HQ160" s="491">
        <v>0</v>
      </c>
      <c r="HR160" s="491">
        <v>1</v>
      </c>
      <c r="HS160" s="492">
        <v>0</v>
      </c>
      <c r="HT160" s="491">
        <v>0</v>
      </c>
      <c r="HU160" s="492">
        <v>0</v>
      </c>
      <c r="HV160" s="491">
        <v>0</v>
      </c>
      <c r="HW160" s="492">
        <v>0</v>
      </c>
      <c r="HX160" s="491">
        <v>0</v>
      </c>
      <c r="HY160" s="492">
        <v>1</v>
      </c>
      <c r="HZ160" s="491">
        <v>0</v>
      </c>
      <c r="IA160" s="491">
        <v>0</v>
      </c>
      <c r="IB160" s="491">
        <v>0</v>
      </c>
      <c r="IC160" s="491">
        <v>0</v>
      </c>
      <c r="ID160" s="491">
        <v>0</v>
      </c>
      <c r="IE160" s="491">
        <v>0</v>
      </c>
      <c r="IF160" s="491">
        <v>0</v>
      </c>
      <c r="IG160" s="491">
        <v>0</v>
      </c>
      <c r="IH160" s="491">
        <v>0</v>
      </c>
      <c r="II160" s="491">
        <v>0</v>
      </c>
      <c r="IJ160" s="491">
        <v>1</v>
      </c>
      <c r="IK160" s="1117">
        <v>0</v>
      </c>
      <c r="IL160" s="493">
        <f t="shared" si="681"/>
        <v>3</v>
      </c>
      <c r="IM160" s="491">
        <v>0</v>
      </c>
      <c r="IN160" s="491">
        <v>1</v>
      </c>
      <c r="IO160" s="492">
        <v>0</v>
      </c>
      <c r="IP160" s="491">
        <v>0</v>
      </c>
      <c r="IQ160" s="492">
        <v>0</v>
      </c>
      <c r="IR160" s="491">
        <v>0</v>
      </c>
      <c r="IS160" s="492">
        <v>0</v>
      </c>
      <c r="IT160" s="491">
        <v>0</v>
      </c>
      <c r="IU160" s="492">
        <v>1</v>
      </c>
      <c r="IV160" s="491">
        <v>0</v>
      </c>
      <c r="IW160" s="491">
        <v>0</v>
      </c>
      <c r="IX160" s="491">
        <v>0</v>
      </c>
      <c r="IY160" s="491">
        <v>0</v>
      </c>
      <c r="IZ160" s="491">
        <v>0</v>
      </c>
      <c r="JA160" s="491">
        <v>0</v>
      </c>
      <c r="JB160" s="491">
        <v>0</v>
      </c>
      <c r="JC160" s="491">
        <v>0</v>
      </c>
      <c r="JD160" s="491">
        <v>0</v>
      </c>
      <c r="JE160" s="491">
        <v>0</v>
      </c>
      <c r="JF160" s="491">
        <v>1</v>
      </c>
      <c r="JG160" s="1996">
        <v>0</v>
      </c>
      <c r="JI160" s="39"/>
    </row>
    <row r="161" spans="1:269" s="27" customFormat="1" ht="20.100000000000001" customHeight="1" x14ac:dyDescent="0.15">
      <c r="A161" s="683" t="s">
        <v>53</v>
      </c>
      <c r="B161" s="76" t="s">
        <v>93</v>
      </c>
      <c r="C161" s="77"/>
      <c r="D161" s="77"/>
      <c r="E161" s="78" t="s">
        <v>351</v>
      </c>
      <c r="F161" s="1507">
        <v>44</v>
      </c>
      <c r="G161" s="481">
        <v>44</v>
      </c>
      <c r="H161" s="481">
        <v>45</v>
      </c>
      <c r="I161" s="481">
        <v>44</v>
      </c>
      <c r="J161" s="107">
        <v>43</v>
      </c>
      <c r="K161" s="108">
        <v>42</v>
      </c>
      <c r="L161" s="1444">
        <f t="shared" si="769"/>
        <v>1.3239596986667726E-3</v>
      </c>
      <c r="M161" s="478">
        <f t="shared" si="770"/>
        <v>1.3227513227513227E-3</v>
      </c>
      <c r="N161" s="478">
        <f t="shared" si="739"/>
        <v>1.3074835861603565E-3</v>
      </c>
      <c r="O161" s="478">
        <f t="shared" si="740"/>
        <v>1.2395549268662592E-3</v>
      </c>
      <c r="P161" s="109">
        <f t="shared" si="741"/>
        <v>1.2700503316242532E-3</v>
      </c>
      <c r="Q161" s="110">
        <f t="shared" si="742"/>
        <v>1.3654010659998684E-3</v>
      </c>
      <c r="R161" s="111">
        <f t="shared" si="743"/>
        <v>1.3002648687695641E-3</v>
      </c>
      <c r="S161" s="112">
        <f t="shared" si="744"/>
        <v>1.3256122235400824E-3</v>
      </c>
      <c r="T161" s="111">
        <f t="shared" si="745"/>
        <v>1.3465627214741319E-3</v>
      </c>
      <c r="U161" s="1445">
        <f t="shared" si="746"/>
        <v>6.8965517241379309E-2</v>
      </c>
      <c r="V161" s="475">
        <f t="shared" si="747"/>
        <v>6.7760342368045651E-2</v>
      </c>
      <c r="W161" s="475">
        <f t="shared" si="748"/>
        <v>6.7489114658925986E-2</v>
      </c>
      <c r="X161" s="475">
        <f t="shared" si="749"/>
        <v>7.7132486388384755E-2</v>
      </c>
      <c r="Y161" s="114">
        <f t="shared" si="750"/>
        <v>7.2450805008944547E-2</v>
      </c>
      <c r="Z161" s="113">
        <f t="shared" si="751"/>
        <v>8.2669322709163343E-2</v>
      </c>
      <c r="AA161" s="114">
        <f t="shared" si="752"/>
        <v>9.7355769230769232E-2</v>
      </c>
      <c r="AB161" s="113">
        <f t="shared" si="753"/>
        <v>9.7560975609756101E-2</v>
      </c>
      <c r="AC161" s="115">
        <f t="shared" si="754"/>
        <v>0.10482758620689656</v>
      </c>
      <c r="AD161" s="1445" t="s">
        <v>52</v>
      </c>
      <c r="AE161" s="475" t="s">
        <v>52</v>
      </c>
      <c r="AF161" s="475" t="s">
        <v>52</v>
      </c>
      <c r="AG161" s="475" t="s">
        <v>52</v>
      </c>
      <c r="AH161" s="114" t="s">
        <v>52</v>
      </c>
      <c r="AI161" s="112" t="s">
        <v>52</v>
      </c>
      <c r="AJ161" s="111" t="s">
        <v>52</v>
      </c>
      <c r="AK161" s="112" t="s">
        <v>52</v>
      </c>
      <c r="AL161" s="116" t="s">
        <v>52</v>
      </c>
      <c r="AM161" s="1446">
        <f t="shared" si="724"/>
        <v>100</v>
      </c>
      <c r="AN161" s="1447"/>
      <c r="AO161" s="1448">
        <f t="shared" si="768"/>
        <v>5.2631578947368363E-2</v>
      </c>
      <c r="AP161" s="1449">
        <f t="shared" si="755"/>
        <v>5</v>
      </c>
      <c r="AQ161" s="1297">
        <f t="shared" si="756"/>
        <v>95</v>
      </c>
      <c r="AR161" s="518"/>
      <c r="AS161" s="1285">
        <f t="shared" si="659"/>
        <v>2.1505376344086002E-2</v>
      </c>
      <c r="AT161" s="519">
        <f t="shared" si="757"/>
        <v>2</v>
      </c>
      <c r="AU161" s="1297">
        <f t="shared" si="758"/>
        <v>93</v>
      </c>
      <c r="AV161" s="518"/>
      <c r="AW161" s="1285">
        <f t="shared" si="661"/>
        <v>9.4117647058823639E-2</v>
      </c>
      <c r="AX161" s="2069">
        <f t="shared" si="759"/>
        <v>8</v>
      </c>
      <c r="AY161" s="2086">
        <f t="shared" si="760"/>
        <v>85</v>
      </c>
      <c r="AZ161" s="2087"/>
      <c r="BA161" s="2088">
        <f t="shared" si="664"/>
        <v>4.9382716049382713E-2</v>
      </c>
      <c r="BB161" s="2089">
        <f t="shared" si="665"/>
        <v>4</v>
      </c>
      <c r="BC161" s="2081">
        <f t="shared" si="761"/>
        <v>81</v>
      </c>
      <c r="BD161" s="117"/>
      <c r="BE161" s="444">
        <f t="shared" si="667"/>
        <v>-2.4096385542168641E-2</v>
      </c>
      <c r="BF161" s="1073">
        <f t="shared" si="640"/>
        <v>-2</v>
      </c>
      <c r="BG161" s="118">
        <v>83</v>
      </c>
      <c r="BH161" s="119" t="s">
        <v>44</v>
      </c>
      <c r="BI161" s="120">
        <f t="shared" si="668"/>
        <v>2.4691358024691468E-2</v>
      </c>
      <c r="BJ161" s="1073">
        <f t="shared" si="669"/>
        <v>2</v>
      </c>
      <c r="BK161" s="121">
        <v>81</v>
      </c>
      <c r="BL161" s="119"/>
      <c r="BM161" s="120">
        <f t="shared" si="670"/>
        <v>6.578947368421062E-2</v>
      </c>
      <c r="BN161" s="1083">
        <f t="shared" si="671"/>
        <v>5</v>
      </c>
      <c r="BO161" s="121">
        <v>76</v>
      </c>
      <c r="BP161" s="119"/>
      <c r="BQ161" s="120">
        <f t="shared" si="672"/>
        <v>0</v>
      </c>
      <c r="BR161" s="1083">
        <f t="shared" si="673"/>
        <v>0</v>
      </c>
      <c r="BS161" s="121">
        <v>76</v>
      </c>
      <c r="BT161" s="122"/>
      <c r="BU161" s="597">
        <f t="shared" si="725"/>
        <v>31</v>
      </c>
      <c r="BV161" s="331">
        <f t="shared" si="762"/>
        <v>0</v>
      </c>
      <c r="BW161" s="598">
        <f t="shared" si="763"/>
        <v>0</v>
      </c>
      <c r="BX161" s="597">
        <f t="shared" si="726"/>
        <v>31</v>
      </c>
      <c r="BY161" s="331">
        <f t="shared" si="732"/>
        <v>0.19230769230769229</v>
      </c>
      <c r="BZ161" s="598">
        <f t="shared" si="733"/>
        <v>5</v>
      </c>
      <c r="CA161" s="597">
        <f t="shared" si="526"/>
        <v>26</v>
      </c>
      <c r="CB161" s="331">
        <f t="shared" si="633"/>
        <v>0.23809523809523814</v>
      </c>
      <c r="CC161" s="598">
        <f t="shared" si="634"/>
        <v>5</v>
      </c>
      <c r="CD161" s="597">
        <f t="shared" si="764"/>
        <v>21</v>
      </c>
      <c r="CE161" s="331">
        <f t="shared" si="553"/>
        <v>0.16666666666666674</v>
      </c>
      <c r="CF161" s="598">
        <f t="shared" si="554"/>
        <v>3</v>
      </c>
      <c r="CG161" s="597">
        <f t="shared" si="528"/>
        <v>18</v>
      </c>
      <c r="CH161" s="331">
        <f t="shared" si="675"/>
        <v>-5.2631578947368474E-2</v>
      </c>
      <c r="CI161" s="598">
        <f t="shared" si="676"/>
        <v>-1</v>
      </c>
      <c r="CJ161" s="619">
        <f t="shared" si="682"/>
        <v>19</v>
      </c>
      <c r="CK161" s="1453">
        <v>11</v>
      </c>
      <c r="CL161" s="123">
        <v>15</v>
      </c>
      <c r="CM161" s="2054">
        <v>10</v>
      </c>
      <c r="CN161" s="123">
        <v>10</v>
      </c>
      <c r="CO161" s="311">
        <v>6</v>
      </c>
      <c r="CP161" s="540">
        <v>7</v>
      </c>
      <c r="CQ161" s="1453">
        <v>20</v>
      </c>
      <c r="CR161" s="311">
        <v>16</v>
      </c>
      <c r="CS161" s="311">
        <v>16</v>
      </c>
      <c r="CT161" s="311">
        <v>11</v>
      </c>
      <c r="CU161" s="311">
        <v>12</v>
      </c>
      <c r="CV161" s="124">
        <v>12</v>
      </c>
      <c r="CW161" s="1453"/>
      <c r="CX161" s="311"/>
      <c r="CY161" s="311"/>
      <c r="CZ161" s="311"/>
      <c r="DA161" s="311"/>
      <c r="DB161" s="312"/>
      <c r="DC161" s="1450">
        <f t="shared" si="727"/>
        <v>64</v>
      </c>
      <c r="DD161" s="1451">
        <f t="shared" si="734"/>
        <v>4.9180327868852514E-2</v>
      </c>
      <c r="DE161" s="1452">
        <f t="shared" si="735"/>
        <v>3</v>
      </c>
      <c r="DF161" s="1328">
        <f t="shared" si="765"/>
        <v>61</v>
      </c>
      <c r="DG161" s="550">
        <f t="shared" si="625"/>
        <v>-3.1746031746031744E-2</v>
      </c>
      <c r="DH161" s="1329">
        <f t="shared" si="626"/>
        <v>-2</v>
      </c>
      <c r="DI161" s="1328">
        <f t="shared" si="683"/>
        <v>63</v>
      </c>
      <c r="DJ161" s="550">
        <f t="shared" si="635"/>
        <v>0</v>
      </c>
      <c r="DK161" s="1329">
        <f t="shared" si="636"/>
        <v>0</v>
      </c>
      <c r="DL161" s="1311">
        <f t="shared" si="766"/>
        <v>63</v>
      </c>
      <c r="DM161" s="550">
        <f t="shared" si="560"/>
        <v>0</v>
      </c>
      <c r="DN161" s="1353">
        <f t="shared" si="561"/>
        <v>0</v>
      </c>
      <c r="DO161" s="1328">
        <f t="shared" si="684"/>
        <v>63</v>
      </c>
      <c r="DP161" s="550">
        <f t="shared" si="678"/>
        <v>-1.5625E-2</v>
      </c>
      <c r="DQ161" s="1329">
        <f t="shared" si="685"/>
        <v>-1</v>
      </c>
      <c r="DR161" s="1365">
        <f t="shared" si="532"/>
        <v>64</v>
      </c>
      <c r="DS161" s="1454">
        <v>40</v>
      </c>
      <c r="DT161" s="1167">
        <v>35</v>
      </c>
      <c r="DU161" s="1167">
        <v>37</v>
      </c>
      <c r="DV161" s="1153">
        <v>34</v>
      </c>
      <c r="DW161" s="583">
        <v>38</v>
      </c>
      <c r="DX161" s="1181">
        <v>38</v>
      </c>
      <c r="DY161" s="1454">
        <v>3</v>
      </c>
      <c r="DZ161" s="1230">
        <v>5</v>
      </c>
      <c r="EA161" s="1230">
        <v>5</v>
      </c>
      <c r="EB161" s="586">
        <v>7</v>
      </c>
      <c r="EC161" s="586">
        <v>3</v>
      </c>
      <c r="ED161" s="589">
        <v>4</v>
      </c>
      <c r="EE161" s="1454"/>
      <c r="EF161" s="1230"/>
      <c r="EG161" s="1230"/>
      <c r="EH161" s="586"/>
      <c r="EI161" s="586"/>
      <c r="EJ161" s="1192"/>
      <c r="EK161" s="1454">
        <v>14</v>
      </c>
      <c r="EL161" s="578">
        <v>15</v>
      </c>
      <c r="EM161" s="578">
        <v>15</v>
      </c>
      <c r="EN161" s="1163">
        <v>17</v>
      </c>
      <c r="EO161" s="573">
        <v>17</v>
      </c>
      <c r="EP161" s="1198">
        <v>18</v>
      </c>
      <c r="EQ161" s="1454"/>
      <c r="ER161" s="1230"/>
      <c r="ES161" s="1230"/>
      <c r="ET161" s="586"/>
      <c r="EU161" s="583"/>
      <c r="EV161" s="1198"/>
      <c r="EW161" s="1454">
        <v>7</v>
      </c>
      <c r="EX161" s="578">
        <v>6</v>
      </c>
      <c r="EY161" s="578">
        <v>6</v>
      </c>
      <c r="EZ161" s="578">
        <v>5</v>
      </c>
      <c r="FA161" s="573">
        <v>5</v>
      </c>
      <c r="FB161" s="125"/>
      <c r="FC161" s="354">
        <v>4</v>
      </c>
      <c r="FD161" s="362" t="s">
        <v>44</v>
      </c>
      <c r="FE161" s="1455">
        <v>5</v>
      </c>
      <c r="FF161" s="1451">
        <f t="shared" si="627"/>
        <v>0.66666666666666674</v>
      </c>
      <c r="FG161" s="1456">
        <f t="shared" si="738"/>
        <v>2</v>
      </c>
      <c r="FH161" s="126">
        <v>3</v>
      </c>
      <c r="FI161" s="331">
        <f t="shared" si="629"/>
        <v>-0.25</v>
      </c>
      <c r="FJ161" s="332">
        <f t="shared" si="630"/>
        <v>-1</v>
      </c>
      <c r="FK161" s="126">
        <v>4</v>
      </c>
      <c r="FL161" s="331">
        <f t="shared" si="637"/>
        <v>3</v>
      </c>
      <c r="FM161" s="332">
        <f t="shared" si="638"/>
        <v>3</v>
      </c>
      <c r="FN161" s="126">
        <v>1</v>
      </c>
      <c r="FO161" s="424"/>
      <c r="FP161" s="331" t="str">
        <f t="shared" si="686"/>
        <v>-</v>
      </c>
      <c r="FQ161" s="332">
        <f t="shared" si="639"/>
        <v>1</v>
      </c>
      <c r="FR161" s="126"/>
      <c r="FS161" s="424"/>
      <c r="FT161" s="331" t="str">
        <f t="shared" si="641"/>
        <v>-</v>
      </c>
      <c r="FU161" s="332">
        <f t="shared" si="642"/>
        <v>0</v>
      </c>
      <c r="FV161" s="399"/>
      <c r="FW161" s="411"/>
      <c r="FX161" s="1457">
        <f t="shared" si="729"/>
        <v>100</v>
      </c>
      <c r="FY161" s="1458">
        <v>8</v>
      </c>
      <c r="FZ161" s="1458">
        <v>8</v>
      </c>
      <c r="GA161" s="1459">
        <v>11</v>
      </c>
      <c r="GB161" s="1458">
        <v>2</v>
      </c>
      <c r="GC161" s="1459">
        <v>21</v>
      </c>
      <c r="GD161" s="1458">
        <v>5</v>
      </c>
      <c r="GE161" s="1459">
        <v>0</v>
      </c>
      <c r="GF161" s="1458">
        <v>6</v>
      </c>
      <c r="GG161" s="1459">
        <v>23</v>
      </c>
      <c r="GH161" s="1458">
        <v>4</v>
      </c>
      <c r="GI161" s="1458">
        <v>0</v>
      </c>
      <c r="GJ161" s="1458">
        <v>1</v>
      </c>
      <c r="GK161" s="1458">
        <v>0</v>
      </c>
      <c r="GL161" s="1458">
        <v>0</v>
      </c>
      <c r="GM161" s="1458">
        <v>0</v>
      </c>
      <c r="GN161" s="1458">
        <v>1</v>
      </c>
      <c r="GO161" s="1458">
        <v>0</v>
      </c>
      <c r="GP161" s="1458">
        <v>4</v>
      </c>
      <c r="GQ161" s="1458">
        <v>0</v>
      </c>
      <c r="GR161" s="1458">
        <v>0</v>
      </c>
      <c r="GS161" s="1809">
        <v>6</v>
      </c>
      <c r="GT161" s="678">
        <f t="shared" si="767"/>
        <v>95</v>
      </c>
      <c r="GU161" s="487">
        <v>9</v>
      </c>
      <c r="GV161" s="487">
        <v>8</v>
      </c>
      <c r="GW161" s="488">
        <v>12</v>
      </c>
      <c r="GX161" s="487">
        <v>3</v>
      </c>
      <c r="GY161" s="488">
        <v>14</v>
      </c>
      <c r="GZ161" s="487">
        <v>2</v>
      </c>
      <c r="HA161" s="488">
        <v>0</v>
      </c>
      <c r="HB161" s="487">
        <v>5</v>
      </c>
      <c r="HC161" s="488">
        <v>24</v>
      </c>
      <c r="HD161" s="487">
        <v>3</v>
      </c>
      <c r="HE161" s="487">
        <v>0</v>
      </c>
      <c r="HF161" s="487">
        <v>0</v>
      </c>
      <c r="HG161" s="487">
        <v>0</v>
      </c>
      <c r="HH161" s="487">
        <v>1</v>
      </c>
      <c r="HI161" s="487">
        <v>0</v>
      </c>
      <c r="HJ161" s="487">
        <v>1</v>
      </c>
      <c r="HK161" s="487">
        <v>0</v>
      </c>
      <c r="HL161" s="487">
        <v>5</v>
      </c>
      <c r="HM161" s="487">
        <v>0</v>
      </c>
      <c r="HN161" s="487">
        <v>2</v>
      </c>
      <c r="HO161" s="1115">
        <v>6</v>
      </c>
      <c r="HP161" s="678">
        <f t="shared" si="680"/>
        <v>93</v>
      </c>
      <c r="HQ161" s="487">
        <v>8</v>
      </c>
      <c r="HR161" s="487">
        <v>8</v>
      </c>
      <c r="HS161" s="488">
        <v>13</v>
      </c>
      <c r="HT161" s="487">
        <v>3</v>
      </c>
      <c r="HU161" s="488">
        <v>12</v>
      </c>
      <c r="HV161" s="487">
        <v>2</v>
      </c>
      <c r="HW161" s="488">
        <v>1</v>
      </c>
      <c r="HX161" s="487">
        <v>5</v>
      </c>
      <c r="HY161" s="488">
        <v>22</v>
      </c>
      <c r="HZ161" s="487">
        <v>3</v>
      </c>
      <c r="IA161" s="487">
        <v>0</v>
      </c>
      <c r="IB161" s="487">
        <v>0</v>
      </c>
      <c r="IC161" s="487">
        <v>0</v>
      </c>
      <c r="ID161" s="487">
        <v>2</v>
      </c>
      <c r="IE161" s="487">
        <v>0</v>
      </c>
      <c r="IF161" s="487">
        <v>1</v>
      </c>
      <c r="IG161" s="487">
        <v>0</v>
      </c>
      <c r="IH161" s="487">
        <v>5</v>
      </c>
      <c r="II161" s="487">
        <v>0</v>
      </c>
      <c r="IJ161" s="487">
        <v>2</v>
      </c>
      <c r="IK161" s="1115">
        <v>6</v>
      </c>
      <c r="IL161" s="1109">
        <f t="shared" si="681"/>
        <v>85</v>
      </c>
      <c r="IM161" s="487">
        <v>3</v>
      </c>
      <c r="IN161" s="487">
        <v>2</v>
      </c>
      <c r="IO161" s="488">
        <v>9</v>
      </c>
      <c r="IP161" s="487">
        <v>2</v>
      </c>
      <c r="IQ161" s="488">
        <v>23</v>
      </c>
      <c r="IR161" s="487">
        <v>0</v>
      </c>
      <c r="IS161" s="488">
        <v>0</v>
      </c>
      <c r="IT161" s="487">
        <v>3</v>
      </c>
      <c r="IU161" s="488">
        <v>7</v>
      </c>
      <c r="IV161" s="487">
        <v>2</v>
      </c>
      <c r="IW161" s="487">
        <v>0</v>
      </c>
      <c r="IX161" s="487">
        <v>0</v>
      </c>
      <c r="IY161" s="487">
        <v>0</v>
      </c>
      <c r="IZ161" s="487">
        <v>2</v>
      </c>
      <c r="JA161" s="487">
        <v>0</v>
      </c>
      <c r="JB161" s="487">
        <v>0</v>
      </c>
      <c r="JC161" s="487">
        <v>0</v>
      </c>
      <c r="JD161" s="487">
        <v>1</v>
      </c>
      <c r="JE161" s="487">
        <v>0</v>
      </c>
      <c r="JF161" s="487">
        <v>0</v>
      </c>
      <c r="JG161" s="1994">
        <v>31</v>
      </c>
      <c r="JI161" s="39"/>
    </row>
    <row r="162" spans="1:269" s="28" customFormat="1" ht="20.100000000000001" customHeight="1" x14ac:dyDescent="0.15">
      <c r="A162" s="684"/>
      <c r="B162" s="87" t="s">
        <v>94</v>
      </c>
      <c r="C162" s="85"/>
      <c r="D162" s="85"/>
      <c r="E162" s="86" t="s">
        <v>25</v>
      </c>
      <c r="F162" s="1494">
        <v>31</v>
      </c>
      <c r="G162" s="464">
        <v>31</v>
      </c>
      <c r="H162" s="464">
        <v>30</v>
      </c>
      <c r="I162" s="464">
        <v>67</v>
      </c>
      <c r="J162" s="167">
        <v>88</v>
      </c>
      <c r="K162" s="168">
        <v>92</v>
      </c>
      <c r="L162" s="1478">
        <f t="shared" si="769"/>
        <v>3.2701804557069285E-3</v>
      </c>
      <c r="M162" s="150">
        <f t="shared" si="770"/>
        <v>3.2302979671400725E-3</v>
      </c>
      <c r="N162" s="150">
        <f t="shared" si="739"/>
        <v>3.1913846672946338E-3</v>
      </c>
      <c r="O162" s="150">
        <f t="shared" si="740"/>
        <v>4.5207297332769457E-4</v>
      </c>
      <c r="P162" s="149">
        <f t="shared" si="741"/>
        <v>2.3519450585634321E-4</v>
      </c>
      <c r="Q162" s="150">
        <f t="shared" si="742"/>
        <v>1.9740738303612555E-4</v>
      </c>
      <c r="R162" s="151">
        <f t="shared" si="743"/>
        <v>1.926318324103058E-4</v>
      </c>
      <c r="S162" s="152">
        <f t="shared" si="744"/>
        <v>1.918649270913277E-4</v>
      </c>
      <c r="T162" s="151">
        <f t="shared" si="745"/>
        <v>2.1261516654854713E-4</v>
      </c>
      <c r="U162" s="1479">
        <f t="shared" si="746"/>
        <v>0.17034482758620689</v>
      </c>
      <c r="V162" s="153">
        <f t="shared" si="747"/>
        <v>0.16547788873038516</v>
      </c>
      <c r="W162" s="153">
        <f t="shared" si="748"/>
        <v>0.16473149492017417</v>
      </c>
      <c r="X162" s="153">
        <f t="shared" si="749"/>
        <v>2.8130671506352088E-2</v>
      </c>
      <c r="Y162" s="154">
        <f t="shared" si="750"/>
        <v>1.3416815742397137E-2</v>
      </c>
      <c r="Z162" s="153">
        <f t="shared" si="751"/>
        <v>1.1952191235059761E-2</v>
      </c>
      <c r="AA162" s="154">
        <f t="shared" si="752"/>
        <v>1.4423076923076924E-2</v>
      </c>
      <c r="AB162" s="153">
        <f t="shared" si="753"/>
        <v>1.4120667522464698E-2</v>
      </c>
      <c r="AC162" s="155">
        <f t="shared" si="754"/>
        <v>1.6551724137931035E-2</v>
      </c>
      <c r="AD162" s="1479" t="s">
        <v>52</v>
      </c>
      <c r="AE162" s="153" t="s">
        <v>52</v>
      </c>
      <c r="AF162" s="153" t="s">
        <v>52</v>
      </c>
      <c r="AG162" s="153" t="s">
        <v>52</v>
      </c>
      <c r="AH162" s="154" t="s">
        <v>52</v>
      </c>
      <c r="AI162" s="152" t="s">
        <v>52</v>
      </c>
      <c r="AJ162" s="151" t="s">
        <v>52</v>
      </c>
      <c r="AK162" s="152" t="s">
        <v>52</v>
      </c>
      <c r="AL162" s="156" t="s">
        <v>52</v>
      </c>
      <c r="AM162" s="1496">
        <f>SUBTOTAL(9,AM163:AM164)</f>
        <v>247</v>
      </c>
      <c r="AN162" s="1497"/>
      <c r="AO162" s="1498">
        <f t="shared" si="768"/>
        <v>6.4655172413793149E-2</v>
      </c>
      <c r="AP162" s="1499">
        <f t="shared" si="755"/>
        <v>15</v>
      </c>
      <c r="AQ162" s="542">
        <f>SUBTOTAL(9,AQ163:AQ164)</f>
        <v>232</v>
      </c>
      <c r="AR162" s="524"/>
      <c r="AS162" s="1288">
        <f t="shared" si="659"/>
        <v>2.2026431718061623E-2</v>
      </c>
      <c r="AT162" s="525">
        <f t="shared" si="757"/>
        <v>5</v>
      </c>
      <c r="AU162" s="542">
        <f>SUBTOTAL(9,AU163:AU164)</f>
        <v>227</v>
      </c>
      <c r="AV162" s="524"/>
      <c r="AW162" s="1288">
        <f t="shared" si="661"/>
        <v>6.32258064516129</v>
      </c>
      <c r="AX162" s="2072">
        <f t="shared" si="759"/>
        <v>196</v>
      </c>
      <c r="AY162" s="1332">
        <f>SUBTOTAL(9,AY163:AY164)</f>
        <v>31</v>
      </c>
      <c r="AZ162" s="2093"/>
      <c r="BA162" s="553">
        <f t="shared" si="664"/>
        <v>1.0666666666666669</v>
      </c>
      <c r="BB162" s="1334">
        <f t="shared" si="665"/>
        <v>16</v>
      </c>
      <c r="BC162" s="163">
        <f>SUBTOTAL(9,BC163:BC164)</f>
        <v>15</v>
      </c>
      <c r="BD162" s="157"/>
      <c r="BE162" s="447">
        <f t="shared" si="667"/>
        <v>0.25</v>
      </c>
      <c r="BF162" s="603">
        <f t="shared" si="640"/>
        <v>3</v>
      </c>
      <c r="BG162" s="158">
        <f>SUBTOTAL(9,BG163:BG164)</f>
        <v>12</v>
      </c>
      <c r="BH162" s="159" t="s">
        <v>44</v>
      </c>
      <c r="BI162" s="173">
        <f t="shared" si="668"/>
        <v>0</v>
      </c>
      <c r="BJ162" s="603">
        <f t="shared" si="669"/>
        <v>0</v>
      </c>
      <c r="BK162" s="174">
        <f>SUBTOTAL(9,BK163:BK164)</f>
        <v>12</v>
      </c>
      <c r="BL162" s="159"/>
      <c r="BM162" s="173">
        <f t="shared" si="670"/>
        <v>9.0909090909090828E-2</v>
      </c>
      <c r="BN162" s="1086">
        <f t="shared" si="671"/>
        <v>1</v>
      </c>
      <c r="BO162" s="174">
        <f>SUBTOTAL(9,BO163:BO164)</f>
        <v>11</v>
      </c>
      <c r="BP162" s="159"/>
      <c r="BQ162" s="173">
        <f t="shared" si="672"/>
        <v>-8.333333333333337E-2</v>
      </c>
      <c r="BR162" s="1086">
        <f t="shared" si="673"/>
        <v>-1</v>
      </c>
      <c r="BS162" s="174">
        <f>SUBTOTAL(9,BS163:BS164)</f>
        <v>12</v>
      </c>
      <c r="BT162" s="162"/>
      <c r="BU162" s="601">
        <f>SUBTOTAL(9,BU163:BU164)</f>
        <v>5</v>
      </c>
      <c r="BV162" s="337">
        <f t="shared" si="762"/>
        <v>0.25</v>
      </c>
      <c r="BW162" s="603">
        <f t="shared" si="763"/>
        <v>1</v>
      </c>
      <c r="BX162" s="601">
        <f>SUBTOTAL(9,BX163:BX164)</f>
        <v>4</v>
      </c>
      <c r="BY162" s="337">
        <f t="shared" si="732"/>
        <v>0</v>
      </c>
      <c r="BZ162" s="603">
        <f t="shared" si="733"/>
        <v>0</v>
      </c>
      <c r="CA162" s="601">
        <f>SUBTOTAL(9,CA163:CA164)</f>
        <v>4</v>
      </c>
      <c r="CB162" s="337">
        <f t="shared" si="633"/>
        <v>0</v>
      </c>
      <c r="CC162" s="603">
        <f t="shared" si="634"/>
        <v>0</v>
      </c>
      <c r="CD162" s="601">
        <f>SUBTOTAL(9,CD163:CD164)</f>
        <v>4</v>
      </c>
      <c r="CE162" s="337">
        <f t="shared" si="553"/>
        <v>1</v>
      </c>
      <c r="CF162" s="603">
        <f t="shared" si="554"/>
        <v>2</v>
      </c>
      <c r="CG162" s="601">
        <f>SUBTOTAL(9,CG163:CG164)</f>
        <v>2</v>
      </c>
      <c r="CH162" s="337">
        <f t="shared" si="675"/>
        <v>0</v>
      </c>
      <c r="CI162" s="603">
        <f t="shared" si="676"/>
        <v>0</v>
      </c>
      <c r="CJ162" s="621">
        <f t="shared" ref="CJ162:DI162" si="771">SUBTOTAL(9,CJ163:CJ164)</f>
        <v>2</v>
      </c>
      <c r="CK162" s="1502">
        <f>SUBTOTAL(9,CK163:CK164)</f>
        <v>1</v>
      </c>
      <c r="CL162" s="163">
        <f t="shared" ref="CL162" si="772">SUBTOTAL(9,CL163:CL164)</f>
        <v>0</v>
      </c>
      <c r="CM162" s="2056">
        <f t="shared" si="771"/>
        <v>0</v>
      </c>
      <c r="CN162" s="163">
        <f t="shared" si="771"/>
        <v>0</v>
      </c>
      <c r="CO162" s="315">
        <f t="shared" si="771"/>
        <v>0</v>
      </c>
      <c r="CP162" s="542">
        <f t="shared" si="771"/>
        <v>0</v>
      </c>
      <c r="CQ162" s="1502">
        <f>SUBTOTAL(9,CQ163:CQ164)</f>
        <v>4</v>
      </c>
      <c r="CR162" s="315">
        <f t="shared" ref="CR162" si="773">SUBTOTAL(9,CR163:CR164)</f>
        <v>4</v>
      </c>
      <c r="CS162" s="315">
        <f t="shared" si="771"/>
        <v>4</v>
      </c>
      <c r="CT162" s="315">
        <f t="shared" si="771"/>
        <v>4</v>
      </c>
      <c r="CU162" s="315">
        <f t="shared" si="771"/>
        <v>2</v>
      </c>
      <c r="CV162" s="164">
        <f t="shared" si="771"/>
        <v>2</v>
      </c>
      <c r="CW162" s="1502">
        <f t="shared" ref="CW162:CX162" si="774">SUBTOTAL(9,CW163:CW164)</f>
        <v>0</v>
      </c>
      <c r="CX162" s="315">
        <f t="shared" si="774"/>
        <v>0</v>
      </c>
      <c r="CY162" s="315">
        <f t="shared" si="771"/>
        <v>0</v>
      </c>
      <c r="CZ162" s="315">
        <f t="shared" si="771"/>
        <v>0</v>
      </c>
      <c r="DA162" s="315">
        <f t="shared" si="771"/>
        <v>0</v>
      </c>
      <c r="DB162" s="317">
        <f t="shared" si="771"/>
        <v>0</v>
      </c>
      <c r="DC162" s="1484">
        <f t="shared" si="771"/>
        <v>239</v>
      </c>
      <c r="DD162" s="1500">
        <f t="shared" si="734"/>
        <v>7.6576576576576683E-2</v>
      </c>
      <c r="DE162" s="1501">
        <f t="shared" si="735"/>
        <v>17</v>
      </c>
      <c r="DF162" s="1332">
        <f t="shared" ref="DF162" si="775">SUBTOTAL(9,DF163:DF164)</f>
        <v>222</v>
      </c>
      <c r="DG162" s="553">
        <f t="shared" si="625"/>
        <v>2.3041474654377891E-2</v>
      </c>
      <c r="DH162" s="1334">
        <f t="shared" si="626"/>
        <v>5</v>
      </c>
      <c r="DI162" s="1332">
        <f t="shared" si="771"/>
        <v>217</v>
      </c>
      <c r="DJ162" s="553">
        <f t="shared" si="635"/>
        <v>7.0370370370370363</v>
      </c>
      <c r="DK162" s="1334">
        <f t="shared" si="636"/>
        <v>190</v>
      </c>
      <c r="DL162" s="1313">
        <f>SUBTOTAL(9,DL163:DL164)</f>
        <v>27</v>
      </c>
      <c r="DM162" s="553">
        <f t="shared" si="560"/>
        <v>1.0769230769230771</v>
      </c>
      <c r="DN162" s="1356">
        <f t="shared" si="561"/>
        <v>14</v>
      </c>
      <c r="DO162" s="1332">
        <f>SUBTOTAL(9,DO163:DO164)</f>
        <v>13</v>
      </c>
      <c r="DP162" s="553">
        <f t="shared" si="678"/>
        <v>0.30000000000000004</v>
      </c>
      <c r="DQ162" s="1334">
        <f t="shared" si="685"/>
        <v>3</v>
      </c>
      <c r="DR162" s="440">
        <f t="shared" ref="DR162:FA162" si="776">SUBTOTAL(9,DR163:DR164)</f>
        <v>10</v>
      </c>
      <c r="DS162" s="1503">
        <f>SUBTOTAL(9,DS163:DS164)</f>
        <v>6</v>
      </c>
      <c r="DT162" s="1169">
        <f>SUBTOTAL(9,DT163:DT164)</f>
        <v>5</v>
      </c>
      <c r="DU162" s="1169">
        <f>SUBTOTAL(9,DU163:DU164)</f>
        <v>4</v>
      </c>
      <c r="DV162" s="1155">
        <f>SUBTOTAL(9,DV163:DV164)</f>
        <v>4</v>
      </c>
      <c r="DW162" s="163">
        <f t="shared" si="776"/>
        <v>3</v>
      </c>
      <c r="DX162" s="1183">
        <f t="shared" si="776"/>
        <v>3</v>
      </c>
      <c r="DY162" s="1503">
        <f>SUBTOTAL(9,DY163:DY164)</f>
        <v>1</v>
      </c>
      <c r="DZ162" s="1232">
        <f>SUBTOTAL(9,DZ163:DZ164)</f>
        <v>6</v>
      </c>
      <c r="EA162" s="1232">
        <f>SUBTOTAL(9,EA163:EA164)</f>
        <v>4</v>
      </c>
      <c r="EB162" s="315">
        <f>SUBTOTAL(9,EB163:EB164)</f>
        <v>2</v>
      </c>
      <c r="EC162" s="315">
        <f t="shared" si="776"/>
        <v>2</v>
      </c>
      <c r="ED162" s="440">
        <f t="shared" si="776"/>
        <v>1</v>
      </c>
      <c r="EE162" s="1503">
        <f t="shared" ref="EE162:EF162" si="777">SUBTOTAL(9,EE163:EE164)</f>
        <v>0</v>
      </c>
      <c r="EF162" s="1232">
        <f t="shared" si="777"/>
        <v>0</v>
      </c>
      <c r="EG162" s="1232">
        <f t="shared" si="776"/>
        <v>0</v>
      </c>
      <c r="EH162" s="315">
        <f t="shared" si="776"/>
        <v>0</v>
      </c>
      <c r="EI162" s="315">
        <f t="shared" si="776"/>
        <v>0</v>
      </c>
      <c r="EJ162" s="542">
        <f t="shared" si="776"/>
        <v>0</v>
      </c>
      <c r="EK162" s="1503">
        <f>SUBTOTAL(9,EK163:EK164)</f>
        <v>8</v>
      </c>
      <c r="EL162" s="379">
        <f>SUBTOTAL(9,EL163:EL164)</f>
        <v>11</v>
      </c>
      <c r="EM162" s="379">
        <f>SUBTOTAL(9,EM163:EM164)</f>
        <v>11</v>
      </c>
      <c r="EN162" s="1161">
        <f>SUBTOTAL(9,EN163:EN164)</f>
        <v>8</v>
      </c>
      <c r="EO162" s="493">
        <f t="shared" si="776"/>
        <v>4</v>
      </c>
      <c r="EP162" s="1200">
        <f t="shared" si="776"/>
        <v>2</v>
      </c>
      <c r="EQ162" s="1503">
        <f t="shared" ref="EQ162:ER162" si="778">SUBTOTAL(9,EQ163:EQ164)</f>
        <v>0</v>
      </c>
      <c r="ER162" s="1232">
        <f t="shared" si="778"/>
        <v>0</v>
      </c>
      <c r="ES162" s="1232">
        <f t="shared" si="776"/>
        <v>0</v>
      </c>
      <c r="ET162" s="315">
        <f t="shared" si="776"/>
        <v>0</v>
      </c>
      <c r="EU162" s="163">
        <f t="shared" si="776"/>
        <v>0</v>
      </c>
      <c r="EV162" s="1203">
        <f t="shared" si="776"/>
        <v>0</v>
      </c>
      <c r="EW162" s="1503">
        <f>SUBTOTAL(9,EW163:EW164)</f>
        <v>224</v>
      </c>
      <c r="EX162" s="379">
        <f>SUBTOTAL(9,EX163:EX164)</f>
        <v>200</v>
      </c>
      <c r="EY162" s="379">
        <f>SUBTOTAL(9,EY163:EY164)</f>
        <v>198</v>
      </c>
      <c r="EZ162" s="379">
        <f>SUBTOTAL(9,EZ163:EZ164)</f>
        <v>13</v>
      </c>
      <c r="FA162" s="493">
        <f t="shared" si="776"/>
        <v>4</v>
      </c>
      <c r="FB162" s="163"/>
      <c r="FC162" s="356">
        <f>SUBTOTAL(9,FC163:FC164)</f>
        <v>4</v>
      </c>
      <c r="FD162" s="364" t="s">
        <v>44</v>
      </c>
      <c r="FE162" s="1491">
        <f>SUBTOTAL(9,FE163:FE164)</f>
        <v>3</v>
      </c>
      <c r="FF162" s="1500">
        <f t="shared" si="627"/>
        <v>-0.5</v>
      </c>
      <c r="FG162" s="1504">
        <f t="shared" si="738"/>
        <v>-3</v>
      </c>
      <c r="FH162" s="165">
        <f>SUBTOTAL(9,FH163:FH164)</f>
        <v>6</v>
      </c>
      <c r="FI162" s="339">
        <f t="shared" si="629"/>
        <v>0</v>
      </c>
      <c r="FJ162" s="338">
        <f t="shared" si="630"/>
        <v>0</v>
      </c>
      <c r="FK162" s="165">
        <f>SUBTOTAL(9,FK163:FK164)</f>
        <v>6</v>
      </c>
      <c r="FL162" s="339" t="str">
        <f t="shared" si="637"/>
        <v>-</v>
      </c>
      <c r="FM162" s="338">
        <f t="shared" si="638"/>
        <v>6</v>
      </c>
      <c r="FN162" s="165">
        <f>SUBTOTAL(9,FN163:FN164)</f>
        <v>0</v>
      </c>
      <c r="FO162" s="426"/>
      <c r="FP162" s="339" t="str">
        <f t="shared" si="686"/>
        <v>-</v>
      </c>
      <c r="FQ162" s="338">
        <f t="shared" si="639"/>
        <v>0</v>
      </c>
      <c r="FR162" s="165">
        <f>SUBTOTAL(9,FR163:FR164)</f>
        <v>0</v>
      </c>
      <c r="FS162" s="426"/>
      <c r="FT162" s="339" t="str">
        <f t="shared" si="641"/>
        <v>-</v>
      </c>
      <c r="FU162" s="338">
        <f t="shared" si="642"/>
        <v>0</v>
      </c>
      <c r="FV162" s="402">
        <f>SUBTOTAL(9,FV163:FV164)</f>
        <v>0</v>
      </c>
      <c r="FW162" s="413"/>
      <c r="FX162" s="1491">
        <f t="shared" ref="FX162:GR162" si="779">SUBTOTAL(9,FX163:FX164)</f>
        <v>247</v>
      </c>
      <c r="FY162" s="1505">
        <f>SUBTOTAL(9,FY163:FY164)</f>
        <v>16</v>
      </c>
      <c r="FZ162" s="1505">
        <f t="shared" si="779"/>
        <v>0</v>
      </c>
      <c r="GA162" s="1506">
        <f t="shared" si="779"/>
        <v>1</v>
      </c>
      <c r="GB162" s="1505">
        <f t="shared" si="779"/>
        <v>4</v>
      </c>
      <c r="GC162" s="1506">
        <f t="shared" si="779"/>
        <v>15</v>
      </c>
      <c r="GD162" s="1505">
        <f t="shared" si="779"/>
        <v>0</v>
      </c>
      <c r="GE162" s="1506">
        <f t="shared" si="779"/>
        <v>1</v>
      </c>
      <c r="GF162" s="1505">
        <f t="shared" si="779"/>
        <v>3</v>
      </c>
      <c r="GG162" s="1506">
        <f t="shared" si="779"/>
        <v>122</v>
      </c>
      <c r="GH162" s="1505">
        <f t="shared" si="779"/>
        <v>3</v>
      </c>
      <c r="GI162" s="1505">
        <f t="shared" si="779"/>
        <v>3</v>
      </c>
      <c r="GJ162" s="1505">
        <f t="shared" si="779"/>
        <v>4</v>
      </c>
      <c r="GK162" s="1505">
        <f t="shared" si="779"/>
        <v>20</v>
      </c>
      <c r="GL162" s="1505">
        <f t="shared" si="779"/>
        <v>23</v>
      </c>
      <c r="GM162" s="1505">
        <f t="shared" si="779"/>
        <v>0</v>
      </c>
      <c r="GN162" s="1505">
        <f t="shared" si="779"/>
        <v>9</v>
      </c>
      <c r="GO162" s="1505">
        <f t="shared" si="779"/>
        <v>0</v>
      </c>
      <c r="GP162" s="1505">
        <f t="shared" si="779"/>
        <v>20</v>
      </c>
      <c r="GQ162" s="1505">
        <f t="shared" si="779"/>
        <v>0</v>
      </c>
      <c r="GR162" s="1505">
        <f t="shared" si="779"/>
        <v>2</v>
      </c>
      <c r="GS162" s="1812">
        <f>SUBTOTAL(9,GS163:GS164)</f>
        <v>1</v>
      </c>
      <c r="GT162" s="165">
        <f t="shared" ref="GT162:HO162" si="780">SUBTOTAL(9,GT163:GT164)</f>
        <v>232</v>
      </c>
      <c r="GU162" s="379">
        <f t="shared" si="780"/>
        <v>14</v>
      </c>
      <c r="GV162" s="379">
        <f t="shared" si="780"/>
        <v>0</v>
      </c>
      <c r="GW162" s="493">
        <f t="shared" si="780"/>
        <v>1</v>
      </c>
      <c r="GX162" s="379">
        <f t="shared" si="780"/>
        <v>6</v>
      </c>
      <c r="GY162" s="493">
        <f t="shared" si="780"/>
        <v>16</v>
      </c>
      <c r="GZ162" s="379">
        <f t="shared" si="780"/>
        <v>0</v>
      </c>
      <c r="HA162" s="493">
        <f t="shared" si="780"/>
        <v>1</v>
      </c>
      <c r="HB162" s="379">
        <f t="shared" si="780"/>
        <v>3</v>
      </c>
      <c r="HC162" s="493">
        <f t="shared" si="780"/>
        <v>119</v>
      </c>
      <c r="HD162" s="379">
        <f t="shared" si="780"/>
        <v>3</v>
      </c>
      <c r="HE162" s="379">
        <f t="shared" si="780"/>
        <v>3</v>
      </c>
      <c r="HF162" s="379">
        <f t="shared" si="780"/>
        <v>4</v>
      </c>
      <c r="HG162" s="379">
        <f t="shared" si="780"/>
        <v>19</v>
      </c>
      <c r="HH162" s="379">
        <f t="shared" si="780"/>
        <v>20</v>
      </c>
      <c r="HI162" s="379">
        <f t="shared" si="780"/>
        <v>0</v>
      </c>
      <c r="HJ162" s="379">
        <f t="shared" si="780"/>
        <v>5</v>
      </c>
      <c r="HK162" s="379">
        <f t="shared" si="780"/>
        <v>0</v>
      </c>
      <c r="HL162" s="379">
        <f t="shared" si="780"/>
        <v>16</v>
      </c>
      <c r="HM162" s="379">
        <f t="shared" si="780"/>
        <v>0</v>
      </c>
      <c r="HN162" s="379">
        <f t="shared" si="780"/>
        <v>2</v>
      </c>
      <c r="HO162" s="622">
        <f t="shared" si="780"/>
        <v>0</v>
      </c>
      <c r="HP162" s="165">
        <f t="shared" ref="HP162" si="781">SUBTOTAL(9,HP163:HP164)</f>
        <v>227</v>
      </c>
      <c r="HQ162" s="379">
        <f t="shared" ref="HQ162:IK162" si="782">SUBTOTAL(9,HQ163:HQ164)</f>
        <v>13</v>
      </c>
      <c r="HR162" s="379">
        <f t="shared" si="782"/>
        <v>1</v>
      </c>
      <c r="HS162" s="493">
        <f t="shared" si="782"/>
        <v>1</v>
      </c>
      <c r="HT162" s="379">
        <f t="shared" si="782"/>
        <v>4</v>
      </c>
      <c r="HU162" s="493">
        <f t="shared" si="782"/>
        <v>15</v>
      </c>
      <c r="HV162" s="379">
        <f t="shared" si="782"/>
        <v>0</v>
      </c>
      <c r="HW162" s="493">
        <f t="shared" si="782"/>
        <v>1</v>
      </c>
      <c r="HX162" s="379">
        <f t="shared" si="782"/>
        <v>3</v>
      </c>
      <c r="HY162" s="493">
        <f t="shared" si="782"/>
        <v>118</v>
      </c>
      <c r="HZ162" s="379">
        <f t="shared" si="782"/>
        <v>3</v>
      </c>
      <c r="IA162" s="379">
        <f t="shared" si="782"/>
        <v>3</v>
      </c>
      <c r="IB162" s="379">
        <f t="shared" si="782"/>
        <v>4</v>
      </c>
      <c r="IC162" s="379">
        <f t="shared" si="782"/>
        <v>18</v>
      </c>
      <c r="ID162" s="379">
        <f t="shared" si="782"/>
        <v>20</v>
      </c>
      <c r="IE162" s="379">
        <f t="shared" si="782"/>
        <v>0</v>
      </c>
      <c r="IF162" s="379">
        <f t="shared" si="782"/>
        <v>5</v>
      </c>
      <c r="IG162" s="379">
        <f t="shared" si="782"/>
        <v>0</v>
      </c>
      <c r="IH162" s="379">
        <f t="shared" si="782"/>
        <v>16</v>
      </c>
      <c r="II162" s="379">
        <f t="shared" si="782"/>
        <v>0</v>
      </c>
      <c r="IJ162" s="379">
        <f t="shared" si="782"/>
        <v>2</v>
      </c>
      <c r="IK162" s="622">
        <f t="shared" si="782"/>
        <v>0</v>
      </c>
      <c r="IL162" s="493">
        <f t="shared" ref="IL162" si="783">SUBTOTAL(9,IL163:IL164)</f>
        <v>31</v>
      </c>
      <c r="IM162" s="379">
        <f t="shared" ref="IM162:JG162" si="784">SUBTOTAL(9,IM163:IM164)</f>
        <v>4</v>
      </c>
      <c r="IN162" s="379">
        <f t="shared" si="784"/>
        <v>0</v>
      </c>
      <c r="IO162" s="493">
        <f t="shared" si="784"/>
        <v>0</v>
      </c>
      <c r="IP162" s="379">
        <f t="shared" si="784"/>
        <v>4</v>
      </c>
      <c r="IQ162" s="493">
        <f t="shared" si="784"/>
        <v>6</v>
      </c>
      <c r="IR162" s="379">
        <f t="shared" si="784"/>
        <v>1</v>
      </c>
      <c r="IS162" s="493">
        <f t="shared" si="784"/>
        <v>0</v>
      </c>
      <c r="IT162" s="379">
        <f t="shared" si="784"/>
        <v>0</v>
      </c>
      <c r="IU162" s="493">
        <f t="shared" si="784"/>
        <v>6</v>
      </c>
      <c r="IV162" s="379">
        <f t="shared" si="784"/>
        <v>3</v>
      </c>
      <c r="IW162" s="379">
        <f t="shared" si="784"/>
        <v>0</v>
      </c>
      <c r="IX162" s="379">
        <f t="shared" si="784"/>
        <v>0</v>
      </c>
      <c r="IY162" s="379">
        <f t="shared" si="784"/>
        <v>3</v>
      </c>
      <c r="IZ162" s="379">
        <f t="shared" si="784"/>
        <v>0</v>
      </c>
      <c r="JA162" s="379">
        <f t="shared" si="784"/>
        <v>0</v>
      </c>
      <c r="JB162" s="379">
        <f t="shared" si="784"/>
        <v>0</v>
      </c>
      <c r="JC162" s="379">
        <f t="shared" si="784"/>
        <v>3</v>
      </c>
      <c r="JD162" s="379">
        <f t="shared" si="784"/>
        <v>0</v>
      </c>
      <c r="JE162" s="379">
        <f t="shared" si="784"/>
        <v>0</v>
      </c>
      <c r="JF162" s="379">
        <f t="shared" si="784"/>
        <v>1</v>
      </c>
      <c r="JG162" s="1997">
        <f t="shared" si="784"/>
        <v>0</v>
      </c>
      <c r="JI162" s="39"/>
    </row>
    <row r="163" spans="1:269" s="27" customFormat="1" ht="20.100000000000001" hidden="1" customHeight="1" outlineLevel="1" x14ac:dyDescent="0.15">
      <c r="A163" s="683" t="s">
        <v>53</v>
      </c>
      <c r="B163" s="76"/>
      <c r="C163" s="77" t="s">
        <v>352</v>
      </c>
      <c r="D163" s="77"/>
      <c r="E163" s="78" t="s">
        <v>351</v>
      </c>
      <c r="F163" s="1443" t="s">
        <v>594</v>
      </c>
      <c r="G163" s="481" t="s">
        <v>52</v>
      </c>
      <c r="H163" s="481" t="s">
        <v>52</v>
      </c>
      <c r="I163" s="481" t="s">
        <v>52</v>
      </c>
      <c r="J163" s="107" t="s">
        <v>52</v>
      </c>
      <c r="K163" s="108" t="s">
        <v>311</v>
      </c>
      <c r="L163" s="1444">
        <f t="shared" si="769"/>
        <v>3.0848260978935801E-3</v>
      </c>
      <c r="M163" s="478">
        <f t="shared" si="770"/>
        <v>3.0771372876636036E-3</v>
      </c>
      <c r="N163" s="478">
        <f t="shared" si="739"/>
        <v>3.0367360710821184E-3</v>
      </c>
      <c r="O163" s="478">
        <f t="shared" si="740"/>
        <v>4.5207297332769457E-4</v>
      </c>
      <c r="P163" s="109">
        <f t="shared" si="741"/>
        <v>2.3519450585634321E-4</v>
      </c>
      <c r="Q163" s="110">
        <f t="shared" si="742"/>
        <v>1.9740738303612555E-4</v>
      </c>
      <c r="R163" s="111">
        <f t="shared" si="743"/>
        <v>1.926318324103058E-4</v>
      </c>
      <c r="S163" s="112">
        <f t="shared" si="744"/>
        <v>1.918649270913277E-4</v>
      </c>
      <c r="T163" s="111">
        <f t="shared" si="745"/>
        <v>2.1261516654854713E-4</v>
      </c>
      <c r="U163" s="1445">
        <f t="shared" si="746"/>
        <v>0.16068965517241379</v>
      </c>
      <c r="V163" s="475">
        <f t="shared" si="747"/>
        <v>0.15763195435092725</v>
      </c>
      <c r="W163" s="475">
        <f t="shared" si="748"/>
        <v>0.15674891146589259</v>
      </c>
      <c r="X163" s="475">
        <f t="shared" si="749"/>
        <v>2.8130671506352088E-2</v>
      </c>
      <c r="Y163" s="114">
        <f t="shared" si="750"/>
        <v>1.3416815742397137E-2</v>
      </c>
      <c r="Z163" s="113">
        <f t="shared" si="751"/>
        <v>1.1952191235059761E-2</v>
      </c>
      <c r="AA163" s="114">
        <f t="shared" si="752"/>
        <v>1.4423076923076924E-2</v>
      </c>
      <c r="AB163" s="113">
        <f t="shared" si="753"/>
        <v>1.4120667522464698E-2</v>
      </c>
      <c r="AC163" s="115">
        <f t="shared" si="754"/>
        <v>1.6551724137931035E-2</v>
      </c>
      <c r="AD163" s="1445">
        <f>AM163/$AM$162</f>
        <v>0.94331983805668018</v>
      </c>
      <c r="AE163" s="475">
        <f>AQ163/$AQ$162</f>
        <v>0.95258620689655171</v>
      </c>
      <c r="AF163" s="475">
        <f>AU163/$AU$162</f>
        <v>0.95154185022026427</v>
      </c>
      <c r="AG163" s="475">
        <f>AY163/$AY$162</f>
        <v>1</v>
      </c>
      <c r="AH163" s="114">
        <f>BC163/$BC$162</f>
        <v>1</v>
      </c>
      <c r="AI163" s="112">
        <f>BG163/$BG$162</f>
        <v>1</v>
      </c>
      <c r="AJ163" s="111">
        <f>BK163/$BK$162</f>
        <v>1</v>
      </c>
      <c r="AK163" s="112">
        <f>BO163/$BO$162</f>
        <v>1</v>
      </c>
      <c r="AL163" s="116">
        <f>BS163/$BS$162</f>
        <v>1</v>
      </c>
      <c r="AM163" s="1446">
        <f>SUM(CK163,CQ163,CW163,DS163,DY163,EE163,EK163,EQ163,EW163,FE163)</f>
        <v>233</v>
      </c>
      <c r="AN163" s="1447"/>
      <c r="AO163" s="1448">
        <f t="shared" si="768"/>
        <v>5.4298642533936681E-2</v>
      </c>
      <c r="AP163" s="1449">
        <f t="shared" si="755"/>
        <v>12</v>
      </c>
      <c r="AQ163" s="1297">
        <f>SUM(CL163,CR163,CX163,DT163,DZ163,EF163,EL163,ER163,EX163,FH163)</f>
        <v>221</v>
      </c>
      <c r="AR163" s="518"/>
      <c r="AS163" s="1285">
        <f t="shared" si="659"/>
        <v>2.314814814814814E-2</v>
      </c>
      <c r="AT163" s="519">
        <f t="shared" si="757"/>
        <v>5</v>
      </c>
      <c r="AU163" s="1297">
        <f>SUM(CM163,CS163,CY163,DU163,EA163,EG163,EM163,ES163,EY163,FK163)</f>
        <v>216</v>
      </c>
      <c r="AV163" s="518"/>
      <c r="AW163" s="1285">
        <f t="shared" si="661"/>
        <v>5.967741935483871</v>
      </c>
      <c r="AX163" s="2069">
        <f t="shared" si="759"/>
        <v>185</v>
      </c>
      <c r="AY163" s="2086">
        <f>SUM(CN163,CT163,CZ163,DV163,EB163,EH163,EN163,ET163,EZ163,FN163)</f>
        <v>31</v>
      </c>
      <c r="AZ163" s="2087"/>
      <c r="BA163" s="2088">
        <f t="shared" si="664"/>
        <v>1.0666666666666669</v>
      </c>
      <c r="BB163" s="2089">
        <f t="shared" si="665"/>
        <v>16</v>
      </c>
      <c r="BC163" s="2081">
        <f>SUM(CO163,CU163,DA163,DW163,EC163,EI163,EO163,EU163,FA163,FR163)</f>
        <v>15</v>
      </c>
      <c r="BD163" s="117"/>
      <c r="BE163" s="444">
        <f t="shared" si="667"/>
        <v>0.25</v>
      </c>
      <c r="BF163" s="1073">
        <f t="shared" si="640"/>
        <v>3</v>
      </c>
      <c r="BG163" s="118">
        <v>12</v>
      </c>
      <c r="BH163" s="119" t="s">
        <v>44</v>
      </c>
      <c r="BI163" s="120">
        <f t="shared" si="668"/>
        <v>0</v>
      </c>
      <c r="BJ163" s="1073">
        <f t="shared" si="669"/>
        <v>0</v>
      </c>
      <c r="BK163" s="121">
        <v>12</v>
      </c>
      <c r="BL163" s="119"/>
      <c r="BM163" s="120">
        <f t="shared" si="670"/>
        <v>9.0909090909090828E-2</v>
      </c>
      <c r="BN163" s="1083">
        <f t="shared" si="671"/>
        <v>1</v>
      </c>
      <c r="BO163" s="121">
        <v>11</v>
      </c>
      <c r="BP163" s="119"/>
      <c r="BQ163" s="120">
        <f t="shared" si="672"/>
        <v>-8.333333333333337E-2</v>
      </c>
      <c r="BR163" s="1083">
        <f t="shared" si="673"/>
        <v>-1</v>
      </c>
      <c r="BS163" s="121">
        <v>12</v>
      </c>
      <c r="BT163" s="122"/>
      <c r="BU163" s="597">
        <f>CK163+CQ163+CW163</f>
        <v>5</v>
      </c>
      <c r="BV163" s="331">
        <f t="shared" si="762"/>
        <v>0.25</v>
      </c>
      <c r="BW163" s="598">
        <f t="shared" si="763"/>
        <v>1</v>
      </c>
      <c r="BX163" s="597">
        <f>CL163+CR163+CX163</f>
        <v>4</v>
      </c>
      <c r="BY163" s="331">
        <f t="shared" si="732"/>
        <v>0</v>
      </c>
      <c r="BZ163" s="598">
        <f t="shared" si="733"/>
        <v>0</v>
      </c>
      <c r="CA163" s="597">
        <f>CM163+CS163+CY163</f>
        <v>4</v>
      </c>
      <c r="CB163" s="331">
        <f t="shared" si="633"/>
        <v>0</v>
      </c>
      <c r="CC163" s="598">
        <f t="shared" si="634"/>
        <v>0</v>
      </c>
      <c r="CD163" s="597">
        <f>CN163+CT163+CZ163</f>
        <v>4</v>
      </c>
      <c r="CE163" s="331">
        <f t="shared" si="553"/>
        <v>1</v>
      </c>
      <c r="CF163" s="598">
        <f t="shared" si="554"/>
        <v>2</v>
      </c>
      <c r="CG163" s="597">
        <f>CO163+CU163+DA163</f>
        <v>2</v>
      </c>
      <c r="CH163" s="331">
        <f t="shared" si="675"/>
        <v>0</v>
      </c>
      <c r="CI163" s="598">
        <f t="shared" si="676"/>
        <v>0</v>
      </c>
      <c r="CJ163" s="619">
        <f t="shared" si="682"/>
        <v>2</v>
      </c>
      <c r="CK163" s="1453">
        <v>1</v>
      </c>
      <c r="CL163" s="123">
        <v>0</v>
      </c>
      <c r="CM163" s="2054">
        <v>0</v>
      </c>
      <c r="CN163" s="123">
        <v>0</v>
      </c>
      <c r="CO163" s="311">
        <v>0</v>
      </c>
      <c r="CP163" s="540">
        <v>0</v>
      </c>
      <c r="CQ163" s="1453">
        <v>4</v>
      </c>
      <c r="CR163" s="311">
        <v>4</v>
      </c>
      <c r="CS163" s="311">
        <v>4</v>
      </c>
      <c r="CT163" s="311">
        <v>4</v>
      </c>
      <c r="CU163" s="311">
        <v>2</v>
      </c>
      <c r="CV163" s="124">
        <v>2</v>
      </c>
      <c r="CW163" s="1453"/>
      <c r="CX163" s="311"/>
      <c r="CY163" s="311"/>
      <c r="CZ163" s="311"/>
      <c r="DA163" s="311"/>
      <c r="DB163" s="312"/>
      <c r="DC163" s="1450">
        <f>DS163+DY163+EE163+EK163+EQ163+EW163</f>
        <v>225</v>
      </c>
      <c r="DD163" s="1451">
        <f t="shared" si="734"/>
        <v>5.6338028169014009E-2</v>
      </c>
      <c r="DE163" s="1452">
        <f t="shared" si="735"/>
        <v>12</v>
      </c>
      <c r="DF163" s="1328">
        <f>DT163+DZ163+EF163+EL163+ER163+EX163</f>
        <v>213</v>
      </c>
      <c r="DG163" s="550">
        <f t="shared" si="625"/>
        <v>2.4038461538461453E-2</v>
      </c>
      <c r="DH163" s="1329">
        <f t="shared" si="626"/>
        <v>5</v>
      </c>
      <c r="DI163" s="1328">
        <f t="shared" si="683"/>
        <v>208</v>
      </c>
      <c r="DJ163" s="550">
        <f t="shared" si="635"/>
        <v>6.7037037037037033</v>
      </c>
      <c r="DK163" s="1329">
        <f t="shared" si="636"/>
        <v>181</v>
      </c>
      <c r="DL163" s="1311">
        <f>DV163+EB163+EH163+EN163+ET163+EZ163</f>
        <v>27</v>
      </c>
      <c r="DM163" s="550">
        <f t="shared" si="560"/>
        <v>1.0769230769230771</v>
      </c>
      <c r="DN163" s="1353">
        <f t="shared" si="561"/>
        <v>14</v>
      </c>
      <c r="DO163" s="1328">
        <f t="shared" si="684"/>
        <v>13</v>
      </c>
      <c r="DP163" s="550">
        <f t="shared" si="678"/>
        <v>0.30000000000000004</v>
      </c>
      <c r="DQ163" s="1329">
        <f t="shared" si="685"/>
        <v>3</v>
      </c>
      <c r="DR163" s="1365">
        <f>ED163+EJ163+EP163+EV163+FC163+DX163</f>
        <v>10</v>
      </c>
      <c r="DS163" s="1454">
        <v>6</v>
      </c>
      <c r="DT163" s="1167">
        <v>5</v>
      </c>
      <c r="DU163" s="1167">
        <v>4</v>
      </c>
      <c r="DV163" s="1153">
        <v>4</v>
      </c>
      <c r="DW163" s="583">
        <v>3</v>
      </c>
      <c r="DX163" s="1181">
        <v>3</v>
      </c>
      <c r="DY163" s="1454">
        <v>1</v>
      </c>
      <c r="DZ163" s="1230">
        <v>6</v>
      </c>
      <c r="EA163" s="1230">
        <v>4</v>
      </c>
      <c r="EB163" s="586">
        <v>2</v>
      </c>
      <c r="EC163" s="586">
        <v>2</v>
      </c>
      <c r="ED163" s="589">
        <v>1</v>
      </c>
      <c r="EE163" s="1454"/>
      <c r="EF163" s="1230"/>
      <c r="EG163" s="1230"/>
      <c r="EH163" s="586"/>
      <c r="EI163" s="586"/>
      <c r="EJ163" s="1192"/>
      <c r="EK163" s="1454">
        <v>8</v>
      </c>
      <c r="EL163" s="578">
        <v>8</v>
      </c>
      <c r="EM163" s="578">
        <v>8</v>
      </c>
      <c r="EN163" s="1163">
        <v>8</v>
      </c>
      <c r="EO163" s="573">
        <v>4</v>
      </c>
      <c r="EP163" s="1198">
        <v>2</v>
      </c>
      <c r="EQ163" s="1454"/>
      <c r="ER163" s="1230"/>
      <c r="ES163" s="1230"/>
      <c r="ET163" s="586"/>
      <c r="EU163" s="583"/>
      <c r="EV163" s="1198"/>
      <c r="EW163" s="1454">
        <v>210</v>
      </c>
      <c r="EX163" s="578">
        <v>194</v>
      </c>
      <c r="EY163" s="578">
        <v>192</v>
      </c>
      <c r="EZ163" s="578">
        <v>13</v>
      </c>
      <c r="FA163" s="573">
        <v>4</v>
      </c>
      <c r="FB163" s="125"/>
      <c r="FC163" s="354">
        <v>4</v>
      </c>
      <c r="FD163" s="362" t="s">
        <v>44</v>
      </c>
      <c r="FE163" s="1455">
        <v>3</v>
      </c>
      <c r="FF163" s="1451">
        <f t="shared" si="627"/>
        <v>-0.25</v>
      </c>
      <c r="FG163" s="1456">
        <f t="shared" si="738"/>
        <v>-1</v>
      </c>
      <c r="FH163" s="126">
        <v>4</v>
      </c>
      <c r="FI163" s="331">
        <f t="shared" si="629"/>
        <v>0</v>
      </c>
      <c r="FJ163" s="332">
        <f t="shared" si="630"/>
        <v>0</v>
      </c>
      <c r="FK163" s="126">
        <v>4</v>
      </c>
      <c r="FL163" s="331" t="str">
        <f t="shared" si="637"/>
        <v>-</v>
      </c>
      <c r="FM163" s="332">
        <f t="shared" si="638"/>
        <v>4</v>
      </c>
      <c r="FN163" s="126">
        <v>0</v>
      </c>
      <c r="FO163" s="424"/>
      <c r="FP163" s="331" t="str">
        <f t="shared" si="686"/>
        <v>-</v>
      </c>
      <c r="FQ163" s="332">
        <f t="shared" si="639"/>
        <v>0</v>
      </c>
      <c r="FR163" s="126"/>
      <c r="FS163" s="424"/>
      <c r="FT163" s="331" t="str">
        <f t="shared" si="641"/>
        <v>-</v>
      </c>
      <c r="FU163" s="332">
        <f t="shared" si="642"/>
        <v>0</v>
      </c>
      <c r="FV163" s="399"/>
      <c r="FW163" s="411"/>
      <c r="FX163" s="1457">
        <f>SUM(FY163:GS163)</f>
        <v>233</v>
      </c>
      <c r="FY163" s="1458">
        <v>15</v>
      </c>
      <c r="FZ163" s="1458">
        <v>0</v>
      </c>
      <c r="GA163" s="1459">
        <v>1</v>
      </c>
      <c r="GB163" s="1458">
        <v>4</v>
      </c>
      <c r="GC163" s="1459">
        <v>13</v>
      </c>
      <c r="GD163" s="1458">
        <v>0</v>
      </c>
      <c r="GE163" s="1459">
        <v>1</v>
      </c>
      <c r="GF163" s="1458">
        <v>2</v>
      </c>
      <c r="GG163" s="1459">
        <v>117</v>
      </c>
      <c r="GH163" s="1458">
        <v>3</v>
      </c>
      <c r="GI163" s="1458">
        <v>3</v>
      </c>
      <c r="GJ163" s="1458">
        <v>4</v>
      </c>
      <c r="GK163" s="1458">
        <v>18</v>
      </c>
      <c r="GL163" s="1458">
        <v>23</v>
      </c>
      <c r="GM163" s="1458">
        <v>0</v>
      </c>
      <c r="GN163" s="1458">
        <v>9</v>
      </c>
      <c r="GO163" s="1458">
        <v>0</v>
      </c>
      <c r="GP163" s="1458">
        <v>17</v>
      </c>
      <c r="GQ163" s="1458">
        <v>0</v>
      </c>
      <c r="GR163" s="1458">
        <v>2</v>
      </c>
      <c r="GS163" s="1809">
        <v>1</v>
      </c>
      <c r="GT163" s="678">
        <f>SUM(GU163:HO163)</f>
        <v>221</v>
      </c>
      <c r="GU163" s="487">
        <v>14</v>
      </c>
      <c r="GV163" s="487">
        <v>0</v>
      </c>
      <c r="GW163" s="488">
        <v>1</v>
      </c>
      <c r="GX163" s="487">
        <v>6</v>
      </c>
      <c r="GY163" s="488">
        <v>14</v>
      </c>
      <c r="GZ163" s="487">
        <v>0</v>
      </c>
      <c r="HA163" s="488">
        <v>1</v>
      </c>
      <c r="HB163" s="487">
        <v>2</v>
      </c>
      <c r="HC163" s="488">
        <v>116</v>
      </c>
      <c r="HD163" s="487">
        <v>3</v>
      </c>
      <c r="HE163" s="487">
        <v>3</v>
      </c>
      <c r="HF163" s="487">
        <v>4</v>
      </c>
      <c r="HG163" s="487">
        <v>17</v>
      </c>
      <c r="HH163" s="487">
        <v>20</v>
      </c>
      <c r="HI163" s="487">
        <v>0</v>
      </c>
      <c r="HJ163" s="487">
        <v>5</v>
      </c>
      <c r="HK163" s="487">
        <v>0</v>
      </c>
      <c r="HL163" s="487">
        <v>13</v>
      </c>
      <c r="HM163" s="487">
        <v>0</v>
      </c>
      <c r="HN163" s="487">
        <v>2</v>
      </c>
      <c r="HO163" s="1115">
        <v>0</v>
      </c>
      <c r="HP163" s="678">
        <f>SUM(HQ163:IK163)</f>
        <v>216</v>
      </c>
      <c r="HQ163" s="487">
        <v>13</v>
      </c>
      <c r="HR163" s="487">
        <v>1</v>
      </c>
      <c r="HS163" s="488">
        <v>1</v>
      </c>
      <c r="HT163" s="487">
        <v>4</v>
      </c>
      <c r="HU163" s="488">
        <v>13</v>
      </c>
      <c r="HV163" s="487">
        <v>0</v>
      </c>
      <c r="HW163" s="488">
        <v>1</v>
      </c>
      <c r="HX163" s="487">
        <v>2</v>
      </c>
      <c r="HY163" s="488">
        <v>115</v>
      </c>
      <c r="HZ163" s="487">
        <v>3</v>
      </c>
      <c r="IA163" s="487">
        <v>3</v>
      </c>
      <c r="IB163" s="487">
        <v>4</v>
      </c>
      <c r="IC163" s="487">
        <v>16</v>
      </c>
      <c r="ID163" s="487">
        <v>20</v>
      </c>
      <c r="IE163" s="487">
        <v>0</v>
      </c>
      <c r="IF163" s="487">
        <v>5</v>
      </c>
      <c r="IG163" s="487">
        <v>0</v>
      </c>
      <c r="IH163" s="487">
        <v>13</v>
      </c>
      <c r="II163" s="487">
        <v>0</v>
      </c>
      <c r="IJ163" s="487">
        <v>2</v>
      </c>
      <c r="IK163" s="1115">
        <v>0</v>
      </c>
      <c r="IL163" s="1109">
        <f>SUM(IM163:JG163)</f>
        <v>31</v>
      </c>
      <c r="IM163" s="487">
        <v>4</v>
      </c>
      <c r="IN163" s="487">
        <v>0</v>
      </c>
      <c r="IO163" s="488">
        <v>0</v>
      </c>
      <c r="IP163" s="487">
        <v>4</v>
      </c>
      <c r="IQ163" s="488">
        <v>6</v>
      </c>
      <c r="IR163" s="487">
        <v>1</v>
      </c>
      <c r="IS163" s="488">
        <v>0</v>
      </c>
      <c r="IT163" s="487">
        <v>0</v>
      </c>
      <c r="IU163" s="488">
        <v>6</v>
      </c>
      <c r="IV163" s="487">
        <v>3</v>
      </c>
      <c r="IW163" s="487">
        <v>0</v>
      </c>
      <c r="IX163" s="487">
        <v>0</v>
      </c>
      <c r="IY163" s="487">
        <v>3</v>
      </c>
      <c r="IZ163" s="487">
        <v>0</v>
      </c>
      <c r="JA163" s="487">
        <v>0</v>
      </c>
      <c r="JB163" s="487">
        <v>0</v>
      </c>
      <c r="JC163" s="487">
        <v>3</v>
      </c>
      <c r="JD163" s="487">
        <v>0</v>
      </c>
      <c r="JE163" s="487">
        <v>0</v>
      </c>
      <c r="JF163" s="487">
        <v>1</v>
      </c>
      <c r="JG163" s="1994">
        <v>0</v>
      </c>
      <c r="JI163" s="39"/>
    </row>
    <row r="164" spans="1:269" s="28" customFormat="1" ht="20.100000000000001" hidden="1" customHeight="1" outlineLevel="1" x14ac:dyDescent="0.15">
      <c r="A164" s="684" t="s">
        <v>53</v>
      </c>
      <c r="B164" s="84"/>
      <c r="C164" s="85"/>
      <c r="D164" s="88" t="s">
        <v>218</v>
      </c>
      <c r="E164" s="86" t="s">
        <v>25</v>
      </c>
      <c r="F164" s="1477" t="s">
        <v>594</v>
      </c>
      <c r="G164" s="463" t="s">
        <v>52</v>
      </c>
      <c r="H164" s="463" t="s">
        <v>52</v>
      </c>
      <c r="I164" s="463" t="s">
        <v>52</v>
      </c>
      <c r="J164" s="147" t="s">
        <v>52</v>
      </c>
      <c r="K164" s="148" t="s">
        <v>52</v>
      </c>
      <c r="L164" s="1478">
        <f t="shared" si="769"/>
        <v>1.8535435781334817E-4</v>
      </c>
      <c r="M164" s="150">
        <f t="shared" si="770"/>
        <v>1.5316067947646896E-4</v>
      </c>
      <c r="N164" s="150">
        <f t="shared" si="739"/>
        <v>1.546485962125153E-4</v>
      </c>
      <c r="O164" s="150">
        <f t="shared" si="740"/>
        <v>0</v>
      </c>
      <c r="P164" s="149">
        <f t="shared" si="741"/>
        <v>0</v>
      </c>
      <c r="Q164" s="150">
        <f t="shared" si="742"/>
        <v>0</v>
      </c>
      <c r="R164" s="151">
        <f t="shared" si="743"/>
        <v>0</v>
      </c>
      <c r="S164" s="152">
        <f t="shared" si="744"/>
        <v>0</v>
      </c>
      <c r="T164" s="151">
        <f t="shared" si="745"/>
        <v>0</v>
      </c>
      <c r="U164" s="1479">
        <f t="shared" si="746"/>
        <v>9.655172413793104E-3</v>
      </c>
      <c r="V164" s="153">
        <f t="shared" si="747"/>
        <v>7.8459343794579171E-3</v>
      </c>
      <c r="W164" s="153">
        <f t="shared" si="748"/>
        <v>7.9825834542815669E-3</v>
      </c>
      <c r="X164" s="153">
        <f t="shared" si="749"/>
        <v>0</v>
      </c>
      <c r="Y164" s="154">
        <f t="shared" si="750"/>
        <v>0</v>
      </c>
      <c r="Z164" s="153">
        <f t="shared" si="751"/>
        <v>0</v>
      </c>
      <c r="AA164" s="154">
        <f t="shared" si="752"/>
        <v>0</v>
      </c>
      <c r="AB164" s="153">
        <f t="shared" si="753"/>
        <v>0</v>
      </c>
      <c r="AC164" s="155">
        <f t="shared" si="754"/>
        <v>0</v>
      </c>
      <c r="AD164" s="1479">
        <f>AM164/$AM$162</f>
        <v>5.6680161943319839E-2</v>
      </c>
      <c r="AE164" s="153">
        <f>AQ164/$AQ$162</f>
        <v>4.7413793103448273E-2</v>
      </c>
      <c r="AF164" s="153">
        <f>AU164/$AU$162</f>
        <v>4.8458149779735685E-2</v>
      </c>
      <c r="AG164" s="153">
        <f>AY164/$AY$162</f>
        <v>0</v>
      </c>
      <c r="AH164" s="154">
        <f>BC164/$BC$162</f>
        <v>0</v>
      </c>
      <c r="AI164" s="152">
        <f>BG164/$BG$162</f>
        <v>0</v>
      </c>
      <c r="AJ164" s="151">
        <f>BK164/$BK$162</f>
        <v>0</v>
      </c>
      <c r="AK164" s="152">
        <f>BO164/$BO$162</f>
        <v>0</v>
      </c>
      <c r="AL164" s="156">
        <f>BS164/$BS$162</f>
        <v>0</v>
      </c>
      <c r="AM164" s="1480">
        <f>SUM(CK164,CQ164,CW164,DS164,DY164,EE164,EK164,EQ164,EW164,FE164)</f>
        <v>14</v>
      </c>
      <c r="AN164" s="1481"/>
      <c r="AO164" s="1482">
        <f t="shared" si="768"/>
        <v>0.27272727272727271</v>
      </c>
      <c r="AP164" s="1483">
        <f t="shared" si="755"/>
        <v>3</v>
      </c>
      <c r="AQ164" s="1071">
        <f>SUM(CL164,CR164,CX164,DT164,DZ164,EF164,EL164,ER164,EX164,FH164)</f>
        <v>11</v>
      </c>
      <c r="AR164" s="522"/>
      <c r="AS164" s="1289">
        <f t="shared" si="659"/>
        <v>0</v>
      </c>
      <c r="AT164" s="526">
        <f t="shared" si="757"/>
        <v>0</v>
      </c>
      <c r="AU164" s="1071">
        <f>SUM(CM164,CS164,CY164,DU164,EA164,EG164,EM164,ES164,EY164,FK164)</f>
        <v>11</v>
      </c>
      <c r="AV164" s="522"/>
      <c r="AW164" s="1289" t="str">
        <f t="shared" si="661"/>
        <v>-</v>
      </c>
      <c r="AX164" s="2073">
        <f t="shared" si="759"/>
        <v>11</v>
      </c>
      <c r="AY164" s="1336">
        <f>SUM(CN164,CT164,CZ164,DV164,EB164,EH164,EN164,ET164,EZ164,FN164)</f>
        <v>0</v>
      </c>
      <c r="AZ164" s="2092"/>
      <c r="BA164" s="554" t="str">
        <f t="shared" si="664"/>
        <v>-</v>
      </c>
      <c r="BB164" s="1335">
        <f t="shared" si="665"/>
        <v>0</v>
      </c>
      <c r="BC164" s="493">
        <f>SUM(CO164,CU164,DA164,DW164,EC164,EI164,EO164,EU164,FA164,FR164)</f>
        <v>0</v>
      </c>
      <c r="BD164" s="157"/>
      <c r="BE164" s="448" t="str">
        <f t="shared" si="667"/>
        <v>-</v>
      </c>
      <c r="BF164" s="604">
        <f t="shared" si="640"/>
        <v>0</v>
      </c>
      <c r="BG164" s="158">
        <v>0</v>
      </c>
      <c r="BH164" s="159"/>
      <c r="BI164" s="160" t="str">
        <f t="shared" si="668"/>
        <v>-</v>
      </c>
      <c r="BJ164" s="604">
        <f t="shared" si="669"/>
        <v>0</v>
      </c>
      <c r="BK164" s="161">
        <v>0</v>
      </c>
      <c r="BL164" s="159"/>
      <c r="BM164" s="160" t="str">
        <f t="shared" si="670"/>
        <v>-</v>
      </c>
      <c r="BN164" s="1085">
        <f t="shared" si="671"/>
        <v>0</v>
      </c>
      <c r="BO164" s="161">
        <v>0</v>
      </c>
      <c r="BP164" s="159"/>
      <c r="BQ164" s="160" t="str">
        <f t="shared" si="672"/>
        <v>-</v>
      </c>
      <c r="BR164" s="1085">
        <f t="shared" si="673"/>
        <v>0</v>
      </c>
      <c r="BS164" s="161">
        <v>0</v>
      </c>
      <c r="BT164" s="162"/>
      <c r="BU164" s="601">
        <f>CK164+CQ164+CW164</f>
        <v>0</v>
      </c>
      <c r="BV164" s="339" t="str">
        <f t="shared" si="762"/>
        <v>-</v>
      </c>
      <c r="BW164" s="604">
        <f t="shared" si="763"/>
        <v>0</v>
      </c>
      <c r="BX164" s="601">
        <f>CL164+CR164+CX164</f>
        <v>0</v>
      </c>
      <c r="BY164" s="339" t="str">
        <f t="shared" si="732"/>
        <v>-</v>
      </c>
      <c r="BZ164" s="604">
        <f t="shared" si="733"/>
        <v>0</v>
      </c>
      <c r="CA164" s="601">
        <f>CM164+CS164+CY164</f>
        <v>0</v>
      </c>
      <c r="CB164" s="339" t="str">
        <f t="shared" si="633"/>
        <v>-</v>
      </c>
      <c r="CC164" s="604">
        <f t="shared" si="634"/>
        <v>0</v>
      </c>
      <c r="CD164" s="601">
        <f>CN164+CT164+CZ164</f>
        <v>0</v>
      </c>
      <c r="CE164" s="339" t="str">
        <f t="shared" si="553"/>
        <v>-</v>
      </c>
      <c r="CF164" s="604">
        <f t="shared" si="554"/>
        <v>0</v>
      </c>
      <c r="CG164" s="601">
        <f>CO164+CU164+DA164</f>
        <v>0</v>
      </c>
      <c r="CH164" s="339" t="str">
        <f t="shared" si="675"/>
        <v>-</v>
      </c>
      <c r="CI164" s="604">
        <f t="shared" si="676"/>
        <v>0</v>
      </c>
      <c r="CJ164" s="621">
        <f t="shared" si="682"/>
        <v>0</v>
      </c>
      <c r="CK164" s="1487">
        <v>0</v>
      </c>
      <c r="CL164" s="163">
        <v>0</v>
      </c>
      <c r="CM164" s="2056">
        <v>0</v>
      </c>
      <c r="CN164" s="163">
        <v>0</v>
      </c>
      <c r="CO164" s="315">
        <v>0</v>
      </c>
      <c r="CP164" s="542">
        <v>0</v>
      </c>
      <c r="CQ164" s="1487">
        <v>0</v>
      </c>
      <c r="CR164" s="315">
        <v>0</v>
      </c>
      <c r="CS164" s="315">
        <v>0</v>
      </c>
      <c r="CT164" s="315">
        <v>0</v>
      </c>
      <c r="CU164" s="315">
        <v>0</v>
      </c>
      <c r="CV164" s="164">
        <v>0</v>
      </c>
      <c r="CW164" s="1487"/>
      <c r="CX164" s="315"/>
      <c r="CY164" s="315"/>
      <c r="CZ164" s="315"/>
      <c r="DA164" s="315"/>
      <c r="DB164" s="316"/>
      <c r="DC164" s="1484">
        <f>DS164+DY164+EE164+EK164+EQ164+EW164</f>
        <v>14</v>
      </c>
      <c r="DD164" s="1485">
        <f t="shared" si="734"/>
        <v>0.55555555555555558</v>
      </c>
      <c r="DE164" s="1486">
        <f t="shared" si="735"/>
        <v>5</v>
      </c>
      <c r="DF164" s="1332">
        <f>DT164+DZ164+EF164+EL164+ER164+EX164</f>
        <v>9</v>
      </c>
      <c r="DG164" s="554">
        <f t="shared" si="625"/>
        <v>0</v>
      </c>
      <c r="DH164" s="1335">
        <f t="shared" si="626"/>
        <v>0</v>
      </c>
      <c r="DI164" s="1332">
        <f t="shared" si="683"/>
        <v>9</v>
      </c>
      <c r="DJ164" s="554" t="str">
        <f t="shared" si="635"/>
        <v>-</v>
      </c>
      <c r="DK164" s="1335">
        <f t="shared" si="636"/>
        <v>9</v>
      </c>
      <c r="DL164" s="1313">
        <f>DV164+EB164+EH164+EN164+ET164+EZ164</f>
        <v>0</v>
      </c>
      <c r="DM164" s="554" t="str">
        <f t="shared" si="560"/>
        <v>-</v>
      </c>
      <c r="DN164" s="1357">
        <f t="shared" si="561"/>
        <v>0</v>
      </c>
      <c r="DO164" s="1332">
        <f t="shared" si="684"/>
        <v>0</v>
      </c>
      <c r="DP164" s="554" t="str">
        <f t="shared" si="678"/>
        <v>-</v>
      </c>
      <c r="DQ164" s="1335">
        <f t="shared" si="685"/>
        <v>0</v>
      </c>
      <c r="DR164" s="440">
        <f>ED164+EJ164+EP164+EV164+FC164+DX164</f>
        <v>0</v>
      </c>
      <c r="DS164" s="1488">
        <v>0</v>
      </c>
      <c r="DT164" s="1169">
        <v>0</v>
      </c>
      <c r="DU164" s="1169">
        <v>0</v>
      </c>
      <c r="DV164" s="1155">
        <v>0</v>
      </c>
      <c r="DW164" s="163">
        <v>0</v>
      </c>
      <c r="DX164" s="1183">
        <v>0</v>
      </c>
      <c r="DY164" s="1488">
        <v>0</v>
      </c>
      <c r="DZ164" s="1232">
        <v>0</v>
      </c>
      <c r="EA164" s="1232">
        <v>0</v>
      </c>
      <c r="EB164" s="315">
        <v>0</v>
      </c>
      <c r="EC164" s="315">
        <v>0</v>
      </c>
      <c r="ED164" s="440">
        <v>0</v>
      </c>
      <c r="EE164" s="1488"/>
      <c r="EF164" s="1232"/>
      <c r="EG164" s="1232"/>
      <c r="EH164" s="315"/>
      <c r="EI164" s="315"/>
      <c r="EJ164" s="1208"/>
      <c r="EK164" s="1488">
        <v>0</v>
      </c>
      <c r="EL164" s="379">
        <v>3</v>
      </c>
      <c r="EM164" s="379">
        <v>3</v>
      </c>
      <c r="EN164" s="1161">
        <v>0</v>
      </c>
      <c r="EO164" s="493">
        <v>0</v>
      </c>
      <c r="EP164" s="1200">
        <v>0</v>
      </c>
      <c r="EQ164" s="1488"/>
      <c r="ER164" s="1232"/>
      <c r="ES164" s="1232"/>
      <c r="ET164" s="315"/>
      <c r="EU164" s="163"/>
      <c r="EV164" s="1249"/>
      <c r="EW164" s="1488">
        <v>14</v>
      </c>
      <c r="EX164" s="379">
        <v>6</v>
      </c>
      <c r="EY164" s="379">
        <v>6</v>
      </c>
      <c r="EZ164" s="379">
        <v>0</v>
      </c>
      <c r="FA164" s="493">
        <v>0</v>
      </c>
      <c r="FB164" s="166"/>
      <c r="FC164" s="356">
        <v>0</v>
      </c>
      <c r="FD164" s="364"/>
      <c r="FE164" s="1489">
        <v>0</v>
      </c>
      <c r="FF164" s="1485" t="str">
        <f t="shared" si="627"/>
        <v>-</v>
      </c>
      <c r="FG164" s="1490">
        <f t="shared" si="738"/>
        <v>-2</v>
      </c>
      <c r="FH164" s="165">
        <v>2</v>
      </c>
      <c r="FI164" s="339">
        <f t="shared" si="629"/>
        <v>0</v>
      </c>
      <c r="FJ164" s="340">
        <f t="shared" si="630"/>
        <v>0</v>
      </c>
      <c r="FK164" s="165">
        <v>2</v>
      </c>
      <c r="FL164" s="339" t="str">
        <f t="shared" si="637"/>
        <v>-</v>
      </c>
      <c r="FM164" s="340">
        <f t="shared" si="638"/>
        <v>2</v>
      </c>
      <c r="FN164" s="165">
        <v>0</v>
      </c>
      <c r="FO164" s="426"/>
      <c r="FP164" s="339" t="str">
        <f t="shared" si="686"/>
        <v>-</v>
      </c>
      <c r="FQ164" s="340">
        <f t="shared" si="639"/>
        <v>0</v>
      </c>
      <c r="FR164" s="165"/>
      <c r="FS164" s="426"/>
      <c r="FT164" s="339" t="str">
        <f t="shared" si="641"/>
        <v>-</v>
      </c>
      <c r="FU164" s="340">
        <f t="shared" si="642"/>
        <v>0</v>
      </c>
      <c r="FV164" s="401"/>
      <c r="FW164" s="413"/>
      <c r="FX164" s="1491">
        <f>SUM(FY164:GS164)</f>
        <v>14</v>
      </c>
      <c r="FY164" s="1492">
        <v>1</v>
      </c>
      <c r="FZ164" s="1492">
        <v>0</v>
      </c>
      <c r="GA164" s="1493">
        <v>0</v>
      </c>
      <c r="GB164" s="1492">
        <v>0</v>
      </c>
      <c r="GC164" s="1493">
        <v>2</v>
      </c>
      <c r="GD164" s="1492">
        <v>0</v>
      </c>
      <c r="GE164" s="1493">
        <v>0</v>
      </c>
      <c r="GF164" s="1492">
        <v>1</v>
      </c>
      <c r="GG164" s="1493">
        <v>5</v>
      </c>
      <c r="GH164" s="1492">
        <v>0</v>
      </c>
      <c r="GI164" s="1492">
        <v>0</v>
      </c>
      <c r="GJ164" s="1492">
        <v>0</v>
      </c>
      <c r="GK164" s="1492">
        <v>2</v>
      </c>
      <c r="GL164" s="1492">
        <v>0</v>
      </c>
      <c r="GM164" s="1492">
        <v>0</v>
      </c>
      <c r="GN164" s="1492">
        <v>0</v>
      </c>
      <c r="GO164" s="1492">
        <v>0</v>
      </c>
      <c r="GP164" s="1492">
        <v>3</v>
      </c>
      <c r="GQ164" s="1492">
        <v>0</v>
      </c>
      <c r="GR164" s="1492">
        <v>0</v>
      </c>
      <c r="GS164" s="1811">
        <v>0</v>
      </c>
      <c r="GT164" s="165">
        <f>SUM(GU164:HO164)</f>
        <v>11</v>
      </c>
      <c r="GU164" s="491">
        <v>0</v>
      </c>
      <c r="GV164" s="491">
        <v>0</v>
      </c>
      <c r="GW164" s="492">
        <v>0</v>
      </c>
      <c r="GX164" s="491">
        <v>0</v>
      </c>
      <c r="GY164" s="492">
        <v>2</v>
      </c>
      <c r="GZ164" s="491">
        <v>0</v>
      </c>
      <c r="HA164" s="492">
        <v>0</v>
      </c>
      <c r="HB164" s="491">
        <v>1</v>
      </c>
      <c r="HC164" s="492">
        <v>3</v>
      </c>
      <c r="HD164" s="491">
        <v>0</v>
      </c>
      <c r="HE164" s="491">
        <v>0</v>
      </c>
      <c r="HF164" s="491">
        <v>0</v>
      </c>
      <c r="HG164" s="491">
        <v>2</v>
      </c>
      <c r="HH164" s="491">
        <v>0</v>
      </c>
      <c r="HI164" s="491">
        <v>0</v>
      </c>
      <c r="HJ164" s="491">
        <v>0</v>
      </c>
      <c r="HK164" s="491">
        <v>0</v>
      </c>
      <c r="HL164" s="491">
        <v>3</v>
      </c>
      <c r="HM164" s="491">
        <v>0</v>
      </c>
      <c r="HN164" s="491">
        <v>0</v>
      </c>
      <c r="HO164" s="1117">
        <v>0</v>
      </c>
      <c r="HP164" s="165">
        <f>SUM(HQ164:IK164)</f>
        <v>11</v>
      </c>
      <c r="HQ164" s="491">
        <v>0</v>
      </c>
      <c r="HR164" s="491">
        <v>0</v>
      </c>
      <c r="HS164" s="492">
        <v>0</v>
      </c>
      <c r="HT164" s="491">
        <v>0</v>
      </c>
      <c r="HU164" s="492">
        <v>2</v>
      </c>
      <c r="HV164" s="491">
        <v>0</v>
      </c>
      <c r="HW164" s="492">
        <v>0</v>
      </c>
      <c r="HX164" s="491">
        <v>1</v>
      </c>
      <c r="HY164" s="492">
        <v>3</v>
      </c>
      <c r="HZ164" s="491">
        <v>0</v>
      </c>
      <c r="IA164" s="491">
        <v>0</v>
      </c>
      <c r="IB164" s="491">
        <v>0</v>
      </c>
      <c r="IC164" s="491">
        <v>2</v>
      </c>
      <c r="ID164" s="491">
        <v>0</v>
      </c>
      <c r="IE164" s="491">
        <v>0</v>
      </c>
      <c r="IF164" s="491">
        <v>0</v>
      </c>
      <c r="IG164" s="491">
        <v>0</v>
      </c>
      <c r="IH164" s="491">
        <v>3</v>
      </c>
      <c r="II164" s="491">
        <v>0</v>
      </c>
      <c r="IJ164" s="491">
        <v>0</v>
      </c>
      <c r="IK164" s="1117">
        <v>0</v>
      </c>
      <c r="IL164" s="493">
        <f>SUM(IM164:JG164)</f>
        <v>0</v>
      </c>
      <c r="IM164" s="491">
        <v>0</v>
      </c>
      <c r="IN164" s="491">
        <v>0</v>
      </c>
      <c r="IO164" s="492">
        <v>0</v>
      </c>
      <c r="IP164" s="491">
        <v>0</v>
      </c>
      <c r="IQ164" s="492">
        <v>0</v>
      </c>
      <c r="IR164" s="491">
        <v>0</v>
      </c>
      <c r="IS164" s="492">
        <v>0</v>
      </c>
      <c r="IT164" s="491">
        <v>0</v>
      </c>
      <c r="IU164" s="492">
        <v>0</v>
      </c>
      <c r="IV164" s="491">
        <v>0</v>
      </c>
      <c r="IW164" s="491">
        <v>0</v>
      </c>
      <c r="IX164" s="491">
        <v>0</v>
      </c>
      <c r="IY164" s="491">
        <v>0</v>
      </c>
      <c r="IZ164" s="491">
        <v>0</v>
      </c>
      <c r="JA164" s="491">
        <v>0</v>
      </c>
      <c r="JB164" s="491">
        <v>0</v>
      </c>
      <c r="JC164" s="491">
        <v>0</v>
      </c>
      <c r="JD164" s="491">
        <v>0</v>
      </c>
      <c r="JE164" s="491">
        <v>0</v>
      </c>
      <c r="JF164" s="491">
        <v>0</v>
      </c>
      <c r="JG164" s="1996">
        <v>0</v>
      </c>
      <c r="JI164" s="39"/>
    </row>
    <row r="165" spans="1:269" s="27" customFormat="1" ht="20.100000000000001" customHeight="1" collapsed="1" x14ac:dyDescent="0.15">
      <c r="A165" s="683"/>
      <c r="B165" s="179" t="s">
        <v>95</v>
      </c>
      <c r="C165" s="77"/>
      <c r="D165" s="77"/>
      <c r="E165" s="78" t="s">
        <v>350</v>
      </c>
      <c r="F165" s="1507">
        <v>18</v>
      </c>
      <c r="G165" s="481">
        <v>18</v>
      </c>
      <c r="H165" s="481">
        <v>17</v>
      </c>
      <c r="I165" s="481">
        <v>16</v>
      </c>
      <c r="J165" s="107">
        <v>14</v>
      </c>
      <c r="K165" s="108">
        <v>17</v>
      </c>
      <c r="L165" s="1444">
        <f t="shared" si="769"/>
        <v>9.3603950695740814E-3</v>
      </c>
      <c r="M165" s="478">
        <f t="shared" si="770"/>
        <v>9.5516569200779725E-3</v>
      </c>
      <c r="N165" s="478">
        <f t="shared" si="739"/>
        <v>9.911569120893025E-3</v>
      </c>
      <c r="O165" s="478">
        <f t="shared" si="740"/>
        <v>1.017893339944293E-2</v>
      </c>
      <c r="P165" s="109">
        <f t="shared" si="741"/>
        <v>1.0834626903115542E-2</v>
      </c>
      <c r="Q165" s="110">
        <f t="shared" si="742"/>
        <v>9.5084556162400476E-3</v>
      </c>
      <c r="R165" s="111">
        <f t="shared" si="743"/>
        <v>5.9394814993177624E-3</v>
      </c>
      <c r="S165" s="112">
        <f t="shared" si="744"/>
        <v>6.279215795716179E-3</v>
      </c>
      <c r="T165" s="111">
        <f t="shared" si="745"/>
        <v>5.7406094968107729E-3</v>
      </c>
      <c r="U165" s="1445">
        <f t="shared" si="746"/>
        <v>0.48758620689655174</v>
      </c>
      <c r="V165" s="475">
        <f t="shared" si="747"/>
        <v>0.48930099857346648</v>
      </c>
      <c r="W165" s="475">
        <f t="shared" si="748"/>
        <v>0.51161103047895495</v>
      </c>
      <c r="X165" s="475">
        <f t="shared" si="749"/>
        <v>0.6333938294010889</v>
      </c>
      <c r="Y165" s="114">
        <f t="shared" si="750"/>
        <v>0.61806797853309481</v>
      </c>
      <c r="Z165" s="113">
        <f t="shared" si="751"/>
        <v>0.57569721115537853</v>
      </c>
      <c r="AA165" s="114">
        <f t="shared" si="752"/>
        <v>0.44471153846153844</v>
      </c>
      <c r="AB165" s="113">
        <f t="shared" si="753"/>
        <v>0.46213093709884467</v>
      </c>
      <c r="AC165" s="115">
        <f t="shared" si="754"/>
        <v>0.44689655172413795</v>
      </c>
      <c r="AD165" s="1445" t="s">
        <v>52</v>
      </c>
      <c r="AE165" s="475" t="s">
        <v>52</v>
      </c>
      <c r="AF165" s="475" t="s">
        <v>52</v>
      </c>
      <c r="AG165" s="475" t="s">
        <v>52</v>
      </c>
      <c r="AH165" s="114" t="s">
        <v>52</v>
      </c>
      <c r="AI165" s="112" t="s">
        <v>52</v>
      </c>
      <c r="AJ165" s="111" t="s">
        <v>52</v>
      </c>
      <c r="AK165" s="112" t="s">
        <v>52</v>
      </c>
      <c r="AL165" s="116" t="s">
        <v>52</v>
      </c>
      <c r="AM165" s="1446">
        <f>SUBTOTAL(9,AM166:AM173)</f>
        <v>707</v>
      </c>
      <c r="AN165" s="1447"/>
      <c r="AO165" s="1448">
        <f t="shared" si="768"/>
        <v>3.0612244897959107E-2</v>
      </c>
      <c r="AP165" s="1449">
        <f t="shared" si="755"/>
        <v>21</v>
      </c>
      <c r="AQ165" s="1297">
        <f>SUBTOTAL(9,AQ166:AQ173)</f>
        <v>686</v>
      </c>
      <c r="AR165" s="518"/>
      <c r="AS165" s="1285">
        <f t="shared" si="659"/>
        <v>-2.6950354609929117E-2</v>
      </c>
      <c r="AT165" s="519">
        <f t="shared" si="757"/>
        <v>-19</v>
      </c>
      <c r="AU165" s="1297">
        <f>SUBTOTAL(9,AU166:AU173)</f>
        <v>705</v>
      </c>
      <c r="AV165" s="518"/>
      <c r="AW165" s="1285">
        <f t="shared" si="661"/>
        <v>1.0028653295129031E-2</v>
      </c>
      <c r="AX165" s="2069">
        <f t="shared" si="759"/>
        <v>7</v>
      </c>
      <c r="AY165" s="2086">
        <f>SUBTOTAL(9,AY166:AY173)</f>
        <v>698</v>
      </c>
      <c r="AZ165" s="2087"/>
      <c r="BA165" s="2088">
        <f t="shared" si="664"/>
        <v>1.013024602026058E-2</v>
      </c>
      <c r="BB165" s="2089">
        <f t="shared" si="665"/>
        <v>7</v>
      </c>
      <c r="BC165" s="2081">
        <f>SUBTOTAL(9,BC166:BC173)</f>
        <v>691</v>
      </c>
      <c r="BD165" s="117" t="s">
        <v>44</v>
      </c>
      <c r="BE165" s="444">
        <f t="shared" si="667"/>
        <v>0.19550173010380623</v>
      </c>
      <c r="BF165" s="1073">
        <f t="shared" si="640"/>
        <v>113</v>
      </c>
      <c r="BG165" s="118">
        <f>SUBTOTAL(9,BG166:BG173)</f>
        <v>578</v>
      </c>
      <c r="BH165" s="119" t="s">
        <v>44</v>
      </c>
      <c r="BI165" s="120">
        <f t="shared" si="668"/>
        <v>0.56216216216216219</v>
      </c>
      <c r="BJ165" s="1073">
        <f t="shared" si="669"/>
        <v>208</v>
      </c>
      <c r="BK165" s="121">
        <f>SUBTOTAL(9,BK166:BK173)</f>
        <v>370</v>
      </c>
      <c r="BL165" s="119" t="s">
        <v>44</v>
      </c>
      <c r="BM165" s="120">
        <f t="shared" si="670"/>
        <v>2.7777777777777679E-2</v>
      </c>
      <c r="BN165" s="1083">
        <f t="shared" si="671"/>
        <v>10</v>
      </c>
      <c r="BO165" s="121">
        <f>SUBTOTAL(9,BO166:BO173)</f>
        <v>360</v>
      </c>
      <c r="BP165" s="119" t="s">
        <v>44</v>
      </c>
      <c r="BQ165" s="120">
        <f t="shared" si="672"/>
        <v>0.11111111111111116</v>
      </c>
      <c r="BR165" s="1083">
        <f t="shared" si="673"/>
        <v>36</v>
      </c>
      <c r="BS165" s="121">
        <f>SUBTOTAL(9,BS166:BS173)</f>
        <v>324</v>
      </c>
      <c r="BT165" s="122" t="s">
        <v>44</v>
      </c>
      <c r="BU165" s="597">
        <f>SUBTOTAL(9,BU166:BU173)</f>
        <v>38</v>
      </c>
      <c r="BV165" s="331">
        <f t="shared" si="762"/>
        <v>5.555555555555558E-2</v>
      </c>
      <c r="BW165" s="598">
        <f t="shared" si="763"/>
        <v>2</v>
      </c>
      <c r="BX165" s="597">
        <f>SUBTOTAL(9,BX166:BX173)</f>
        <v>36</v>
      </c>
      <c r="BY165" s="331">
        <f t="shared" si="732"/>
        <v>-5.2631578947368474E-2</v>
      </c>
      <c r="BZ165" s="598">
        <f t="shared" si="733"/>
        <v>-2</v>
      </c>
      <c r="CA165" s="597">
        <f>SUBTOTAL(9,CA166:CA173)</f>
        <v>38</v>
      </c>
      <c r="CB165" s="331">
        <f t="shared" si="633"/>
        <v>0</v>
      </c>
      <c r="CC165" s="598">
        <f t="shared" si="634"/>
        <v>0</v>
      </c>
      <c r="CD165" s="597">
        <f>SUBTOTAL(9,CD166:CD173)</f>
        <v>38</v>
      </c>
      <c r="CE165" s="331">
        <f t="shared" si="553"/>
        <v>2.7027027027026973E-2</v>
      </c>
      <c r="CF165" s="598">
        <f t="shared" si="554"/>
        <v>1</v>
      </c>
      <c r="CG165" s="597">
        <f>SUBTOTAL(9,CG166:CG173)</f>
        <v>37</v>
      </c>
      <c r="CH165" s="331">
        <f t="shared" si="675"/>
        <v>1.1764705882352939</v>
      </c>
      <c r="CI165" s="598">
        <f t="shared" si="676"/>
        <v>20</v>
      </c>
      <c r="CJ165" s="619">
        <f t="shared" ref="CJ165:DI165" si="785">SUBTOTAL(9,CJ166:CJ173)</f>
        <v>17</v>
      </c>
      <c r="CK165" s="1509">
        <f>SUBTOTAL(9,CK166:CK173)</f>
        <v>16</v>
      </c>
      <c r="CL165" s="123">
        <f t="shared" ref="CL165" si="786">SUBTOTAL(9,CL166:CL173)</f>
        <v>14</v>
      </c>
      <c r="CM165" s="2054">
        <f t="shared" si="785"/>
        <v>11</v>
      </c>
      <c r="CN165" s="123">
        <f t="shared" si="785"/>
        <v>11</v>
      </c>
      <c r="CO165" s="311">
        <f t="shared" si="785"/>
        <v>11</v>
      </c>
      <c r="CP165" s="540">
        <f t="shared" si="785"/>
        <v>1</v>
      </c>
      <c r="CQ165" s="1509">
        <f>SUBTOTAL(9,CQ166:CQ173)</f>
        <v>22</v>
      </c>
      <c r="CR165" s="311">
        <f t="shared" ref="CR165" si="787">SUBTOTAL(9,CR166:CR173)</f>
        <v>22</v>
      </c>
      <c r="CS165" s="311">
        <f t="shared" si="785"/>
        <v>27</v>
      </c>
      <c r="CT165" s="311">
        <f t="shared" si="785"/>
        <v>27</v>
      </c>
      <c r="CU165" s="311">
        <f t="shared" si="785"/>
        <v>26</v>
      </c>
      <c r="CV165" s="124">
        <f t="shared" si="785"/>
        <v>16</v>
      </c>
      <c r="CW165" s="1509">
        <f t="shared" ref="CW165:CX165" si="788">SUBTOTAL(9,CW166:CW173)</f>
        <v>0</v>
      </c>
      <c r="CX165" s="311">
        <f t="shared" si="788"/>
        <v>0</v>
      </c>
      <c r="CY165" s="311">
        <f t="shared" si="785"/>
        <v>0</v>
      </c>
      <c r="CZ165" s="311">
        <f t="shared" si="785"/>
        <v>0</v>
      </c>
      <c r="DA165" s="311">
        <f t="shared" si="785"/>
        <v>0</v>
      </c>
      <c r="DB165" s="376">
        <f t="shared" si="785"/>
        <v>0</v>
      </c>
      <c r="DC165" s="1450">
        <f t="shared" si="785"/>
        <v>666</v>
      </c>
      <c r="DD165" s="1451">
        <f t="shared" si="734"/>
        <v>2.7777777777777679E-2</v>
      </c>
      <c r="DE165" s="1452">
        <f t="shared" si="735"/>
        <v>18</v>
      </c>
      <c r="DF165" s="1328">
        <f t="shared" ref="DF165" si="789">SUBTOTAL(9,DF166:DF173)</f>
        <v>648</v>
      </c>
      <c r="DG165" s="550">
        <f t="shared" si="625"/>
        <v>-2.7027027027026973E-2</v>
      </c>
      <c r="DH165" s="1329">
        <f t="shared" si="626"/>
        <v>-18</v>
      </c>
      <c r="DI165" s="1328">
        <f t="shared" si="785"/>
        <v>666</v>
      </c>
      <c r="DJ165" s="550">
        <f t="shared" si="635"/>
        <v>9.0909090909090384E-3</v>
      </c>
      <c r="DK165" s="1329">
        <f t="shared" si="636"/>
        <v>6</v>
      </c>
      <c r="DL165" s="1311">
        <f>SUBTOTAL(9,DL166:DL173)</f>
        <v>660</v>
      </c>
      <c r="DM165" s="550">
        <f t="shared" si="560"/>
        <v>9.1743119266054496E-3</v>
      </c>
      <c r="DN165" s="1353">
        <f t="shared" si="561"/>
        <v>6</v>
      </c>
      <c r="DO165" s="1328">
        <f>SUBTOTAL(9,DO166:DO173)</f>
        <v>654</v>
      </c>
      <c r="DP165" s="550">
        <f t="shared" si="678"/>
        <v>0.16577540106951871</v>
      </c>
      <c r="DQ165" s="1329">
        <f t="shared" si="685"/>
        <v>93</v>
      </c>
      <c r="DR165" s="1365">
        <f t="shared" ref="DR165:FA165" si="790">SUBTOTAL(9,DR166:DR173)</f>
        <v>561</v>
      </c>
      <c r="DS165" s="1510">
        <f>SUBTOTAL(9,DS166:DS173)</f>
        <v>265</v>
      </c>
      <c r="DT165" s="1167">
        <f>SUBTOTAL(9,DT166:DT173)</f>
        <v>261</v>
      </c>
      <c r="DU165" s="1167">
        <f>SUBTOTAL(9,DU166:DU173)</f>
        <v>277</v>
      </c>
      <c r="DV165" s="1153">
        <f>SUBTOTAL(9,DV166:DV173)</f>
        <v>277</v>
      </c>
      <c r="DW165" s="583">
        <f t="shared" si="790"/>
        <v>280</v>
      </c>
      <c r="DX165" s="1181">
        <f t="shared" si="790"/>
        <v>254</v>
      </c>
      <c r="DY165" s="1510">
        <f>SUBTOTAL(9,DY166:DY173)</f>
        <v>123</v>
      </c>
      <c r="DZ165" s="1230">
        <f>SUBTOTAL(9,DZ166:DZ173)</f>
        <v>121</v>
      </c>
      <c r="EA165" s="1230">
        <f>SUBTOTAL(9,EA166:EA173)</f>
        <v>136</v>
      </c>
      <c r="EB165" s="586">
        <f>SUBTOTAL(9,EB166:EB173)</f>
        <v>130</v>
      </c>
      <c r="EC165" s="586">
        <f t="shared" si="790"/>
        <v>124</v>
      </c>
      <c r="ED165" s="589">
        <f t="shared" si="790"/>
        <v>100</v>
      </c>
      <c r="EE165" s="1510">
        <f t="shared" ref="EE165:EF165" si="791">SUBTOTAL(9,EE166:EE173)</f>
        <v>0</v>
      </c>
      <c r="EF165" s="1230">
        <f t="shared" si="791"/>
        <v>0</v>
      </c>
      <c r="EG165" s="1230">
        <f t="shared" si="790"/>
        <v>0</v>
      </c>
      <c r="EH165" s="586">
        <f t="shared" si="790"/>
        <v>0</v>
      </c>
      <c r="EI165" s="586">
        <f t="shared" si="790"/>
        <v>0</v>
      </c>
      <c r="EJ165" s="1192">
        <f t="shared" si="790"/>
        <v>0</v>
      </c>
      <c r="EK165" s="1510">
        <f>SUBTOTAL(9,EK166:EK173)</f>
        <v>83</v>
      </c>
      <c r="EL165" s="578">
        <f>SUBTOTAL(9,EL166:EL173)</f>
        <v>88</v>
      </c>
      <c r="EM165" s="578">
        <f>SUBTOTAL(9,EM166:EM173)</f>
        <v>88</v>
      </c>
      <c r="EN165" s="1163">
        <f>SUBTOTAL(9,EN166:EN173)</f>
        <v>88</v>
      </c>
      <c r="EO165" s="573">
        <f t="shared" si="790"/>
        <v>85</v>
      </c>
      <c r="EP165" s="1198">
        <f t="shared" si="790"/>
        <v>84</v>
      </c>
      <c r="EQ165" s="1510">
        <f t="shared" ref="EQ165:ER165" si="792">SUBTOTAL(9,EQ166:EQ173)</f>
        <v>0</v>
      </c>
      <c r="ER165" s="1230">
        <f t="shared" si="792"/>
        <v>0</v>
      </c>
      <c r="ES165" s="1230">
        <f t="shared" si="790"/>
        <v>0</v>
      </c>
      <c r="ET165" s="586">
        <f t="shared" si="790"/>
        <v>0</v>
      </c>
      <c r="EU165" s="583">
        <f t="shared" si="790"/>
        <v>0</v>
      </c>
      <c r="EV165" s="1198">
        <f t="shared" si="790"/>
        <v>0</v>
      </c>
      <c r="EW165" s="1510">
        <f>SUBTOTAL(9,EW166:EW173)</f>
        <v>195</v>
      </c>
      <c r="EX165" s="578">
        <f>SUBTOTAL(9,EX166:EX173)</f>
        <v>178</v>
      </c>
      <c r="EY165" s="578">
        <f>SUBTOTAL(9,EY166:EY173)</f>
        <v>165</v>
      </c>
      <c r="EZ165" s="578">
        <f>SUBTOTAL(9,EZ166:EZ173)</f>
        <v>165</v>
      </c>
      <c r="FA165" s="573">
        <f t="shared" si="790"/>
        <v>165</v>
      </c>
      <c r="FB165" s="125" t="s">
        <v>44</v>
      </c>
      <c r="FC165" s="354">
        <f>SUBTOTAL(9,FC166:FC173)</f>
        <v>123</v>
      </c>
      <c r="FD165" s="362" t="s">
        <v>44</v>
      </c>
      <c r="FE165" s="1511">
        <f>SUBTOTAL(9,FE166:FE173)</f>
        <v>3</v>
      </c>
      <c r="FF165" s="1451">
        <f t="shared" si="627"/>
        <v>0.5</v>
      </c>
      <c r="FG165" s="1456">
        <f t="shared" si="738"/>
        <v>1</v>
      </c>
      <c r="FH165" s="126">
        <f>SUBTOTAL(9,FH166:FH173)</f>
        <v>2</v>
      </c>
      <c r="FI165" s="331">
        <f t="shared" si="629"/>
        <v>1</v>
      </c>
      <c r="FJ165" s="332">
        <f t="shared" si="630"/>
        <v>1</v>
      </c>
      <c r="FK165" s="126">
        <f>SUBTOTAL(9,FK166:FK173)</f>
        <v>1</v>
      </c>
      <c r="FL165" s="331" t="str">
        <f t="shared" si="637"/>
        <v>-</v>
      </c>
      <c r="FM165" s="332">
        <f t="shared" si="638"/>
        <v>1</v>
      </c>
      <c r="FN165" s="126">
        <f>SUBTOTAL(9,FN166:FN173)</f>
        <v>0</v>
      </c>
      <c r="FO165" s="424"/>
      <c r="FP165" s="331" t="str">
        <f t="shared" si="686"/>
        <v>-</v>
      </c>
      <c r="FQ165" s="332">
        <f t="shared" si="639"/>
        <v>0</v>
      </c>
      <c r="FR165" s="126">
        <f>SUBTOTAL(9,FR166:FR173)</f>
        <v>0</v>
      </c>
      <c r="FS165" s="424"/>
      <c r="FT165" s="331" t="str">
        <f t="shared" si="641"/>
        <v>-</v>
      </c>
      <c r="FU165" s="332">
        <f t="shared" si="642"/>
        <v>0</v>
      </c>
      <c r="FV165" s="399">
        <f>SUBTOTAL(9,FV166:FV173)</f>
        <v>0</v>
      </c>
      <c r="FW165" s="411"/>
      <c r="FX165" s="1457">
        <f t="shared" ref="FX165:GR165" si="793">SUBTOTAL(9,FX166:FX173)</f>
        <v>707</v>
      </c>
      <c r="FY165" s="1512">
        <f>SUBTOTAL(9,FY166:FY173)</f>
        <v>12</v>
      </c>
      <c r="FZ165" s="1512">
        <f t="shared" si="793"/>
        <v>0</v>
      </c>
      <c r="GA165" s="1513">
        <f t="shared" si="793"/>
        <v>3</v>
      </c>
      <c r="GB165" s="1512">
        <f t="shared" si="793"/>
        <v>19</v>
      </c>
      <c r="GC165" s="1513">
        <f t="shared" si="793"/>
        <v>264</v>
      </c>
      <c r="GD165" s="1512">
        <f t="shared" si="793"/>
        <v>2</v>
      </c>
      <c r="GE165" s="1513">
        <f t="shared" si="793"/>
        <v>20</v>
      </c>
      <c r="GF165" s="1512">
        <f t="shared" si="793"/>
        <v>30</v>
      </c>
      <c r="GG165" s="1513">
        <f t="shared" si="793"/>
        <v>107</v>
      </c>
      <c r="GH165" s="1512">
        <f t="shared" si="793"/>
        <v>38</v>
      </c>
      <c r="GI165" s="1512">
        <f t="shared" si="793"/>
        <v>6</v>
      </c>
      <c r="GJ165" s="1512">
        <f t="shared" si="793"/>
        <v>30</v>
      </c>
      <c r="GK165" s="1512">
        <f t="shared" si="793"/>
        <v>33</v>
      </c>
      <c r="GL165" s="1512">
        <f t="shared" si="793"/>
        <v>6</v>
      </c>
      <c r="GM165" s="1512">
        <f t="shared" si="793"/>
        <v>4</v>
      </c>
      <c r="GN165" s="1512">
        <f t="shared" si="793"/>
        <v>5</v>
      </c>
      <c r="GO165" s="1512">
        <f t="shared" si="793"/>
        <v>12</v>
      </c>
      <c r="GP165" s="1512">
        <f t="shared" si="793"/>
        <v>23</v>
      </c>
      <c r="GQ165" s="1512">
        <f t="shared" si="793"/>
        <v>1</v>
      </c>
      <c r="GR165" s="1512">
        <f t="shared" si="793"/>
        <v>2</v>
      </c>
      <c r="GS165" s="1813">
        <f>SUBTOTAL(9,GS166:GS173)</f>
        <v>90</v>
      </c>
      <c r="GT165" s="678">
        <f t="shared" ref="GT165:HO165" si="794">SUBTOTAL(9,GT166:GT173)</f>
        <v>686</v>
      </c>
      <c r="GU165" s="494">
        <f t="shared" si="794"/>
        <v>12</v>
      </c>
      <c r="GV165" s="494">
        <f t="shared" si="794"/>
        <v>0</v>
      </c>
      <c r="GW165" s="495">
        <f t="shared" si="794"/>
        <v>3</v>
      </c>
      <c r="GX165" s="494">
        <f t="shared" si="794"/>
        <v>20</v>
      </c>
      <c r="GY165" s="495">
        <f t="shared" si="794"/>
        <v>243</v>
      </c>
      <c r="GZ165" s="494">
        <f t="shared" si="794"/>
        <v>5</v>
      </c>
      <c r="HA165" s="495">
        <f t="shared" si="794"/>
        <v>22</v>
      </c>
      <c r="HB165" s="494">
        <f t="shared" si="794"/>
        <v>32</v>
      </c>
      <c r="HC165" s="495">
        <f t="shared" si="794"/>
        <v>105</v>
      </c>
      <c r="HD165" s="494">
        <f t="shared" si="794"/>
        <v>35</v>
      </c>
      <c r="HE165" s="494">
        <f t="shared" si="794"/>
        <v>6</v>
      </c>
      <c r="HF165" s="494">
        <f t="shared" si="794"/>
        <v>29</v>
      </c>
      <c r="HG165" s="494">
        <f t="shared" si="794"/>
        <v>32</v>
      </c>
      <c r="HH165" s="494">
        <f t="shared" si="794"/>
        <v>4</v>
      </c>
      <c r="HI165" s="494">
        <f t="shared" si="794"/>
        <v>4</v>
      </c>
      <c r="HJ165" s="494">
        <f t="shared" si="794"/>
        <v>1</v>
      </c>
      <c r="HK165" s="494">
        <f t="shared" si="794"/>
        <v>10</v>
      </c>
      <c r="HL165" s="494">
        <f t="shared" si="794"/>
        <v>22</v>
      </c>
      <c r="HM165" s="494">
        <f t="shared" si="794"/>
        <v>1</v>
      </c>
      <c r="HN165" s="494">
        <f t="shared" si="794"/>
        <v>0</v>
      </c>
      <c r="HO165" s="1118">
        <f t="shared" si="794"/>
        <v>100</v>
      </c>
      <c r="HP165" s="678">
        <f t="shared" ref="HP165" si="795">SUBTOTAL(9,HP166:HP173)</f>
        <v>705</v>
      </c>
      <c r="HQ165" s="494">
        <f t="shared" ref="HQ165:IK165" si="796">SUBTOTAL(9,HQ166:HQ173)</f>
        <v>11</v>
      </c>
      <c r="HR165" s="494">
        <f t="shared" si="796"/>
        <v>0</v>
      </c>
      <c r="HS165" s="495">
        <f t="shared" si="796"/>
        <v>3</v>
      </c>
      <c r="HT165" s="494">
        <f t="shared" si="796"/>
        <v>16</v>
      </c>
      <c r="HU165" s="495">
        <f t="shared" si="796"/>
        <v>260</v>
      </c>
      <c r="HV165" s="494">
        <f t="shared" si="796"/>
        <v>9</v>
      </c>
      <c r="HW165" s="495">
        <f t="shared" si="796"/>
        <v>20</v>
      </c>
      <c r="HX165" s="494">
        <f t="shared" si="796"/>
        <v>37</v>
      </c>
      <c r="HY165" s="495">
        <f t="shared" si="796"/>
        <v>100</v>
      </c>
      <c r="HZ165" s="494">
        <f t="shared" si="796"/>
        <v>37</v>
      </c>
      <c r="IA165" s="494">
        <f t="shared" si="796"/>
        <v>7</v>
      </c>
      <c r="IB165" s="494">
        <f t="shared" si="796"/>
        <v>31</v>
      </c>
      <c r="IC165" s="494">
        <f t="shared" si="796"/>
        <v>25</v>
      </c>
      <c r="ID165" s="494">
        <f t="shared" si="796"/>
        <v>4</v>
      </c>
      <c r="IE165" s="494">
        <f t="shared" si="796"/>
        <v>4</v>
      </c>
      <c r="IF165" s="494">
        <f t="shared" si="796"/>
        <v>3</v>
      </c>
      <c r="IG165" s="494">
        <f t="shared" si="796"/>
        <v>6</v>
      </c>
      <c r="IH165" s="494">
        <f t="shared" si="796"/>
        <v>23</v>
      </c>
      <c r="II165" s="494">
        <f t="shared" si="796"/>
        <v>0</v>
      </c>
      <c r="IJ165" s="494">
        <f t="shared" si="796"/>
        <v>0</v>
      </c>
      <c r="IK165" s="1118">
        <f t="shared" si="796"/>
        <v>109</v>
      </c>
      <c r="IL165" s="1109">
        <f t="shared" ref="IL165" si="797">SUBTOTAL(9,IL166:IL173)</f>
        <v>698</v>
      </c>
      <c r="IM165" s="494">
        <f t="shared" ref="IM165:JG165" si="798">SUBTOTAL(9,IM166:IM173)</f>
        <v>10</v>
      </c>
      <c r="IN165" s="494">
        <f t="shared" si="798"/>
        <v>1</v>
      </c>
      <c r="IO165" s="495">
        <f t="shared" si="798"/>
        <v>5</v>
      </c>
      <c r="IP165" s="494">
        <f t="shared" si="798"/>
        <v>14</v>
      </c>
      <c r="IQ165" s="495">
        <f t="shared" si="798"/>
        <v>244</v>
      </c>
      <c r="IR165" s="494">
        <f t="shared" si="798"/>
        <v>9</v>
      </c>
      <c r="IS165" s="495">
        <f t="shared" si="798"/>
        <v>19</v>
      </c>
      <c r="IT165" s="494">
        <f t="shared" si="798"/>
        <v>32</v>
      </c>
      <c r="IU165" s="495">
        <f t="shared" si="798"/>
        <v>103</v>
      </c>
      <c r="IV165" s="494">
        <f t="shared" si="798"/>
        <v>37</v>
      </c>
      <c r="IW165" s="494">
        <f t="shared" si="798"/>
        <v>7</v>
      </c>
      <c r="IX165" s="494">
        <f t="shared" si="798"/>
        <v>32</v>
      </c>
      <c r="IY165" s="494">
        <f t="shared" si="798"/>
        <v>26</v>
      </c>
      <c r="IZ165" s="494">
        <f t="shared" si="798"/>
        <v>4</v>
      </c>
      <c r="JA165" s="494">
        <f t="shared" si="798"/>
        <v>4</v>
      </c>
      <c r="JB165" s="494">
        <f t="shared" si="798"/>
        <v>4</v>
      </c>
      <c r="JC165" s="494">
        <f t="shared" si="798"/>
        <v>6</v>
      </c>
      <c r="JD165" s="494">
        <f t="shared" si="798"/>
        <v>23</v>
      </c>
      <c r="JE165" s="494">
        <f t="shared" si="798"/>
        <v>0</v>
      </c>
      <c r="JF165" s="494">
        <f t="shared" si="798"/>
        <v>0</v>
      </c>
      <c r="JG165" s="1998">
        <f t="shared" si="798"/>
        <v>118</v>
      </c>
      <c r="JI165" s="39"/>
    </row>
    <row r="166" spans="1:269" s="28" customFormat="1" ht="20.100000000000001" hidden="1" customHeight="1" outlineLevel="1" x14ac:dyDescent="0.15">
      <c r="A166" s="684" t="s">
        <v>53</v>
      </c>
      <c r="B166" s="84"/>
      <c r="C166" s="85" t="s">
        <v>219</v>
      </c>
      <c r="D166" s="85"/>
      <c r="E166" s="86" t="s">
        <v>25</v>
      </c>
      <c r="F166" s="1477" t="s">
        <v>594</v>
      </c>
      <c r="G166" s="463" t="s">
        <v>52</v>
      </c>
      <c r="H166" s="463" t="s">
        <v>52</v>
      </c>
      <c r="I166" s="463" t="s">
        <v>52</v>
      </c>
      <c r="J166" s="147" t="s">
        <v>52</v>
      </c>
      <c r="K166" s="148" t="s">
        <v>52</v>
      </c>
      <c r="L166" s="1478">
        <f t="shared" si="769"/>
        <v>5.2958387946670905E-5</v>
      </c>
      <c r="M166" s="150">
        <f t="shared" si="770"/>
        <v>4.1771094402673352E-5</v>
      </c>
      <c r="N166" s="150">
        <f t="shared" si="739"/>
        <v>4.2176889876140532E-5</v>
      </c>
      <c r="O166" s="150">
        <f t="shared" si="740"/>
        <v>4.3748997418809155E-5</v>
      </c>
      <c r="P166" s="149">
        <f t="shared" si="741"/>
        <v>3.1359267447512429E-5</v>
      </c>
      <c r="Q166" s="150">
        <f t="shared" si="742"/>
        <v>3.2901230506020923E-5</v>
      </c>
      <c r="R166" s="151">
        <f t="shared" si="743"/>
        <v>3.2105305401717633E-5</v>
      </c>
      <c r="S166" s="152">
        <f t="shared" si="744"/>
        <v>3.4884532198423216E-5</v>
      </c>
      <c r="T166" s="151">
        <f t="shared" si="745"/>
        <v>3.5435861091424519E-5</v>
      </c>
      <c r="U166" s="1479">
        <f t="shared" si="746"/>
        <v>2.7586206896551722E-3</v>
      </c>
      <c r="V166" s="153">
        <f t="shared" si="747"/>
        <v>2.1398002853067048E-3</v>
      </c>
      <c r="W166" s="153">
        <f t="shared" si="748"/>
        <v>2.1770682148040637E-3</v>
      </c>
      <c r="X166" s="153">
        <f t="shared" si="749"/>
        <v>2.7223230490018148E-3</v>
      </c>
      <c r="Y166" s="154">
        <f t="shared" si="750"/>
        <v>1.7889087656529517E-3</v>
      </c>
      <c r="Z166" s="153">
        <f t="shared" si="751"/>
        <v>1.9920318725099601E-3</v>
      </c>
      <c r="AA166" s="154">
        <f t="shared" si="752"/>
        <v>2.403846153846154E-3</v>
      </c>
      <c r="AB166" s="153">
        <f t="shared" si="753"/>
        <v>2.5673940949935813E-3</v>
      </c>
      <c r="AC166" s="155">
        <f t="shared" si="754"/>
        <v>2.7586206896551722E-3</v>
      </c>
      <c r="AD166" s="1479">
        <f t="shared" ref="AD166:AD173" si="799">AM166/$AM$165</f>
        <v>5.6577086280056579E-3</v>
      </c>
      <c r="AE166" s="153">
        <f t="shared" ref="AE166:AE173" si="800">AQ166/$AQ$165</f>
        <v>4.3731778425655978E-3</v>
      </c>
      <c r="AF166" s="153">
        <f t="shared" ref="AF166:AF173" si="801">AU166/$AU$165</f>
        <v>4.2553191489361703E-3</v>
      </c>
      <c r="AG166" s="153">
        <f t="shared" ref="AG166:AG173" si="802">AY166/$AY$165</f>
        <v>4.2979942693409743E-3</v>
      </c>
      <c r="AH166" s="154">
        <f t="shared" ref="AH166:AH173" si="803">BC166/$BC$165</f>
        <v>2.8943560057887118E-3</v>
      </c>
      <c r="AI166" s="152">
        <f t="shared" ref="AI166:AI173" si="804">BG166/$BG$165</f>
        <v>3.4602076124567475E-3</v>
      </c>
      <c r="AJ166" s="151">
        <f t="shared" ref="AJ166:AJ173" si="805">BK166/$BK$165</f>
        <v>5.4054054054054057E-3</v>
      </c>
      <c r="AK166" s="152">
        <f t="shared" ref="AK166:AK173" si="806">BO166/$BO$165</f>
        <v>5.5555555555555558E-3</v>
      </c>
      <c r="AL166" s="156">
        <f t="shared" ref="AL166:AL173" si="807">BS166/$BS$165</f>
        <v>6.1728395061728392E-3</v>
      </c>
      <c r="AM166" s="1480">
        <f t="shared" ref="AM166:AM175" si="808">SUM(CK166,CQ166,CW166,DS166,DY166,EE166,EK166,EQ166,EW166,FE166)</f>
        <v>4</v>
      </c>
      <c r="AN166" s="1481"/>
      <c r="AO166" s="1482">
        <f t="shared" si="768"/>
        <v>0.33333333333333326</v>
      </c>
      <c r="AP166" s="1483">
        <f t="shared" si="755"/>
        <v>1</v>
      </c>
      <c r="AQ166" s="1071">
        <f t="shared" ref="AQ166:AQ175" si="809">SUM(CL166,CR166,CX166,DT166,DZ166,EF166,EL166,ER166,EX166,FH166)</f>
        <v>3</v>
      </c>
      <c r="AR166" s="522"/>
      <c r="AS166" s="1289">
        <f t="shared" si="659"/>
        <v>0</v>
      </c>
      <c r="AT166" s="526">
        <f t="shared" si="757"/>
        <v>0</v>
      </c>
      <c r="AU166" s="1071">
        <f t="shared" ref="AU166:AU175" si="810">SUM(CM166,CS166,CY166,DU166,EA166,EG166,EM166,ES166,EY166,FK166)</f>
        <v>3</v>
      </c>
      <c r="AV166" s="522"/>
      <c r="AW166" s="1289">
        <f t="shared" si="661"/>
        <v>0</v>
      </c>
      <c r="AX166" s="2073">
        <f t="shared" si="759"/>
        <v>0</v>
      </c>
      <c r="AY166" s="1336">
        <f t="shared" ref="AY166:AY175" si="811">SUM(CN166,CT166,CZ166,DV166,EB166,EH166,EN166,ET166,EZ166,FN166)</f>
        <v>3</v>
      </c>
      <c r="AZ166" s="2092"/>
      <c r="BA166" s="554">
        <f t="shared" si="664"/>
        <v>0.5</v>
      </c>
      <c r="BB166" s="1335">
        <f t="shared" si="665"/>
        <v>1</v>
      </c>
      <c r="BC166" s="493">
        <f t="shared" ref="BC166:BC175" si="812">SUM(CO166,CU166,DA166,DW166,EC166,EI166,EO166,EU166,FA166,FR166)</f>
        <v>2</v>
      </c>
      <c r="BD166" s="157"/>
      <c r="BE166" s="448">
        <f t="shared" si="667"/>
        <v>0</v>
      </c>
      <c r="BF166" s="604">
        <f t="shared" si="640"/>
        <v>0</v>
      </c>
      <c r="BG166" s="158">
        <v>2</v>
      </c>
      <c r="BH166" s="159"/>
      <c r="BI166" s="160">
        <f t="shared" si="668"/>
        <v>0</v>
      </c>
      <c r="BJ166" s="604">
        <f t="shared" si="669"/>
        <v>0</v>
      </c>
      <c r="BK166" s="161">
        <v>2</v>
      </c>
      <c r="BL166" s="159"/>
      <c r="BM166" s="160">
        <f t="shared" si="670"/>
        <v>0</v>
      </c>
      <c r="BN166" s="1085">
        <f t="shared" si="671"/>
        <v>0</v>
      </c>
      <c r="BO166" s="161">
        <v>2</v>
      </c>
      <c r="BP166" s="159"/>
      <c r="BQ166" s="160">
        <f t="shared" si="672"/>
        <v>0</v>
      </c>
      <c r="BR166" s="1085">
        <f t="shared" si="673"/>
        <v>0</v>
      </c>
      <c r="BS166" s="161">
        <v>2</v>
      </c>
      <c r="BT166" s="162"/>
      <c r="BU166" s="601">
        <f t="shared" ref="BU166:BU175" si="813">CK166+CQ166+CW166</f>
        <v>0</v>
      </c>
      <c r="BV166" s="339" t="str">
        <f t="shared" si="762"/>
        <v>-</v>
      </c>
      <c r="BW166" s="604">
        <f t="shared" si="763"/>
        <v>0</v>
      </c>
      <c r="BX166" s="601">
        <f t="shared" ref="BX166:BX175" si="814">CL166+CR166+CX166</f>
        <v>0</v>
      </c>
      <c r="BY166" s="339" t="str">
        <f t="shared" si="732"/>
        <v>-</v>
      </c>
      <c r="BZ166" s="604">
        <f t="shared" si="733"/>
        <v>0</v>
      </c>
      <c r="CA166" s="601">
        <f t="shared" ref="CA166:CA175" si="815">CM166+CS166+CY166</f>
        <v>0</v>
      </c>
      <c r="CB166" s="339" t="str">
        <f t="shared" si="633"/>
        <v>-</v>
      </c>
      <c r="CC166" s="604">
        <f t="shared" si="634"/>
        <v>0</v>
      </c>
      <c r="CD166" s="601">
        <f t="shared" ref="CD166:CD175" si="816">CN166+CT166+CZ166</f>
        <v>0</v>
      </c>
      <c r="CE166" s="339" t="str">
        <f t="shared" si="553"/>
        <v>-</v>
      </c>
      <c r="CF166" s="604">
        <f t="shared" si="554"/>
        <v>0</v>
      </c>
      <c r="CG166" s="601">
        <f t="shared" ref="CG166:CG175" si="817">CO166+CU166+DA166</f>
        <v>0</v>
      </c>
      <c r="CH166" s="339" t="str">
        <f t="shared" si="675"/>
        <v>-</v>
      </c>
      <c r="CI166" s="604">
        <f t="shared" si="676"/>
        <v>0</v>
      </c>
      <c r="CJ166" s="621">
        <f t="shared" si="682"/>
        <v>0</v>
      </c>
      <c r="CK166" s="1487">
        <v>0</v>
      </c>
      <c r="CL166" s="163">
        <v>0</v>
      </c>
      <c r="CM166" s="2056">
        <v>0</v>
      </c>
      <c r="CN166" s="163">
        <v>0</v>
      </c>
      <c r="CO166" s="315">
        <v>0</v>
      </c>
      <c r="CP166" s="542">
        <v>0</v>
      </c>
      <c r="CQ166" s="1487">
        <v>0</v>
      </c>
      <c r="CR166" s="315">
        <v>0</v>
      </c>
      <c r="CS166" s="315">
        <v>0</v>
      </c>
      <c r="CT166" s="315">
        <v>0</v>
      </c>
      <c r="CU166" s="315">
        <v>0</v>
      </c>
      <c r="CV166" s="164">
        <v>0</v>
      </c>
      <c r="CW166" s="1487"/>
      <c r="CX166" s="315"/>
      <c r="CY166" s="315"/>
      <c r="CZ166" s="315"/>
      <c r="DA166" s="315"/>
      <c r="DB166" s="316"/>
      <c r="DC166" s="1484">
        <f t="shared" ref="DC166:DC175" si="818">DS166+DY166+EE166+EK166+EQ166+EW166</f>
        <v>4</v>
      </c>
      <c r="DD166" s="1485">
        <f t="shared" si="734"/>
        <v>0.33333333333333326</v>
      </c>
      <c r="DE166" s="1486">
        <f t="shared" si="735"/>
        <v>1</v>
      </c>
      <c r="DF166" s="1332">
        <f t="shared" ref="DF166:DF175" si="819">DT166+DZ166+EF166+EL166+ER166+EX166</f>
        <v>3</v>
      </c>
      <c r="DG166" s="554">
        <f t="shared" si="625"/>
        <v>0</v>
      </c>
      <c r="DH166" s="1335">
        <f t="shared" si="626"/>
        <v>0</v>
      </c>
      <c r="DI166" s="1332">
        <f t="shared" si="683"/>
        <v>3</v>
      </c>
      <c r="DJ166" s="554">
        <f t="shared" si="635"/>
        <v>0</v>
      </c>
      <c r="DK166" s="1335">
        <f t="shared" si="636"/>
        <v>0</v>
      </c>
      <c r="DL166" s="1313">
        <f t="shared" ref="DL166:DL175" si="820">DV166+EB166+EH166+EN166+ET166+EZ166</f>
        <v>3</v>
      </c>
      <c r="DM166" s="554">
        <f t="shared" si="560"/>
        <v>0.5</v>
      </c>
      <c r="DN166" s="1357">
        <f t="shared" si="561"/>
        <v>1</v>
      </c>
      <c r="DO166" s="1332">
        <f t="shared" si="684"/>
        <v>2</v>
      </c>
      <c r="DP166" s="554">
        <f t="shared" si="678"/>
        <v>0</v>
      </c>
      <c r="DQ166" s="1335">
        <f t="shared" si="685"/>
        <v>0</v>
      </c>
      <c r="DR166" s="440">
        <f t="shared" ref="DR166:DR175" si="821">ED166+EJ166+EP166+EV166+FC166+DX166</f>
        <v>2</v>
      </c>
      <c r="DS166" s="1488">
        <v>0</v>
      </c>
      <c r="DT166" s="1169">
        <v>0</v>
      </c>
      <c r="DU166" s="1169">
        <v>0</v>
      </c>
      <c r="DV166" s="1155">
        <v>0</v>
      </c>
      <c r="DW166" s="163">
        <v>0</v>
      </c>
      <c r="DX166" s="1183">
        <v>0</v>
      </c>
      <c r="DY166" s="1488">
        <v>0</v>
      </c>
      <c r="DZ166" s="1232">
        <v>0</v>
      </c>
      <c r="EA166" s="1232">
        <v>0</v>
      </c>
      <c r="EB166" s="315">
        <v>0</v>
      </c>
      <c r="EC166" s="315">
        <v>0</v>
      </c>
      <c r="ED166" s="440">
        <v>0</v>
      </c>
      <c r="EE166" s="1488"/>
      <c r="EF166" s="1232"/>
      <c r="EG166" s="1232"/>
      <c r="EH166" s="315"/>
      <c r="EI166" s="315"/>
      <c r="EJ166" s="1208"/>
      <c r="EK166" s="1488">
        <v>3</v>
      </c>
      <c r="EL166" s="379">
        <v>2</v>
      </c>
      <c r="EM166" s="379">
        <v>2</v>
      </c>
      <c r="EN166" s="1161">
        <v>2</v>
      </c>
      <c r="EO166" s="493">
        <v>1</v>
      </c>
      <c r="EP166" s="1200">
        <v>1</v>
      </c>
      <c r="EQ166" s="1488"/>
      <c r="ER166" s="1232"/>
      <c r="ES166" s="1232"/>
      <c r="ET166" s="315"/>
      <c r="EU166" s="163"/>
      <c r="EV166" s="1249"/>
      <c r="EW166" s="1488">
        <v>1</v>
      </c>
      <c r="EX166" s="379">
        <v>1</v>
      </c>
      <c r="EY166" s="379">
        <v>1</v>
      </c>
      <c r="EZ166" s="379">
        <v>1</v>
      </c>
      <c r="FA166" s="493">
        <v>1</v>
      </c>
      <c r="FB166" s="166"/>
      <c r="FC166" s="356">
        <v>1</v>
      </c>
      <c r="FD166" s="364"/>
      <c r="FE166" s="1489">
        <v>0</v>
      </c>
      <c r="FF166" s="1485" t="str">
        <f t="shared" si="627"/>
        <v>-</v>
      </c>
      <c r="FG166" s="1490">
        <f t="shared" si="738"/>
        <v>0</v>
      </c>
      <c r="FH166" s="165">
        <v>0</v>
      </c>
      <c r="FI166" s="339" t="str">
        <f t="shared" si="629"/>
        <v>-</v>
      </c>
      <c r="FJ166" s="340">
        <f t="shared" si="630"/>
        <v>0</v>
      </c>
      <c r="FK166" s="165">
        <v>0</v>
      </c>
      <c r="FL166" s="339" t="str">
        <f t="shared" si="637"/>
        <v>-</v>
      </c>
      <c r="FM166" s="340">
        <f t="shared" si="638"/>
        <v>0</v>
      </c>
      <c r="FN166" s="165">
        <v>0</v>
      </c>
      <c r="FO166" s="426"/>
      <c r="FP166" s="339" t="str">
        <f t="shared" si="686"/>
        <v>-</v>
      </c>
      <c r="FQ166" s="340">
        <f t="shared" si="639"/>
        <v>0</v>
      </c>
      <c r="FR166" s="165"/>
      <c r="FS166" s="426"/>
      <c r="FT166" s="339" t="str">
        <f t="shared" si="641"/>
        <v>-</v>
      </c>
      <c r="FU166" s="340">
        <f t="shared" si="642"/>
        <v>0</v>
      </c>
      <c r="FV166" s="401"/>
      <c r="FW166" s="413"/>
      <c r="FX166" s="1491">
        <f t="shared" ref="FX166:FX175" si="822">SUM(FY166:GS166)</f>
        <v>4</v>
      </c>
      <c r="FY166" s="1492">
        <v>2</v>
      </c>
      <c r="FZ166" s="1492">
        <v>0</v>
      </c>
      <c r="GA166" s="1493">
        <v>0</v>
      </c>
      <c r="GB166" s="1492">
        <v>0</v>
      </c>
      <c r="GC166" s="1493">
        <v>1</v>
      </c>
      <c r="GD166" s="1492">
        <v>0</v>
      </c>
      <c r="GE166" s="1493">
        <v>0</v>
      </c>
      <c r="GF166" s="1492">
        <v>0</v>
      </c>
      <c r="GG166" s="1493">
        <v>0</v>
      </c>
      <c r="GH166" s="1492">
        <v>0</v>
      </c>
      <c r="GI166" s="1492">
        <v>0</v>
      </c>
      <c r="GJ166" s="1492">
        <v>0</v>
      </c>
      <c r="GK166" s="1492">
        <v>0</v>
      </c>
      <c r="GL166" s="1492">
        <v>0</v>
      </c>
      <c r="GM166" s="1492">
        <v>0</v>
      </c>
      <c r="GN166" s="1492">
        <v>0</v>
      </c>
      <c r="GO166" s="1492">
        <v>0</v>
      </c>
      <c r="GP166" s="1492">
        <v>1</v>
      </c>
      <c r="GQ166" s="1492">
        <v>0</v>
      </c>
      <c r="GR166" s="1492">
        <v>0</v>
      </c>
      <c r="GS166" s="1811">
        <v>0</v>
      </c>
      <c r="GT166" s="165">
        <f t="shared" ref="GT166:GT175" si="823">SUM(GU166:HO166)</f>
        <v>3</v>
      </c>
      <c r="GU166" s="491">
        <v>2</v>
      </c>
      <c r="GV166" s="491">
        <v>0</v>
      </c>
      <c r="GW166" s="492">
        <v>0</v>
      </c>
      <c r="GX166" s="491">
        <v>0</v>
      </c>
      <c r="GY166" s="492">
        <v>0</v>
      </c>
      <c r="GZ166" s="491">
        <v>0</v>
      </c>
      <c r="HA166" s="492">
        <v>0</v>
      </c>
      <c r="HB166" s="491">
        <v>0</v>
      </c>
      <c r="HC166" s="492">
        <v>0</v>
      </c>
      <c r="HD166" s="491">
        <v>0</v>
      </c>
      <c r="HE166" s="491">
        <v>0</v>
      </c>
      <c r="HF166" s="491">
        <v>0</v>
      </c>
      <c r="HG166" s="491">
        <v>0</v>
      </c>
      <c r="HH166" s="491">
        <v>0</v>
      </c>
      <c r="HI166" s="491">
        <v>0</v>
      </c>
      <c r="HJ166" s="491">
        <v>0</v>
      </c>
      <c r="HK166" s="491">
        <v>0</v>
      </c>
      <c r="HL166" s="491">
        <v>1</v>
      </c>
      <c r="HM166" s="491">
        <v>0</v>
      </c>
      <c r="HN166" s="491">
        <v>0</v>
      </c>
      <c r="HO166" s="1117">
        <v>0</v>
      </c>
      <c r="HP166" s="165">
        <f t="shared" ref="HP166:HP175" si="824">SUM(HQ166:IK166)</f>
        <v>3</v>
      </c>
      <c r="HQ166" s="491">
        <v>2</v>
      </c>
      <c r="HR166" s="491">
        <v>0</v>
      </c>
      <c r="HS166" s="492">
        <v>0</v>
      </c>
      <c r="HT166" s="491">
        <v>0</v>
      </c>
      <c r="HU166" s="492">
        <v>0</v>
      </c>
      <c r="HV166" s="491">
        <v>0</v>
      </c>
      <c r="HW166" s="492">
        <v>0</v>
      </c>
      <c r="HX166" s="491">
        <v>0</v>
      </c>
      <c r="HY166" s="492">
        <v>0</v>
      </c>
      <c r="HZ166" s="491">
        <v>0</v>
      </c>
      <c r="IA166" s="491">
        <v>0</v>
      </c>
      <c r="IB166" s="491">
        <v>0</v>
      </c>
      <c r="IC166" s="491">
        <v>0</v>
      </c>
      <c r="ID166" s="491">
        <v>0</v>
      </c>
      <c r="IE166" s="491">
        <v>0</v>
      </c>
      <c r="IF166" s="491">
        <v>0</v>
      </c>
      <c r="IG166" s="491">
        <v>0</v>
      </c>
      <c r="IH166" s="491">
        <v>1</v>
      </c>
      <c r="II166" s="491">
        <v>0</v>
      </c>
      <c r="IJ166" s="491">
        <v>0</v>
      </c>
      <c r="IK166" s="1117">
        <v>0</v>
      </c>
      <c r="IL166" s="493">
        <f t="shared" ref="IL166:IL175" si="825">SUM(IM166:JG166)</f>
        <v>3</v>
      </c>
      <c r="IM166" s="491">
        <v>2</v>
      </c>
      <c r="IN166" s="491">
        <v>0</v>
      </c>
      <c r="IO166" s="492">
        <v>0</v>
      </c>
      <c r="IP166" s="491">
        <v>0</v>
      </c>
      <c r="IQ166" s="492">
        <v>0</v>
      </c>
      <c r="IR166" s="491">
        <v>0</v>
      </c>
      <c r="IS166" s="492">
        <v>0</v>
      </c>
      <c r="IT166" s="491">
        <v>0</v>
      </c>
      <c r="IU166" s="492">
        <v>0</v>
      </c>
      <c r="IV166" s="491">
        <v>0</v>
      </c>
      <c r="IW166" s="491">
        <v>0</v>
      </c>
      <c r="IX166" s="491">
        <v>0</v>
      </c>
      <c r="IY166" s="491">
        <v>0</v>
      </c>
      <c r="IZ166" s="491">
        <v>0</v>
      </c>
      <c r="JA166" s="491">
        <v>0</v>
      </c>
      <c r="JB166" s="491">
        <v>0</v>
      </c>
      <c r="JC166" s="491">
        <v>0</v>
      </c>
      <c r="JD166" s="491">
        <v>1</v>
      </c>
      <c r="JE166" s="491">
        <v>0</v>
      </c>
      <c r="JF166" s="491">
        <v>0</v>
      </c>
      <c r="JG166" s="1996">
        <v>0</v>
      </c>
      <c r="JI166" s="39"/>
    </row>
    <row r="167" spans="1:269" s="27" customFormat="1" ht="20.100000000000001" hidden="1" customHeight="1" outlineLevel="1" x14ac:dyDescent="0.15">
      <c r="A167" s="683" t="s">
        <v>53</v>
      </c>
      <c r="B167" s="76"/>
      <c r="C167" s="77"/>
      <c r="D167" s="77" t="s">
        <v>243</v>
      </c>
      <c r="E167" s="78" t="s">
        <v>350</v>
      </c>
      <c r="F167" s="1443" t="s">
        <v>594</v>
      </c>
      <c r="G167" s="481" t="s">
        <v>52</v>
      </c>
      <c r="H167" s="481" t="s">
        <v>52</v>
      </c>
      <c r="I167" s="481" t="s">
        <v>52</v>
      </c>
      <c r="J167" s="107" t="s">
        <v>52</v>
      </c>
      <c r="K167" s="108" t="s">
        <v>323</v>
      </c>
      <c r="L167" s="1444">
        <f t="shared" si="769"/>
        <v>8.870529981067376E-4</v>
      </c>
      <c r="M167" s="478">
        <f t="shared" si="770"/>
        <v>6.2656641604010022E-4</v>
      </c>
      <c r="N167" s="478">
        <f t="shared" si="739"/>
        <v>5.9047645826596743E-4</v>
      </c>
      <c r="O167" s="478">
        <f t="shared" si="740"/>
        <v>6.1248596386332809E-4</v>
      </c>
      <c r="P167" s="109">
        <f t="shared" si="741"/>
        <v>6.7422425012151721E-4</v>
      </c>
      <c r="Q167" s="110">
        <f t="shared" si="742"/>
        <v>6.5802461012041846E-5</v>
      </c>
      <c r="R167" s="111">
        <f t="shared" si="743"/>
        <v>6.4210610803435266E-5</v>
      </c>
      <c r="S167" s="112">
        <f t="shared" si="744"/>
        <v>6.9769064396846432E-5</v>
      </c>
      <c r="T167" s="111">
        <f t="shared" si="745"/>
        <v>7.0871722182849038E-5</v>
      </c>
      <c r="U167" s="1445">
        <f t="shared" si="746"/>
        <v>4.6206896551724136E-2</v>
      </c>
      <c r="V167" s="475">
        <f t="shared" si="747"/>
        <v>3.209700427960057E-2</v>
      </c>
      <c r="W167" s="475">
        <f t="shared" si="748"/>
        <v>3.0478955007256895E-2</v>
      </c>
      <c r="X167" s="475">
        <f t="shared" si="749"/>
        <v>3.8112522686025406E-2</v>
      </c>
      <c r="Y167" s="114">
        <f t="shared" si="750"/>
        <v>3.8461538461538464E-2</v>
      </c>
      <c r="Z167" s="113">
        <f t="shared" si="751"/>
        <v>3.9840637450199202E-3</v>
      </c>
      <c r="AA167" s="114">
        <f t="shared" si="752"/>
        <v>4.807692307692308E-3</v>
      </c>
      <c r="AB167" s="113">
        <f t="shared" si="753"/>
        <v>5.1347881899871627E-3</v>
      </c>
      <c r="AC167" s="115">
        <f t="shared" si="754"/>
        <v>5.5172413793103444E-3</v>
      </c>
      <c r="AD167" s="1445">
        <f t="shared" si="799"/>
        <v>9.4766619519094764E-2</v>
      </c>
      <c r="AE167" s="475">
        <f t="shared" si="800"/>
        <v>6.5597667638483959E-2</v>
      </c>
      <c r="AF167" s="475">
        <f t="shared" si="801"/>
        <v>5.9574468085106386E-2</v>
      </c>
      <c r="AG167" s="475">
        <f t="shared" si="802"/>
        <v>6.0171919770773637E-2</v>
      </c>
      <c r="AH167" s="114">
        <f>BC167/$BC$165</f>
        <v>6.2228654124457307E-2</v>
      </c>
      <c r="AI167" s="112">
        <f>BG167/$BG$165</f>
        <v>6.920415224913495E-3</v>
      </c>
      <c r="AJ167" s="111">
        <f>BK167/$BK$165</f>
        <v>1.0810810810810811E-2</v>
      </c>
      <c r="AK167" s="112">
        <f>BO167/$BO$165</f>
        <v>1.1111111111111112E-2</v>
      </c>
      <c r="AL167" s="116">
        <f>BS167/$BS$165</f>
        <v>1.2345679012345678E-2</v>
      </c>
      <c r="AM167" s="1446">
        <f t="shared" si="808"/>
        <v>67</v>
      </c>
      <c r="AN167" s="1447"/>
      <c r="AO167" s="1448">
        <f t="shared" si="768"/>
        <v>0.48888888888888893</v>
      </c>
      <c r="AP167" s="1449">
        <f t="shared" si="755"/>
        <v>22</v>
      </c>
      <c r="AQ167" s="1297">
        <f t="shared" si="809"/>
        <v>45</v>
      </c>
      <c r="AR167" s="518"/>
      <c r="AS167" s="1285">
        <f t="shared" si="659"/>
        <v>7.1428571428571397E-2</v>
      </c>
      <c r="AT167" s="519">
        <f t="shared" si="757"/>
        <v>3</v>
      </c>
      <c r="AU167" s="1297">
        <f t="shared" si="810"/>
        <v>42</v>
      </c>
      <c r="AV167" s="518"/>
      <c r="AW167" s="1285">
        <f t="shared" si="661"/>
        <v>0</v>
      </c>
      <c r="AX167" s="2069">
        <f t="shared" si="759"/>
        <v>0</v>
      </c>
      <c r="AY167" s="2086">
        <f t="shared" si="811"/>
        <v>42</v>
      </c>
      <c r="AZ167" s="2087"/>
      <c r="BA167" s="2088">
        <f t="shared" si="664"/>
        <v>-2.3255813953488413E-2</v>
      </c>
      <c r="BB167" s="2089">
        <f t="shared" si="665"/>
        <v>-1</v>
      </c>
      <c r="BC167" s="2081">
        <f t="shared" si="812"/>
        <v>43</v>
      </c>
      <c r="BD167" s="117" t="s">
        <v>44</v>
      </c>
      <c r="BE167" s="444">
        <f>IFERROR(IF(BC167=0,"-",BC167/BG167-1),"-")</f>
        <v>9.75</v>
      </c>
      <c r="BF167" s="1073">
        <f t="shared" si="640"/>
        <v>39</v>
      </c>
      <c r="BG167" s="118">
        <v>4</v>
      </c>
      <c r="BH167" s="119" t="s">
        <v>44</v>
      </c>
      <c r="BI167" s="120">
        <f>IFERROR(IF(BG167=0,"-",BG167/BK167-1),"-")</f>
        <v>0</v>
      </c>
      <c r="BJ167" s="1073">
        <f t="shared" si="669"/>
        <v>0</v>
      </c>
      <c r="BK167" s="121">
        <v>4</v>
      </c>
      <c r="BL167" s="119" t="s">
        <v>44</v>
      </c>
      <c r="BM167" s="120">
        <f>IFERROR(IF(BK167=0,"-",BK167/BO167-1),"-")</f>
        <v>0</v>
      </c>
      <c r="BN167" s="1083">
        <f t="shared" si="671"/>
        <v>0</v>
      </c>
      <c r="BO167" s="121">
        <v>4</v>
      </c>
      <c r="BP167" s="119"/>
      <c r="BQ167" s="120">
        <f>IFERROR(IF(BO167=0,"-",BO167/BS167-1),"-")</f>
        <v>0</v>
      </c>
      <c r="BR167" s="1083">
        <f t="shared" si="673"/>
        <v>0</v>
      </c>
      <c r="BS167" s="121">
        <v>4</v>
      </c>
      <c r="BT167" s="122" t="s">
        <v>44</v>
      </c>
      <c r="BU167" s="597">
        <f t="shared" si="813"/>
        <v>1</v>
      </c>
      <c r="BV167" s="331">
        <f t="shared" si="762"/>
        <v>0</v>
      </c>
      <c r="BW167" s="598">
        <f t="shared" si="763"/>
        <v>0</v>
      </c>
      <c r="BX167" s="597">
        <f t="shared" si="814"/>
        <v>1</v>
      </c>
      <c r="BY167" s="331">
        <f t="shared" si="732"/>
        <v>0</v>
      </c>
      <c r="BZ167" s="598">
        <f t="shared" si="733"/>
        <v>0</v>
      </c>
      <c r="CA167" s="597">
        <f t="shared" si="815"/>
        <v>1</v>
      </c>
      <c r="CB167" s="331">
        <f t="shared" si="633"/>
        <v>0</v>
      </c>
      <c r="CC167" s="598">
        <f t="shared" si="634"/>
        <v>0</v>
      </c>
      <c r="CD167" s="597">
        <f t="shared" si="816"/>
        <v>1</v>
      </c>
      <c r="CE167" s="331">
        <f t="shared" si="553"/>
        <v>0</v>
      </c>
      <c r="CF167" s="598">
        <f t="shared" si="554"/>
        <v>0</v>
      </c>
      <c r="CG167" s="597">
        <f t="shared" si="817"/>
        <v>1</v>
      </c>
      <c r="CH167" s="331" t="str">
        <f t="shared" si="675"/>
        <v>-</v>
      </c>
      <c r="CI167" s="598">
        <f t="shared" si="676"/>
        <v>1</v>
      </c>
      <c r="CJ167" s="619">
        <f t="shared" si="682"/>
        <v>0</v>
      </c>
      <c r="CK167" s="1453">
        <v>0</v>
      </c>
      <c r="CL167" s="123">
        <v>0</v>
      </c>
      <c r="CM167" s="2054">
        <v>0</v>
      </c>
      <c r="CN167" s="123">
        <v>0</v>
      </c>
      <c r="CO167" s="311">
        <v>0</v>
      </c>
      <c r="CP167" s="540">
        <v>0</v>
      </c>
      <c r="CQ167" s="1453">
        <v>1</v>
      </c>
      <c r="CR167" s="311">
        <v>1</v>
      </c>
      <c r="CS167" s="311">
        <v>1</v>
      </c>
      <c r="CT167" s="311">
        <v>1</v>
      </c>
      <c r="CU167" s="311">
        <v>1</v>
      </c>
      <c r="CV167" s="124">
        <v>0</v>
      </c>
      <c r="CW167" s="1453"/>
      <c r="CX167" s="311"/>
      <c r="CY167" s="311"/>
      <c r="CZ167" s="311"/>
      <c r="DA167" s="311"/>
      <c r="DB167" s="312"/>
      <c r="DC167" s="1450">
        <f t="shared" si="818"/>
        <v>66</v>
      </c>
      <c r="DD167" s="1451">
        <f t="shared" si="734"/>
        <v>0.5</v>
      </c>
      <c r="DE167" s="1452">
        <f t="shared" si="735"/>
        <v>22</v>
      </c>
      <c r="DF167" s="1328">
        <f t="shared" si="819"/>
        <v>44</v>
      </c>
      <c r="DG167" s="550">
        <f t="shared" si="625"/>
        <v>7.3170731707317138E-2</v>
      </c>
      <c r="DH167" s="1329">
        <f t="shared" si="626"/>
        <v>3</v>
      </c>
      <c r="DI167" s="1328">
        <f t="shared" si="683"/>
        <v>41</v>
      </c>
      <c r="DJ167" s="550">
        <f t="shared" si="635"/>
        <v>0</v>
      </c>
      <c r="DK167" s="1329">
        <f t="shared" si="636"/>
        <v>0</v>
      </c>
      <c r="DL167" s="1311">
        <f t="shared" si="820"/>
        <v>41</v>
      </c>
      <c r="DM167" s="550">
        <f t="shared" si="560"/>
        <v>-2.3809523809523836E-2</v>
      </c>
      <c r="DN167" s="1353">
        <f t="shared" si="561"/>
        <v>-1</v>
      </c>
      <c r="DO167" s="1328">
        <f t="shared" si="684"/>
        <v>42</v>
      </c>
      <c r="DP167" s="550">
        <f t="shared" si="678"/>
        <v>9.5</v>
      </c>
      <c r="DQ167" s="1329">
        <f t="shared" si="685"/>
        <v>38</v>
      </c>
      <c r="DR167" s="1365">
        <f t="shared" si="821"/>
        <v>4</v>
      </c>
      <c r="DS167" s="1454">
        <v>2</v>
      </c>
      <c r="DT167" s="1167">
        <v>2</v>
      </c>
      <c r="DU167" s="1167">
        <v>2</v>
      </c>
      <c r="DV167" s="1153">
        <v>2</v>
      </c>
      <c r="DW167" s="583">
        <v>2</v>
      </c>
      <c r="DX167" s="1181">
        <v>2</v>
      </c>
      <c r="DY167" s="1454">
        <v>0</v>
      </c>
      <c r="DZ167" s="1230">
        <v>0</v>
      </c>
      <c r="EA167" s="1230">
        <v>0</v>
      </c>
      <c r="EB167" s="586">
        <v>0</v>
      </c>
      <c r="EC167" s="586">
        <v>1</v>
      </c>
      <c r="ED167" s="589">
        <v>0</v>
      </c>
      <c r="EE167" s="1454"/>
      <c r="EF167" s="1230"/>
      <c r="EG167" s="1230"/>
      <c r="EH167" s="586"/>
      <c r="EI167" s="586"/>
      <c r="EJ167" s="1192"/>
      <c r="EK167" s="1454">
        <v>2</v>
      </c>
      <c r="EL167" s="578">
        <v>2</v>
      </c>
      <c r="EM167" s="578">
        <v>2</v>
      </c>
      <c r="EN167" s="1163">
        <v>2</v>
      </c>
      <c r="EO167" s="573">
        <v>2</v>
      </c>
      <c r="EP167" s="1198">
        <v>2</v>
      </c>
      <c r="EQ167" s="1454"/>
      <c r="ER167" s="1230"/>
      <c r="ES167" s="1230"/>
      <c r="ET167" s="586"/>
      <c r="EU167" s="583"/>
      <c r="EV167" s="1198"/>
      <c r="EW167" s="1454">
        <v>62</v>
      </c>
      <c r="EX167" s="578">
        <v>40</v>
      </c>
      <c r="EY167" s="578">
        <v>37</v>
      </c>
      <c r="EZ167" s="578">
        <v>37</v>
      </c>
      <c r="FA167" s="573">
        <v>37</v>
      </c>
      <c r="FB167" s="125" t="s">
        <v>44</v>
      </c>
      <c r="FC167" s="354">
        <v>0</v>
      </c>
      <c r="FD167" s="362" t="s">
        <v>44</v>
      </c>
      <c r="FE167" s="1455">
        <v>0</v>
      </c>
      <c r="FF167" s="1451" t="str">
        <f t="shared" si="627"/>
        <v>-</v>
      </c>
      <c r="FG167" s="1456">
        <f t="shared" si="738"/>
        <v>0</v>
      </c>
      <c r="FH167" s="126">
        <v>0</v>
      </c>
      <c r="FI167" s="331" t="str">
        <f t="shared" si="629"/>
        <v>-</v>
      </c>
      <c r="FJ167" s="332">
        <f t="shared" si="630"/>
        <v>0</v>
      </c>
      <c r="FK167" s="126">
        <v>0</v>
      </c>
      <c r="FL167" s="331" t="str">
        <f t="shared" si="637"/>
        <v>-</v>
      </c>
      <c r="FM167" s="332">
        <f t="shared" si="638"/>
        <v>0</v>
      </c>
      <c r="FN167" s="126">
        <v>0</v>
      </c>
      <c r="FO167" s="424"/>
      <c r="FP167" s="331" t="str">
        <f t="shared" si="686"/>
        <v>-</v>
      </c>
      <c r="FQ167" s="332">
        <f t="shared" si="639"/>
        <v>0</v>
      </c>
      <c r="FR167" s="126"/>
      <c r="FS167" s="424"/>
      <c r="FT167" s="331" t="str">
        <f t="shared" si="641"/>
        <v>-</v>
      </c>
      <c r="FU167" s="332">
        <f t="shared" si="642"/>
        <v>0</v>
      </c>
      <c r="FV167" s="399"/>
      <c r="FW167" s="411"/>
      <c r="FX167" s="1457">
        <f t="shared" si="822"/>
        <v>67</v>
      </c>
      <c r="FY167" s="1458">
        <v>5</v>
      </c>
      <c r="FZ167" s="1458">
        <v>0</v>
      </c>
      <c r="GA167" s="1459">
        <v>0</v>
      </c>
      <c r="GB167" s="1458">
        <v>2</v>
      </c>
      <c r="GC167" s="1459">
        <v>12</v>
      </c>
      <c r="GD167" s="1458">
        <v>0</v>
      </c>
      <c r="GE167" s="1459">
        <v>0</v>
      </c>
      <c r="GF167" s="1458">
        <v>0</v>
      </c>
      <c r="GG167" s="1459">
        <v>19</v>
      </c>
      <c r="GH167" s="1458">
        <v>2</v>
      </c>
      <c r="GI167" s="1458">
        <v>4</v>
      </c>
      <c r="GJ167" s="1458">
        <v>2</v>
      </c>
      <c r="GK167" s="1458">
        <v>10</v>
      </c>
      <c r="GL167" s="1458">
        <v>2</v>
      </c>
      <c r="GM167" s="1458">
        <v>2</v>
      </c>
      <c r="GN167" s="1458">
        <v>1</v>
      </c>
      <c r="GO167" s="1458">
        <v>2</v>
      </c>
      <c r="GP167" s="1458">
        <v>0</v>
      </c>
      <c r="GQ167" s="1458">
        <v>0</v>
      </c>
      <c r="GR167" s="1458">
        <v>1</v>
      </c>
      <c r="GS167" s="1809">
        <v>3</v>
      </c>
      <c r="GT167" s="678">
        <f t="shared" si="823"/>
        <v>45</v>
      </c>
      <c r="GU167" s="487">
        <v>5</v>
      </c>
      <c r="GV167" s="487">
        <v>0</v>
      </c>
      <c r="GW167" s="488">
        <v>0</v>
      </c>
      <c r="GX167" s="487">
        <v>1</v>
      </c>
      <c r="GY167" s="488">
        <v>4</v>
      </c>
      <c r="GZ167" s="487">
        <v>3</v>
      </c>
      <c r="HA167" s="488">
        <v>0</v>
      </c>
      <c r="HB167" s="487">
        <v>0</v>
      </c>
      <c r="HC167" s="488">
        <v>13</v>
      </c>
      <c r="HD167" s="487">
        <v>0</v>
      </c>
      <c r="HE167" s="487">
        <v>4</v>
      </c>
      <c r="HF167" s="487">
        <v>0</v>
      </c>
      <c r="HG167" s="487">
        <v>9</v>
      </c>
      <c r="HH167" s="487">
        <v>0</v>
      </c>
      <c r="HI167" s="487">
        <v>2</v>
      </c>
      <c r="HJ167" s="487">
        <v>0</v>
      </c>
      <c r="HK167" s="487">
        <v>1</v>
      </c>
      <c r="HL167" s="487">
        <v>0</v>
      </c>
      <c r="HM167" s="487">
        <v>0</v>
      </c>
      <c r="HN167" s="487">
        <v>0</v>
      </c>
      <c r="HO167" s="1115">
        <v>3</v>
      </c>
      <c r="HP167" s="678">
        <f t="shared" si="824"/>
        <v>42</v>
      </c>
      <c r="HQ167" s="487">
        <v>5</v>
      </c>
      <c r="HR167" s="487">
        <v>0</v>
      </c>
      <c r="HS167" s="488">
        <v>0</v>
      </c>
      <c r="HT167" s="487">
        <v>1</v>
      </c>
      <c r="HU167" s="488">
        <v>4</v>
      </c>
      <c r="HV167" s="487">
        <v>3</v>
      </c>
      <c r="HW167" s="488">
        <v>0</v>
      </c>
      <c r="HX167" s="487">
        <v>0</v>
      </c>
      <c r="HY167" s="488">
        <v>10</v>
      </c>
      <c r="HZ167" s="487">
        <v>0</v>
      </c>
      <c r="IA167" s="487">
        <v>4</v>
      </c>
      <c r="IB167" s="487">
        <v>0</v>
      </c>
      <c r="IC167" s="487">
        <v>9</v>
      </c>
      <c r="ID167" s="487">
        <v>0</v>
      </c>
      <c r="IE167" s="487">
        <v>2</v>
      </c>
      <c r="IF167" s="487">
        <v>0</v>
      </c>
      <c r="IG167" s="487">
        <v>1</v>
      </c>
      <c r="IH167" s="487">
        <v>0</v>
      </c>
      <c r="II167" s="487">
        <v>0</v>
      </c>
      <c r="IJ167" s="487">
        <v>0</v>
      </c>
      <c r="IK167" s="1115">
        <v>3</v>
      </c>
      <c r="IL167" s="1109">
        <f t="shared" si="825"/>
        <v>42</v>
      </c>
      <c r="IM167" s="487">
        <v>4</v>
      </c>
      <c r="IN167" s="487">
        <v>0</v>
      </c>
      <c r="IO167" s="488">
        <v>0</v>
      </c>
      <c r="IP167" s="487">
        <v>1</v>
      </c>
      <c r="IQ167" s="488">
        <v>3</v>
      </c>
      <c r="IR167" s="487">
        <v>3</v>
      </c>
      <c r="IS167" s="488">
        <v>0</v>
      </c>
      <c r="IT167" s="487">
        <v>0</v>
      </c>
      <c r="IU167" s="488">
        <v>10</v>
      </c>
      <c r="IV167" s="487">
        <v>0</v>
      </c>
      <c r="IW167" s="487">
        <v>4</v>
      </c>
      <c r="IX167" s="487">
        <v>0</v>
      </c>
      <c r="IY167" s="487">
        <v>9</v>
      </c>
      <c r="IZ167" s="487">
        <v>0</v>
      </c>
      <c r="JA167" s="487">
        <v>2</v>
      </c>
      <c r="JB167" s="487">
        <v>0</v>
      </c>
      <c r="JC167" s="487">
        <v>1</v>
      </c>
      <c r="JD167" s="487">
        <v>0</v>
      </c>
      <c r="JE167" s="487">
        <v>0</v>
      </c>
      <c r="JF167" s="487">
        <v>0</v>
      </c>
      <c r="JG167" s="1994">
        <v>5</v>
      </c>
      <c r="JI167" s="39"/>
    </row>
    <row r="168" spans="1:269" s="28" customFormat="1" ht="20.100000000000001" hidden="1" customHeight="1" outlineLevel="1" x14ac:dyDescent="0.15">
      <c r="A168" s="684" t="s">
        <v>53</v>
      </c>
      <c r="B168" s="84"/>
      <c r="C168" s="85"/>
      <c r="D168" s="85" t="s">
        <v>220</v>
      </c>
      <c r="E168" s="86" t="s">
        <v>25</v>
      </c>
      <c r="F168" s="1477" t="s">
        <v>594</v>
      </c>
      <c r="G168" s="463" t="s">
        <v>52</v>
      </c>
      <c r="H168" s="463" t="s">
        <v>52</v>
      </c>
      <c r="I168" s="463" t="s">
        <v>52</v>
      </c>
      <c r="J168" s="147" t="s">
        <v>52</v>
      </c>
      <c r="K168" s="148" t="s">
        <v>52</v>
      </c>
      <c r="L168" s="1478">
        <f t="shared" si="769"/>
        <v>1.9859395480001588E-4</v>
      </c>
      <c r="M168" s="150">
        <f t="shared" si="770"/>
        <v>2.2277917014759121E-4</v>
      </c>
      <c r="N168" s="150">
        <f t="shared" si="739"/>
        <v>2.5306133925684322E-4</v>
      </c>
      <c r="O168" s="150">
        <f t="shared" si="740"/>
        <v>2.3332798623364881E-4</v>
      </c>
      <c r="P168" s="149">
        <f t="shared" si="741"/>
        <v>2.3519450585634321E-4</v>
      </c>
      <c r="Q168" s="150">
        <f t="shared" si="742"/>
        <v>2.3030861354214648E-4</v>
      </c>
      <c r="R168" s="151">
        <f t="shared" si="743"/>
        <v>2.2473713781202343E-4</v>
      </c>
      <c r="S168" s="152">
        <f t="shared" si="744"/>
        <v>2.4419172538896254E-4</v>
      </c>
      <c r="T168" s="151">
        <f t="shared" si="745"/>
        <v>2.3033309709425938E-4</v>
      </c>
      <c r="U168" s="1479">
        <f t="shared" si="746"/>
        <v>1.0344827586206896E-2</v>
      </c>
      <c r="V168" s="153">
        <f t="shared" si="747"/>
        <v>1.1412268188302425E-2</v>
      </c>
      <c r="W168" s="153">
        <f t="shared" si="748"/>
        <v>1.3062409288824383E-2</v>
      </c>
      <c r="X168" s="153">
        <f t="shared" si="749"/>
        <v>1.4519056261343012E-2</v>
      </c>
      <c r="Y168" s="154">
        <f t="shared" si="750"/>
        <v>1.3416815742397137E-2</v>
      </c>
      <c r="Z168" s="153">
        <f t="shared" si="751"/>
        <v>1.3944223107569721E-2</v>
      </c>
      <c r="AA168" s="154">
        <f t="shared" si="752"/>
        <v>1.6826923076923076E-2</v>
      </c>
      <c r="AB168" s="153">
        <f t="shared" si="753"/>
        <v>1.7971758664955071E-2</v>
      </c>
      <c r="AC168" s="155">
        <f t="shared" si="754"/>
        <v>1.793103448275862E-2</v>
      </c>
      <c r="AD168" s="1479">
        <f t="shared" si="799"/>
        <v>2.1216407355021217E-2</v>
      </c>
      <c r="AE168" s="153">
        <f t="shared" si="800"/>
        <v>2.3323615160349854E-2</v>
      </c>
      <c r="AF168" s="153">
        <f t="shared" si="801"/>
        <v>2.553191489361702E-2</v>
      </c>
      <c r="AG168" s="153">
        <f t="shared" si="802"/>
        <v>2.2922636103151862E-2</v>
      </c>
      <c r="AH168" s="154">
        <f t="shared" si="803"/>
        <v>2.1707670043415339E-2</v>
      </c>
      <c r="AI168" s="152">
        <f t="shared" si="804"/>
        <v>2.4221453287197232E-2</v>
      </c>
      <c r="AJ168" s="151">
        <f t="shared" si="805"/>
        <v>3.783783783783784E-2</v>
      </c>
      <c r="AK168" s="152">
        <f t="shared" si="806"/>
        <v>3.888888888888889E-2</v>
      </c>
      <c r="AL168" s="156">
        <f t="shared" si="807"/>
        <v>4.0123456790123455E-2</v>
      </c>
      <c r="AM168" s="1480">
        <f t="shared" si="808"/>
        <v>15</v>
      </c>
      <c r="AN168" s="1481"/>
      <c r="AO168" s="1482">
        <f t="shared" si="768"/>
        <v>-6.25E-2</v>
      </c>
      <c r="AP168" s="1483">
        <f t="shared" si="755"/>
        <v>-1</v>
      </c>
      <c r="AQ168" s="1071">
        <f t="shared" si="809"/>
        <v>16</v>
      </c>
      <c r="AR168" s="522"/>
      <c r="AS168" s="1289">
        <f t="shared" si="659"/>
        <v>-0.11111111111111116</v>
      </c>
      <c r="AT168" s="526">
        <f t="shared" si="757"/>
        <v>-2</v>
      </c>
      <c r="AU168" s="1071">
        <f t="shared" si="810"/>
        <v>18</v>
      </c>
      <c r="AV168" s="522"/>
      <c r="AW168" s="1289">
        <f t="shared" si="661"/>
        <v>0.125</v>
      </c>
      <c r="AX168" s="2073">
        <f t="shared" si="759"/>
        <v>2</v>
      </c>
      <c r="AY168" s="1336">
        <f t="shared" si="811"/>
        <v>16</v>
      </c>
      <c r="AZ168" s="2092"/>
      <c r="BA168" s="554">
        <f t="shared" si="664"/>
        <v>6.6666666666666652E-2</v>
      </c>
      <c r="BB168" s="1335">
        <f t="shared" si="665"/>
        <v>1</v>
      </c>
      <c r="BC168" s="493">
        <f t="shared" si="812"/>
        <v>15</v>
      </c>
      <c r="BD168" s="157"/>
      <c r="BE168" s="448">
        <f t="shared" si="667"/>
        <v>7.1428571428571397E-2</v>
      </c>
      <c r="BF168" s="604">
        <f t="shared" si="640"/>
        <v>1</v>
      </c>
      <c r="BG168" s="158">
        <v>14</v>
      </c>
      <c r="BH168" s="159" t="s">
        <v>44</v>
      </c>
      <c r="BI168" s="160">
        <f t="shared" si="668"/>
        <v>0</v>
      </c>
      <c r="BJ168" s="604">
        <f t="shared" si="669"/>
        <v>0</v>
      </c>
      <c r="BK168" s="161">
        <v>14</v>
      </c>
      <c r="BL168" s="159"/>
      <c r="BM168" s="160">
        <f t="shared" si="670"/>
        <v>0</v>
      </c>
      <c r="BN168" s="1085">
        <f t="shared" si="671"/>
        <v>0</v>
      </c>
      <c r="BO168" s="161">
        <v>14</v>
      </c>
      <c r="BP168" s="159"/>
      <c r="BQ168" s="160">
        <f t="shared" si="672"/>
        <v>7.6923076923076872E-2</v>
      </c>
      <c r="BR168" s="1085">
        <f t="shared" si="673"/>
        <v>1</v>
      </c>
      <c r="BS168" s="161">
        <v>13</v>
      </c>
      <c r="BT168" s="162"/>
      <c r="BU168" s="601">
        <f t="shared" si="813"/>
        <v>0</v>
      </c>
      <c r="BV168" s="339" t="str">
        <f t="shared" si="762"/>
        <v>-</v>
      </c>
      <c r="BW168" s="604">
        <f t="shared" si="763"/>
        <v>0</v>
      </c>
      <c r="BX168" s="601">
        <f t="shared" si="814"/>
        <v>0</v>
      </c>
      <c r="BY168" s="339" t="str">
        <f t="shared" si="732"/>
        <v>-</v>
      </c>
      <c r="BZ168" s="604">
        <f t="shared" si="733"/>
        <v>0</v>
      </c>
      <c r="CA168" s="601">
        <f t="shared" si="815"/>
        <v>0</v>
      </c>
      <c r="CB168" s="339" t="str">
        <f t="shared" si="633"/>
        <v>-</v>
      </c>
      <c r="CC168" s="604">
        <f t="shared" si="634"/>
        <v>-1</v>
      </c>
      <c r="CD168" s="601">
        <f t="shared" si="816"/>
        <v>1</v>
      </c>
      <c r="CE168" s="339">
        <f t="shared" si="553"/>
        <v>0</v>
      </c>
      <c r="CF168" s="604">
        <f t="shared" si="554"/>
        <v>0</v>
      </c>
      <c r="CG168" s="601">
        <f t="shared" si="817"/>
        <v>1</v>
      </c>
      <c r="CH168" s="339">
        <f t="shared" si="675"/>
        <v>0</v>
      </c>
      <c r="CI168" s="604">
        <f t="shared" si="676"/>
        <v>0</v>
      </c>
      <c r="CJ168" s="621">
        <f t="shared" si="682"/>
        <v>1</v>
      </c>
      <c r="CK168" s="1487">
        <v>0</v>
      </c>
      <c r="CL168" s="163">
        <v>0</v>
      </c>
      <c r="CM168" s="2056">
        <v>0</v>
      </c>
      <c r="CN168" s="163">
        <v>0</v>
      </c>
      <c r="CO168" s="315">
        <v>0</v>
      </c>
      <c r="CP168" s="542">
        <v>0</v>
      </c>
      <c r="CQ168" s="1487">
        <v>0</v>
      </c>
      <c r="CR168" s="315">
        <v>0</v>
      </c>
      <c r="CS168" s="315">
        <v>0</v>
      </c>
      <c r="CT168" s="315">
        <v>1</v>
      </c>
      <c r="CU168" s="315">
        <v>1</v>
      </c>
      <c r="CV168" s="164">
        <v>1</v>
      </c>
      <c r="CW168" s="1487"/>
      <c r="CX168" s="315"/>
      <c r="CY168" s="315"/>
      <c r="CZ168" s="315"/>
      <c r="DA168" s="315"/>
      <c r="DB168" s="316"/>
      <c r="DC168" s="1484">
        <f t="shared" si="818"/>
        <v>15</v>
      </c>
      <c r="DD168" s="1485">
        <f t="shared" si="734"/>
        <v>-6.25E-2</v>
      </c>
      <c r="DE168" s="1486">
        <f t="shared" si="735"/>
        <v>-1</v>
      </c>
      <c r="DF168" s="1332">
        <f t="shared" si="819"/>
        <v>16</v>
      </c>
      <c r="DG168" s="554">
        <f t="shared" si="625"/>
        <v>-0.11111111111111116</v>
      </c>
      <c r="DH168" s="1335">
        <f t="shared" si="626"/>
        <v>-2</v>
      </c>
      <c r="DI168" s="1332">
        <f t="shared" si="683"/>
        <v>18</v>
      </c>
      <c r="DJ168" s="554">
        <f t="shared" si="635"/>
        <v>0.19999999999999996</v>
      </c>
      <c r="DK168" s="1335">
        <f t="shared" si="636"/>
        <v>3</v>
      </c>
      <c r="DL168" s="1313">
        <f t="shared" si="820"/>
        <v>15</v>
      </c>
      <c r="DM168" s="554">
        <f t="shared" si="560"/>
        <v>7.1428571428571397E-2</v>
      </c>
      <c r="DN168" s="1357">
        <f t="shared" si="561"/>
        <v>1</v>
      </c>
      <c r="DO168" s="1332">
        <f t="shared" si="684"/>
        <v>14</v>
      </c>
      <c r="DP168" s="554">
        <f t="shared" si="678"/>
        <v>7.6923076923076872E-2</v>
      </c>
      <c r="DQ168" s="1335">
        <f t="shared" si="685"/>
        <v>1</v>
      </c>
      <c r="DR168" s="440">
        <f t="shared" si="821"/>
        <v>13</v>
      </c>
      <c r="DS168" s="1488">
        <v>2</v>
      </c>
      <c r="DT168" s="1169">
        <v>2</v>
      </c>
      <c r="DU168" s="1169">
        <v>2</v>
      </c>
      <c r="DV168" s="1155">
        <v>2</v>
      </c>
      <c r="DW168" s="163">
        <v>2</v>
      </c>
      <c r="DX168" s="1183">
        <v>2</v>
      </c>
      <c r="DY168" s="1488">
        <v>8</v>
      </c>
      <c r="DZ168" s="1232">
        <v>6</v>
      </c>
      <c r="EA168" s="1232">
        <v>7</v>
      </c>
      <c r="EB168" s="315">
        <v>5</v>
      </c>
      <c r="EC168" s="315">
        <v>5</v>
      </c>
      <c r="ED168" s="440">
        <v>5</v>
      </c>
      <c r="EE168" s="1488"/>
      <c r="EF168" s="1232"/>
      <c r="EG168" s="1232"/>
      <c r="EH168" s="315"/>
      <c r="EI168" s="315"/>
      <c r="EJ168" s="1208"/>
      <c r="EK168" s="1488">
        <v>5</v>
      </c>
      <c r="EL168" s="379">
        <v>8</v>
      </c>
      <c r="EM168" s="379">
        <v>9</v>
      </c>
      <c r="EN168" s="1161">
        <v>8</v>
      </c>
      <c r="EO168" s="493">
        <v>7</v>
      </c>
      <c r="EP168" s="1200">
        <v>6</v>
      </c>
      <c r="EQ168" s="1488"/>
      <c r="ER168" s="1232"/>
      <c r="ES168" s="1232"/>
      <c r="ET168" s="315"/>
      <c r="EU168" s="163"/>
      <c r="EV168" s="1249"/>
      <c r="EW168" s="1488">
        <v>0</v>
      </c>
      <c r="EX168" s="379">
        <v>0</v>
      </c>
      <c r="EY168" s="379">
        <v>0</v>
      </c>
      <c r="EZ168" s="379">
        <v>0</v>
      </c>
      <c r="FA168" s="493">
        <v>0</v>
      </c>
      <c r="FB168" s="166"/>
      <c r="FC168" s="356">
        <v>0</v>
      </c>
      <c r="FD168" s="364" t="s">
        <v>44</v>
      </c>
      <c r="FE168" s="1489">
        <v>0</v>
      </c>
      <c r="FF168" s="1485" t="str">
        <f t="shared" si="627"/>
        <v>-</v>
      </c>
      <c r="FG168" s="1490">
        <f t="shared" si="738"/>
        <v>0</v>
      </c>
      <c r="FH168" s="165">
        <v>0</v>
      </c>
      <c r="FI168" s="339" t="str">
        <f t="shared" si="629"/>
        <v>-</v>
      </c>
      <c r="FJ168" s="340">
        <f t="shared" si="630"/>
        <v>0</v>
      </c>
      <c r="FK168" s="165">
        <v>0</v>
      </c>
      <c r="FL168" s="339" t="str">
        <f t="shared" si="637"/>
        <v>-</v>
      </c>
      <c r="FM168" s="340">
        <f t="shared" si="638"/>
        <v>0</v>
      </c>
      <c r="FN168" s="165">
        <v>0</v>
      </c>
      <c r="FO168" s="426"/>
      <c r="FP168" s="339" t="str">
        <f t="shared" si="686"/>
        <v>-</v>
      </c>
      <c r="FQ168" s="340">
        <f t="shared" si="639"/>
        <v>0</v>
      </c>
      <c r="FR168" s="165"/>
      <c r="FS168" s="426"/>
      <c r="FT168" s="339" t="str">
        <f t="shared" si="641"/>
        <v>-</v>
      </c>
      <c r="FU168" s="340">
        <f t="shared" si="642"/>
        <v>0</v>
      </c>
      <c r="FV168" s="401"/>
      <c r="FW168" s="413"/>
      <c r="FX168" s="1491">
        <f t="shared" si="822"/>
        <v>15</v>
      </c>
      <c r="FY168" s="1492">
        <v>1</v>
      </c>
      <c r="FZ168" s="1492">
        <v>0</v>
      </c>
      <c r="GA168" s="1493">
        <v>0</v>
      </c>
      <c r="GB168" s="1492">
        <v>0</v>
      </c>
      <c r="GC168" s="1493">
        <v>10</v>
      </c>
      <c r="GD168" s="1492">
        <v>0</v>
      </c>
      <c r="GE168" s="1493">
        <v>0</v>
      </c>
      <c r="GF168" s="1492">
        <v>0</v>
      </c>
      <c r="GG168" s="1493">
        <v>1</v>
      </c>
      <c r="GH168" s="1492">
        <v>2</v>
      </c>
      <c r="GI168" s="1492">
        <v>0</v>
      </c>
      <c r="GJ168" s="1492">
        <v>0</v>
      </c>
      <c r="GK168" s="1492">
        <v>0</v>
      </c>
      <c r="GL168" s="1492">
        <v>0</v>
      </c>
      <c r="GM168" s="1492">
        <v>0</v>
      </c>
      <c r="GN168" s="1492">
        <v>0</v>
      </c>
      <c r="GO168" s="1492">
        <v>0</v>
      </c>
      <c r="GP168" s="1492">
        <v>0</v>
      </c>
      <c r="GQ168" s="1492">
        <v>0</v>
      </c>
      <c r="GR168" s="1492">
        <v>0</v>
      </c>
      <c r="GS168" s="1811">
        <v>1</v>
      </c>
      <c r="GT168" s="165">
        <f t="shared" si="823"/>
        <v>16</v>
      </c>
      <c r="GU168" s="491">
        <v>1</v>
      </c>
      <c r="GV168" s="491">
        <v>0</v>
      </c>
      <c r="GW168" s="492">
        <v>0</v>
      </c>
      <c r="GX168" s="491">
        <v>0</v>
      </c>
      <c r="GY168" s="492">
        <v>12</v>
      </c>
      <c r="GZ168" s="491">
        <v>0</v>
      </c>
      <c r="HA168" s="492">
        <v>0</v>
      </c>
      <c r="HB168" s="491">
        <v>0</v>
      </c>
      <c r="HC168" s="492">
        <v>0</v>
      </c>
      <c r="HD168" s="491">
        <v>2</v>
      </c>
      <c r="HE168" s="491">
        <v>0</v>
      </c>
      <c r="HF168" s="491">
        <v>0</v>
      </c>
      <c r="HG168" s="491">
        <v>0</v>
      </c>
      <c r="HH168" s="491">
        <v>0</v>
      </c>
      <c r="HI168" s="491">
        <v>0</v>
      </c>
      <c r="HJ168" s="491">
        <v>0</v>
      </c>
      <c r="HK168" s="491">
        <v>0</v>
      </c>
      <c r="HL168" s="491">
        <v>0</v>
      </c>
      <c r="HM168" s="491">
        <v>0</v>
      </c>
      <c r="HN168" s="491">
        <v>0</v>
      </c>
      <c r="HO168" s="1117">
        <v>1</v>
      </c>
      <c r="HP168" s="165">
        <f t="shared" si="824"/>
        <v>18</v>
      </c>
      <c r="HQ168" s="491">
        <v>1</v>
      </c>
      <c r="HR168" s="491">
        <v>0</v>
      </c>
      <c r="HS168" s="492">
        <v>0</v>
      </c>
      <c r="HT168" s="491">
        <v>0</v>
      </c>
      <c r="HU168" s="492">
        <v>13</v>
      </c>
      <c r="HV168" s="491">
        <v>0</v>
      </c>
      <c r="HW168" s="492">
        <v>0</v>
      </c>
      <c r="HX168" s="491">
        <v>0</v>
      </c>
      <c r="HY168" s="492">
        <v>0</v>
      </c>
      <c r="HZ168" s="491">
        <v>2</v>
      </c>
      <c r="IA168" s="491">
        <v>0</v>
      </c>
      <c r="IB168" s="491">
        <v>0</v>
      </c>
      <c r="IC168" s="491">
        <v>0</v>
      </c>
      <c r="ID168" s="491">
        <v>0</v>
      </c>
      <c r="IE168" s="491">
        <v>0</v>
      </c>
      <c r="IF168" s="491">
        <v>0</v>
      </c>
      <c r="IG168" s="491">
        <v>0</v>
      </c>
      <c r="IH168" s="491">
        <v>0</v>
      </c>
      <c r="II168" s="491">
        <v>0</v>
      </c>
      <c r="IJ168" s="491">
        <v>0</v>
      </c>
      <c r="IK168" s="1117">
        <v>2</v>
      </c>
      <c r="IL168" s="493">
        <f t="shared" si="825"/>
        <v>16</v>
      </c>
      <c r="IM168" s="491">
        <v>1</v>
      </c>
      <c r="IN168" s="491">
        <v>1</v>
      </c>
      <c r="IO168" s="492">
        <v>1</v>
      </c>
      <c r="IP168" s="491">
        <v>0</v>
      </c>
      <c r="IQ168" s="492">
        <v>9</v>
      </c>
      <c r="IR168" s="491">
        <v>0</v>
      </c>
      <c r="IS168" s="492">
        <v>0</v>
      </c>
      <c r="IT168" s="491">
        <v>0</v>
      </c>
      <c r="IU168" s="492">
        <v>0</v>
      </c>
      <c r="IV168" s="491">
        <v>2</v>
      </c>
      <c r="IW168" s="491">
        <v>0</v>
      </c>
      <c r="IX168" s="491">
        <v>0</v>
      </c>
      <c r="IY168" s="491">
        <v>0</v>
      </c>
      <c r="IZ168" s="491">
        <v>0</v>
      </c>
      <c r="JA168" s="491">
        <v>0</v>
      </c>
      <c r="JB168" s="491">
        <v>0</v>
      </c>
      <c r="JC168" s="491">
        <v>0</v>
      </c>
      <c r="JD168" s="491">
        <v>0</v>
      </c>
      <c r="JE168" s="491">
        <v>0</v>
      </c>
      <c r="JF168" s="491">
        <v>0</v>
      </c>
      <c r="JG168" s="1996">
        <v>2</v>
      </c>
      <c r="JI168" s="39"/>
    </row>
    <row r="169" spans="1:269" s="27" customFormat="1" ht="20.100000000000001" hidden="1" customHeight="1" outlineLevel="1" x14ac:dyDescent="0.15">
      <c r="A169" s="683" t="s">
        <v>53</v>
      </c>
      <c r="B169" s="76"/>
      <c r="C169" s="77" t="s">
        <v>353</v>
      </c>
      <c r="D169" s="77"/>
      <c r="E169" s="78" t="s">
        <v>350</v>
      </c>
      <c r="F169" s="1443" t="s">
        <v>594</v>
      </c>
      <c r="G169" s="481" t="s">
        <v>52</v>
      </c>
      <c r="H169" s="481" t="s">
        <v>52</v>
      </c>
      <c r="I169" s="481" t="s">
        <v>52</v>
      </c>
      <c r="J169" s="107" t="s">
        <v>52</v>
      </c>
      <c r="K169" s="108" t="s">
        <v>323</v>
      </c>
      <c r="L169" s="1444">
        <f t="shared" si="769"/>
        <v>6.4874025234671858E-4</v>
      </c>
      <c r="M169" s="478">
        <f t="shared" si="770"/>
        <v>6.6833751044277363E-4</v>
      </c>
      <c r="N169" s="478">
        <f t="shared" si="739"/>
        <v>6.4671231143415486E-4</v>
      </c>
      <c r="O169" s="478">
        <f t="shared" si="740"/>
        <v>6.8540095956134343E-4</v>
      </c>
      <c r="P169" s="109">
        <f t="shared" si="741"/>
        <v>6.5854461639776091E-4</v>
      </c>
      <c r="Q169" s="110">
        <f t="shared" si="742"/>
        <v>4.9351845759031392E-4</v>
      </c>
      <c r="R169" s="111">
        <f t="shared" si="743"/>
        <v>4.4947427562404686E-4</v>
      </c>
      <c r="S169" s="112">
        <f t="shared" si="744"/>
        <v>4.1861438638107865E-4</v>
      </c>
      <c r="T169" s="111">
        <f t="shared" si="745"/>
        <v>3.8979447200566974E-4</v>
      </c>
      <c r="U169" s="1445">
        <f t="shared" si="746"/>
        <v>3.3793103448275859E-2</v>
      </c>
      <c r="V169" s="475">
        <f t="shared" si="747"/>
        <v>3.4236804564907276E-2</v>
      </c>
      <c r="W169" s="475">
        <f t="shared" si="748"/>
        <v>3.3381712626995644E-2</v>
      </c>
      <c r="X169" s="475">
        <f t="shared" si="749"/>
        <v>4.26497277676951E-2</v>
      </c>
      <c r="Y169" s="114">
        <f t="shared" si="750"/>
        <v>3.7567084078711989E-2</v>
      </c>
      <c r="Z169" s="113">
        <f t="shared" si="751"/>
        <v>2.9880478087649404E-2</v>
      </c>
      <c r="AA169" s="114">
        <f t="shared" si="752"/>
        <v>3.3653846153846152E-2</v>
      </c>
      <c r="AB169" s="113">
        <f t="shared" si="753"/>
        <v>3.0808729139922979E-2</v>
      </c>
      <c r="AC169" s="115">
        <f t="shared" si="754"/>
        <v>3.0344827586206897E-2</v>
      </c>
      <c r="AD169" s="1445">
        <f t="shared" si="799"/>
        <v>6.9306930693069313E-2</v>
      </c>
      <c r="AE169" s="475">
        <f t="shared" si="800"/>
        <v>6.9970845481049565E-2</v>
      </c>
      <c r="AF169" s="475">
        <f t="shared" si="801"/>
        <v>6.5248226950354607E-2</v>
      </c>
      <c r="AG169" s="475">
        <f t="shared" si="802"/>
        <v>6.73352435530086E-2</v>
      </c>
      <c r="AH169" s="114">
        <f t="shared" si="803"/>
        <v>6.0781476121562955E-2</v>
      </c>
      <c r="AI169" s="112">
        <f t="shared" si="804"/>
        <v>5.1903114186851208E-2</v>
      </c>
      <c r="AJ169" s="111">
        <f t="shared" si="805"/>
        <v>7.567567567567568E-2</v>
      </c>
      <c r="AK169" s="112">
        <f t="shared" si="806"/>
        <v>6.6666666666666666E-2</v>
      </c>
      <c r="AL169" s="116">
        <f t="shared" si="807"/>
        <v>6.7901234567901231E-2</v>
      </c>
      <c r="AM169" s="1446">
        <f t="shared" si="808"/>
        <v>49</v>
      </c>
      <c r="AN169" s="1447"/>
      <c r="AO169" s="1448">
        <f t="shared" si="768"/>
        <v>2.0833333333333259E-2</v>
      </c>
      <c r="AP169" s="1449">
        <f t="shared" si="755"/>
        <v>1</v>
      </c>
      <c r="AQ169" s="1297">
        <f t="shared" si="809"/>
        <v>48</v>
      </c>
      <c r="AR169" s="518"/>
      <c r="AS169" s="1285">
        <f t="shared" si="659"/>
        <v>4.3478260869565188E-2</v>
      </c>
      <c r="AT169" s="519">
        <f t="shared" si="757"/>
        <v>2</v>
      </c>
      <c r="AU169" s="1297">
        <f t="shared" si="810"/>
        <v>46</v>
      </c>
      <c r="AV169" s="518"/>
      <c r="AW169" s="1285">
        <f t="shared" si="661"/>
        <v>-2.1276595744680882E-2</v>
      </c>
      <c r="AX169" s="2069">
        <f t="shared" si="759"/>
        <v>-1</v>
      </c>
      <c r="AY169" s="2086">
        <f t="shared" si="811"/>
        <v>47</v>
      </c>
      <c r="AZ169" s="2087"/>
      <c r="BA169" s="2088">
        <f t="shared" si="664"/>
        <v>0.11904761904761907</v>
      </c>
      <c r="BB169" s="2089">
        <f t="shared" si="665"/>
        <v>5</v>
      </c>
      <c r="BC169" s="2081">
        <f t="shared" si="812"/>
        <v>42</v>
      </c>
      <c r="BD169" s="117"/>
      <c r="BE169" s="444">
        <f t="shared" si="667"/>
        <v>0.39999999999999991</v>
      </c>
      <c r="BF169" s="1073">
        <f t="shared" si="640"/>
        <v>12</v>
      </c>
      <c r="BG169" s="118">
        <v>30</v>
      </c>
      <c r="BH169" s="119" t="s">
        <v>44</v>
      </c>
      <c r="BI169" s="120">
        <f t="shared" si="668"/>
        <v>7.1428571428571397E-2</v>
      </c>
      <c r="BJ169" s="1073">
        <f t="shared" si="669"/>
        <v>2</v>
      </c>
      <c r="BK169" s="121">
        <v>28</v>
      </c>
      <c r="BL169" s="119"/>
      <c r="BM169" s="120">
        <f t="shared" si="670"/>
        <v>0.16666666666666674</v>
      </c>
      <c r="BN169" s="1083">
        <f t="shared" si="671"/>
        <v>4</v>
      </c>
      <c r="BO169" s="121">
        <v>24</v>
      </c>
      <c r="BP169" s="119"/>
      <c r="BQ169" s="120">
        <f t="shared" si="672"/>
        <v>9.0909090909090828E-2</v>
      </c>
      <c r="BR169" s="1083">
        <f t="shared" si="673"/>
        <v>2</v>
      </c>
      <c r="BS169" s="121">
        <v>22</v>
      </c>
      <c r="BT169" s="122" t="s">
        <v>44</v>
      </c>
      <c r="BU169" s="597">
        <f t="shared" si="813"/>
        <v>0</v>
      </c>
      <c r="BV169" s="331" t="str">
        <f t="shared" si="762"/>
        <v>-</v>
      </c>
      <c r="BW169" s="598">
        <f t="shared" si="763"/>
        <v>0</v>
      </c>
      <c r="BX169" s="597">
        <f t="shared" si="814"/>
        <v>0</v>
      </c>
      <c r="BY169" s="331" t="str">
        <f t="shared" si="732"/>
        <v>-</v>
      </c>
      <c r="BZ169" s="598">
        <f t="shared" si="733"/>
        <v>0</v>
      </c>
      <c r="CA169" s="597">
        <f t="shared" si="815"/>
        <v>0</v>
      </c>
      <c r="CB169" s="331" t="str">
        <f t="shared" si="633"/>
        <v>-</v>
      </c>
      <c r="CC169" s="598">
        <f t="shared" si="634"/>
        <v>0</v>
      </c>
      <c r="CD169" s="597">
        <f t="shared" si="816"/>
        <v>0</v>
      </c>
      <c r="CE169" s="331" t="str">
        <f t="shared" si="553"/>
        <v>-</v>
      </c>
      <c r="CF169" s="598">
        <f t="shared" si="554"/>
        <v>0</v>
      </c>
      <c r="CG169" s="597">
        <f t="shared" si="817"/>
        <v>0</v>
      </c>
      <c r="CH169" s="331" t="str">
        <f t="shared" si="675"/>
        <v>-</v>
      </c>
      <c r="CI169" s="598">
        <f t="shared" si="676"/>
        <v>0</v>
      </c>
      <c r="CJ169" s="619">
        <f t="shared" si="682"/>
        <v>0</v>
      </c>
      <c r="CK169" s="1453">
        <v>0</v>
      </c>
      <c r="CL169" s="123">
        <v>0</v>
      </c>
      <c r="CM169" s="2054">
        <v>0</v>
      </c>
      <c r="CN169" s="123">
        <v>0</v>
      </c>
      <c r="CO169" s="311">
        <v>0</v>
      </c>
      <c r="CP169" s="540">
        <v>0</v>
      </c>
      <c r="CQ169" s="1453">
        <v>0</v>
      </c>
      <c r="CR169" s="311">
        <v>0</v>
      </c>
      <c r="CS169" s="311">
        <v>0</v>
      </c>
      <c r="CT169" s="311">
        <v>0</v>
      </c>
      <c r="CU169" s="311">
        <v>0</v>
      </c>
      <c r="CV169" s="124">
        <v>0</v>
      </c>
      <c r="CW169" s="1453"/>
      <c r="CX169" s="311"/>
      <c r="CY169" s="311"/>
      <c r="CZ169" s="311"/>
      <c r="DA169" s="311"/>
      <c r="DB169" s="312"/>
      <c r="DC169" s="1450">
        <f t="shared" si="818"/>
        <v>49</v>
      </c>
      <c r="DD169" s="1451">
        <f t="shared" si="734"/>
        <v>2.0833333333333259E-2</v>
      </c>
      <c r="DE169" s="1452">
        <f t="shared" si="735"/>
        <v>1</v>
      </c>
      <c r="DF169" s="1328">
        <f t="shared" si="819"/>
        <v>48</v>
      </c>
      <c r="DG169" s="550">
        <f t="shared" si="625"/>
        <v>4.3478260869565188E-2</v>
      </c>
      <c r="DH169" s="1329">
        <f t="shared" si="626"/>
        <v>2</v>
      </c>
      <c r="DI169" s="1328">
        <f t="shared" si="683"/>
        <v>46</v>
      </c>
      <c r="DJ169" s="550">
        <f t="shared" si="635"/>
        <v>-2.1276595744680882E-2</v>
      </c>
      <c r="DK169" s="1329">
        <f t="shared" si="636"/>
        <v>-1</v>
      </c>
      <c r="DL169" s="1311">
        <f t="shared" si="820"/>
        <v>47</v>
      </c>
      <c r="DM169" s="550">
        <f t="shared" si="560"/>
        <v>0.11904761904761907</v>
      </c>
      <c r="DN169" s="1353">
        <f t="shared" si="561"/>
        <v>5</v>
      </c>
      <c r="DO169" s="1328">
        <f t="shared" si="684"/>
        <v>42</v>
      </c>
      <c r="DP169" s="550">
        <f t="shared" si="678"/>
        <v>0.39999999999999991</v>
      </c>
      <c r="DQ169" s="1329">
        <f t="shared" si="685"/>
        <v>12</v>
      </c>
      <c r="DR169" s="1365">
        <f t="shared" si="821"/>
        <v>30</v>
      </c>
      <c r="DS169" s="1454">
        <v>14</v>
      </c>
      <c r="DT169" s="1167">
        <v>11</v>
      </c>
      <c r="DU169" s="1167">
        <v>11</v>
      </c>
      <c r="DV169" s="1153">
        <v>11</v>
      </c>
      <c r="DW169" s="583">
        <v>11</v>
      </c>
      <c r="DX169" s="1181">
        <v>5</v>
      </c>
      <c r="DY169" s="1454">
        <v>13</v>
      </c>
      <c r="DZ169" s="1230">
        <v>14</v>
      </c>
      <c r="EA169" s="1230">
        <v>13</v>
      </c>
      <c r="EB169" s="586">
        <v>13</v>
      </c>
      <c r="EC169" s="586">
        <v>10</v>
      </c>
      <c r="ED169" s="589">
        <v>5</v>
      </c>
      <c r="EE169" s="1454"/>
      <c r="EF169" s="1230"/>
      <c r="EG169" s="1230"/>
      <c r="EH169" s="586"/>
      <c r="EI169" s="586"/>
      <c r="EJ169" s="1192"/>
      <c r="EK169" s="1454">
        <v>9</v>
      </c>
      <c r="EL169" s="578">
        <v>11</v>
      </c>
      <c r="EM169" s="578">
        <v>11</v>
      </c>
      <c r="EN169" s="1163">
        <v>11</v>
      </c>
      <c r="EO169" s="573">
        <v>11</v>
      </c>
      <c r="EP169" s="1198">
        <v>20</v>
      </c>
      <c r="EQ169" s="1454"/>
      <c r="ER169" s="1230"/>
      <c r="ES169" s="1230"/>
      <c r="ET169" s="586"/>
      <c r="EU169" s="583"/>
      <c r="EV169" s="1198"/>
      <c r="EW169" s="1454">
        <v>13</v>
      </c>
      <c r="EX169" s="578">
        <v>12</v>
      </c>
      <c r="EY169" s="578">
        <v>11</v>
      </c>
      <c r="EZ169" s="578">
        <v>12</v>
      </c>
      <c r="FA169" s="573">
        <v>10</v>
      </c>
      <c r="FB169" s="125"/>
      <c r="FC169" s="354">
        <v>0</v>
      </c>
      <c r="FD169" s="362" t="s">
        <v>44</v>
      </c>
      <c r="FE169" s="1455">
        <v>0</v>
      </c>
      <c r="FF169" s="1451" t="str">
        <f t="shared" si="627"/>
        <v>-</v>
      </c>
      <c r="FG169" s="1456">
        <f t="shared" si="738"/>
        <v>0</v>
      </c>
      <c r="FH169" s="126">
        <v>0</v>
      </c>
      <c r="FI169" s="331" t="str">
        <f t="shared" si="629"/>
        <v>-</v>
      </c>
      <c r="FJ169" s="332">
        <f t="shared" si="630"/>
        <v>0</v>
      </c>
      <c r="FK169" s="126">
        <v>0</v>
      </c>
      <c r="FL169" s="331" t="str">
        <f t="shared" si="637"/>
        <v>-</v>
      </c>
      <c r="FM169" s="332">
        <f t="shared" si="638"/>
        <v>0</v>
      </c>
      <c r="FN169" s="126">
        <v>0</v>
      </c>
      <c r="FO169" s="424"/>
      <c r="FP169" s="331" t="str">
        <f t="shared" si="686"/>
        <v>-</v>
      </c>
      <c r="FQ169" s="332">
        <f t="shared" si="639"/>
        <v>0</v>
      </c>
      <c r="FR169" s="126"/>
      <c r="FS169" s="424"/>
      <c r="FT169" s="331" t="str">
        <f t="shared" si="641"/>
        <v>-</v>
      </c>
      <c r="FU169" s="332">
        <f t="shared" si="642"/>
        <v>0</v>
      </c>
      <c r="FV169" s="399"/>
      <c r="FW169" s="411"/>
      <c r="FX169" s="1457">
        <f t="shared" si="822"/>
        <v>49</v>
      </c>
      <c r="FY169" s="1458">
        <v>1</v>
      </c>
      <c r="FZ169" s="1458">
        <v>0</v>
      </c>
      <c r="GA169" s="1459">
        <v>0</v>
      </c>
      <c r="GB169" s="1458">
        <v>1</v>
      </c>
      <c r="GC169" s="1459">
        <v>20</v>
      </c>
      <c r="GD169" s="1458">
        <v>0</v>
      </c>
      <c r="GE169" s="1459">
        <v>2</v>
      </c>
      <c r="GF169" s="1458">
        <v>1</v>
      </c>
      <c r="GG169" s="1459">
        <v>4</v>
      </c>
      <c r="GH169" s="1458">
        <v>3</v>
      </c>
      <c r="GI169" s="1458">
        <v>2</v>
      </c>
      <c r="GJ169" s="1458">
        <v>0</v>
      </c>
      <c r="GK169" s="1458">
        <v>5</v>
      </c>
      <c r="GL169" s="1458">
        <v>2</v>
      </c>
      <c r="GM169" s="1458">
        <v>0</v>
      </c>
      <c r="GN169" s="1458">
        <v>2</v>
      </c>
      <c r="GO169" s="1458">
        <v>4</v>
      </c>
      <c r="GP169" s="1458">
        <v>1</v>
      </c>
      <c r="GQ169" s="1458">
        <v>0</v>
      </c>
      <c r="GR169" s="1458">
        <v>1</v>
      </c>
      <c r="GS169" s="1809">
        <v>0</v>
      </c>
      <c r="GT169" s="678">
        <f t="shared" si="823"/>
        <v>48</v>
      </c>
      <c r="GU169" s="487">
        <v>1</v>
      </c>
      <c r="GV169" s="487">
        <v>0</v>
      </c>
      <c r="GW169" s="488">
        <v>0</v>
      </c>
      <c r="GX169" s="487">
        <v>1</v>
      </c>
      <c r="GY169" s="488">
        <v>22</v>
      </c>
      <c r="GZ169" s="487">
        <v>0</v>
      </c>
      <c r="HA169" s="488">
        <v>2</v>
      </c>
      <c r="HB169" s="487">
        <v>1</v>
      </c>
      <c r="HC169" s="488">
        <v>3</v>
      </c>
      <c r="HD169" s="487">
        <v>3</v>
      </c>
      <c r="HE169" s="487">
        <v>2</v>
      </c>
      <c r="HF169" s="487">
        <v>0</v>
      </c>
      <c r="HG169" s="487">
        <v>5</v>
      </c>
      <c r="HH169" s="487">
        <v>3</v>
      </c>
      <c r="HI169" s="487">
        <v>0</v>
      </c>
      <c r="HJ169" s="487">
        <v>0</v>
      </c>
      <c r="HK169" s="487">
        <v>4</v>
      </c>
      <c r="HL169" s="487">
        <v>1</v>
      </c>
      <c r="HM169" s="487">
        <v>0</v>
      </c>
      <c r="HN169" s="487">
        <v>0</v>
      </c>
      <c r="HO169" s="1115">
        <v>0</v>
      </c>
      <c r="HP169" s="678">
        <f t="shared" si="824"/>
        <v>46</v>
      </c>
      <c r="HQ169" s="487">
        <v>1</v>
      </c>
      <c r="HR169" s="487">
        <v>0</v>
      </c>
      <c r="HS169" s="488">
        <v>0</v>
      </c>
      <c r="HT169" s="487">
        <v>0</v>
      </c>
      <c r="HU169" s="488">
        <v>22</v>
      </c>
      <c r="HV169" s="487">
        <v>0</v>
      </c>
      <c r="HW169" s="488">
        <v>2</v>
      </c>
      <c r="HX169" s="487">
        <v>1</v>
      </c>
      <c r="HY169" s="488">
        <v>2</v>
      </c>
      <c r="HZ169" s="487">
        <v>2</v>
      </c>
      <c r="IA169" s="487">
        <v>3</v>
      </c>
      <c r="IB169" s="487">
        <v>0</v>
      </c>
      <c r="IC169" s="487">
        <v>5</v>
      </c>
      <c r="ID169" s="487">
        <v>3</v>
      </c>
      <c r="IE169" s="487">
        <v>0</v>
      </c>
      <c r="IF169" s="487">
        <v>0</v>
      </c>
      <c r="IG169" s="487">
        <v>4</v>
      </c>
      <c r="IH169" s="487">
        <v>1</v>
      </c>
      <c r="II169" s="487">
        <v>0</v>
      </c>
      <c r="IJ169" s="487">
        <v>0</v>
      </c>
      <c r="IK169" s="1115">
        <v>0</v>
      </c>
      <c r="IL169" s="1109">
        <f t="shared" si="825"/>
        <v>47</v>
      </c>
      <c r="IM169" s="487">
        <v>1</v>
      </c>
      <c r="IN169" s="487">
        <v>0</v>
      </c>
      <c r="IO169" s="488">
        <v>0</v>
      </c>
      <c r="IP169" s="487">
        <v>0</v>
      </c>
      <c r="IQ169" s="488">
        <v>22</v>
      </c>
      <c r="IR169" s="487">
        <v>0</v>
      </c>
      <c r="IS169" s="488">
        <v>2</v>
      </c>
      <c r="IT169" s="487">
        <v>1</v>
      </c>
      <c r="IU169" s="488">
        <v>2</v>
      </c>
      <c r="IV169" s="487">
        <v>2</v>
      </c>
      <c r="IW169" s="487">
        <v>3</v>
      </c>
      <c r="IX169" s="487">
        <v>0</v>
      </c>
      <c r="IY169" s="487">
        <v>6</v>
      </c>
      <c r="IZ169" s="487">
        <v>3</v>
      </c>
      <c r="JA169" s="487">
        <v>0</v>
      </c>
      <c r="JB169" s="487">
        <v>0</v>
      </c>
      <c r="JC169" s="487">
        <v>4</v>
      </c>
      <c r="JD169" s="487">
        <v>1</v>
      </c>
      <c r="JE169" s="487">
        <v>0</v>
      </c>
      <c r="JF169" s="487">
        <v>0</v>
      </c>
      <c r="JG169" s="1994">
        <v>0</v>
      </c>
      <c r="JI169" s="39"/>
    </row>
    <row r="170" spans="1:269" s="28" customFormat="1" ht="20.100000000000001" hidden="1" customHeight="1" outlineLevel="1" x14ac:dyDescent="0.15">
      <c r="A170" s="684" t="s">
        <v>53</v>
      </c>
      <c r="B170" s="84"/>
      <c r="C170" s="85"/>
      <c r="D170" s="85" t="s">
        <v>242</v>
      </c>
      <c r="E170" s="86" t="s">
        <v>25</v>
      </c>
      <c r="F170" s="1477" t="s">
        <v>594</v>
      </c>
      <c r="G170" s="463" t="s">
        <v>52</v>
      </c>
      <c r="H170" s="463" t="s">
        <v>52</v>
      </c>
      <c r="I170" s="463" t="s">
        <v>52</v>
      </c>
      <c r="J170" s="147" t="s">
        <v>52</v>
      </c>
      <c r="K170" s="148" t="s">
        <v>52</v>
      </c>
      <c r="L170" s="1478">
        <f t="shared" si="769"/>
        <v>3.0451073069335768E-4</v>
      </c>
      <c r="M170" s="150">
        <f t="shared" si="770"/>
        <v>3.3416875522138681E-4</v>
      </c>
      <c r="N170" s="150">
        <f t="shared" si="739"/>
        <v>3.5147408230117109E-4</v>
      </c>
      <c r="O170" s="150">
        <f t="shared" si="740"/>
        <v>3.6457497849007629E-4</v>
      </c>
      <c r="P170" s="149">
        <f t="shared" si="741"/>
        <v>4.0767047681766153E-4</v>
      </c>
      <c r="Q170" s="150">
        <f t="shared" si="742"/>
        <v>3.619135355662302E-4</v>
      </c>
      <c r="R170" s="151">
        <f t="shared" si="743"/>
        <v>3.6921101211975278E-4</v>
      </c>
      <c r="S170" s="152">
        <f t="shared" si="744"/>
        <v>4.3605665248029022E-4</v>
      </c>
      <c r="T170" s="151">
        <f t="shared" si="745"/>
        <v>4.6066619418851876E-4</v>
      </c>
      <c r="U170" s="1479">
        <f t="shared" si="746"/>
        <v>1.5862068965517243E-2</v>
      </c>
      <c r="V170" s="153">
        <f t="shared" si="747"/>
        <v>1.7118402282453638E-2</v>
      </c>
      <c r="W170" s="153">
        <f t="shared" si="748"/>
        <v>1.8142235123367198E-2</v>
      </c>
      <c r="X170" s="153">
        <f t="shared" si="749"/>
        <v>2.2686025408348458E-2</v>
      </c>
      <c r="Y170" s="154">
        <f t="shared" si="750"/>
        <v>2.3255813953488372E-2</v>
      </c>
      <c r="Z170" s="153">
        <f t="shared" si="751"/>
        <v>2.1912350597609563E-2</v>
      </c>
      <c r="AA170" s="154">
        <f t="shared" si="752"/>
        <v>2.7644230769230768E-2</v>
      </c>
      <c r="AB170" s="153">
        <f t="shared" si="753"/>
        <v>3.2092426187419767E-2</v>
      </c>
      <c r="AC170" s="155">
        <f t="shared" si="754"/>
        <v>3.5862068965517239E-2</v>
      </c>
      <c r="AD170" s="1479">
        <f t="shared" si="799"/>
        <v>3.2531824611032531E-2</v>
      </c>
      <c r="AE170" s="153">
        <f t="shared" si="800"/>
        <v>3.4985422740524783E-2</v>
      </c>
      <c r="AF170" s="153">
        <f t="shared" si="801"/>
        <v>3.5460992907801421E-2</v>
      </c>
      <c r="AG170" s="153">
        <f t="shared" si="802"/>
        <v>3.5816618911174783E-2</v>
      </c>
      <c r="AH170" s="154">
        <f t="shared" si="803"/>
        <v>3.7626628075253257E-2</v>
      </c>
      <c r="AI170" s="152">
        <f t="shared" si="804"/>
        <v>3.8062283737024222E-2</v>
      </c>
      <c r="AJ170" s="151">
        <f t="shared" si="805"/>
        <v>6.2162162162162166E-2</v>
      </c>
      <c r="AK170" s="152">
        <f t="shared" si="806"/>
        <v>6.9444444444444448E-2</v>
      </c>
      <c r="AL170" s="156">
        <f t="shared" si="807"/>
        <v>8.0246913580246909E-2</v>
      </c>
      <c r="AM170" s="1480">
        <f t="shared" si="808"/>
        <v>23</v>
      </c>
      <c r="AN170" s="1481"/>
      <c r="AO170" s="1482">
        <f t="shared" si="768"/>
        <v>-4.166666666666663E-2</v>
      </c>
      <c r="AP170" s="1483">
        <f t="shared" si="755"/>
        <v>-1</v>
      </c>
      <c r="AQ170" s="1071">
        <f t="shared" si="809"/>
        <v>24</v>
      </c>
      <c r="AR170" s="522"/>
      <c r="AS170" s="1289">
        <f t="shared" si="659"/>
        <v>-4.0000000000000036E-2</v>
      </c>
      <c r="AT170" s="526">
        <f t="shared" si="757"/>
        <v>-1</v>
      </c>
      <c r="AU170" s="1071">
        <f t="shared" si="810"/>
        <v>25</v>
      </c>
      <c r="AV170" s="522"/>
      <c r="AW170" s="1289">
        <f t="shared" si="661"/>
        <v>0</v>
      </c>
      <c r="AX170" s="2073">
        <f t="shared" si="759"/>
        <v>0</v>
      </c>
      <c r="AY170" s="1336">
        <f t="shared" si="811"/>
        <v>25</v>
      </c>
      <c r="AZ170" s="2092"/>
      <c r="BA170" s="554">
        <f t="shared" si="664"/>
        <v>-3.8461538461538436E-2</v>
      </c>
      <c r="BB170" s="1335">
        <f t="shared" si="665"/>
        <v>-1</v>
      </c>
      <c r="BC170" s="493">
        <f t="shared" si="812"/>
        <v>26</v>
      </c>
      <c r="BD170" s="157" t="s">
        <v>44</v>
      </c>
      <c r="BE170" s="448">
        <f t="shared" si="667"/>
        <v>0.18181818181818188</v>
      </c>
      <c r="BF170" s="604">
        <f t="shared" si="640"/>
        <v>4</v>
      </c>
      <c r="BG170" s="158">
        <v>22</v>
      </c>
      <c r="BH170" s="159" t="s">
        <v>44</v>
      </c>
      <c r="BI170" s="160">
        <f t="shared" si="668"/>
        <v>-4.3478260869565188E-2</v>
      </c>
      <c r="BJ170" s="604">
        <f t="shared" si="669"/>
        <v>-1</v>
      </c>
      <c r="BK170" s="161">
        <v>23</v>
      </c>
      <c r="BL170" s="159"/>
      <c r="BM170" s="160">
        <f t="shared" si="670"/>
        <v>-7.999999999999996E-2</v>
      </c>
      <c r="BN170" s="1085">
        <f t="shared" si="671"/>
        <v>-2</v>
      </c>
      <c r="BO170" s="161">
        <v>25</v>
      </c>
      <c r="BP170" s="159"/>
      <c r="BQ170" s="160">
        <f t="shared" si="672"/>
        <v>-3.8461538461538436E-2</v>
      </c>
      <c r="BR170" s="1085">
        <f t="shared" si="673"/>
        <v>-1</v>
      </c>
      <c r="BS170" s="161">
        <v>26</v>
      </c>
      <c r="BT170" s="162"/>
      <c r="BU170" s="601">
        <f t="shared" si="813"/>
        <v>1</v>
      </c>
      <c r="BV170" s="339">
        <f t="shared" si="762"/>
        <v>0</v>
      </c>
      <c r="BW170" s="604">
        <f t="shared" si="763"/>
        <v>0</v>
      </c>
      <c r="BX170" s="601">
        <f t="shared" si="814"/>
        <v>1</v>
      </c>
      <c r="BY170" s="339">
        <f t="shared" si="732"/>
        <v>0</v>
      </c>
      <c r="BZ170" s="604">
        <f t="shared" si="733"/>
        <v>0</v>
      </c>
      <c r="CA170" s="601">
        <f t="shared" si="815"/>
        <v>1</v>
      </c>
      <c r="CB170" s="339">
        <f t="shared" si="633"/>
        <v>0</v>
      </c>
      <c r="CC170" s="604">
        <f t="shared" si="634"/>
        <v>0</v>
      </c>
      <c r="CD170" s="601">
        <f t="shared" si="816"/>
        <v>1</v>
      </c>
      <c r="CE170" s="339">
        <f t="shared" si="553"/>
        <v>0</v>
      </c>
      <c r="CF170" s="604">
        <f t="shared" si="554"/>
        <v>0</v>
      </c>
      <c r="CG170" s="601">
        <f t="shared" si="817"/>
        <v>1</v>
      </c>
      <c r="CH170" s="339">
        <f t="shared" si="675"/>
        <v>0</v>
      </c>
      <c r="CI170" s="604">
        <f t="shared" si="676"/>
        <v>0</v>
      </c>
      <c r="CJ170" s="621">
        <f t="shared" si="682"/>
        <v>1</v>
      </c>
      <c r="CK170" s="1487">
        <v>0</v>
      </c>
      <c r="CL170" s="163">
        <v>0</v>
      </c>
      <c r="CM170" s="2056">
        <v>0</v>
      </c>
      <c r="CN170" s="163">
        <v>0</v>
      </c>
      <c r="CO170" s="315">
        <v>0</v>
      </c>
      <c r="CP170" s="542">
        <v>0</v>
      </c>
      <c r="CQ170" s="1487">
        <v>1</v>
      </c>
      <c r="CR170" s="315">
        <v>1</v>
      </c>
      <c r="CS170" s="315">
        <v>1</v>
      </c>
      <c r="CT170" s="315">
        <v>1</v>
      </c>
      <c r="CU170" s="315">
        <v>1</v>
      </c>
      <c r="CV170" s="164">
        <v>1</v>
      </c>
      <c r="CW170" s="1487"/>
      <c r="CX170" s="315"/>
      <c r="CY170" s="315"/>
      <c r="CZ170" s="315"/>
      <c r="DA170" s="315"/>
      <c r="DB170" s="316"/>
      <c r="DC170" s="1484">
        <f t="shared" si="818"/>
        <v>22</v>
      </c>
      <c r="DD170" s="1485">
        <f t="shared" si="734"/>
        <v>-4.3478260869565188E-2</v>
      </c>
      <c r="DE170" s="1486">
        <f t="shared" si="735"/>
        <v>-1</v>
      </c>
      <c r="DF170" s="1332">
        <f t="shared" si="819"/>
        <v>23</v>
      </c>
      <c r="DG170" s="554">
        <f t="shared" si="625"/>
        <v>-4.166666666666663E-2</v>
      </c>
      <c r="DH170" s="1335">
        <f t="shared" si="626"/>
        <v>-1</v>
      </c>
      <c r="DI170" s="1332">
        <f t="shared" si="683"/>
        <v>24</v>
      </c>
      <c r="DJ170" s="554">
        <f t="shared" si="635"/>
        <v>0</v>
      </c>
      <c r="DK170" s="1335">
        <f t="shared" si="636"/>
        <v>0</v>
      </c>
      <c r="DL170" s="1313">
        <f t="shared" si="820"/>
        <v>24</v>
      </c>
      <c r="DM170" s="554">
        <f t="shared" si="560"/>
        <v>-4.0000000000000036E-2</v>
      </c>
      <c r="DN170" s="1357">
        <f t="shared" si="561"/>
        <v>-1</v>
      </c>
      <c r="DO170" s="1332">
        <f t="shared" si="684"/>
        <v>25</v>
      </c>
      <c r="DP170" s="554">
        <f t="shared" si="678"/>
        <v>0.19047619047619047</v>
      </c>
      <c r="DQ170" s="1335">
        <f t="shared" si="685"/>
        <v>4</v>
      </c>
      <c r="DR170" s="440">
        <f t="shared" si="821"/>
        <v>21</v>
      </c>
      <c r="DS170" s="1488">
        <v>3</v>
      </c>
      <c r="DT170" s="1169">
        <v>3</v>
      </c>
      <c r="DU170" s="1169">
        <v>3</v>
      </c>
      <c r="DV170" s="1155">
        <v>3</v>
      </c>
      <c r="DW170" s="163">
        <v>3</v>
      </c>
      <c r="DX170" s="1183">
        <v>2</v>
      </c>
      <c r="DY170" s="1488">
        <v>10</v>
      </c>
      <c r="DZ170" s="1232">
        <v>10</v>
      </c>
      <c r="EA170" s="1232">
        <v>10</v>
      </c>
      <c r="EB170" s="315">
        <v>10</v>
      </c>
      <c r="EC170" s="315">
        <v>11</v>
      </c>
      <c r="ED170" s="440">
        <v>9</v>
      </c>
      <c r="EE170" s="1488"/>
      <c r="EF170" s="1232"/>
      <c r="EG170" s="1232"/>
      <c r="EH170" s="315"/>
      <c r="EI170" s="315"/>
      <c r="EJ170" s="1208"/>
      <c r="EK170" s="1488">
        <v>3</v>
      </c>
      <c r="EL170" s="379">
        <v>2</v>
      </c>
      <c r="EM170" s="379">
        <v>3</v>
      </c>
      <c r="EN170" s="1161">
        <v>3</v>
      </c>
      <c r="EO170" s="493">
        <v>3</v>
      </c>
      <c r="EP170" s="1200">
        <v>2</v>
      </c>
      <c r="EQ170" s="1488"/>
      <c r="ER170" s="1232"/>
      <c r="ES170" s="1232"/>
      <c r="ET170" s="315"/>
      <c r="EU170" s="163"/>
      <c r="EV170" s="1249"/>
      <c r="EW170" s="1488">
        <v>6</v>
      </c>
      <c r="EX170" s="379">
        <v>8</v>
      </c>
      <c r="EY170" s="379">
        <v>8</v>
      </c>
      <c r="EZ170" s="379">
        <v>8</v>
      </c>
      <c r="FA170" s="493">
        <v>8</v>
      </c>
      <c r="FB170" s="166" t="s">
        <v>44</v>
      </c>
      <c r="FC170" s="356">
        <v>8</v>
      </c>
      <c r="FD170" s="364" t="s">
        <v>44</v>
      </c>
      <c r="FE170" s="1489">
        <v>0</v>
      </c>
      <c r="FF170" s="1485" t="str">
        <f t="shared" si="627"/>
        <v>-</v>
      </c>
      <c r="FG170" s="1490">
        <f t="shared" si="738"/>
        <v>0</v>
      </c>
      <c r="FH170" s="165">
        <v>0</v>
      </c>
      <c r="FI170" s="339" t="str">
        <f t="shared" si="629"/>
        <v>-</v>
      </c>
      <c r="FJ170" s="340">
        <f t="shared" si="630"/>
        <v>0</v>
      </c>
      <c r="FK170" s="165">
        <v>0</v>
      </c>
      <c r="FL170" s="339" t="str">
        <f t="shared" si="637"/>
        <v>-</v>
      </c>
      <c r="FM170" s="340">
        <f t="shared" si="638"/>
        <v>0</v>
      </c>
      <c r="FN170" s="165">
        <v>0</v>
      </c>
      <c r="FO170" s="426"/>
      <c r="FP170" s="339" t="str">
        <f t="shared" si="686"/>
        <v>-</v>
      </c>
      <c r="FQ170" s="340">
        <f t="shared" si="639"/>
        <v>0</v>
      </c>
      <c r="FR170" s="165"/>
      <c r="FS170" s="426"/>
      <c r="FT170" s="339" t="str">
        <f t="shared" si="641"/>
        <v>-</v>
      </c>
      <c r="FU170" s="340">
        <f t="shared" si="642"/>
        <v>0</v>
      </c>
      <c r="FV170" s="401"/>
      <c r="FW170" s="413"/>
      <c r="FX170" s="1491">
        <f t="shared" si="822"/>
        <v>23</v>
      </c>
      <c r="FY170" s="1492">
        <v>0</v>
      </c>
      <c r="FZ170" s="1492">
        <v>0</v>
      </c>
      <c r="GA170" s="1493">
        <v>0</v>
      </c>
      <c r="GB170" s="1492">
        <v>0</v>
      </c>
      <c r="GC170" s="1493">
        <v>9</v>
      </c>
      <c r="GD170" s="1492">
        <v>0</v>
      </c>
      <c r="GE170" s="1493">
        <v>0</v>
      </c>
      <c r="GF170" s="1492">
        <v>2</v>
      </c>
      <c r="GG170" s="1493">
        <v>0</v>
      </c>
      <c r="GH170" s="1492">
        <v>0</v>
      </c>
      <c r="GI170" s="1492">
        <v>0</v>
      </c>
      <c r="GJ170" s="1492">
        <v>0</v>
      </c>
      <c r="GK170" s="1492">
        <v>2</v>
      </c>
      <c r="GL170" s="1492">
        <v>0</v>
      </c>
      <c r="GM170" s="1492">
        <v>1</v>
      </c>
      <c r="GN170" s="1492">
        <v>0</v>
      </c>
      <c r="GO170" s="1492">
        <v>0</v>
      </c>
      <c r="GP170" s="1492">
        <v>0</v>
      </c>
      <c r="GQ170" s="1492">
        <v>0</v>
      </c>
      <c r="GR170" s="1492">
        <v>0</v>
      </c>
      <c r="GS170" s="1811">
        <v>9</v>
      </c>
      <c r="GT170" s="165">
        <f t="shared" si="823"/>
        <v>24</v>
      </c>
      <c r="GU170" s="491">
        <v>0</v>
      </c>
      <c r="GV170" s="491">
        <v>0</v>
      </c>
      <c r="GW170" s="492">
        <v>0</v>
      </c>
      <c r="GX170" s="491">
        <v>0</v>
      </c>
      <c r="GY170" s="492">
        <v>8</v>
      </c>
      <c r="GZ170" s="491">
        <v>0</v>
      </c>
      <c r="HA170" s="492">
        <v>0</v>
      </c>
      <c r="HB170" s="491">
        <v>2</v>
      </c>
      <c r="HC170" s="492">
        <v>0</v>
      </c>
      <c r="HD170" s="491">
        <v>0</v>
      </c>
      <c r="HE170" s="491">
        <v>0</v>
      </c>
      <c r="HF170" s="491">
        <v>0</v>
      </c>
      <c r="HG170" s="491">
        <v>2</v>
      </c>
      <c r="HH170" s="491">
        <v>0</v>
      </c>
      <c r="HI170" s="491">
        <v>1</v>
      </c>
      <c r="HJ170" s="491">
        <v>0</v>
      </c>
      <c r="HK170" s="491">
        <v>0</v>
      </c>
      <c r="HL170" s="491">
        <v>0</v>
      </c>
      <c r="HM170" s="491">
        <v>0</v>
      </c>
      <c r="HN170" s="491">
        <v>0</v>
      </c>
      <c r="HO170" s="1117">
        <v>11</v>
      </c>
      <c r="HP170" s="165">
        <f t="shared" si="824"/>
        <v>25</v>
      </c>
      <c r="HQ170" s="491">
        <v>0</v>
      </c>
      <c r="HR170" s="491">
        <v>0</v>
      </c>
      <c r="HS170" s="492">
        <v>0</v>
      </c>
      <c r="HT170" s="491">
        <v>0</v>
      </c>
      <c r="HU170" s="492">
        <v>8</v>
      </c>
      <c r="HV170" s="491">
        <v>0</v>
      </c>
      <c r="HW170" s="492">
        <v>0</v>
      </c>
      <c r="HX170" s="491">
        <v>2</v>
      </c>
      <c r="HY170" s="492">
        <v>0</v>
      </c>
      <c r="HZ170" s="491">
        <v>0</v>
      </c>
      <c r="IA170" s="491">
        <v>0</v>
      </c>
      <c r="IB170" s="491">
        <v>0</v>
      </c>
      <c r="IC170" s="491">
        <v>2</v>
      </c>
      <c r="ID170" s="491">
        <v>0</v>
      </c>
      <c r="IE170" s="491">
        <v>1</v>
      </c>
      <c r="IF170" s="491">
        <v>0</v>
      </c>
      <c r="IG170" s="491">
        <v>0</v>
      </c>
      <c r="IH170" s="491">
        <v>0</v>
      </c>
      <c r="II170" s="491">
        <v>0</v>
      </c>
      <c r="IJ170" s="491">
        <v>0</v>
      </c>
      <c r="IK170" s="1117">
        <v>12</v>
      </c>
      <c r="IL170" s="493">
        <f t="shared" si="825"/>
        <v>25</v>
      </c>
      <c r="IM170" s="491">
        <v>0</v>
      </c>
      <c r="IN170" s="491">
        <v>0</v>
      </c>
      <c r="IO170" s="492">
        <v>0</v>
      </c>
      <c r="IP170" s="491">
        <v>0</v>
      </c>
      <c r="IQ170" s="492">
        <v>8</v>
      </c>
      <c r="IR170" s="491">
        <v>0</v>
      </c>
      <c r="IS170" s="492">
        <v>0</v>
      </c>
      <c r="IT170" s="491">
        <v>2</v>
      </c>
      <c r="IU170" s="492">
        <v>0</v>
      </c>
      <c r="IV170" s="491">
        <v>0</v>
      </c>
      <c r="IW170" s="491">
        <v>0</v>
      </c>
      <c r="IX170" s="491">
        <v>0</v>
      </c>
      <c r="IY170" s="491">
        <v>2</v>
      </c>
      <c r="IZ170" s="491">
        <v>0</v>
      </c>
      <c r="JA170" s="491">
        <v>1</v>
      </c>
      <c r="JB170" s="491">
        <v>0</v>
      </c>
      <c r="JC170" s="491">
        <v>0</v>
      </c>
      <c r="JD170" s="491">
        <v>0</v>
      </c>
      <c r="JE170" s="491">
        <v>0</v>
      </c>
      <c r="JF170" s="491">
        <v>0</v>
      </c>
      <c r="JG170" s="1996">
        <v>12</v>
      </c>
      <c r="JI170" s="39"/>
    </row>
    <row r="171" spans="1:269" s="27" customFormat="1" ht="20.100000000000001" hidden="1" customHeight="1" outlineLevel="1" x14ac:dyDescent="0.15">
      <c r="A171" s="683" t="s">
        <v>53</v>
      </c>
      <c r="B171" s="76"/>
      <c r="C171" s="77" t="s">
        <v>354</v>
      </c>
      <c r="D171" s="77"/>
      <c r="E171" s="78" t="s">
        <v>351</v>
      </c>
      <c r="F171" s="1443" t="s">
        <v>594</v>
      </c>
      <c r="G171" s="481" t="s">
        <v>52</v>
      </c>
      <c r="H171" s="481" t="s">
        <v>52</v>
      </c>
      <c r="I171" s="481" t="s">
        <v>52</v>
      </c>
      <c r="J171" s="107" t="s">
        <v>52</v>
      </c>
      <c r="K171" s="108" t="s">
        <v>311</v>
      </c>
      <c r="L171" s="1444">
        <f t="shared" si="769"/>
        <v>5.7857038831737959E-3</v>
      </c>
      <c r="M171" s="478">
        <f t="shared" si="770"/>
        <v>6.0428849902534115E-3</v>
      </c>
      <c r="N171" s="478">
        <f t="shared" si="739"/>
        <v>6.4108872611733612E-3</v>
      </c>
      <c r="O171" s="478">
        <f t="shared" si="740"/>
        <v>6.5477666136817695E-3</v>
      </c>
      <c r="P171" s="109">
        <f t="shared" si="741"/>
        <v>7.0715148094140524E-3</v>
      </c>
      <c r="Q171" s="110">
        <f t="shared" si="742"/>
        <v>6.563795485951175E-3</v>
      </c>
      <c r="R171" s="111">
        <f t="shared" si="743"/>
        <v>3.0981619712657517E-3</v>
      </c>
      <c r="S171" s="112">
        <f t="shared" si="744"/>
        <v>3.2791460266517825E-3</v>
      </c>
      <c r="T171" s="111">
        <f t="shared" si="745"/>
        <v>2.8348688873139618E-3</v>
      </c>
      <c r="U171" s="1445">
        <f t="shared" si="746"/>
        <v>0.30137931034482757</v>
      </c>
      <c r="V171" s="475">
        <f t="shared" si="747"/>
        <v>0.30955777460770328</v>
      </c>
      <c r="W171" s="475">
        <f t="shared" si="748"/>
        <v>0.33091436865021773</v>
      </c>
      <c r="X171" s="475">
        <f t="shared" si="749"/>
        <v>0.40744101633393831</v>
      </c>
      <c r="Y171" s="114">
        <f t="shared" si="750"/>
        <v>0.40339892665474059</v>
      </c>
      <c r="Z171" s="113">
        <f t="shared" si="751"/>
        <v>0.39741035856573703</v>
      </c>
      <c r="AA171" s="114">
        <f t="shared" si="752"/>
        <v>0.23197115384615385</v>
      </c>
      <c r="AB171" s="113">
        <f t="shared" si="753"/>
        <v>0.24133504492939667</v>
      </c>
      <c r="AC171" s="115">
        <f t="shared" si="754"/>
        <v>0.22068965517241379</v>
      </c>
      <c r="AD171" s="1445">
        <f t="shared" si="799"/>
        <v>0.61810466760961813</v>
      </c>
      <c r="AE171" s="475">
        <f t="shared" si="800"/>
        <v>0.63265306122448983</v>
      </c>
      <c r="AF171" s="475">
        <f t="shared" si="801"/>
        <v>0.64680851063829792</v>
      </c>
      <c r="AG171" s="475">
        <f t="shared" si="802"/>
        <v>0.64326647564469919</v>
      </c>
      <c r="AH171" s="114">
        <f t="shared" si="803"/>
        <v>0.65267727930535457</v>
      </c>
      <c r="AI171" s="112">
        <f t="shared" si="804"/>
        <v>0.69031141868512114</v>
      </c>
      <c r="AJ171" s="111">
        <f t="shared" si="805"/>
        <v>0.52162162162162162</v>
      </c>
      <c r="AK171" s="112">
        <f t="shared" si="806"/>
        <v>0.52222222222222225</v>
      </c>
      <c r="AL171" s="116">
        <f t="shared" si="807"/>
        <v>0.49382716049382713</v>
      </c>
      <c r="AM171" s="1446">
        <f t="shared" si="808"/>
        <v>437</v>
      </c>
      <c r="AN171" s="1447"/>
      <c r="AO171" s="1448">
        <f>IFERROR(IF(AM171=0,"-",AM171/AQ171-1),"-")</f>
        <v>6.9124423963133896E-3</v>
      </c>
      <c r="AP171" s="1449">
        <f>AM171-AQ171</f>
        <v>3</v>
      </c>
      <c r="AQ171" s="1297">
        <f t="shared" si="809"/>
        <v>434</v>
      </c>
      <c r="AR171" s="518"/>
      <c r="AS171" s="1285">
        <f>IFERROR(IF(AQ171=0,"-",AQ171/AU171-1),"-")</f>
        <v>-4.8245614035087758E-2</v>
      </c>
      <c r="AT171" s="519">
        <f>AQ171-AU171</f>
        <v>-22</v>
      </c>
      <c r="AU171" s="1297">
        <f t="shared" si="810"/>
        <v>456</v>
      </c>
      <c r="AV171" s="518"/>
      <c r="AW171" s="1285">
        <f t="shared" si="661"/>
        <v>1.5590200445434244E-2</v>
      </c>
      <c r="AX171" s="2069">
        <f t="shared" si="759"/>
        <v>7</v>
      </c>
      <c r="AY171" s="2086">
        <f t="shared" si="811"/>
        <v>449</v>
      </c>
      <c r="AZ171" s="2087"/>
      <c r="BA171" s="2088">
        <f t="shared" si="664"/>
        <v>-4.4345898004434225E-3</v>
      </c>
      <c r="BB171" s="2089">
        <f t="shared" si="665"/>
        <v>-2</v>
      </c>
      <c r="BC171" s="2081">
        <f t="shared" si="812"/>
        <v>451</v>
      </c>
      <c r="BD171" s="117"/>
      <c r="BE171" s="444">
        <f t="shared" si="667"/>
        <v>0.13032581453634084</v>
      </c>
      <c r="BF171" s="1073">
        <f t="shared" si="640"/>
        <v>52</v>
      </c>
      <c r="BG171" s="118">
        <v>399</v>
      </c>
      <c r="BH171" s="119" t="s">
        <v>44</v>
      </c>
      <c r="BI171" s="120">
        <f t="shared" si="668"/>
        <v>1.0673575129533677</v>
      </c>
      <c r="BJ171" s="1073">
        <f t="shared" si="669"/>
        <v>206</v>
      </c>
      <c r="BK171" s="121">
        <v>193</v>
      </c>
      <c r="BL171" s="119" t="s">
        <v>44</v>
      </c>
      <c r="BM171" s="120">
        <f t="shared" si="670"/>
        <v>2.659574468085113E-2</v>
      </c>
      <c r="BN171" s="1083">
        <f t="shared" si="671"/>
        <v>5</v>
      </c>
      <c r="BO171" s="121">
        <v>188</v>
      </c>
      <c r="BP171" s="119" t="s">
        <v>44</v>
      </c>
      <c r="BQ171" s="120">
        <f t="shared" si="672"/>
        <v>0.17500000000000004</v>
      </c>
      <c r="BR171" s="1083">
        <f t="shared" si="673"/>
        <v>28</v>
      </c>
      <c r="BS171" s="121">
        <v>160</v>
      </c>
      <c r="BT171" s="122" t="s">
        <v>44</v>
      </c>
      <c r="BU171" s="597">
        <f t="shared" si="813"/>
        <v>28</v>
      </c>
      <c r="BV171" s="331">
        <f t="shared" si="762"/>
        <v>7.6923076923076872E-2</v>
      </c>
      <c r="BW171" s="598">
        <f t="shared" si="763"/>
        <v>2</v>
      </c>
      <c r="BX171" s="597">
        <f t="shared" si="814"/>
        <v>26</v>
      </c>
      <c r="BY171" s="331">
        <f t="shared" si="732"/>
        <v>-7.1428571428571397E-2</v>
      </c>
      <c r="BZ171" s="598">
        <f t="shared" si="733"/>
        <v>-2</v>
      </c>
      <c r="CA171" s="597">
        <f t="shared" si="815"/>
        <v>28</v>
      </c>
      <c r="CB171" s="331">
        <f t="shared" si="633"/>
        <v>7.6923076923076872E-2</v>
      </c>
      <c r="CC171" s="598">
        <f t="shared" si="634"/>
        <v>2</v>
      </c>
      <c r="CD171" s="597">
        <f t="shared" si="816"/>
        <v>26</v>
      </c>
      <c r="CE171" s="331">
        <f t="shared" si="553"/>
        <v>0</v>
      </c>
      <c r="CF171" s="598">
        <f t="shared" si="554"/>
        <v>0</v>
      </c>
      <c r="CG171" s="597">
        <f t="shared" si="817"/>
        <v>26</v>
      </c>
      <c r="CH171" s="331">
        <f t="shared" si="675"/>
        <v>1.8888888888888888</v>
      </c>
      <c r="CI171" s="598">
        <f t="shared" si="676"/>
        <v>17</v>
      </c>
      <c r="CJ171" s="619">
        <f t="shared" si="682"/>
        <v>9</v>
      </c>
      <c r="CK171" s="1453">
        <v>11</v>
      </c>
      <c r="CL171" s="123">
        <v>10</v>
      </c>
      <c r="CM171" s="2054">
        <v>11</v>
      </c>
      <c r="CN171" s="123">
        <v>11</v>
      </c>
      <c r="CO171" s="311">
        <v>11</v>
      </c>
      <c r="CP171" s="540">
        <v>1</v>
      </c>
      <c r="CQ171" s="1453">
        <v>17</v>
      </c>
      <c r="CR171" s="311">
        <v>16</v>
      </c>
      <c r="CS171" s="311">
        <v>17</v>
      </c>
      <c r="CT171" s="311">
        <v>15</v>
      </c>
      <c r="CU171" s="311">
        <v>15</v>
      </c>
      <c r="CV171" s="124">
        <v>8</v>
      </c>
      <c r="CW171" s="1453"/>
      <c r="CX171" s="311"/>
      <c r="CY171" s="311"/>
      <c r="CZ171" s="311"/>
      <c r="DA171" s="311"/>
      <c r="DB171" s="312"/>
      <c r="DC171" s="1450">
        <f t="shared" si="818"/>
        <v>407</v>
      </c>
      <c r="DD171" s="1451">
        <f t="shared" si="734"/>
        <v>0</v>
      </c>
      <c r="DE171" s="1452">
        <f t="shared" si="735"/>
        <v>0</v>
      </c>
      <c r="DF171" s="1328">
        <f t="shared" si="819"/>
        <v>407</v>
      </c>
      <c r="DG171" s="550">
        <f t="shared" si="625"/>
        <v>-4.6838407494145251E-2</v>
      </c>
      <c r="DH171" s="1329">
        <f t="shared" si="626"/>
        <v>-20</v>
      </c>
      <c r="DI171" s="1328">
        <f t="shared" si="683"/>
        <v>427</v>
      </c>
      <c r="DJ171" s="550">
        <f t="shared" si="635"/>
        <v>9.4562647754137252E-3</v>
      </c>
      <c r="DK171" s="1329">
        <f t="shared" si="636"/>
        <v>4</v>
      </c>
      <c r="DL171" s="1311">
        <f t="shared" si="820"/>
        <v>423</v>
      </c>
      <c r="DM171" s="550">
        <f t="shared" si="560"/>
        <v>-4.7058823529412264E-3</v>
      </c>
      <c r="DN171" s="1353">
        <f t="shared" si="561"/>
        <v>-2</v>
      </c>
      <c r="DO171" s="1328">
        <f t="shared" si="684"/>
        <v>425</v>
      </c>
      <c r="DP171" s="550">
        <f t="shared" si="678"/>
        <v>8.9743589743589647E-2</v>
      </c>
      <c r="DQ171" s="1329">
        <f t="shared" si="685"/>
        <v>35</v>
      </c>
      <c r="DR171" s="1365">
        <f t="shared" si="821"/>
        <v>390</v>
      </c>
      <c r="DS171" s="1454">
        <v>200</v>
      </c>
      <c r="DT171" s="1167">
        <v>200</v>
      </c>
      <c r="DU171" s="1167">
        <v>212</v>
      </c>
      <c r="DV171" s="1153">
        <v>212</v>
      </c>
      <c r="DW171" s="583">
        <v>214</v>
      </c>
      <c r="DX171" s="1181">
        <v>197</v>
      </c>
      <c r="DY171" s="1454">
        <v>60</v>
      </c>
      <c r="DZ171" s="1230">
        <v>58</v>
      </c>
      <c r="EA171" s="1230">
        <v>64</v>
      </c>
      <c r="EB171" s="586">
        <v>60</v>
      </c>
      <c r="EC171" s="586">
        <v>57</v>
      </c>
      <c r="ED171" s="589">
        <v>42</v>
      </c>
      <c r="EE171" s="1454"/>
      <c r="EF171" s="1230"/>
      <c r="EG171" s="1230"/>
      <c r="EH171" s="586"/>
      <c r="EI171" s="586"/>
      <c r="EJ171" s="1192"/>
      <c r="EK171" s="1454">
        <v>44</v>
      </c>
      <c r="EL171" s="578">
        <v>43</v>
      </c>
      <c r="EM171" s="578">
        <v>44</v>
      </c>
      <c r="EN171" s="1163">
        <v>45</v>
      </c>
      <c r="EO171" s="573">
        <v>45</v>
      </c>
      <c r="EP171" s="1198">
        <v>37</v>
      </c>
      <c r="EQ171" s="1454"/>
      <c r="ER171" s="1230"/>
      <c r="ES171" s="1230"/>
      <c r="ET171" s="586"/>
      <c r="EU171" s="583"/>
      <c r="EV171" s="1198"/>
      <c r="EW171" s="1454">
        <v>103</v>
      </c>
      <c r="EX171" s="578">
        <v>106</v>
      </c>
      <c r="EY171" s="578">
        <v>107</v>
      </c>
      <c r="EZ171" s="578">
        <v>106</v>
      </c>
      <c r="FA171" s="573">
        <v>109</v>
      </c>
      <c r="FB171" s="125"/>
      <c r="FC171" s="354">
        <v>114</v>
      </c>
      <c r="FD171" s="362" t="s">
        <v>44</v>
      </c>
      <c r="FE171" s="1455">
        <v>2</v>
      </c>
      <c r="FF171" s="1451">
        <f t="shared" si="627"/>
        <v>1</v>
      </c>
      <c r="FG171" s="1456">
        <f t="shared" si="738"/>
        <v>1</v>
      </c>
      <c r="FH171" s="126">
        <v>1</v>
      </c>
      <c r="FI171" s="331">
        <f t="shared" si="629"/>
        <v>0</v>
      </c>
      <c r="FJ171" s="332">
        <f t="shared" si="630"/>
        <v>0</v>
      </c>
      <c r="FK171" s="126">
        <v>1</v>
      </c>
      <c r="FL171" s="331" t="str">
        <f t="shared" si="637"/>
        <v>-</v>
      </c>
      <c r="FM171" s="332">
        <f t="shared" si="638"/>
        <v>1</v>
      </c>
      <c r="FN171" s="126">
        <v>0</v>
      </c>
      <c r="FO171" s="424"/>
      <c r="FP171" s="331" t="str">
        <f t="shared" si="686"/>
        <v>-</v>
      </c>
      <c r="FQ171" s="332">
        <f t="shared" si="639"/>
        <v>0</v>
      </c>
      <c r="FR171" s="126"/>
      <c r="FS171" s="424"/>
      <c r="FT171" s="331" t="str">
        <f t="shared" si="641"/>
        <v>-</v>
      </c>
      <c r="FU171" s="332">
        <f t="shared" si="642"/>
        <v>0</v>
      </c>
      <c r="FV171" s="399"/>
      <c r="FW171" s="411"/>
      <c r="FX171" s="1457">
        <f t="shared" si="822"/>
        <v>437</v>
      </c>
      <c r="FY171" s="1458">
        <v>2</v>
      </c>
      <c r="FZ171" s="1458">
        <v>0</v>
      </c>
      <c r="GA171" s="1459">
        <v>1</v>
      </c>
      <c r="GB171" s="1458">
        <v>11</v>
      </c>
      <c r="GC171" s="1459">
        <v>157</v>
      </c>
      <c r="GD171" s="1458">
        <v>1</v>
      </c>
      <c r="GE171" s="1459">
        <v>15</v>
      </c>
      <c r="GF171" s="1458">
        <v>18</v>
      </c>
      <c r="GG171" s="1459">
        <v>69</v>
      </c>
      <c r="GH171" s="1458">
        <v>21</v>
      </c>
      <c r="GI171" s="1458">
        <v>0</v>
      </c>
      <c r="GJ171" s="1458">
        <v>28</v>
      </c>
      <c r="GK171" s="1458">
        <v>10</v>
      </c>
      <c r="GL171" s="1458">
        <v>1</v>
      </c>
      <c r="GM171" s="1458">
        <v>1</v>
      </c>
      <c r="GN171" s="1458">
        <v>1</v>
      </c>
      <c r="GO171" s="1458">
        <v>5</v>
      </c>
      <c r="GP171" s="1458">
        <v>18</v>
      </c>
      <c r="GQ171" s="1458">
        <v>1</v>
      </c>
      <c r="GR171" s="1458">
        <v>0</v>
      </c>
      <c r="GS171" s="1809">
        <v>77</v>
      </c>
      <c r="GT171" s="678">
        <f t="shared" si="823"/>
        <v>434</v>
      </c>
      <c r="GU171" s="487">
        <v>2</v>
      </c>
      <c r="GV171" s="487">
        <v>0</v>
      </c>
      <c r="GW171" s="488">
        <v>1</v>
      </c>
      <c r="GX171" s="487">
        <v>13</v>
      </c>
      <c r="GY171" s="488">
        <v>140</v>
      </c>
      <c r="GZ171" s="487">
        <v>1</v>
      </c>
      <c r="HA171" s="488">
        <v>16</v>
      </c>
      <c r="HB171" s="487">
        <v>20</v>
      </c>
      <c r="HC171" s="488">
        <v>74</v>
      </c>
      <c r="HD171" s="487">
        <v>20</v>
      </c>
      <c r="HE171" s="487">
        <v>0</v>
      </c>
      <c r="HF171" s="487">
        <v>29</v>
      </c>
      <c r="HG171" s="487">
        <v>10</v>
      </c>
      <c r="HH171" s="487">
        <v>1</v>
      </c>
      <c r="HI171" s="487">
        <v>1</v>
      </c>
      <c r="HJ171" s="487">
        <v>0</v>
      </c>
      <c r="HK171" s="487">
        <v>3</v>
      </c>
      <c r="HL171" s="487">
        <v>17</v>
      </c>
      <c r="HM171" s="487">
        <v>1</v>
      </c>
      <c r="HN171" s="487">
        <v>0</v>
      </c>
      <c r="HO171" s="1115">
        <v>85</v>
      </c>
      <c r="HP171" s="678">
        <f t="shared" si="824"/>
        <v>456</v>
      </c>
      <c r="HQ171" s="487">
        <v>1</v>
      </c>
      <c r="HR171" s="487">
        <v>0</v>
      </c>
      <c r="HS171" s="488">
        <v>1</v>
      </c>
      <c r="HT171" s="487">
        <v>13</v>
      </c>
      <c r="HU171" s="488">
        <v>156</v>
      </c>
      <c r="HV171" s="487">
        <v>1</v>
      </c>
      <c r="HW171" s="488">
        <v>13</v>
      </c>
      <c r="HX171" s="487">
        <v>23</v>
      </c>
      <c r="HY171" s="488">
        <v>74</v>
      </c>
      <c r="HZ171" s="487">
        <v>22</v>
      </c>
      <c r="IA171" s="487">
        <v>0</v>
      </c>
      <c r="IB171" s="487">
        <v>29</v>
      </c>
      <c r="IC171" s="487">
        <v>9</v>
      </c>
      <c r="ID171" s="487">
        <v>1</v>
      </c>
      <c r="IE171" s="487">
        <v>1</v>
      </c>
      <c r="IF171" s="487">
        <v>0</v>
      </c>
      <c r="IG171" s="487">
        <v>0</v>
      </c>
      <c r="IH171" s="487">
        <v>20</v>
      </c>
      <c r="II171" s="487">
        <v>0</v>
      </c>
      <c r="IJ171" s="487">
        <v>0</v>
      </c>
      <c r="IK171" s="1115">
        <v>92</v>
      </c>
      <c r="IL171" s="1109">
        <f t="shared" si="825"/>
        <v>449</v>
      </c>
      <c r="IM171" s="487">
        <v>1</v>
      </c>
      <c r="IN171" s="487">
        <v>0</v>
      </c>
      <c r="IO171" s="488">
        <v>2</v>
      </c>
      <c r="IP171" s="487">
        <v>11</v>
      </c>
      <c r="IQ171" s="488">
        <v>144</v>
      </c>
      <c r="IR171" s="487">
        <v>1</v>
      </c>
      <c r="IS171" s="488">
        <v>12</v>
      </c>
      <c r="IT171" s="487">
        <v>21</v>
      </c>
      <c r="IU171" s="488">
        <v>75</v>
      </c>
      <c r="IV171" s="487">
        <v>22</v>
      </c>
      <c r="IW171" s="487">
        <v>0</v>
      </c>
      <c r="IX171" s="487">
        <v>30</v>
      </c>
      <c r="IY171" s="487">
        <v>9</v>
      </c>
      <c r="IZ171" s="487">
        <v>1</v>
      </c>
      <c r="JA171" s="487">
        <v>1</v>
      </c>
      <c r="JB171" s="487">
        <v>1</v>
      </c>
      <c r="JC171" s="487">
        <v>0</v>
      </c>
      <c r="JD171" s="487">
        <v>19</v>
      </c>
      <c r="JE171" s="487">
        <v>0</v>
      </c>
      <c r="JF171" s="487">
        <v>0</v>
      </c>
      <c r="JG171" s="1994">
        <v>99</v>
      </c>
      <c r="JI171" s="39"/>
    </row>
    <row r="172" spans="1:269" s="28" customFormat="1" ht="20.100000000000001" hidden="1" customHeight="1" outlineLevel="1" x14ac:dyDescent="0.15">
      <c r="A172" s="684" t="s">
        <v>53</v>
      </c>
      <c r="B172" s="84"/>
      <c r="C172" s="85" t="s">
        <v>221</v>
      </c>
      <c r="D172" s="85"/>
      <c r="E172" s="86" t="s">
        <v>25</v>
      </c>
      <c r="F172" s="1477" t="s">
        <v>594</v>
      </c>
      <c r="G172" s="463" t="s">
        <v>52</v>
      </c>
      <c r="H172" s="463" t="s">
        <v>52</v>
      </c>
      <c r="I172" s="463" t="s">
        <v>52</v>
      </c>
      <c r="J172" s="147" t="s">
        <v>52</v>
      </c>
      <c r="K172" s="148" t="s">
        <v>52</v>
      </c>
      <c r="L172" s="1478">
        <f t="shared" si="769"/>
        <v>5.560630734400445E-4</v>
      </c>
      <c r="M172" s="150">
        <f t="shared" si="770"/>
        <v>6.2656641604010022E-4</v>
      </c>
      <c r="N172" s="150">
        <f t="shared" si="739"/>
        <v>6.3265334814210797E-4</v>
      </c>
      <c r="O172" s="150">
        <f t="shared" si="740"/>
        <v>6.4165196214253418E-4</v>
      </c>
      <c r="P172" s="149">
        <f t="shared" si="741"/>
        <v>6.7422425012151721E-4</v>
      </c>
      <c r="Q172" s="150">
        <f t="shared" si="742"/>
        <v>7.0737645587944987E-4</v>
      </c>
      <c r="R172" s="151">
        <f t="shared" si="743"/>
        <v>6.7421141343607029E-4</v>
      </c>
      <c r="S172" s="152">
        <f t="shared" si="744"/>
        <v>7.15132910067676E-4</v>
      </c>
      <c r="T172" s="151">
        <f t="shared" si="745"/>
        <v>6.7328136073706594E-4</v>
      </c>
      <c r="U172" s="1479">
        <f t="shared" si="746"/>
        <v>2.8965517241379312E-2</v>
      </c>
      <c r="V172" s="153">
        <f t="shared" si="747"/>
        <v>3.209700427960057E-2</v>
      </c>
      <c r="W172" s="153">
        <f t="shared" si="748"/>
        <v>3.2656023222060959E-2</v>
      </c>
      <c r="X172" s="153">
        <f t="shared" si="749"/>
        <v>3.9927404718693285E-2</v>
      </c>
      <c r="Y172" s="154">
        <f t="shared" si="750"/>
        <v>3.8461538461538464E-2</v>
      </c>
      <c r="Z172" s="153">
        <f t="shared" si="751"/>
        <v>4.282868525896414E-2</v>
      </c>
      <c r="AA172" s="154">
        <f t="shared" si="752"/>
        <v>5.0480769230769232E-2</v>
      </c>
      <c r="AB172" s="153">
        <f t="shared" si="753"/>
        <v>5.2631578947368418E-2</v>
      </c>
      <c r="AC172" s="155">
        <f t="shared" si="754"/>
        <v>5.2413793103448278E-2</v>
      </c>
      <c r="AD172" s="1479">
        <f t="shared" si="799"/>
        <v>5.9405940594059403E-2</v>
      </c>
      <c r="AE172" s="153">
        <f t="shared" si="800"/>
        <v>6.5597667638483959E-2</v>
      </c>
      <c r="AF172" s="153">
        <f t="shared" si="801"/>
        <v>6.3829787234042548E-2</v>
      </c>
      <c r="AG172" s="153">
        <f t="shared" si="802"/>
        <v>6.3037249283667621E-2</v>
      </c>
      <c r="AH172" s="154">
        <f t="shared" si="803"/>
        <v>6.2228654124457307E-2</v>
      </c>
      <c r="AI172" s="152">
        <f t="shared" si="804"/>
        <v>7.4394463667820071E-2</v>
      </c>
      <c r="AJ172" s="151">
        <f t="shared" si="805"/>
        <v>0.11351351351351352</v>
      </c>
      <c r="AK172" s="152">
        <f t="shared" si="806"/>
        <v>0.11388888888888889</v>
      </c>
      <c r="AL172" s="156">
        <f t="shared" si="807"/>
        <v>0.11728395061728394</v>
      </c>
      <c r="AM172" s="1480">
        <f t="shared" si="808"/>
        <v>42</v>
      </c>
      <c r="AN172" s="1481"/>
      <c r="AO172" s="1482">
        <f t="shared" ref="AO172:AO235" si="826">IFERROR(IF(AM172=0,"-",AM172/AQ172-1),"-")</f>
        <v>-6.6666666666666652E-2</v>
      </c>
      <c r="AP172" s="1483">
        <f>AM172-AQ172</f>
        <v>-3</v>
      </c>
      <c r="AQ172" s="1071">
        <f t="shared" si="809"/>
        <v>45</v>
      </c>
      <c r="AR172" s="522"/>
      <c r="AS172" s="1289">
        <f t="shared" si="659"/>
        <v>0</v>
      </c>
      <c r="AT172" s="526">
        <f>AQ172-AU172</f>
        <v>0</v>
      </c>
      <c r="AU172" s="1071">
        <f t="shared" si="810"/>
        <v>45</v>
      </c>
      <c r="AV172" s="522"/>
      <c r="AW172" s="1289">
        <f t="shared" si="661"/>
        <v>2.2727272727272707E-2</v>
      </c>
      <c r="AX172" s="2073">
        <f t="shared" si="759"/>
        <v>1</v>
      </c>
      <c r="AY172" s="1336">
        <f t="shared" si="811"/>
        <v>44</v>
      </c>
      <c r="AZ172" s="2092"/>
      <c r="BA172" s="554">
        <f t="shared" si="664"/>
        <v>2.3255813953488413E-2</v>
      </c>
      <c r="BB172" s="1335">
        <f t="shared" si="665"/>
        <v>1</v>
      </c>
      <c r="BC172" s="493">
        <f t="shared" si="812"/>
        <v>43</v>
      </c>
      <c r="BD172" s="157"/>
      <c r="BE172" s="448">
        <f t="shared" si="667"/>
        <v>0</v>
      </c>
      <c r="BF172" s="604">
        <f t="shared" si="640"/>
        <v>0</v>
      </c>
      <c r="BG172" s="158">
        <v>43</v>
      </c>
      <c r="BH172" s="159" t="s">
        <v>44</v>
      </c>
      <c r="BI172" s="160">
        <f t="shared" si="668"/>
        <v>2.3809523809523725E-2</v>
      </c>
      <c r="BJ172" s="604">
        <f t="shared" si="669"/>
        <v>1</v>
      </c>
      <c r="BK172" s="161">
        <v>42</v>
      </c>
      <c r="BL172" s="159" t="s">
        <v>44</v>
      </c>
      <c r="BM172" s="160">
        <f t="shared" si="670"/>
        <v>2.4390243902439046E-2</v>
      </c>
      <c r="BN172" s="1085">
        <f t="shared" si="671"/>
        <v>1</v>
      </c>
      <c r="BO172" s="161">
        <v>41</v>
      </c>
      <c r="BP172" s="159" t="s">
        <v>44</v>
      </c>
      <c r="BQ172" s="160">
        <f t="shared" si="672"/>
        <v>7.8947368421052655E-2</v>
      </c>
      <c r="BR172" s="1085">
        <f t="shared" si="673"/>
        <v>3</v>
      </c>
      <c r="BS172" s="161">
        <v>38</v>
      </c>
      <c r="BT172" s="162" t="s">
        <v>44</v>
      </c>
      <c r="BU172" s="601">
        <f t="shared" si="813"/>
        <v>5</v>
      </c>
      <c r="BV172" s="339">
        <f t="shared" si="762"/>
        <v>0.25</v>
      </c>
      <c r="BW172" s="604">
        <f t="shared" si="763"/>
        <v>1</v>
      </c>
      <c r="BX172" s="601">
        <f t="shared" si="814"/>
        <v>4</v>
      </c>
      <c r="BY172" s="339" t="str">
        <f t="shared" si="732"/>
        <v>-</v>
      </c>
      <c r="BZ172" s="604">
        <f t="shared" si="733"/>
        <v>4</v>
      </c>
      <c r="CA172" s="601">
        <f t="shared" si="815"/>
        <v>0</v>
      </c>
      <c r="CB172" s="339" t="str">
        <f t="shared" si="633"/>
        <v>-</v>
      </c>
      <c r="CC172" s="604">
        <f t="shared" si="634"/>
        <v>0</v>
      </c>
      <c r="CD172" s="601">
        <f t="shared" si="816"/>
        <v>0</v>
      </c>
      <c r="CE172" s="339" t="str">
        <f t="shared" si="553"/>
        <v>-</v>
      </c>
      <c r="CF172" s="604">
        <f t="shared" si="554"/>
        <v>0</v>
      </c>
      <c r="CG172" s="601">
        <f t="shared" si="817"/>
        <v>0</v>
      </c>
      <c r="CH172" s="339" t="str">
        <f t="shared" si="675"/>
        <v>-</v>
      </c>
      <c r="CI172" s="604">
        <f t="shared" si="676"/>
        <v>0</v>
      </c>
      <c r="CJ172" s="621">
        <f t="shared" si="682"/>
        <v>0</v>
      </c>
      <c r="CK172" s="1487">
        <v>5</v>
      </c>
      <c r="CL172" s="163">
        <v>4</v>
      </c>
      <c r="CM172" s="2056">
        <v>0</v>
      </c>
      <c r="CN172" s="163">
        <v>0</v>
      </c>
      <c r="CO172" s="315">
        <v>0</v>
      </c>
      <c r="CP172" s="542">
        <v>0</v>
      </c>
      <c r="CQ172" s="1487">
        <v>0</v>
      </c>
      <c r="CR172" s="315">
        <v>0</v>
      </c>
      <c r="CS172" s="315">
        <v>0</v>
      </c>
      <c r="CT172" s="315">
        <v>0</v>
      </c>
      <c r="CU172" s="315">
        <v>0</v>
      </c>
      <c r="CV172" s="164">
        <v>0</v>
      </c>
      <c r="CW172" s="1487"/>
      <c r="CX172" s="315"/>
      <c r="CY172" s="315"/>
      <c r="CZ172" s="315"/>
      <c r="DA172" s="315"/>
      <c r="DB172" s="316"/>
      <c r="DC172" s="1484">
        <f t="shared" si="818"/>
        <v>36</v>
      </c>
      <c r="DD172" s="1485">
        <f t="shared" si="734"/>
        <v>-9.9999999999999978E-2</v>
      </c>
      <c r="DE172" s="1486">
        <f t="shared" si="735"/>
        <v>-4</v>
      </c>
      <c r="DF172" s="1332">
        <f t="shared" si="819"/>
        <v>40</v>
      </c>
      <c r="DG172" s="554">
        <f t="shared" si="625"/>
        <v>-0.11111111111111116</v>
      </c>
      <c r="DH172" s="1335">
        <f t="shared" si="626"/>
        <v>-5</v>
      </c>
      <c r="DI172" s="1332">
        <f t="shared" si="683"/>
        <v>45</v>
      </c>
      <c r="DJ172" s="554">
        <f t="shared" si="635"/>
        <v>2.2727272727272707E-2</v>
      </c>
      <c r="DK172" s="1335">
        <f t="shared" si="636"/>
        <v>1</v>
      </c>
      <c r="DL172" s="1313">
        <f t="shared" si="820"/>
        <v>44</v>
      </c>
      <c r="DM172" s="554">
        <f t="shared" si="560"/>
        <v>2.3255813953488413E-2</v>
      </c>
      <c r="DN172" s="1357">
        <f t="shared" si="561"/>
        <v>1</v>
      </c>
      <c r="DO172" s="1332">
        <f t="shared" si="684"/>
        <v>43</v>
      </c>
      <c r="DP172" s="554">
        <f t="shared" si="678"/>
        <v>0</v>
      </c>
      <c r="DQ172" s="1335">
        <f t="shared" si="685"/>
        <v>0</v>
      </c>
      <c r="DR172" s="440">
        <f t="shared" si="821"/>
        <v>43</v>
      </c>
      <c r="DS172" s="1488">
        <v>25</v>
      </c>
      <c r="DT172" s="1169">
        <v>23</v>
      </c>
      <c r="DU172" s="1169">
        <v>30</v>
      </c>
      <c r="DV172" s="1155">
        <v>30</v>
      </c>
      <c r="DW172" s="163">
        <v>31</v>
      </c>
      <c r="DX172" s="1183">
        <v>31</v>
      </c>
      <c r="DY172" s="1488">
        <v>6</v>
      </c>
      <c r="DZ172" s="1232">
        <v>8</v>
      </c>
      <c r="EA172" s="1232">
        <v>11</v>
      </c>
      <c r="EB172" s="315">
        <v>10</v>
      </c>
      <c r="EC172" s="315">
        <v>9</v>
      </c>
      <c r="ED172" s="440">
        <v>9</v>
      </c>
      <c r="EE172" s="1488"/>
      <c r="EF172" s="1232"/>
      <c r="EG172" s="1232"/>
      <c r="EH172" s="315"/>
      <c r="EI172" s="315"/>
      <c r="EJ172" s="1208"/>
      <c r="EK172" s="1488">
        <v>3</v>
      </c>
      <c r="EL172" s="379">
        <v>6</v>
      </c>
      <c r="EM172" s="379">
        <v>3</v>
      </c>
      <c r="EN172" s="1161">
        <v>3</v>
      </c>
      <c r="EO172" s="493">
        <v>3</v>
      </c>
      <c r="EP172" s="1200">
        <v>3</v>
      </c>
      <c r="EQ172" s="1488"/>
      <c r="ER172" s="1232"/>
      <c r="ES172" s="1232"/>
      <c r="ET172" s="315"/>
      <c r="EU172" s="163"/>
      <c r="EV172" s="1249"/>
      <c r="EW172" s="1488">
        <v>2</v>
      </c>
      <c r="EX172" s="379">
        <v>3</v>
      </c>
      <c r="EY172" s="379">
        <v>1</v>
      </c>
      <c r="EZ172" s="379">
        <v>1</v>
      </c>
      <c r="FA172" s="493">
        <v>0</v>
      </c>
      <c r="FB172" s="166"/>
      <c r="FC172" s="356">
        <v>0</v>
      </c>
      <c r="FD172" s="364" t="s">
        <v>44</v>
      </c>
      <c r="FE172" s="1489">
        <v>1</v>
      </c>
      <c r="FF172" s="1485">
        <f t="shared" si="627"/>
        <v>0</v>
      </c>
      <c r="FG172" s="1490">
        <f t="shared" si="738"/>
        <v>0</v>
      </c>
      <c r="FH172" s="165">
        <v>1</v>
      </c>
      <c r="FI172" s="339" t="str">
        <f t="shared" si="629"/>
        <v>-</v>
      </c>
      <c r="FJ172" s="340">
        <f t="shared" si="630"/>
        <v>1</v>
      </c>
      <c r="FK172" s="165">
        <v>0</v>
      </c>
      <c r="FL172" s="339" t="str">
        <f t="shared" si="637"/>
        <v>-</v>
      </c>
      <c r="FM172" s="340">
        <f t="shared" si="638"/>
        <v>0</v>
      </c>
      <c r="FN172" s="165">
        <v>0</v>
      </c>
      <c r="FO172" s="426"/>
      <c r="FP172" s="339" t="str">
        <f t="shared" si="686"/>
        <v>-</v>
      </c>
      <c r="FQ172" s="340">
        <f t="shared" si="639"/>
        <v>0</v>
      </c>
      <c r="FR172" s="165"/>
      <c r="FS172" s="426"/>
      <c r="FT172" s="339" t="str">
        <f t="shared" si="641"/>
        <v>-</v>
      </c>
      <c r="FU172" s="340">
        <f t="shared" si="642"/>
        <v>0</v>
      </c>
      <c r="FV172" s="401"/>
      <c r="FW172" s="413"/>
      <c r="FX172" s="1491">
        <f t="shared" si="822"/>
        <v>42</v>
      </c>
      <c r="FY172" s="1492">
        <v>0</v>
      </c>
      <c r="FZ172" s="1492">
        <v>0</v>
      </c>
      <c r="GA172" s="1493">
        <v>0</v>
      </c>
      <c r="GB172" s="1492">
        <v>0</v>
      </c>
      <c r="GC172" s="1493">
        <v>31</v>
      </c>
      <c r="GD172" s="1492">
        <v>0</v>
      </c>
      <c r="GE172" s="1493">
        <v>0</v>
      </c>
      <c r="GF172" s="1492">
        <v>2</v>
      </c>
      <c r="GG172" s="1493">
        <v>3</v>
      </c>
      <c r="GH172" s="1492">
        <v>2</v>
      </c>
      <c r="GI172" s="1492">
        <v>0</v>
      </c>
      <c r="GJ172" s="1492">
        <v>0</v>
      </c>
      <c r="GK172" s="1492">
        <v>0</v>
      </c>
      <c r="GL172" s="1492">
        <v>1</v>
      </c>
      <c r="GM172" s="1492">
        <v>0</v>
      </c>
      <c r="GN172" s="1492">
        <v>0</v>
      </c>
      <c r="GO172" s="1492">
        <v>0</v>
      </c>
      <c r="GP172" s="1492">
        <v>3</v>
      </c>
      <c r="GQ172" s="1492">
        <v>0</v>
      </c>
      <c r="GR172" s="1492">
        <v>0</v>
      </c>
      <c r="GS172" s="1811">
        <v>0</v>
      </c>
      <c r="GT172" s="165">
        <f t="shared" si="823"/>
        <v>45</v>
      </c>
      <c r="GU172" s="491">
        <v>0</v>
      </c>
      <c r="GV172" s="491">
        <v>0</v>
      </c>
      <c r="GW172" s="492">
        <v>0</v>
      </c>
      <c r="GX172" s="491">
        <v>0</v>
      </c>
      <c r="GY172" s="492">
        <v>33</v>
      </c>
      <c r="GZ172" s="491">
        <v>0</v>
      </c>
      <c r="HA172" s="492">
        <v>0</v>
      </c>
      <c r="HB172" s="491">
        <v>2</v>
      </c>
      <c r="HC172" s="492">
        <v>4</v>
      </c>
      <c r="HD172" s="491">
        <v>2</v>
      </c>
      <c r="HE172" s="491">
        <v>0</v>
      </c>
      <c r="HF172" s="491">
        <v>0</v>
      </c>
      <c r="HG172" s="491">
        <v>0</v>
      </c>
      <c r="HH172" s="491">
        <v>0</v>
      </c>
      <c r="HI172" s="491">
        <v>0</v>
      </c>
      <c r="HJ172" s="491">
        <v>0</v>
      </c>
      <c r="HK172" s="491">
        <v>1</v>
      </c>
      <c r="HL172" s="491">
        <v>3</v>
      </c>
      <c r="HM172" s="491">
        <v>0</v>
      </c>
      <c r="HN172" s="491">
        <v>0</v>
      </c>
      <c r="HO172" s="1117">
        <v>0</v>
      </c>
      <c r="HP172" s="165">
        <f t="shared" si="824"/>
        <v>45</v>
      </c>
      <c r="HQ172" s="491">
        <v>0</v>
      </c>
      <c r="HR172" s="491">
        <v>0</v>
      </c>
      <c r="HS172" s="492">
        <v>0</v>
      </c>
      <c r="HT172" s="491">
        <v>0</v>
      </c>
      <c r="HU172" s="492">
        <v>33</v>
      </c>
      <c r="HV172" s="491">
        <v>0</v>
      </c>
      <c r="HW172" s="492">
        <v>0</v>
      </c>
      <c r="HX172" s="491">
        <v>3</v>
      </c>
      <c r="HY172" s="492">
        <v>2</v>
      </c>
      <c r="HZ172" s="491">
        <v>3</v>
      </c>
      <c r="IA172" s="491">
        <v>0</v>
      </c>
      <c r="IB172" s="491">
        <v>2</v>
      </c>
      <c r="IC172" s="491">
        <v>0</v>
      </c>
      <c r="ID172" s="491">
        <v>0</v>
      </c>
      <c r="IE172" s="491">
        <v>0</v>
      </c>
      <c r="IF172" s="491">
        <v>0</v>
      </c>
      <c r="IG172" s="491">
        <v>1</v>
      </c>
      <c r="IH172" s="491">
        <v>1</v>
      </c>
      <c r="II172" s="491">
        <v>0</v>
      </c>
      <c r="IJ172" s="491">
        <v>0</v>
      </c>
      <c r="IK172" s="1117">
        <v>0</v>
      </c>
      <c r="IL172" s="493">
        <f t="shared" si="825"/>
        <v>44</v>
      </c>
      <c r="IM172" s="491">
        <v>0</v>
      </c>
      <c r="IN172" s="491">
        <v>0</v>
      </c>
      <c r="IO172" s="492">
        <v>0</v>
      </c>
      <c r="IP172" s="491">
        <v>0</v>
      </c>
      <c r="IQ172" s="492">
        <v>32</v>
      </c>
      <c r="IR172" s="491">
        <v>0</v>
      </c>
      <c r="IS172" s="492">
        <v>0</v>
      </c>
      <c r="IT172" s="491">
        <v>3</v>
      </c>
      <c r="IU172" s="492">
        <v>2</v>
      </c>
      <c r="IV172" s="491">
        <v>3</v>
      </c>
      <c r="IW172" s="491">
        <v>0</v>
      </c>
      <c r="IX172" s="491">
        <v>2</v>
      </c>
      <c r="IY172" s="491">
        <v>0</v>
      </c>
      <c r="IZ172" s="491">
        <v>0</v>
      </c>
      <c r="JA172" s="491">
        <v>0</v>
      </c>
      <c r="JB172" s="491">
        <v>0</v>
      </c>
      <c r="JC172" s="491">
        <v>1</v>
      </c>
      <c r="JD172" s="491">
        <v>1</v>
      </c>
      <c r="JE172" s="491">
        <v>0</v>
      </c>
      <c r="JF172" s="491">
        <v>0</v>
      </c>
      <c r="JG172" s="1996">
        <v>0</v>
      </c>
      <c r="JI172" s="39"/>
    </row>
    <row r="173" spans="1:269" s="27" customFormat="1" ht="20.100000000000001" hidden="1" customHeight="1" outlineLevel="1" x14ac:dyDescent="0.15">
      <c r="A173" s="683" t="s">
        <v>53</v>
      </c>
      <c r="B173" s="76"/>
      <c r="C173" s="77" t="s">
        <v>355</v>
      </c>
      <c r="D173" s="77"/>
      <c r="E173" s="78" t="s">
        <v>351</v>
      </c>
      <c r="F173" s="1443" t="s">
        <v>594</v>
      </c>
      <c r="G173" s="481" t="s">
        <v>52</v>
      </c>
      <c r="H173" s="481" t="s">
        <v>52</v>
      </c>
      <c r="I173" s="481" t="s">
        <v>52</v>
      </c>
      <c r="J173" s="107" t="s">
        <v>52</v>
      </c>
      <c r="K173" s="108" t="s">
        <v>323</v>
      </c>
      <c r="L173" s="1444">
        <f t="shared" si="769"/>
        <v>9.2677178906674083E-4</v>
      </c>
      <c r="M173" s="478">
        <f t="shared" si="770"/>
        <v>9.8858256752993603E-4</v>
      </c>
      <c r="N173" s="478">
        <f t="shared" si="739"/>
        <v>9.8412743044327912E-4</v>
      </c>
      <c r="O173" s="478">
        <f t="shared" si="740"/>
        <v>1.0499759380514196E-3</v>
      </c>
      <c r="P173" s="109">
        <f t="shared" si="741"/>
        <v>1.0818947269391787E-3</v>
      </c>
      <c r="Q173" s="110">
        <f t="shared" si="742"/>
        <v>1.0528393761926695E-3</v>
      </c>
      <c r="R173" s="111">
        <f t="shared" si="743"/>
        <v>1.0273697728549643E-3</v>
      </c>
      <c r="S173" s="112">
        <f t="shared" si="744"/>
        <v>1.0814204981511198E-3</v>
      </c>
      <c r="T173" s="111">
        <f t="shared" si="745"/>
        <v>1.0453579021970235E-3</v>
      </c>
      <c r="U173" s="1445">
        <f t="shared" si="746"/>
        <v>4.8275862068965517E-2</v>
      </c>
      <c r="V173" s="475">
        <f t="shared" si="747"/>
        <v>5.0641940085592009E-2</v>
      </c>
      <c r="W173" s="475">
        <f t="shared" si="748"/>
        <v>5.0798258345428157E-2</v>
      </c>
      <c r="X173" s="475">
        <f t="shared" si="749"/>
        <v>6.5335753176043551E-2</v>
      </c>
      <c r="Y173" s="114">
        <f t="shared" si="750"/>
        <v>6.1717352415026835E-2</v>
      </c>
      <c r="Z173" s="113">
        <f t="shared" si="751"/>
        <v>6.3745019920318724E-2</v>
      </c>
      <c r="AA173" s="114">
        <f t="shared" si="752"/>
        <v>7.6923076923076927E-2</v>
      </c>
      <c r="AB173" s="113">
        <f t="shared" si="753"/>
        <v>7.9589216944801033E-2</v>
      </c>
      <c r="AC173" s="115">
        <f t="shared" si="754"/>
        <v>8.137931034482758E-2</v>
      </c>
      <c r="AD173" s="1445">
        <f t="shared" si="799"/>
        <v>9.9009900990099015E-2</v>
      </c>
      <c r="AE173" s="475">
        <f t="shared" si="800"/>
        <v>0.10349854227405247</v>
      </c>
      <c r="AF173" s="475">
        <f t="shared" si="801"/>
        <v>9.9290780141843976E-2</v>
      </c>
      <c r="AG173" s="475">
        <f t="shared" si="802"/>
        <v>0.10315186246418338</v>
      </c>
      <c r="AH173" s="114">
        <f t="shared" si="803"/>
        <v>9.9855282199710571E-2</v>
      </c>
      <c r="AI173" s="112">
        <f t="shared" si="804"/>
        <v>0.11072664359861592</v>
      </c>
      <c r="AJ173" s="111">
        <f t="shared" si="805"/>
        <v>0.17297297297297298</v>
      </c>
      <c r="AK173" s="112">
        <f t="shared" si="806"/>
        <v>0.17222222222222222</v>
      </c>
      <c r="AL173" s="116">
        <f t="shared" si="807"/>
        <v>0.18209876543209877</v>
      </c>
      <c r="AM173" s="1446">
        <f t="shared" si="808"/>
        <v>70</v>
      </c>
      <c r="AN173" s="1447"/>
      <c r="AO173" s="1448">
        <f t="shared" si="826"/>
        <v>-1.4084507042253502E-2</v>
      </c>
      <c r="AP173" s="1449">
        <f t="shared" ref="AP173:AP232" si="827">AM173-AQ173</f>
        <v>-1</v>
      </c>
      <c r="AQ173" s="1297">
        <f t="shared" si="809"/>
        <v>71</v>
      </c>
      <c r="AR173" s="518"/>
      <c r="AS173" s="1285">
        <f t="shared" si="659"/>
        <v>1.4285714285714235E-2</v>
      </c>
      <c r="AT173" s="519">
        <f t="shared" si="757"/>
        <v>1</v>
      </c>
      <c r="AU173" s="1297">
        <f t="shared" si="810"/>
        <v>70</v>
      </c>
      <c r="AV173" s="518"/>
      <c r="AW173" s="1285">
        <f t="shared" si="661"/>
        <v>-2.777777777777779E-2</v>
      </c>
      <c r="AX173" s="2069">
        <f t="shared" si="759"/>
        <v>-2</v>
      </c>
      <c r="AY173" s="2086">
        <f t="shared" si="811"/>
        <v>72</v>
      </c>
      <c r="AZ173" s="2087"/>
      <c r="BA173" s="2088">
        <f t="shared" si="664"/>
        <v>4.3478260869565188E-2</v>
      </c>
      <c r="BB173" s="2089">
        <f t="shared" si="665"/>
        <v>3</v>
      </c>
      <c r="BC173" s="2081">
        <f t="shared" si="812"/>
        <v>69</v>
      </c>
      <c r="BD173" s="117"/>
      <c r="BE173" s="444">
        <f t="shared" si="667"/>
        <v>7.8125E-2</v>
      </c>
      <c r="BF173" s="1073">
        <f t="shared" si="640"/>
        <v>5</v>
      </c>
      <c r="BG173" s="118">
        <v>64</v>
      </c>
      <c r="BH173" s="119" t="s">
        <v>44</v>
      </c>
      <c r="BI173" s="120">
        <f t="shared" si="668"/>
        <v>0</v>
      </c>
      <c r="BJ173" s="1073">
        <f t="shared" si="669"/>
        <v>0</v>
      </c>
      <c r="BK173" s="121">
        <v>64</v>
      </c>
      <c r="BL173" s="119" t="s">
        <v>44</v>
      </c>
      <c r="BM173" s="120">
        <f t="shared" si="670"/>
        <v>3.2258064516129004E-2</v>
      </c>
      <c r="BN173" s="1083">
        <f t="shared" si="671"/>
        <v>2</v>
      </c>
      <c r="BO173" s="121">
        <v>62</v>
      </c>
      <c r="BP173" s="119" t="s">
        <v>44</v>
      </c>
      <c r="BQ173" s="120">
        <f t="shared" si="672"/>
        <v>5.0847457627118731E-2</v>
      </c>
      <c r="BR173" s="1083">
        <f t="shared" si="673"/>
        <v>3</v>
      </c>
      <c r="BS173" s="121">
        <v>59</v>
      </c>
      <c r="BT173" s="122" t="s">
        <v>44</v>
      </c>
      <c r="BU173" s="597">
        <f t="shared" si="813"/>
        <v>3</v>
      </c>
      <c r="BV173" s="331">
        <f t="shared" si="762"/>
        <v>-0.25</v>
      </c>
      <c r="BW173" s="598">
        <f t="shared" si="763"/>
        <v>-1</v>
      </c>
      <c r="BX173" s="597">
        <f t="shared" si="814"/>
        <v>4</v>
      </c>
      <c r="BY173" s="331">
        <f t="shared" si="732"/>
        <v>-0.5</v>
      </c>
      <c r="BZ173" s="598">
        <f t="shared" si="733"/>
        <v>-4</v>
      </c>
      <c r="CA173" s="597">
        <f t="shared" si="815"/>
        <v>8</v>
      </c>
      <c r="CB173" s="331">
        <f t="shared" si="633"/>
        <v>-0.11111111111111116</v>
      </c>
      <c r="CC173" s="598">
        <f t="shared" si="634"/>
        <v>-1</v>
      </c>
      <c r="CD173" s="597">
        <f t="shared" si="816"/>
        <v>9</v>
      </c>
      <c r="CE173" s="331">
        <f t="shared" si="553"/>
        <v>0.125</v>
      </c>
      <c r="CF173" s="598">
        <f t="shared" si="554"/>
        <v>1</v>
      </c>
      <c r="CG173" s="597">
        <f t="shared" si="817"/>
        <v>8</v>
      </c>
      <c r="CH173" s="331">
        <f t="shared" si="675"/>
        <v>0.33333333333333326</v>
      </c>
      <c r="CI173" s="598">
        <f t="shared" si="676"/>
        <v>2</v>
      </c>
      <c r="CJ173" s="619">
        <f t="shared" si="682"/>
        <v>6</v>
      </c>
      <c r="CK173" s="1453">
        <v>0</v>
      </c>
      <c r="CL173" s="123">
        <v>0</v>
      </c>
      <c r="CM173" s="2054">
        <v>0</v>
      </c>
      <c r="CN173" s="123">
        <v>0</v>
      </c>
      <c r="CO173" s="311">
        <v>0</v>
      </c>
      <c r="CP173" s="540">
        <v>0</v>
      </c>
      <c r="CQ173" s="1453">
        <v>3</v>
      </c>
      <c r="CR173" s="311">
        <v>4</v>
      </c>
      <c r="CS173" s="311">
        <v>8</v>
      </c>
      <c r="CT173" s="311">
        <v>9</v>
      </c>
      <c r="CU173" s="311">
        <v>8</v>
      </c>
      <c r="CV173" s="124">
        <v>6</v>
      </c>
      <c r="CW173" s="1453"/>
      <c r="CX173" s="311"/>
      <c r="CY173" s="311"/>
      <c r="CZ173" s="311"/>
      <c r="DA173" s="311"/>
      <c r="DB173" s="312"/>
      <c r="DC173" s="1450">
        <f t="shared" si="818"/>
        <v>67</v>
      </c>
      <c r="DD173" s="1451">
        <f t="shared" si="734"/>
        <v>0</v>
      </c>
      <c r="DE173" s="1452">
        <f t="shared" si="735"/>
        <v>0</v>
      </c>
      <c r="DF173" s="1328">
        <f t="shared" si="819"/>
        <v>67</v>
      </c>
      <c r="DG173" s="550">
        <f t="shared" si="625"/>
        <v>8.0645161290322509E-2</v>
      </c>
      <c r="DH173" s="1329">
        <f t="shared" si="626"/>
        <v>5</v>
      </c>
      <c r="DI173" s="1328">
        <f t="shared" si="683"/>
        <v>62</v>
      </c>
      <c r="DJ173" s="550">
        <f t="shared" si="635"/>
        <v>-1.5873015873015928E-2</v>
      </c>
      <c r="DK173" s="1329">
        <f t="shared" si="636"/>
        <v>-1</v>
      </c>
      <c r="DL173" s="1311">
        <f t="shared" si="820"/>
        <v>63</v>
      </c>
      <c r="DM173" s="550">
        <f t="shared" si="560"/>
        <v>3.2786885245901676E-2</v>
      </c>
      <c r="DN173" s="1353">
        <f t="shared" si="561"/>
        <v>2</v>
      </c>
      <c r="DO173" s="1328">
        <f t="shared" si="684"/>
        <v>61</v>
      </c>
      <c r="DP173" s="550">
        <f t="shared" si="678"/>
        <v>5.1724137931034475E-2</v>
      </c>
      <c r="DQ173" s="1329">
        <f t="shared" si="685"/>
        <v>3</v>
      </c>
      <c r="DR173" s="1365">
        <f t="shared" si="821"/>
        <v>58</v>
      </c>
      <c r="DS173" s="1454">
        <v>19</v>
      </c>
      <c r="DT173" s="1167">
        <v>20</v>
      </c>
      <c r="DU173" s="1167">
        <v>17</v>
      </c>
      <c r="DV173" s="1153">
        <v>17</v>
      </c>
      <c r="DW173" s="583">
        <v>17</v>
      </c>
      <c r="DX173" s="1181">
        <v>15</v>
      </c>
      <c r="DY173" s="1454">
        <v>26</v>
      </c>
      <c r="DZ173" s="1230">
        <v>25</v>
      </c>
      <c r="EA173" s="1230">
        <v>31</v>
      </c>
      <c r="EB173" s="586">
        <v>32</v>
      </c>
      <c r="EC173" s="586">
        <v>31</v>
      </c>
      <c r="ED173" s="589">
        <v>30</v>
      </c>
      <c r="EE173" s="1454"/>
      <c r="EF173" s="1230"/>
      <c r="EG173" s="1230"/>
      <c r="EH173" s="586"/>
      <c r="EI173" s="586"/>
      <c r="EJ173" s="1192"/>
      <c r="EK173" s="1454">
        <v>14</v>
      </c>
      <c r="EL173" s="578">
        <v>14</v>
      </c>
      <c r="EM173" s="578">
        <v>14</v>
      </c>
      <c r="EN173" s="1163">
        <v>14</v>
      </c>
      <c r="EO173" s="573">
        <v>13</v>
      </c>
      <c r="EP173" s="1198">
        <v>13</v>
      </c>
      <c r="EQ173" s="1454"/>
      <c r="ER173" s="1230"/>
      <c r="ES173" s="1230"/>
      <c r="ET173" s="586"/>
      <c r="EU173" s="583"/>
      <c r="EV173" s="1198"/>
      <c r="EW173" s="1454">
        <v>8</v>
      </c>
      <c r="EX173" s="578">
        <v>8</v>
      </c>
      <c r="EY173" s="578">
        <v>0</v>
      </c>
      <c r="EZ173" s="578">
        <v>0</v>
      </c>
      <c r="FA173" s="573">
        <v>0</v>
      </c>
      <c r="FB173" s="125"/>
      <c r="FC173" s="354">
        <v>0</v>
      </c>
      <c r="FD173" s="362" t="s">
        <v>44</v>
      </c>
      <c r="FE173" s="1455">
        <v>0</v>
      </c>
      <c r="FF173" s="1451" t="str">
        <f t="shared" si="627"/>
        <v>-</v>
      </c>
      <c r="FG173" s="1456">
        <f t="shared" si="738"/>
        <v>0</v>
      </c>
      <c r="FH173" s="126">
        <v>0</v>
      </c>
      <c r="FI173" s="331" t="str">
        <f t="shared" si="629"/>
        <v>-</v>
      </c>
      <c r="FJ173" s="332">
        <f t="shared" si="630"/>
        <v>0</v>
      </c>
      <c r="FK173" s="126">
        <v>0</v>
      </c>
      <c r="FL173" s="331" t="str">
        <f t="shared" si="637"/>
        <v>-</v>
      </c>
      <c r="FM173" s="332">
        <f t="shared" si="638"/>
        <v>0</v>
      </c>
      <c r="FN173" s="126">
        <v>0</v>
      </c>
      <c r="FO173" s="424"/>
      <c r="FP173" s="331" t="str">
        <f t="shared" si="686"/>
        <v>-</v>
      </c>
      <c r="FQ173" s="332">
        <f t="shared" si="639"/>
        <v>0</v>
      </c>
      <c r="FR173" s="126"/>
      <c r="FS173" s="424"/>
      <c r="FT173" s="331" t="str">
        <f t="shared" si="641"/>
        <v>-</v>
      </c>
      <c r="FU173" s="332">
        <f t="shared" si="642"/>
        <v>0</v>
      </c>
      <c r="FV173" s="399"/>
      <c r="FW173" s="411"/>
      <c r="FX173" s="1457">
        <f t="shared" si="822"/>
        <v>70</v>
      </c>
      <c r="FY173" s="1458">
        <v>1</v>
      </c>
      <c r="FZ173" s="1458">
        <v>0</v>
      </c>
      <c r="GA173" s="1459">
        <v>2</v>
      </c>
      <c r="GB173" s="1458">
        <v>5</v>
      </c>
      <c r="GC173" s="1459">
        <v>24</v>
      </c>
      <c r="GD173" s="1458">
        <v>1</v>
      </c>
      <c r="GE173" s="1459">
        <v>3</v>
      </c>
      <c r="GF173" s="1458">
        <v>7</v>
      </c>
      <c r="GG173" s="1459">
        <v>11</v>
      </c>
      <c r="GH173" s="1458">
        <v>8</v>
      </c>
      <c r="GI173" s="1458">
        <v>0</v>
      </c>
      <c r="GJ173" s="1458">
        <v>0</v>
      </c>
      <c r="GK173" s="1458">
        <v>6</v>
      </c>
      <c r="GL173" s="1458">
        <v>0</v>
      </c>
      <c r="GM173" s="1458">
        <v>0</v>
      </c>
      <c r="GN173" s="1458">
        <v>1</v>
      </c>
      <c r="GO173" s="1458">
        <v>1</v>
      </c>
      <c r="GP173" s="1458">
        <v>0</v>
      </c>
      <c r="GQ173" s="1458">
        <v>0</v>
      </c>
      <c r="GR173" s="1458">
        <v>0</v>
      </c>
      <c r="GS173" s="1809">
        <v>0</v>
      </c>
      <c r="GT173" s="678">
        <f t="shared" si="823"/>
        <v>71</v>
      </c>
      <c r="GU173" s="487">
        <v>1</v>
      </c>
      <c r="GV173" s="487">
        <v>0</v>
      </c>
      <c r="GW173" s="488">
        <v>2</v>
      </c>
      <c r="GX173" s="487">
        <v>5</v>
      </c>
      <c r="GY173" s="488">
        <v>24</v>
      </c>
      <c r="GZ173" s="487">
        <v>1</v>
      </c>
      <c r="HA173" s="488">
        <v>4</v>
      </c>
      <c r="HB173" s="487">
        <v>7</v>
      </c>
      <c r="HC173" s="488">
        <v>11</v>
      </c>
      <c r="HD173" s="487">
        <v>8</v>
      </c>
      <c r="HE173" s="487">
        <v>0</v>
      </c>
      <c r="HF173" s="487">
        <v>0</v>
      </c>
      <c r="HG173" s="487">
        <v>6</v>
      </c>
      <c r="HH173" s="487">
        <v>0</v>
      </c>
      <c r="HI173" s="487">
        <v>0</v>
      </c>
      <c r="HJ173" s="487">
        <v>1</v>
      </c>
      <c r="HK173" s="487">
        <v>1</v>
      </c>
      <c r="HL173" s="487">
        <v>0</v>
      </c>
      <c r="HM173" s="487">
        <v>0</v>
      </c>
      <c r="HN173" s="487">
        <v>0</v>
      </c>
      <c r="HO173" s="1115">
        <v>0</v>
      </c>
      <c r="HP173" s="678">
        <f t="shared" si="824"/>
        <v>70</v>
      </c>
      <c r="HQ173" s="487">
        <v>1</v>
      </c>
      <c r="HR173" s="487">
        <v>0</v>
      </c>
      <c r="HS173" s="488">
        <v>2</v>
      </c>
      <c r="HT173" s="487">
        <v>2</v>
      </c>
      <c r="HU173" s="488">
        <v>24</v>
      </c>
      <c r="HV173" s="487">
        <v>5</v>
      </c>
      <c r="HW173" s="488">
        <v>5</v>
      </c>
      <c r="HX173" s="487">
        <v>8</v>
      </c>
      <c r="HY173" s="488">
        <v>12</v>
      </c>
      <c r="HZ173" s="487">
        <v>8</v>
      </c>
      <c r="IA173" s="487">
        <v>0</v>
      </c>
      <c r="IB173" s="487">
        <v>0</v>
      </c>
      <c r="IC173" s="487">
        <v>0</v>
      </c>
      <c r="ID173" s="487">
        <v>0</v>
      </c>
      <c r="IE173" s="487">
        <v>0</v>
      </c>
      <c r="IF173" s="487">
        <v>3</v>
      </c>
      <c r="IG173" s="487">
        <v>0</v>
      </c>
      <c r="IH173" s="487">
        <v>0</v>
      </c>
      <c r="II173" s="487">
        <v>0</v>
      </c>
      <c r="IJ173" s="487">
        <v>0</v>
      </c>
      <c r="IK173" s="1115">
        <v>0</v>
      </c>
      <c r="IL173" s="1109">
        <f t="shared" si="825"/>
        <v>72</v>
      </c>
      <c r="IM173" s="487">
        <v>1</v>
      </c>
      <c r="IN173" s="487">
        <v>0</v>
      </c>
      <c r="IO173" s="488">
        <v>2</v>
      </c>
      <c r="IP173" s="487">
        <v>2</v>
      </c>
      <c r="IQ173" s="488">
        <v>26</v>
      </c>
      <c r="IR173" s="487">
        <v>5</v>
      </c>
      <c r="IS173" s="488">
        <v>5</v>
      </c>
      <c r="IT173" s="487">
        <v>5</v>
      </c>
      <c r="IU173" s="488">
        <v>14</v>
      </c>
      <c r="IV173" s="487">
        <v>8</v>
      </c>
      <c r="IW173" s="487">
        <v>0</v>
      </c>
      <c r="IX173" s="487">
        <v>0</v>
      </c>
      <c r="IY173" s="487">
        <v>0</v>
      </c>
      <c r="IZ173" s="487">
        <v>0</v>
      </c>
      <c r="JA173" s="487">
        <v>0</v>
      </c>
      <c r="JB173" s="487">
        <v>3</v>
      </c>
      <c r="JC173" s="487">
        <v>0</v>
      </c>
      <c r="JD173" s="487">
        <v>1</v>
      </c>
      <c r="JE173" s="487">
        <v>0</v>
      </c>
      <c r="JF173" s="487">
        <v>0</v>
      </c>
      <c r="JG173" s="1994">
        <v>0</v>
      </c>
      <c r="JI173" s="39"/>
    </row>
    <row r="174" spans="1:269" s="28" customFormat="1" ht="20.100000000000001" customHeight="1" collapsed="1" x14ac:dyDescent="0.15">
      <c r="A174" s="684" t="s">
        <v>53</v>
      </c>
      <c r="B174" s="84" t="s">
        <v>707</v>
      </c>
      <c r="C174" s="85"/>
      <c r="D174" s="85"/>
      <c r="E174" s="86" t="s">
        <v>25</v>
      </c>
      <c r="F174" s="1494">
        <v>68</v>
      </c>
      <c r="G174" s="464">
        <v>55</v>
      </c>
      <c r="H174" s="464">
        <v>51</v>
      </c>
      <c r="I174" s="464">
        <v>69</v>
      </c>
      <c r="J174" s="167">
        <v>44</v>
      </c>
      <c r="K174" s="168">
        <v>44</v>
      </c>
      <c r="L174" s="1478">
        <f t="shared" si="769"/>
        <v>5.2958387946670901E-4</v>
      </c>
      <c r="M174" s="150">
        <f t="shared" si="770"/>
        <v>7.9365079365079365E-4</v>
      </c>
      <c r="N174" s="150">
        <f t="shared" si="739"/>
        <v>1.0122453570273729E-3</v>
      </c>
      <c r="O174" s="150">
        <f t="shared" si="740"/>
        <v>4.2290697504848848E-4</v>
      </c>
      <c r="P174" s="149">
        <f t="shared" si="741"/>
        <v>1.254370697900497E-3</v>
      </c>
      <c r="Q174" s="150">
        <f t="shared" si="742"/>
        <v>1.2995986049878264E-3</v>
      </c>
      <c r="R174" s="151">
        <f t="shared" si="743"/>
        <v>2.022634240308211E-3</v>
      </c>
      <c r="S174" s="152">
        <f t="shared" si="744"/>
        <v>2.1279564641038164E-3</v>
      </c>
      <c r="T174" s="151">
        <f t="shared" si="745"/>
        <v>1.966690290574061E-3</v>
      </c>
      <c r="U174" s="1479">
        <f t="shared" si="746"/>
        <v>2.7586206896551724E-2</v>
      </c>
      <c r="V174" s="153">
        <f t="shared" si="747"/>
        <v>4.0656205420827388E-2</v>
      </c>
      <c r="W174" s="153">
        <f t="shared" si="748"/>
        <v>5.2249637155297533E-2</v>
      </c>
      <c r="X174" s="153">
        <f t="shared" si="749"/>
        <v>2.6315789473684209E-2</v>
      </c>
      <c r="Y174" s="154">
        <f t="shared" si="750"/>
        <v>7.1556350626118065E-2</v>
      </c>
      <c r="Z174" s="153">
        <f t="shared" si="751"/>
        <v>7.8685258964143426E-2</v>
      </c>
      <c r="AA174" s="154">
        <f t="shared" si="752"/>
        <v>0.15144230769230768</v>
      </c>
      <c r="AB174" s="153">
        <f t="shared" si="753"/>
        <v>0.15661103979460847</v>
      </c>
      <c r="AC174" s="155">
        <f t="shared" si="754"/>
        <v>0.15310344827586206</v>
      </c>
      <c r="AD174" s="1479" t="s">
        <v>52</v>
      </c>
      <c r="AE174" s="153" t="s">
        <v>52</v>
      </c>
      <c r="AF174" s="153" t="s">
        <v>52</v>
      </c>
      <c r="AG174" s="153" t="s">
        <v>52</v>
      </c>
      <c r="AH174" s="154" t="s">
        <v>52</v>
      </c>
      <c r="AI174" s="152" t="s">
        <v>52</v>
      </c>
      <c r="AJ174" s="151" t="s">
        <v>52</v>
      </c>
      <c r="AK174" s="152" t="s">
        <v>52</v>
      </c>
      <c r="AL174" s="156" t="s">
        <v>52</v>
      </c>
      <c r="AM174" s="1480">
        <f t="shared" si="808"/>
        <v>40</v>
      </c>
      <c r="AN174" s="1481"/>
      <c r="AO174" s="1482">
        <f t="shared" si="826"/>
        <v>-0.29824561403508776</v>
      </c>
      <c r="AP174" s="1483">
        <f t="shared" si="827"/>
        <v>-17</v>
      </c>
      <c r="AQ174" s="1071">
        <f t="shared" si="809"/>
        <v>57</v>
      </c>
      <c r="AR174" s="522"/>
      <c r="AS174" s="1289">
        <f t="shared" si="659"/>
        <v>-0.20833333333333337</v>
      </c>
      <c r="AT174" s="526">
        <f t="shared" si="757"/>
        <v>-15</v>
      </c>
      <c r="AU174" s="1071">
        <f t="shared" si="810"/>
        <v>72</v>
      </c>
      <c r="AV174" s="522"/>
      <c r="AW174" s="1289">
        <f t="shared" si="661"/>
        <v>1.4827586206896552</v>
      </c>
      <c r="AX174" s="2073">
        <f t="shared" si="759"/>
        <v>43</v>
      </c>
      <c r="AY174" s="1336">
        <f t="shared" si="811"/>
        <v>29</v>
      </c>
      <c r="AZ174" s="2092"/>
      <c r="BA174" s="554">
        <f t="shared" si="664"/>
        <v>-0.63749999999999996</v>
      </c>
      <c r="BB174" s="1335">
        <f t="shared" si="665"/>
        <v>-51</v>
      </c>
      <c r="BC174" s="493">
        <f t="shared" si="812"/>
        <v>80</v>
      </c>
      <c r="BD174" s="157" t="s">
        <v>44</v>
      </c>
      <c r="BE174" s="448">
        <f t="shared" si="667"/>
        <v>1.2658227848101333E-2</v>
      </c>
      <c r="BF174" s="604">
        <f t="shared" si="640"/>
        <v>1</v>
      </c>
      <c r="BG174" s="158">
        <v>79</v>
      </c>
      <c r="BH174" s="159" t="s">
        <v>44</v>
      </c>
      <c r="BI174" s="160">
        <f t="shared" si="668"/>
        <v>-0.37301587301587302</v>
      </c>
      <c r="BJ174" s="604">
        <f t="shared" si="669"/>
        <v>-47</v>
      </c>
      <c r="BK174" s="161">
        <v>126</v>
      </c>
      <c r="BL174" s="159"/>
      <c r="BM174" s="160">
        <f t="shared" si="670"/>
        <v>3.2786885245901676E-2</v>
      </c>
      <c r="BN174" s="1085">
        <f t="shared" si="671"/>
        <v>4</v>
      </c>
      <c r="BO174" s="161">
        <v>122</v>
      </c>
      <c r="BP174" s="159"/>
      <c r="BQ174" s="160">
        <f t="shared" si="672"/>
        <v>9.9099099099099197E-2</v>
      </c>
      <c r="BR174" s="1085">
        <f t="shared" si="673"/>
        <v>11</v>
      </c>
      <c r="BS174" s="161">
        <v>111</v>
      </c>
      <c r="BT174" s="162"/>
      <c r="BU174" s="601">
        <f t="shared" si="813"/>
        <v>1</v>
      </c>
      <c r="BV174" s="339">
        <f t="shared" si="762"/>
        <v>0</v>
      </c>
      <c r="BW174" s="604">
        <f t="shared" si="763"/>
        <v>0</v>
      </c>
      <c r="BX174" s="601">
        <f t="shared" si="814"/>
        <v>1</v>
      </c>
      <c r="BY174" s="339">
        <f t="shared" si="732"/>
        <v>0</v>
      </c>
      <c r="BZ174" s="604">
        <f t="shared" si="733"/>
        <v>0</v>
      </c>
      <c r="CA174" s="601">
        <f t="shared" si="815"/>
        <v>1</v>
      </c>
      <c r="CB174" s="339">
        <f t="shared" si="633"/>
        <v>-0.5</v>
      </c>
      <c r="CC174" s="604">
        <f t="shared" si="634"/>
        <v>-1</v>
      </c>
      <c r="CD174" s="601">
        <f t="shared" si="816"/>
        <v>2</v>
      </c>
      <c r="CE174" s="339">
        <f t="shared" si="553"/>
        <v>0</v>
      </c>
      <c r="CF174" s="604">
        <f t="shared" si="554"/>
        <v>0</v>
      </c>
      <c r="CG174" s="601">
        <f t="shared" si="817"/>
        <v>2</v>
      </c>
      <c r="CH174" s="339">
        <f t="shared" si="675"/>
        <v>1</v>
      </c>
      <c r="CI174" s="604">
        <f t="shared" si="676"/>
        <v>1</v>
      </c>
      <c r="CJ174" s="621">
        <f t="shared" si="682"/>
        <v>1</v>
      </c>
      <c r="CK174" s="1487">
        <v>0</v>
      </c>
      <c r="CL174" s="163">
        <v>0</v>
      </c>
      <c r="CM174" s="2056">
        <v>0</v>
      </c>
      <c r="CN174" s="163">
        <v>0</v>
      </c>
      <c r="CO174" s="315">
        <v>0</v>
      </c>
      <c r="CP174" s="542">
        <v>0</v>
      </c>
      <c r="CQ174" s="1487">
        <v>1</v>
      </c>
      <c r="CR174" s="315">
        <v>1</v>
      </c>
      <c r="CS174" s="315">
        <v>1</v>
      </c>
      <c r="CT174" s="315">
        <v>2</v>
      </c>
      <c r="CU174" s="315">
        <v>2</v>
      </c>
      <c r="CV174" s="164">
        <v>1</v>
      </c>
      <c r="CW174" s="1487"/>
      <c r="CX174" s="315"/>
      <c r="CY174" s="315"/>
      <c r="CZ174" s="315"/>
      <c r="DA174" s="315"/>
      <c r="DB174" s="316"/>
      <c r="DC174" s="1484">
        <f t="shared" si="818"/>
        <v>39</v>
      </c>
      <c r="DD174" s="1485">
        <f t="shared" si="734"/>
        <v>-0.29090909090909089</v>
      </c>
      <c r="DE174" s="1486">
        <f t="shared" si="735"/>
        <v>-16</v>
      </c>
      <c r="DF174" s="1332">
        <f t="shared" si="819"/>
        <v>55</v>
      </c>
      <c r="DG174" s="554">
        <f t="shared" si="625"/>
        <v>-0.2142857142857143</v>
      </c>
      <c r="DH174" s="1335">
        <f t="shared" si="626"/>
        <v>-15</v>
      </c>
      <c r="DI174" s="1332">
        <f t="shared" si="683"/>
        <v>70</v>
      </c>
      <c r="DJ174" s="554">
        <f t="shared" si="635"/>
        <v>1.5925925925925926</v>
      </c>
      <c r="DK174" s="1335">
        <f t="shared" si="636"/>
        <v>43</v>
      </c>
      <c r="DL174" s="1313">
        <f t="shared" si="820"/>
        <v>27</v>
      </c>
      <c r="DM174" s="554">
        <f t="shared" si="560"/>
        <v>-0.65384615384615385</v>
      </c>
      <c r="DN174" s="1357">
        <f t="shared" si="561"/>
        <v>-51</v>
      </c>
      <c r="DO174" s="1332">
        <f t="shared" si="684"/>
        <v>78</v>
      </c>
      <c r="DP174" s="554">
        <f t="shared" si="678"/>
        <v>0</v>
      </c>
      <c r="DQ174" s="1335">
        <f t="shared" si="685"/>
        <v>0</v>
      </c>
      <c r="DR174" s="440">
        <f t="shared" si="821"/>
        <v>78</v>
      </c>
      <c r="DS174" s="1488">
        <v>15</v>
      </c>
      <c r="DT174" s="1169">
        <v>15</v>
      </c>
      <c r="DU174" s="1169">
        <v>15</v>
      </c>
      <c r="DV174" s="1155">
        <v>23</v>
      </c>
      <c r="DW174" s="163">
        <v>24</v>
      </c>
      <c r="DX174" s="1183">
        <v>19</v>
      </c>
      <c r="DY174" s="1488">
        <v>1</v>
      </c>
      <c r="DZ174" s="1232">
        <v>1</v>
      </c>
      <c r="EA174" s="1232">
        <v>1</v>
      </c>
      <c r="EB174" s="315">
        <v>0</v>
      </c>
      <c r="EC174" s="315">
        <v>0</v>
      </c>
      <c r="ED174" s="440">
        <v>0</v>
      </c>
      <c r="EE174" s="1488"/>
      <c r="EF174" s="1232"/>
      <c r="EG174" s="1232"/>
      <c r="EH174" s="315"/>
      <c r="EI174" s="315"/>
      <c r="EJ174" s="1208"/>
      <c r="EK174" s="1488">
        <v>4</v>
      </c>
      <c r="EL174" s="379">
        <v>4</v>
      </c>
      <c r="EM174" s="379">
        <v>4</v>
      </c>
      <c r="EN174" s="1161">
        <v>4</v>
      </c>
      <c r="EO174" s="493">
        <v>4</v>
      </c>
      <c r="EP174" s="1200">
        <v>7</v>
      </c>
      <c r="EQ174" s="1488"/>
      <c r="ER174" s="1232"/>
      <c r="ES174" s="1232"/>
      <c r="ET174" s="315"/>
      <c r="EU174" s="163"/>
      <c r="EV174" s="1249"/>
      <c r="EW174" s="1488">
        <v>19</v>
      </c>
      <c r="EX174" s="379">
        <v>35</v>
      </c>
      <c r="EY174" s="379">
        <v>50</v>
      </c>
      <c r="EZ174" s="379">
        <v>0</v>
      </c>
      <c r="FA174" s="493">
        <v>50</v>
      </c>
      <c r="FB174" s="166" t="s">
        <v>44</v>
      </c>
      <c r="FC174" s="356">
        <v>52</v>
      </c>
      <c r="FD174" s="364" t="s">
        <v>44</v>
      </c>
      <c r="FE174" s="1489">
        <v>0</v>
      </c>
      <c r="FF174" s="1485" t="str">
        <f t="shared" si="627"/>
        <v>-</v>
      </c>
      <c r="FG174" s="1490">
        <f t="shared" si="738"/>
        <v>-1</v>
      </c>
      <c r="FH174" s="165">
        <v>1</v>
      </c>
      <c r="FI174" s="339">
        <f t="shared" si="629"/>
        <v>0</v>
      </c>
      <c r="FJ174" s="340">
        <f t="shared" si="630"/>
        <v>0</v>
      </c>
      <c r="FK174" s="165">
        <v>1</v>
      </c>
      <c r="FL174" s="339" t="str">
        <f t="shared" si="637"/>
        <v>-</v>
      </c>
      <c r="FM174" s="340">
        <f t="shared" si="638"/>
        <v>1</v>
      </c>
      <c r="FN174" s="165">
        <v>0</v>
      </c>
      <c r="FO174" s="426"/>
      <c r="FP174" s="339" t="str">
        <f t="shared" si="686"/>
        <v>-</v>
      </c>
      <c r="FQ174" s="340">
        <f t="shared" si="639"/>
        <v>0</v>
      </c>
      <c r="FR174" s="165"/>
      <c r="FS174" s="426"/>
      <c r="FT174" s="339" t="str">
        <f t="shared" si="641"/>
        <v>-</v>
      </c>
      <c r="FU174" s="340">
        <f t="shared" si="642"/>
        <v>0</v>
      </c>
      <c r="FV174" s="401"/>
      <c r="FW174" s="413"/>
      <c r="FX174" s="1491">
        <f t="shared" si="822"/>
        <v>40</v>
      </c>
      <c r="FY174" s="1492">
        <v>0</v>
      </c>
      <c r="FZ174" s="1492">
        <v>0</v>
      </c>
      <c r="GA174" s="1493">
        <v>1</v>
      </c>
      <c r="GB174" s="1492">
        <v>4</v>
      </c>
      <c r="GC174" s="1493">
        <v>7</v>
      </c>
      <c r="GD174" s="1492">
        <v>0</v>
      </c>
      <c r="GE174" s="1493">
        <v>1</v>
      </c>
      <c r="GF174" s="1492">
        <v>0</v>
      </c>
      <c r="GG174" s="1493">
        <v>19</v>
      </c>
      <c r="GH174" s="1492">
        <v>0</v>
      </c>
      <c r="GI174" s="1492">
        <v>2</v>
      </c>
      <c r="GJ174" s="1492">
        <v>0</v>
      </c>
      <c r="GK174" s="1492">
        <v>4</v>
      </c>
      <c r="GL174" s="1492">
        <v>0</v>
      </c>
      <c r="GM174" s="1492">
        <v>0</v>
      </c>
      <c r="GN174" s="1492">
        <v>0</v>
      </c>
      <c r="GO174" s="1492">
        <v>0</v>
      </c>
      <c r="GP174" s="1492">
        <v>2</v>
      </c>
      <c r="GQ174" s="1492">
        <v>0</v>
      </c>
      <c r="GR174" s="1492">
        <v>0</v>
      </c>
      <c r="GS174" s="1811">
        <v>0</v>
      </c>
      <c r="GT174" s="165">
        <f t="shared" si="823"/>
        <v>57</v>
      </c>
      <c r="GU174" s="491">
        <v>2</v>
      </c>
      <c r="GV174" s="491">
        <v>0</v>
      </c>
      <c r="GW174" s="492">
        <v>2</v>
      </c>
      <c r="GX174" s="491">
        <v>4</v>
      </c>
      <c r="GY174" s="492">
        <v>7</v>
      </c>
      <c r="GZ174" s="491">
        <v>0</v>
      </c>
      <c r="HA174" s="492">
        <v>1</v>
      </c>
      <c r="HB174" s="491">
        <v>0</v>
      </c>
      <c r="HC174" s="492">
        <v>31</v>
      </c>
      <c r="HD174" s="491">
        <v>0</v>
      </c>
      <c r="HE174" s="491">
        <v>3</v>
      </c>
      <c r="HF174" s="491">
        <v>0</v>
      </c>
      <c r="HG174" s="491">
        <v>5</v>
      </c>
      <c r="HH174" s="491">
        <v>0</v>
      </c>
      <c r="HI174" s="491">
        <v>0</v>
      </c>
      <c r="HJ174" s="491">
        <v>0</v>
      </c>
      <c r="HK174" s="491">
        <v>0</v>
      </c>
      <c r="HL174" s="491">
        <v>2</v>
      </c>
      <c r="HM174" s="491">
        <v>0</v>
      </c>
      <c r="HN174" s="491">
        <v>0</v>
      </c>
      <c r="HO174" s="1117">
        <v>0</v>
      </c>
      <c r="HP174" s="165">
        <f t="shared" si="824"/>
        <v>72</v>
      </c>
      <c r="HQ174" s="491">
        <v>2</v>
      </c>
      <c r="HR174" s="491">
        <v>0</v>
      </c>
      <c r="HS174" s="492">
        <v>2</v>
      </c>
      <c r="HT174" s="491">
        <v>4</v>
      </c>
      <c r="HU174" s="492">
        <v>7</v>
      </c>
      <c r="HV174" s="491">
        <v>0</v>
      </c>
      <c r="HW174" s="492">
        <v>1</v>
      </c>
      <c r="HX174" s="491">
        <v>0</v>
      </c>
      <c r="HY174" s="492">
        <v>44</v>
      </c>
      <c r="HZ174" s="491">
        <v>0</v>
      </c>
      <c r="IA174" s="491">
        <v>3</v>
      </c>
      <c r="IB174" s="491">
        <v>0</v>
      </c>
      <c r="IC174" s="491">
        <v>5</v>
      </c>
      <c r="ID174" s="491">
        <v>2</v>
      </c>
      <c r="IE174" s="491">
        <v>0</v>
      </c>
      <c r="IF174" s="491">
        <v>0</v>
      </c>
      <c r="IG174" s="491">
        <v>0</v>
      </c>
      <c r="IH174" s="491">
        <v>2</v>
      </c>
      <c r="II174" s="491">
        <v>0</v>
      </c>
      <c r="IJ174" s="491">
        <v>0</v>
      </c>
      <c r="IK174" s="1117">
        <v>0</v>
      </c>
      <c r="IL174" s="493">
        <f t="shared" si="825"/>
        <v>29</v>
      </c>
      <c r="IM174" s="491">
        <v>0</v>
      </c>
      <c r="IN174" s="491">
        <v>0</v>
      </c>
      <c r="IO174" s="492">
        <v>0</v>
      </c>
      <c r="IP174" s="491">
        <v>7</v>
      </c>
      <c r="IQ174" s="492">
        <v>6</v>
      </c>
      <c r="IR174" s="491">
        <v>2</v>
      </c>
      <c r="IS174" s="492">
        <v>1</v>
      </c>
      <c r="IT174" s="491">
        <v>0</v>
      </c>
      <c r="IU174" s="492">
        <v>12</v>
      </c>
      <c r="IV174" s="491">
        <v>0</v>
      </c>
      <c r="IW174" s="491">
        <v>0</v>
      </c>
      <c r="IX174" s="491">
        <v>0</v>
      </c>
      <c r="IY174" s="491">
        <v>0</v>
      </c>
      <c r="IZ174" s="491">
        <v>0</v>
      </c>
      <c r="JA174" s="491">
        <v>0</v>
      </c>
      <c r="JB174" s="491">
        <v>0</v>
      </c>
      <c r="JC174" s="491">
        <v>0</v>
      </c>
      <c r="JD174" s="491">
        <v>0</v>
      </c>
      <c r="JE174" s="491">
        <v>0</v>
      </c>
      <c r="JF174" s="491">
        <v>0</v>
      </c>
      <c r="JG174" s="1996">
        <v>1</v>
      </c>
      <c r="JI174" s="39"/>
    </row>
    <row r="175" spans="1:269" s="27" customFormat="1" ht="20.100000000000001" customHeight="1" x14ac:dyDescent="0.15">
      <c r="A175" s="683" t="s">
        <v>53</v>
      </c>
      <c r="B175" s="76" t="s">
        <v>96</v>
      </c>
      <c r="C175" s="77"/>
      <c r="D175" s="77"/>
      <c r="E175" s="78" t="s">
        <v>351</v>
      </c>
      <c r="F175" s="1507">
        <v>53</v>
      </c>
      <c r="G175" s="481">
        <v>53</v>
      </c>
      <c r="H175" s="481">
        <v>54</v>
      </c>
      <c r="I175" s="481">
        <v>63</v>
      </c>
      <c r="J175" s="107">
        <v>63</v>
      </c>
      <c r="K175" s="108">
        <v>60</v>
      </c>
      <c r="L175" s="1444">
        <f t="shared" si="769"/>
        <v>9.5325098304007631E-4</v>
      </c>
      <c r="M175" s="478">
        <f t="shared" si="770"/>
        <v>1.0025062656641604E-3</v>
      </c>
      <c r="N175" s="478">
        <f t="shared" si="739"/>
        <v>7.7324298106257649E-4</v>
      </c>
      <c r="O175" s="478">
        <f t="shared" si="740"/>
        <v>5.8331996558412199E-4</v>
      </c>
      <c r="P175" s="109">
        <f t="shared" si="741"/>
        <v>5.8014644777897994E-4</v>
      </c>
      <c r="Q175" s="110">
        <f t="shared" si="742"/>
        <v>6.9092584062643945E-4</v>
      </c>
      <c r="R175" s="111">
        <f t="shared" si="743"/>
        <v>6.260534553334939E-4</v>
      </c>
      <c r="S175" s="112">
        <f t="shared" si="744"/>
        <v>6.6280611177004119E-4</v>
      </c>
      <c r="T175" s="111">
        <f t="shared" si="745"/>
        <v>6.3784549964564143E-4</v>
      </c>
      <c r="U175" s="1445">
        <f t="shared" si="746"/>
        <v>4.9655172413793101E-2</v>
      </c>
      <c r="V175" s="475">
        <f t="shared" si="747"/>
        <v>5.1355206847360911E-2</v>
      </c>
      <c r="W175" s="475">
        <f t="shared" si="748"/>
        <v>3.991291727140784E-2</v>
      </c>
      <c r="X175" s="475">
        <f t="shared" si="749"/>
        <v>3.6297640653357534E-2</v>
      </c>
      <c r="Y175" s="114">
        <f t="shared" si="750"/>
        <v>3.3094812164579608E-2</v>
      </c>
      <c r="Z175" s="113">
        <f t="shared" si="751"/>
        <v>4.1832669322709161E-2</v>
      </c>
      <c r="AA175" s="114">
        <f t="shared" si="752"/>
        <v>4.6875E-2</v>
      </c>
      <c r="AB175" s="113">
        <f t="shared" si="753"/>
        <v>4.878048780487805E-2</v>
      </c>
      <c r="AC175" s="115">
        <f t="shared" si="754"/>
        <v>4.9655172413793101E-2</v>
      </c>
      <c r="AD175" s="1445" t="s">
        <v>52</v>
      </c>
      <c r="AE175" s="475" t="s">
        <v>52</v>
      </c>
      <c r="AF175" s="475" t="s">
        <v>52</v>
      </c>
      <c r="AG175" s="475" t="s">
        <v>52</v>
      </c>
      <c r="AH175" s="114" t="s">
        <v>52</v>
      </c>
      <c r="AI175" s="112" t="s">
        <v>52</v>
      </c>
      <c r="AJ175" s="111" t="s">
        <v>52</v>
      </c>
      <c r="AK175" s="112" t="s">
        <v>52</v>
      </c>
      <c r="AL175" s="116" t="s">
        <v>52</v>
      </c>
      <c r="AM175" s="1446">
        <f t="shared" si="808"/>
        <v>72</v>
      </c>
      <c r="AN175" s="1447"/>
      <c r="AO175" s="1448">
        <f t="shared" si="826"/>
        <v>0</v>
      </c>
      <c r="AP175" s="1449">
        <f t="shared" si="827"/>
        <v>0</v>
      </c>
      <c r="AQ175" s="1297">
        <f t="shared" si="809"/>
        <v>72</v>
      </c>
      <c r="AR175" s="518"/>
      <c r="AS175" s="1285">
        <f t="shared" si="659"/>
        <v>0.30909090909090908</v>
      </c>
      <c r="AT175" s="519">
        <f t="shared" si="757"/>
        <v>17</v>
      </c>
      <c r="AU175" s="1297">
        <f t="shared" si="810"/>
        <v>55</v>
      </c>
      <c r="AV175" s="518"/>
      <c r="AW175" s="1285">
        <f t="shared" ref="AW175:AW206" si="828">IFERROR(IF(AU175=0,"-",AU175/AY175-1),"-")</f>
        <v>0.375</v>
      </c>
      <c r="AX175" s="2069">
        <f t="shared" si="759"/>
        <v>15</v>
      </c>
      <c r="AY175" s="2086">
        <f t="shared" si="811"/>
        <v>40</v>
      </c>
      <c r="AZ175" s="2087"/>
      <c r="BA175" s="2088">
        <f t="shared" si="664"/>
        <v>8.1081081081081141E-2</v>
      </c>
      <c r="BB175" s="2089">
        <f t="shared" si="665"/>
        <v>3</v>
      </c>
      <c r="BC175" s="2081">
        <f t="shared" si="812"/>
        <v>37</v>
      </c>
      <c r="BD175" s="117" t="s">
        <v>44</v>
      </c>
      <c r="BE175" s="444">
        <f t="shared" si="667"/>
        <v>-0.11904761904761907</v>
      </c>
      <c r="BF175" s="1073">
        <f t="shared" si="640"/>
        <v>-5</v>
      </c>
      <c r="BG175" s="118">
        <v>42</v>
      </c>
      <c r="BH175" s="119" t="s">
        <v>44</v>
      </c>
      <c r="BI175" s="120">
        <f t="shared" si="668"/>
        <v>7.6923076923076872E-2</v>
      </c>
      <c r="BJ175" s="1073">
        <f t="shared" si="669"/>
        <v>3</v>
      </c>
      <c r="BK175" s="121">
        <v>39</v>
      </c>
      <c r="BL175" s="119"/>
      <c r="BM175" s="120">
        <f t="shared" si="670"/>
        <v>2.6315789473684292E-2</v>
      </c>
      <c r="BN175" s="1083">
        <f t="shared" si="671"/>
        <v>1</v>
      </c>
      <c r="BO175" s="121">
        <v>38</v>
      </c>
      <c r="BP175" s="119"/>
      <c r="BQ175" s="120">
        <f t="shared" si="672"/>
        <v>5.555555555555558E-2</v>
      </c>
      <c r="BR175" s="1083">
        <f t="shared" si="673"/>
        <v>2</v>
      </c>
      <c r="BS175" s="121">
        <v>36</v>
      </c>
      <c r="BT175" s="122"/>
      <c r="BU175" s="597">
        <f t="shared" si="813"/>
        <v>15</v>
      </c>
      <c r="BV175" s="331">
        <f t="shared" si="762"/>
        <v>0</v>
      </c>
      <c r="BW175" s="598">
        <f t="shared" si="763"/>
        <v>0</v>
      </c>
      <c r="BX175" s="597">
        <f t="shared" si="814"/>
        <v>15</v>
      </c>
      <c r="BY175" s="331">
        <f t="shared" si="732"/>
        <v>-6.25E-2</v>
      </c>
      <c r="BZ175" s="598">
        <f t="shared" si="733"/>
        <v>-1</v>
      </c>
      <c r="CA175" s="597">
        <f t="shared" si="815"/>
        <v>16</v>
      </c>
      <c r="CB175" s="331">
        <f t="shared" si="633"/>
        <v>0.60000000000000009</v>
      </c>
      <c r="CC175" s="598">
        <f t="shared" si="634"/>
        <v>6</v>
      </c>
      <c r="CD175" s="597">
        <f t="shared" si="816"/>
        <v>10</v>
      </c>
      <c r="CE175" s="331">
        <f t="shared" si="553"/>
        <v>0</v>
      </c>
      <c r="CF175" s="598">
        <f t="shared" si="554"/>
        <v>0</v>
      </c>
      <c r="CG175" s="597">
        <f t="shared" si="817"/>
        <v>10</v>
      </c>
      <c r="CH175" s="331">
        <f t="shared" si="675"/>
        <v>-0.16666666666666663</v>
      </c>
      <c r="CI175" s="598">
        <f t="shared" si="676"/>
        <v>-2</v>
      </c>
      <c r="CJ175" s="619">
        <f t="shared" si="682"/>
        <v>12</v>
      </c>
      <c r="CK175" s="1453">
        <v>8</v>
      </c>
      <c r="CL175" s="123">
        <v>8</v>
      </c>
      <c r="CM175" s="2054">
        <v>8</v>
      </c>
      <c r="CN175" s="123">
        <v>4</v>
      </c>
      <c r="CO175" s="311">
        <v>4</v>
      </c>
      <c r="CP175" s="540">
        <v>5</v>
      </c>
      <c r="CQ175" s="1453">
        <v>7</v>
      </c>
      <c r="CR175" s="311">
        <v>7</v>
      </c>
      <c r="CS175" s="311">
        <v>8</v>
      </c>
      <c r="CT175" s="311">
        <v>6</v>
      </c>
      <c r="CU175" s="311">
        <v>6</v>
      </c>
      <c r="CV175" s="124">
        <v>7</v>
      </c>
      <c r="CW175" s="1453"/>
      <c r="CX175" s="311"/>
      <c r="CY175" s="311"/>
      <c r="CZ175" s="311"/>
      <c r="DA175" s="311"/>
      <c r="DB175" s="312"/>
      <c r="DC175" s="1450">
        <f t="shared" si="818"/>
        <v>55</v>
      </c>
      <c r="DD175" s="1451">
        <f t="shared" si="734"/>
        <v>-1.7857142857142905E-2</v>
      </c>
      <c r="DE175" s="1452">
        <f t="shared" si="735"/>
        <v>-1</v>
      </c>
      <c r="DF175" s="1328">
        <f t="shared" si="819"/>
        <v>56</v>
      </c>
      <c r="DG175" s="550">
        <f t="shared" si="625"/>
        <v>0.47368421052631571</v>
      </c>
      <c r="DH175" s="1329">
        <f t="shared" si="626"/>
        <v>18</v>
      </c>
      <c r="DI175" s="1328">
        <f t="shared" si="683"/>
        <v>38</v>
      </c>
      <c r="DJ175" s="550">
        <f t="shared" si="635"/>
        <v>0.26666666666666661</v>
      </c>
      <c r="DK175" s="1329">
        <f t="shared" si="636"/>
        <v>8</v>
      </c>
      <c r="DL175" s="1311">
        <f t="shared" si="820"/>
        <v>30</v>
      </c>
      <c r="DM175" s="550">
        <f t="shared" si="560"/>
        <v>0.11111111111111116</v>
      </c>
      <c r="DN175" s="1353">
        <f t="shared" si="561"/>
        <v>3</v>
      </c>
      <c r="DO175" s="1328">
        <f t="shared" si="684"/>
        <v>27</v>
      </c>
      <c r="DP175" s="550">
        <f t="shared" si="678"/>
        <v>-9.9999999999999978E-2</v>
      </c>
      <c r="DQ175" s="1329">
        <f t="shared" si="685"/>
        <v>-3</v>
      </c>
      <c r="DR175" s="1365">
        <f t="shared" si="821"/>
        <v>30</v>
      </c>
      <c r="DS175" s="1454">
        <v>15</v>
      </c>
      <c r="DT175" s="1167">
        <v>15</v>
      </c>
      <c r="DU175" s="1167">
        <v>13</v>
      </c>
      <c r="DV175" s="1153">
        <v>13</v>
      </c>
      <c r="DW175" s="583">
        <v>14</v>
      </c>
      <c r="DX175" s="1181">
        <v>16</v>
      </c>
      <c r="DY175" s="1454">
        <v>8</v>
      </c>
      <c r="DZ175" s="1230">
        <v>9</v>
      </c>
      <c r="EA175" s="1230">
        <v>10</v>
      </c>
      <c r="EB175" s="586">
        <v>7</v>
      </c>
      <c r="EC175" s="586">
        <v>5</v>
      </c>
      <c r="ED175" s="589">
        <v>5</v>
      </c>
      <c r="EE175" s="1454"/>
      <c r="EF175" s="1230"/>
      <c r="EG175" s="1230"/>
      <c r="EH175" s="586"/>
      <c r="EI175" s="586"/>
      <c r="EJ175" s="1192"/>
      <c r="EK175" s="1454">
        <v>11</v>
      </c>
      <c r="EL175" s="578">
        <v>11</v>
      </c>
      <c r="EM175" s="578">
        <v>9</v>
      </c>
      <c r="EN175" s="1163">
        <v>9</v>
      </c>
      <c r="EO175" s="573">
        <v>6</v>
      </c>
      <c r="EP175" s="1198">
        <v>7</v>
      </c>
      <c r="EQ175" s="1454"/>
      <c r="ER175" s="1230"/>
      <c r="ES175" s="1230"/>
      <c r="ET175" s="586"/>
      <c r="EU175" s="583"/>
      <c r="EV175" s="1198"/>
      <c r="EW175" s="1454">
        <v>21</v>
      </c>
      <c r="EX175" s="578">
        <v>21</v>
      </c>
      <c r="EY175" s="578">
        <v>6</v>
      </c>
      <c r="EZ175" s="578">
        <v>1</v>
      </c>
      <c r="FA175" s="573">
        <v>2</v>
      </c>
      <c r="FB175" s="125" t="s">
        <v>44</v>
      </c>
      <c r="FC175" s="354">
        <v>2</v>
      </c>
      <c r="FD175" s="362" t="s">
        <v>44</v>
      </c>
      <c r="FE175" s="1455">
        <v>2</v>
      </c>
      <c r="FF175" s="1451">
        <f t="shared" si="627"/>
        <v>1</v>
      </c>
      <c r="FG175" s="1456">
        <f t="shared" si="738"/>
        <v>1</v>
      </c>
      <c r="FH175" s="126">
        <v>1</v>
      </c>
      <c r="FI175" s="331">
        <f t="shared" si="629"/>
        <v>0</v>
      </c>
      <c r="FJ175" s="332">
        <f t="shared" si="630"/>
        <v>0</v>
      </c>
      <c r="FK175" s="126">
        <v>1</v>
      </c>
      <c r="FL175" s="331" t="str">
        <f t="shared" si="637"/>
        <v>-</v>
      </c>
      <c r="FM175" s="332">
        <f t="shared" si="638"/>
        <v>1</v>
      </c>
      <c r="FN175" s="126">
        <v>0</v>
      </c>
      <c r="FO175" s="424"/>
      <c r="FP175" s="331" t="str">
        <f t="shared" si="686"/>
        <v>-</v>
      </c>
      <c r="FQ175" s="332">
        <f t="shared" si="639"/>
        <v>0</v>
      </c>
      <c r="FR175" s="126"/>
      <c r="FS175" s="424"/>
      <c r="FT175" s="331" t="str">
        <f t="shared" si="641"/>
        <v>-</v>
      </c>
      <c r="FU175" s="332">
        <f t="shared" si="642"/>
        <v>0</v>
      </c>
      <c r="FV175" s="399"/>
      <c r="FW175" s="411"/>
      <c r="FX175" s="1457">
        <f t="shared" si="822"/>
        <v>72</v>
      </c>
      <c r="FY175" s="1458">
        <v>0</v>
      </c>
      <c r="FZ175" s="1458">
        <v>3</v>
      </c>
      <c r="GA175" s="1459">
        <v>11</v>
      </c>
      <c r="GB175" s="1458">
        <v>1</v>
      </c>
      <c r="GC175" s="1459">
        <v>9</v>
      </c>
      <c r="GD175" s="1458">
        <v>0</v>
      </c>
      <c r="GE175" s="1459">
        <v>1</v>
      </c>
      <c r="GF175" s="1458">
        <v>2</v>
      </c>
      <c r="GG175" s="1459">
        <v>18</v>
      </c>
      <c r="GH175" s="1458">
        <v>4</v>
      </c>
      <c r="GI175" s="1458">
        <v>0</v>
      </c>
      <c r="GJ175" s="1458">
        <v>3</v>
      </c>
      <c r="GK175" s="1458">
        <v>3</v>
      </c>
      <c r="GL175" s="1458">
        <v>2</v>
      </c>
      <c r="GM175" s="1458">
        <v>0</v>
      </c>
      <c r="GN175" s="1458">
        <v>1</v>
      </c>
      <c r="GO175" s="1458">
        <v>1</v>
      </c>
      <c r="GP175" s="1458">
        <v>10</v>
      </c>
      <c r="GQ175" s="1458">
        <v>0</v>
      </c>
      <c r="GR175" s="1458">
        <v>1</v>
      </c>
      <c r="GS175" s="1809">
        <v>2</v>
      </c>
      <c r="GT175" s="678">
        <f t="shared" si="823"/>
        <v>72</v>
      </c>
      <c r="GU175" s="487">
        <v>0</v>
      </c>
      <c r="GV175" s="487">
        <v>3</v>
      </c>
      <c r="GW175" s="488">
        <v>11</v>
      </c>
      <c r="GX175" s="487">
        <v>1</v>
      </c>
      <c r="GY175" s="488">
        <v>10</v>
      </c>
      <c r="GZ175" s="487">
        <v>0</v>
      </c>
      <c r="HA175" s="488">
        <v>1</v>
      </c>
      <c r="HB175" s="487">
        <v>2</v>
      </c>
      <c r="HC175" s="488">
        <v>18</v>
      </c>
      <c r="HD175" s="487">
        <v>4</v>
      </c>
      <c r="HE175" s="487">
        <v>0</v>
      </c>
      <c r="HF175" s="487">
        <v>3</v>
      </c>
      <c r="HG175" s="487">
        <v>3</v>
      </c>
      <c r="HH175" s="487">
        <v>1</v>
      </c>
      <c r="HI175" s="487">
        <v>0</v>
      </c>
      <c r="HJ175" s="487">
        <v>1</v>
      </c>
      <c r="HK175" s="487">
        <v>2</v>
      </c>
      <c r="HL175" s="487">
        <v>9</v>
      </c>
      <c r="HM175" s="487">
        <v>0</v>
      </c>
      <c r="HN175" s="487">
        <v>1</v>
      </c>
      <c r="HO175" s="1115">
        <v>2</v>
      </c>
      <c r="HP175" s="678">
        <f t="shared" si="824"/>
        <v>55</v>
      </c>
      <c r="HQ175" s="487">
        <v>0</v>
      </c>
      <c r="HR175" s="487">
        <v>3</v>
      </c>
      <c r="HS175" s="488">
        <v>11</v>
      </c>
      <c r="HT175" s="487">
        <v>2</v>
      </c>
      <c r="HU175" s="488">
        <v>10</v>
      </c>
      <c r="HV175" s="487">
        <v>0</v>
      </c>
      <c r="HW175" s="488">
        <v>1</v>
      </c>
      <c r="HX175" s="487">
        <v>2</v>
      </c>
      <c r="HY175" s="488">
        <v>10</v>
      </c>
      <c r="HZ175" s="487">
        <v>4</v>
      </c>
      <c r="IA175" s="487">
        <v>0</v>
      </c>
      <c r="IB175" s="487">
        <v>1</v>
      </c>
      <c r="IC175" s="487">
        <v>2</v>
      </c>
      <c r="ID175" s="487">
        <v>1</v>
      </c>
      <c r="IE175" s="487">
        <v>0</v>
      </c>
      <c r="IF175" s="487">
        <v>1</v>
      </c>
      <c r="IG175" s="487">
        <v>1</v>
      </c>
      <c r="IH175" s="487">
        <v>3</v>
      </c>
      <c r="II175" s="487">
        <v>0</v>
      </c>
      <c r="IJ175" s="487">
        <v>0</v>
      </c>
      <c r="IK175" s="1115">
        <v>3</v>
      </c>
      <c r="IL175" s="1109">
        <f t="shared" si="825"/>
        <v>40</v>
      </c>
      <c r="IM175" s="487">
        <v>0</v>
      </c>
      <c r="IN175" s="487">
        <v>1</v>
      </c>
      <c r="IO175" s="488">
        <v>10</v>
      </c>
      <c r="IP175" s="487">
        <v>2</v>
      </c>
      <c r="IQ175" s="488">
        <v>7</v>
      </c>
      <c r="IR175" s="487">
        <v>0</v>
      </c>
      <c r="IS175" s="488">
        <v>0</v>
      </c>
      <c r="IT175" s="487">
        <v>2</v>
      </c>
      <c r="IU175" s="488">
        <v>11</v>
      </c>
      <c r="IV175" s="487">
        <v>3</v>
      </c>
      <c r="IW175" s="487">
        <v>0</v>
      </c>
      <c r="IX175" s="487">
        <v>0</v>
      </c>
      <c r="IY175" s="487">
        <v>0</v>
      </c>
      <c r="IZ175" s="487">
        <v>0</v>
      </c>
      <c r="JA175" s="487">
        <v>0</v>
      </c>
      <c r="JB175" s="487">
        <v>0</v>
      </c>
      <c r="JC175" s="487">
        <v>0</v>
      </c>
      <c r="JD175" s="487">
        <v>3</v>
      </c>
      <c r="JE175" s="487">
        <v>0</v>
      </c>
      <c r="JF175" s="487">
        <v>0</v>
      </c>
      <c r="JG175" s="1994">
        <v>1</v>
      </c>
      <c r="JI175" s="39"/>
    </row>
    <row r="176" spans="1:269" s="28" customFormat="1" ht="20.100000000000001" customHeight="1" x14ac:dyDescent="0.15">
      <c r="A176" s="684"/>
      <c r="B176" s="87" t="s">
        <v>97</v>
      </c>
      <c r="C176" s="85"/>
      <c r="D176" s="85"/>
      <c r="E176" s="86" t="s">
        <v>25</v>
      </c>
      <c r="F176" s="1494">
        <v>60</v>
      </c>
      <c r="G176" s="464">
        <v>59</v>
      </c>
      <c r="H176" s="464">
        <v>56</v>
      </c>
      <c r="I176" s="464">
        <v>57</v>
      </c>
      <c r="J176" s="167">
        <v>61</v>
      </c>
      <c r="K176" s="168">
        <v>59</v>
      </c>
      <c r="L176" s="1478">
        <f t="shared" si="769"/>
        <v>6.884590433067217E-4</v>
      </c>
      <c r="M176" s="150">
        <f t="shared" si="770"/>
        <v>7.3795600111389587E-4</v>
      </c>
      <c r="N176" s="150">
        <f t="shared" si="739"/>
        <v>7.1700712789438906E-4</v>
      </c>
      <c r="O176" s="150">
        <f t="shared" si="740"/>
        <v>6.7081796042174039E-4</v>
      </c>
      <c r="P176" s="149">
        <f t="shared" si="741"/>
        <v>6.7422425012151721E-4</v>
      </c>
      <c r="Q176" s="150">
        <f t="shared" si="742"/>
        <v>6.9092584062643945E-4</v>
      </c>
      <c r="R176" s="151">
        <f t="shared" si="743"/>
        <v>7.2236937153864679E-4</v>
      </c>
      <c r="S176" s="152">
        <f t="shared" si="744"/>
        <v>4.1861438638107865E-4</v>
      </c>
      <c r="T176" s="151">
        <f t="shared" si="745"/>
        <v>5.3153791637136779E-4</v>
      </c>
      <c r="U176" s="1479">
        <f t="shared" si="746"/>
        <v>3.5862068965517239E-2</v>
      </c>
      <c r="V176" s="153">
        <f t="shared" si="747"/>
        <v>3.7803138373751786E-2</v>
      </c>
      <c r="W176" s="153">
        <f t="shared" si="748"/>
        <v>3.7010159651669088E-2</v>
      </c>
      <c r="X176" s="153">
        <f t="shared" si="749"/>
        <v>4.1742286751361164E-2</v>
      </c>
      <c r="Y176" s="154">
        <f t="shared" si="750"/>
        <v>3.8461538461538464E-2</v>
      </c>
      <c r="Z176" s="153">
        <f t="shared" si="751"/>
        <v>4.1832669322709161E-2</v>
      </c>
      <c r="AA176" s="154">
        <f t="shared" si="752"/>
        <v>5.4086538461538464E-2</v>
      </c>
      <c r="AB176" s="153">
        <f t="shared" si="753"/>
        <v>3.0808729139922979E-2</v>
      </c>
      <c r="AC176" s="155">
        <f t="shared" si="754"/>
        <v>4.1379310344827586E-2</v>
      </c>
      <c r="AD176" s="1479" t="s">
        <v>52</v>
      </c>
      <c r="AE176" s="153" t="s">
        <v>52</v>
      </c>
      <c r="AF176" s="153" t="s">
        <v>52</v>
      </c>
      <c r="AG176" s="153" t="s">
        <v>52</v>
      </c>
      <c r="AH176" s="154" t="s">
        <v>52</v>
      </c>
      <c r="AI176" s="152" t="s">
        <v>52</v>
      </c>
      <c r="AJ176" s="151" t="s">
        <v>52</v>
      </c>
      <c r="AK176" s="152" t="s">
        <v>52</v>
      </c>
      <c r="AL176" s="156" t="s">
        <v>52</v>
      </c>
      <c r="AM176" s="1496">
        <f>SUBTOTAL(9,AM177:AM178)</f>
        <v>52</v>
      </c>
      <c r="AN176" s="1497"/>
      <c r="AO176" s="1498">
        <f t="shared" si="826"/>
        <v>-1.8867924528301883E-2</v>
      </c>
      <c r="AP176" s="1499">
        <f t="shared" si="827"/>
        <v>-1</v>
      </c>
      <c r="AQ176" s="542">
        <f>SUBTOTAL(9,AQ177:AQ178)</f>
        <v>53</v>
      </c>
      <c r="AR176" s="524"/>
      <c r="AS176" s="1288">
        <f t="shared" si="659"/>
        <v>3.9215686274509887E-2</v>
      </c>
      <c r="AT176" s="525">
        <f t="shared" si="757"/>
        <v>2</v>
      </c>
      <c r="AU176" s="542">
        <f>SUBTOTAL(9,AU177:AU178)</f>
        <v>51</v>
      </c>
      <c r="AV176" s="524"/>
      <c r="AW176" s="1288">
        <f t="shared" si="828"/>
        <v>0.10869565217391308</v>
      </c>
      <c r="AX176" s="2072">
        <f t="shared" si="759"/>
        <v>5</v>
      </c>
      <c r="AY176" s="1332">
        <f>SUBTOTAL(9,AY177:AY178)</f>
        <v>46</v>
      </c>
      <c r="AZ176" s="2093"/>
      <c r="BA176" s="553">
        <f t="shared" si="664"/>
        <v>6.9767441860465018E-2</v>
      </c>
      <c r="BB176" s="1334">
        <f t="shared" si="665"/>
        <v>3</v>
      </c>
      <c r="BC176" s="163">
        <f>SUBTOTAL(9,BC177:BC178)</f>
        <v>43</v>
      </c>
      <c r="BD176" s="157" t="s">
        <v>44</v>
      </c>
      <c r="BE176" s="447">
        <f t="shared" si="667"/>
        <v>2.3809523809523725E-2</v>
      </c>
      <c r="BF176" s="603">
        <f t="shared" si="640"/>
        <v>1</v>
      </c>
      <c r="BG176" s="158">
        <f>SUBTOTAL(9,BG177:BG178)</f>
        <v>42</v>
      </c>
      <c r="BH176" s="159" t="s">
        <v>44</v>
      </c>
      <c r="BI176" s="173">
        <f t="shared" si="668"/>
        <v>-6.6666666666666652E-2</v>
      </c>
      <c r="BJ176" s="603">
        <f t="shared" si="669"/>
        <v>-3</v>
      </c>
      <c r="BK176" s="174">
        <f>SUBTOTAL(9,BK177:BK178)</f>
        <v>45</v>
      </c>
      <c r="BL176" s="159"/>
      <c r="BM176" s="173">
        <f t="shared" si="670"/>
        <v>0.875</v>
      </c>
      <c r="BN176" s="1086">
        <f t="shared" si="671"/>
        <v>21</v>
      </c>
      <c r="BO176" s="174">
        <f>SUBTOTAL(9,BO177:BO178)</f>
        <v>24</v>
      </c>
      <c r="BP176" s="159" t="s">
        <v>44</v>
      </c>
      <c r="BQ176" s="173">
        <f t="shared" si="672"/>
        <v>-0.19999999999999996</v>
      </c>
      <c r="BR176" s="1086">
        <f t="shared" si="673"/>
        <v>-6</v>
      </c>
      <c r="BS176" s="174">
        <f>SUBTOTAL(9,BS177:BS178)</f>
        <v>30</v>
      </c>
      <c r="BT176" s="162" t="s">
        <v>44</v>
      </c>
      <c r="BU176" s="601">
        <f>SUBTOTAL(9,BU177:BU178)</f>
        <v>3</v>
      </c>
      <c r="BV176" s="337">
        <f t="shared" si="762"/>
        <v>0</v>
      </c>
      <c r="BW176" s="603">
        <f t="shared" si="763"/>
        <v>0</v>
      </c>
      <c r="BX176" s="601">
        <f>SUBTOTAL(9,BX177:BX178)</f>
        <v>3</v>
      </c>
      <c r="BY176" s="337">
        <f t="shared" si="732"/>
        <v>-0.25</v>
      </c>
      <c r="BZ176" s="603">
        <f t="shared" si="733"/>
        <v>-1</v>
      </c>
      <c r="CA176" s="601">
        <f>SUBTOTAL(9,CA177:CA178)</f>
        <v>4</v>
      </c>
      <c r="CB176" s="337">
        <f t="shared" si="633"/>
        <v>0</v>
      </c>
      <c r="CC176" s="603">
        <f t="shared" si="634"/>
        <v>0</v>
      </c>
      <c r="CD176" s="601">
        <f>SUBTOTAL(9,CD177:CD178)</f>
        <v>4</v>
      </c>
      <c r="CE176" s="337">
        <f t="shared" si="553"/>
        <v>1</v>
      </c>
      <c r="CF176" s="603">
        <f t="shared" si="554"/>
        <v>2</v>
      </c>
      <c r="CG176" s="601">
        <f>SUBTOTAL(9,CG177:CG178)</f>
        <v>2</v>
      </c>
      <c r="CH176" s="337">
        <f t="shared" si="675"/>
        <v>0</v>
      </c>
      <c r="CI176" s="603">
        <f t="shared" si="676"/>
        <v>0</v>
      </c>
      <c r="CJ176" s="621">
        <f t="shared" ref="CJ176:DI176" si="829">SUBTOTAL(9,CJ177:CJ178)</f>
        <v>2</v>
      </c>
      <c r="CK176" s="1502">
        <f>SUBTOTAL(9,CK177:CK178)</f>
        <v>3</v>
      </c>
      <c r="CL176" s="163">
        <f t="shared" ref="CL176" si="830">SUBTOTAL(9,CL177:CL178)</f>
        <v>2</v>
      </c>
      <c r="CM176" s="2056">
        <f t="shared" si="829"/>
        <v>3</v>
      </c>
      <c r="CN176" s="163">
        <f t="shared" si="829"/>
        <v>4</v>
      </c>
      <c r="CO176" s="315">
        <f t="shared" si="829"/>
        <v>2</v>
      </c>
      <c r="CP176" s="542">
        <f t="shared" si="829"/>
        <v>2</v>
      </c>
      <c r="CQ176" s="1502">
        <f>SUBTOTAL(9,CQ177:CQ178)</f>
        <v>0</v>
      </c>
      <c r="CR176" s="315">
        <f t="shared" ref="CR176" si="831">SUBTOTAL(9,CR177:CR178)</f>
        <v>1</v>
      </c>
      <c r="CS176" s="315">
        <f t="shared" si="829"/>
        <v>1</v>
      </c>
      <c r="CT176" s="315">
        <f t="shared" si="829"/>
        <v>0</v>
      </c>
      <c r="CU176" s="315">
        <f t="shared" si="829"/>
        <v>0</v>
      </c>
      <c r="CV176" s="164">
        <f t="shared" si="829"/>
        <v>0</v>
      </c>
      <c r="CW176" s="1502">
        <f t="shared" ref="CW176:CX176" si="832">SUBTOTAL(9,CW177:CW178)</f>
        <v>0</v>
      </c>
      <c r="CX176" s="315">
        <f t="shared" si="832"/>
        <v>0</v>
      </c>
      <c r="CY176" s="315">
        <f t="shared" si="829"/>
        <v>0</v>
      </c>
      <c r="CZ176" s="315">
        <f t="shared" si="829"/>
        <v>0</v>
      </c>
      <c r="DA176" s="315">
        <f t="shared" si="829"/>
        <v>0</v>
      </c>
      <c r="DB176" s="317">
        <f t="shared" si="829"/>
        <v>0</v>
      </c>
      <c r="DC176" s="1484">
        <f t="shared" si="829"/>
        <v>49</v>
      </c>
      <c r="DD176" s="1500">
        <f t="shared" si="734"/>
        <v>-2.0000000000000018E-2</v>
      </c>
      <c r="DE176" s="1501">
        <f t="shared" si="735"/>
        <v>-1</v>
      </c>
      <c r="DF176" s="1332">
        <f t="shared" ref="DF176" si="833">SUBTOTAL(9,DF177:DF178)</f>
        <v>50</v>
      </c>
      <c r="DG176" s="553">
        <f t="shared" si="625"/>
        <v>6.3829787234042534E-2</v>
      </c>
      <c r="DH176" s="1334">
        <f t="shared" si="626"/>
        <v>3</v>
      </c>
      <c r="DI176" s="1332">
        <f t="shared" si="829"/>
        <v>47</v>
      </c>
      <c r="DJ176" s="553">
        <f t="shared" si="635"/>
        <v>0.11904761904761907</v>
      </c>
      <c r="DK176" s="1334">
        <f t="shared" si="636"/>
        <v>5</v>
      </c>
      <c r="DL176" s="1313">
        <f>SUBTOTAL(9,DL177:DL178)</f>
        <v>42</v>
      </c>
      <c r="DM176" s="553">
        <f t="shared" si="560"/>
        <v>2.4390243902439046E-2</v>
      </c>
      <c r="DN176" s="1356">
        <f t="shared" si="561"/>
        <v>1</v>
      </c>
      <c r="DO176" s="1332">
        <f>SUBTOTAL(9,DO177:DO178)</f>
        <v>41</v>
      </c>
      <c r="DP176" s="553">
        <f t="shared" si="678"/>
        <v>2.4999999999999911E-2</v>
      </c>
      <c r="DQ176" s="1334">
        <f t="shared" si="685"/>
        <v>1</v>
      </c>
      <c r="DR176" s="440">
        <f t="shared" ref="DR176:FA176" si="834">SUBTOTAL(9,DR177:DR178)</f>
        <v>40</v>
      </c>
      <c r="DS176" s="1503">
        <f>SUBTOTAL(9,DS177:DS178)</f>
        <v>1</v>
      </c>
      <c r="DT176" s="1169">
        <f>SUBTOTAL(9,DT177:DT178)</f>
        <v>2</v>
      </c>
      <c r="DU176" s="1169">
        <f>SUBTOTAL(9,DU177:DU178)</f>
        <v>1</v>
      </c>
      <c r="DV176" s="1155">
        <f>SUBTOTAL(9,DV177:DV178)</f>
        <v>1</v>
      </c>
      <c r="DW176" s="163">
        <f t="shared" si="834"/>
        <v>1</v>
      </c>
      <c r="DX176" s="1183">
        <f t="shared" si="834"/>
        <v>2</v>
      </c>
      <c r="DY176" s="1503">
        <f>SUBTOTAL(9,DY177:DY178)</f>
        <v>1</v>
      </c>
      <c r="DZ176" s="1232">
        <f>SUBTOTAL(9,DZ177:DZ178)</f>
        <v>0</v>
      </c>
      <c r="EA176" s="1232">
        <f>SUBTOTAL(9,EA177:EA178)</f>
        <v>0</v>
      </c>
      <c r="EB176" s="315">
        <f>SUBTOTAL(9,EB177:EB178)</f>
        <v>0</v>
      </c>
      <c r="EC176" s="315">
        <f t="shared" si="834"/>
        <v>1</v>
      </c>
      <c r="ED176" s="440">
        <f t="shared" si="834"/>
        <v>1</v>
      </c>
      <c r="EE176" s="1503">
        <f t="shared" ref="EE176:EF176" si="835">SUBTOTAL(9,EE177:EE178)</f>
        <v>0</v>
      </c>
      <c r="EF176" s="1243">
        <f t="shared" si="835"/>
        <v>0</v>
      </c>
      <c r="EG176" s="1243">
        <f t="shared" si="834"/>
        <v>0</v>
      </c>
      <c r="EH176" s="1243">
        <f t="shared" ref="EH176" si="836">SUBTOTAL(9,EH177:EH184)</f>
        <v>0</v>
      </c>
      <c r="EI176" s="315">
        <f t="shared" si="834"/>
        <v>0</v>
      </c>
      <c r="EJ176" s="542">
        <f t="shared" si="834"/>
        <v>0</v>
      </c>
      <c r="EK176" s="1503">
        <f>SUBTOTAL(9,EK177:EK178)</f>
        <v>5</v>
      </c>
      <c r="EL176" s="379">
        <f>SUBTOTAL(9,EL177:EL178)</f>
        <v>5</v>
      </c>
      <c r="EM176" s="379">
        <f>SUBTOTAL(9,EM177:EM178)</f>
        <v>4</v>
      </c>
      <c r="EN176" s="1161">
        <f>SUBTOTAL(9,EN177:EN178)</f>
        <v>4</v>
      </c>
      <c r="EO176" s="493">
        <f t="shared" si="834"/>
        <v>5</v>
      </c>
      <c r="EP176" s="1200">
        <f t="shared" si="834"/>
        <v>5</v>
      </c>
      <c r="EQ176" s="1503">
        <f t="shared" ref="EQ176:ER176" si="837">SUBTOTAL(9,EQ177:EQ178)</f>
        <v>0</v>
      </c>
      <c r="ER176" s="1232">
        <f t="shared" si="837"/>
        <v>0</v>
      </c>
      <c r="ES176" s="1232">
        <f t="shared" si="834"/>
        <v>0</v>
      </c>
      <c r="ET176" s="315">
        <f t="shared" si="834"/>
        <v>0</v>
      </c>
      <c r="EU176" s="163">
        <f t="shared" si="834"/>
        <v>0</v>
      </c>
      <c r="EV176" s="1203">
        <f t="shared" si="834"/>
        <v>0</v>
      </c>
      <c r="EW176" s="1503">
        <f>SUBTOTAL(9,EW177:EW178)</f>
        <v>42</v>
      </c>
      <c r="EX176" s="379">
        <f>SUBTOTAL(9,EX177:EX178)</f>
        <v>43</v>
      </c>
      <c r="EY176" s="379">
        <f>SUBTOTAL(9,EY177:EY178)</f>
        <v>42</v>
      </c>
      <c r="EZ176" s="379">
        <f>SUBTOTAL(9,EZ177:EZ178)</f>
        <v>37</v>
      </c>
      <c r="FA176" s="493">
        <f t="shared" si="834"/>
        <v>34</v>
      </c>
      <c r="FB176" s="163" t="s">
        <v>44</v>
      </c>
      <c r="FC176" s="356">
        <f>SUBTOTAL(9,FC177:FC178)</f>
        <v>32</v>
      </c>
      <c r="FD176" s="364" t="s">
        <v>44</v>
      </c>
      <c r="FE176" s="1491">
        <f>SUBTOTAL(9,FE177:FE178)</f>
        <v>0</v>
      </c>
      <c r="FF176" s="1485" t="str">
        <f t="shared" si="627"/>
        <v>-</v>
      </c>
      <c r="FG176" s="1504">
        <f t="shared" si="738"/>
        <v>0</v>
      </c>
      <c r="FH176" s="165">
        <f>SUBTOTAL(9,FH177:FH178)</f>
        <v>0</v>
      </c>
      <c r="FI176" s="337" t="str">
        <f t="shared" si="629"/>
        <v>-</v>
      </c>
      <c r="FJ176" s="338">
        <f t="shared" si="630"/>
        <v>0</v>
      </c>
      <c r="FK176" s="165">
        <f>SUBTOTAL(9,FK177:FK178)</f>
        <v>0</v>
      </c>
      <c r="FL176" s="337" t="str">
        <f t="shared" si="637"/>
        <v>-</v>
      </c>
      <c r="FM176" s="338">
        <f t="shared" si="638"/>
        <v>0</v>
      </c>
      <c r="FN176" s="165">
        <f>SUBTOTAL(9,FN177:FN178)</f>
        <v>0</v>
      </c>
      <c r="FO176" s="426"/>
      <c r="FP176" s="337" t="str">
        <f t="shared" si="686"/>
        <v>-</v>
      </c>
      <c r="FQ176" s="338">
        <f t="shared" si="639"/>
        <v>0</v>
      </c>
      <c r="FR176" s="165">
        <f>SUBTOTAL(9,FR177:FR178)</f>
        <v>0</v>
      </c>
      <c r="FS176" s="426"/>
      <c r="FT176" s="339" t="str">
        <f t="shared" si="641"/>
        <v>-</v>
      </c>
      <c r="FU176" s="338">
        <f t="shared" si="642"/>
        <v>0</v>
      </c>
      <c r="FV176" s="402">
        <f>SUBTOTAL(9,FV177:FV178)</f>
        <v>0</v>
      </c>
      <c r="FW176" s="413"/>
      <c r="FX176" s="1491">
        <f t="shared" ref="FX176:GR176" si="838">SUBTOTAL(9,FX177:FX178)</f>
        <v>52</v>
      </c>
      <c r="FY176" s="1505">
        <f>SUBTOTAL(9,FY177:FY178)</f>
        <v>2</v>
      </c>
      <c r="FZ176" s="1505">
        <f t="shared" si="838"/>
        <v>0</v>
      </c>
      <c r="GA176" s="1506">
        <f t="shared" si="838"/>
        <v>1</v>
      </c>
      <c r="GB176" s="1505">
        <f t="shared" si="838"/>
        <v>5</v>
      </c>
      <c r="GC176" s="1506">
        <f t="shared" si="838"/>
        <v>5</v>
      </c>
      <c r="GD176" s="1505">
        <f t="shared" si="838"/>
        <v>0</v>
      </c>
      <c r="GE176" s="1506">
        <f t="shared" si="838"/>
        <v>0</v>
      </c>
      <c r="GF176" s="1505">
        <f t="shared" si="838"/>
        <v>4</v>
      </c>
      <c r="GG176" s="1506">
        <f t="shared" si="838"/>
        <v>16</v>
      </c>
      <c r="GH176" s="1505">
        <f t="shared" si="838"/>
        <v>0</v>
      </c>
      <c r="GI176" s="1505">
        <f t="shared" si="838"/>
        <v>0</v>
      </c>
      <c r="GJ176" s="1505">
        <f t="shared" si="838"/>
        <v>2</v>
      </c>
      <c r="GK176" s="1505">
        <f t="shared" si="838"/>
        <v>10</v>
      </c>
      <c r="GL176" s="1505">
        <f t="shared" si="838"/>
        <v>1</v>
      </c>
      <c r="GM176" s="1505">
        <f t="shared" si="838"/>
        <v>0</v>
      </c>
      <c r="GN176" s="1505">
        <f t="shared" si="838"/>
        <v>0</v>
      </c>
      <c r="GO176" s="1505">
        <f t="shared" si="838"/>
        <v>1</v>
      </c>
      <c r="GP176" s="1505">
        <f t="shared" si="838"/>
        <v>5</v>
      </c>
      <c r="GQ176" s="1505">
        <f t="shared" si="838"/>
        <v>0</v>
      </c>
      <c r="GR176" s="1505">
        <f t="shared" si="838"/>
        <v>0</v>
      </c>
      <c r="GS176" s="1812">
        <f>SUBTOTAL(9,GS177:GS178)</f>
        <v>0</v>
      </c>
      <c r="GT176" s="165">
        <f t="shared" ref="GT176:HO176" si="839">SUBTOTAL(9,GT177:GT178)</f>
        <v>53</v>
      </c>
      <c r="GU176" s="379">
        <f t="shared" si="839"/>
        <v>0</v>
      </c>
      <c r="GV176" s="379">
        <f t="shared" si="839"/>
        <v>0</v>
      </c>
      <c r="GW176" s="493">
        <f t="shared" si="839"/>
        <v>1</v>
      </c>
      <c r="GX176" s="379">
        <f t="shared" si="839"/>
        <v>4</v>
      </c>
      <c r="GY176" s="493">
        <f t="shared" si="839"/>
        <v>8</v>
      </c>
      <c r="GZ176" s="379">
        <f t="shared" si="839"/>
        <v>0</v>
      </c>
      <c r="HA176" s="493">
        <f t="shared" si="839"/>
        <v>0</v>
      </c>
      <c r="HB176" s="379">
        <f t="shared" si="839"/>
        <v>4</v>
      </c>
      <c r="HC176" s="493">
        <f t="shared" si="839"/>
        <v>17</v>
      </c>
      <c r="HD176" s="379">
        <f t="shared" si="839"/>
        <v>0</v>
      </c>
      <c r="HE176" s="379">
        <f t="shared" si="839"/>
        <v>0</v>
      </c>
      <c r="HF176" s="379">
        <f t="shared" si="839"/>
        <v>2</v>
      </c>
      <c r="HG176" s="379">
        <f t="shared" si="839"/>
        <v>10</v>
      </c>
      <c r="HH176" s="379">
        <f t="shared" si="839"/>
        <v>1</v>
      </c>
      <c r="HI176" s="379">
        <f t="shared" si="839"/>
        <v>0</v>
      </c>
      <c r="HJ176" s="379">
        <f t="shared" si="839"/>
        <v>0</v>
      </c>
      <c r="HK176" s="379">
        <f t="shared" si="839"/>
        <v>0</v>
      </c>
      <c r="HL176" s="379">
        <f t="shared" si="839"/>
        <v>6</v>
      </c>
      <c r="HM176" s="379">
        <f t="shared" si="839"/>
        <v>0</v>
      </c>
      <c r="HN176" s="379">
        <f t="shared" si="839"/>
        <v>0</v>
      </c>
      <c r="HO176" s="622">
        <f t="shared" si="839"/>
        <v>0</v>
      </c>
      <c r="HP176" s="165">
        <f t="shared" ref="HP176" si="840">SUBTOTAL(9,HP177:HP178)</f>
        <v>51</v>
      </c>
      <c r="HQ176" s="379">
        <f t="shared" ref="HQ176:IK176" si="841">SUBTOTAL(9,HQ177:HQ178)</f>
        <v>0</v>
      </c>
      <c r="HR176" s="379">
        <f t="shared" si="841"/>
        <v>0</v>
      </c>
      <c r="HS176" s="493">
        <f t="shared" si="841"/>
        <v>1</v>
      </c>
      <c r="HT176" s="379">
        <f t="shared" si="841"/>
        <v>4</v>
      </c>
      <c r="HU176" s="493">
        <f t="shared" si="841"/>
        <v>8</v>
      </c>
      <c r="HV176" s="379">
        <f t="shared" si="841"/>
        <v>0</v>
      </c>
      <c r="HW176" s="493">
        <f t="shared" si="841"/>
        <v>0</v>
      </c>
      <c r="HX176" s="379">
        <f t="shared" si="841"/>
        <v>4</v>
      </c>
      <c r="HY176" s="493">
        <f t="shared" si="841"/>
        <v>15</v>
      </c>
      <c r="HZ176" s="379">
        <f t="shared" si="841"/>
        <v>0</v>
      </c>
      <c r="IA176" s="379">
        <f t="shared" si="841"/>
        <v>0</v>
      </c>
      <c r="IB176" s="379">
        <f t="shared" si="841"/>
        <v>3</v>
      </c>
      <c r="IC176" s="379">
        <f t="shared" si="841"/>
        <v>9</v>
      </c>
      <c r="ID176" s="379">
        <f t="shared" si="841"/>
        <v>1</v>
      </c>
      <c r="IE176" s="379">
        <f t="shared" si="841"/>
        <v>0</v>
      </c>
      <c r="IF176" s="379">
        <f t="shared" si="841"/>
        <v>0</v>
      </c>
      <c r="IG176" s="379">
        <f t="shared" si="841"/>
        <v>0</v>
      </c>
      <c r="IH176" s="379">
        <f t="shared" si="841"/>
        <v>6</v>
      </c>
      <c r="II176" s="379">
        <f t="shared" si="841"/>
        <v>0</v>
      </c>
      <c r="IJ176" s="379">
        <f t="shared" si="841"/>
        <v>0</v>
      </c>
      <c r="IK176" s="622">
        <f t="shared" si="841"/>
        <v>0</v>
      </c>
      <c r="IL176" s="493">
        <f t="shared" ref="IL176" si="842">SUBTOTAL(9,IL177:IL178)</f>
        <v>46</v>
      </c>
      <c r="IM176" s="379">
        <f t="shared" ref="IM176:JG176" si="843">SUBTOTAL(9,IM177:IM178)</f>
        <v>0</v>
      </c>
      <c r="IN176" s="379">
        <f t="shared" si="843"/>
        <v>0</v>
      </c>
      <c r="IO176" s="493">
        <f t="shared" si="843"/>
        <v>1</v>
      </c>
      <c r="IP176" s="379">
        <f t="shared" si="843"/>
        <v>3</v>
      </c>
      <c r="IQ176" s="493">
        <f t="shared" si="843"/>
        <v>8</v>
      </c>
      <c r="IR176" s="379">
        <f t="shared" si="843"/>
        <v>0</v>
      </c>
      <c r="IS176" s="493">
        <f t="shared" si="843"/>
        <v>0</v>
      </c>
      <c r="IT176" s="379">
        <f t="shared" si="843"/>
        <v>4</v>
      </c>
      <c r="IU176" s="493">
        <f t="shared" si="843"/>
        <v>13</v>
      </c>
      <c r="IV176" s="379">
        <f t="shared" si="843"/>
        <v>0</v>
      </c>
      <c r="IW176" s="379">
        <f t="shared" si="843"/>
        <v>0</v>
      </c>
      <c r="IX176" s="379">
        <f t="shared" si="843"/>
        <v>2</v>
      </c>
      <c r="IY176" s="379">
        <f t="shared" si="843"/>
        <v>10</v>
      </c>
      <c r="IZ176" s="379">
        <f t="shared" si="843"/>
        <v>0</v>
      </c>
      <c r="JA176" s="379">
        <f t="shared" si="843"/>
        <v>0</v>
      </c>
      <c r="JB176" s="379">
        <f t="shared" si="843"/>
        <v>0</v>
      </c>
      <c r="JC176" s="379">
        <f t="shared" si="843"/>
        <v>0</v>
      </c>
      <c r="JD176" s="379">
        <f t="shared" si="843"/>
        <v>5</v>
      </c>
      <c r="JE176" s="379">
        <f t="shared" si="843"/>
        <v>0</v>
      </c>
      <c r="JF176" s="379">
        <f t="shared" si="843"/>
        <v>0</v>
      </c>
      <c r="JG176" s="1997">
        <f t="shared" si="843"/>
        <v>0</v>
      </c>
      <c r="JI176" s="39"/>
    </row>
    <row r="177" spans="1:269" s="27" customFormat="1" ht="20.100000000000001" hidden="1" customHeight="1" outlineLevel="1" x14ac:dyDescent="0.15">
      <c r="A177" s="683" t="s">
        <v>53</v>
      </c>
      <c r="B177" s="76"/>
      <c r="C177" s="77" t="s">
        <v>356</v>
      </c>
      <c r="D177" s="77"/>
      <c r="E177" s="78" t="s">
        <v>350</v>
      </c>
      <c r="F177" s="1443" t="s">
        <v>594</v>
      </c>
      <c r="G177" s="481" t="s">
        <v>52</v>
      </c>
      <c r="H177" s="481" t="s">
        <v>52</v>
      </c>
      <c r="I177" s="481" t="s">
        <v>52</v>
      </c>
      <c r="J177" s="107" t="s">
        <v>52</v>
      </c>
      <c r="K177" s="108" t="s">
        <v>323</v>
      </c>
      <c r="L177" s="1444">
        <f t="shared" si="769"/>
        <v>2.6479193973335451E-4</v>
      </c>
      <c r="M177" s="478">
        <f t="shared" si="770"/>
        <v>3.4809245335561123E-4</v>
      </c>
      <c r="N177" s="478">
        <f t="shared" si="739"/>
        <v>3.3741511900912426E-4</v>
      </c>
      <c r="O177" s="478">
        <f t="shared" si="740"/>
        <v>3.2082598107126709E-4</v>
      </c>
      <c r="P177" s="109">
        <f t="shared" si="741"/>
        <v>3.449519419226367E-4</v>
      </c>
      <c r="Q177" s="110">
        <f t="shared" si="742"/>
        <v>3.4546292031321972E-4</v>
      </c>
      <c r="R177" s="111">
        <f t="shared" si="743"/>
        <v>3.0500040131631751E-4</v>
      </c>
      <c r="S177" s="112">
        <f t="shared" si="744"/>
        <v>3.3140305588502059E-4</v>
      </c>
      <c r="T177" s="111">
        <f t="shared" si="745"/>
        <v>4.4294826364280651E-4</v>
      </c>
      <c r="U177" s="1445">
        <f t="shared" si="746"/>
        <v>1.3793103448275862E-2</v>
      </c>
      <c r="V177" s="475">
        <f t="shared" si="747"/>
        <v>1.783166904422254E-2</v>
      </c>
      <c r="W177" s="475">
        <f t="shared" si="748"/>
        <v>1.741654571843251E-2</v>
      </c>
      <c r="X177" s="475">
        <f t="shared" si="749"/>
        <v>1.9963702359346643E-2</v>
      </c>
      <c r="Y177" s="114">
        <f t="shared" si="750"/>
        <v>1.9677996422182469E-2</v>
      </c>
      <c r="Z177" s="113">
        <f t="shared" si="751"/>
        <v>2.091633466135458E-2</v>
      </c>
      <c r="AA177" s="114">
        <f t="shared" si="752"/>
        <v>2.283653846153846E-2</v>
      </c>
      <c r="AB177" s="113">
        <f t="shared" si="753"/>
        <v>2.4390243902439025E-2</v>
      </c>
      <c r="AC177" s="115">
        <f t="shared" si="754"/>
        <v>3.4482758620689655E-2</v>
      </c>
      <c r="AD177" s="1445">
        <f>AM177/$AM$176</f>
        <v>0.38461538461538464</v>
      </c>
      <c r="AE177" s="475">
        <f>AQ177/$AQ$176</f>
        <v>0.47169811320754718</v>
      </c>
      <c r="AF177" s="475">
        <f>AU177/$AU$176</f>
        <v>0.47058823529411764</v>
      </c>
      <c r="AG177" s="475">
        <f>AY177/$AY$176</f>
        <v>0.47826086956521741</v>
      </c>
      <c r="AH177" s="114">
        <f>BC177/$BC$176</f>
        <v>0.51162790697674421</v>
      </c>
      <c r="AI177" s="112">
        <f>BG177/$BG$176</f>
        <v>0.5</v>
      </c>
      <c r="AJ177" s="111">
        <f>BK177/$BK$176</f>
        <v>0.42222222222222222</v>
      </c>
      <c r="AK177" s="112">
        <f>BO177/$BO$176</f>
        <v>0.79166666666666663</v>
      </c>
      <c r="AL177" s="116">
        <f>BS177/$BS$176</f>
        <v>0.83333333333333337</v>
      </c>
      <c r="AM177" s="1446">
        <f>SUM(CK177,CQ177,CW177,DS177,DY177,EE177,EK177,EQ177,EW177,FE177)</f>
        <v>20</v>
      </c>
      <c r="AN177" s="1447"/>
      <c r="AO177" s="1448">
        <f t="shared" si="826"/>
        <v>-0.19999999999999996</v>
      </c>
      <c r="AP177" s="1449">
        <f t="shared" si="827"/>
        <v>-5</v>
      </c>
      <c r="AQ177" s="1297">
        <f>SUM(CL177,CR177,CX177,DT177,DZ177,EF177,EL177,ER177,EX177,FH177)</f>
        <v>25</v>
      </c>
      <c r="AR177" s="518"/>
      <c r="AS177" s="1285">
        <f t="shared" si="659"/>
        <v>4.1666666666666741E-2</v>
      </c>
      <c r="AT177" s="519">
        <f t="shared" si="757"/>
        <v>1</v>
      </c>
      <c r="AU177" s="1297">
        <f>SUM(CM177,CS177,CY177,DU177,EA177,EG177,EM177,ES177,EY177,FK177)</f>
        <v>24</v>
      </c>
      <c r="AV177" s="518"/>
      <c r="AW177" s="1285">
        <f t="shared" si="828"/>
        <v>9.0909090909090828E-2</v>
      </c>
      <c r="AX177" s="2069">
        <f t="shared" si="759"/>
        <v>2</v>
      </c>
      <c r="AY177" s="2086">
        <f>SUM(CN177,CT177,CZ177,DV177,EB177,EH177,EN177,ET177,EZ177,FN177)</f>
        <v>22</v>
      </c>
      <c r="AZ177" s="2087"/>
      <c r="BA177" s="2088">
        <f t="shared" ref="BA177:BA208" si="844">IFERROR(IF(AY177=0,"-",AY177/BC177-1),"-")</f>
        <v>0</v>
      </c>
      <c r="BB177" s="2089">
        <f t="shared" ref="BB177:BB208" si="845">AY177-BC177</f>
        <v>0</v>
      </c>
      <c r="BC177" s="2081">
        <f>SUM(CO177,CU177,DA177,DW177,EC177,EI177,EO177,EU177,FA177,FR177)</f>
        <v>22</v>
      </c>
      <c r="BD177" s="117"/>
      <c r="BE177" s="444">
        <f t="shared" si="667"/>
        <v>4.7619047619047672E-2</v>
      </c>
      <c r="BF177" s="1073">
        <f t="shared" si="640"/>
        <v>1</v>
      </c>
      <c r="BG177" s="118">
        <v>21</v>
      </c>
      <c r="BH177" s="119" t="s">
        <v>44</v>
      </c>
      <c r="BI177" s="120">
        <f t="shared" si="668"/>
        <v>0.10526315789473695</v>
      </c>
      <c r="BJ177" s="1073">
        <f t="shared" si="669"/>
        <v>2</v>
      </c>
      <c r="BK177" s="121">
        <v>19</v>
      </c>
      <c r="BL177" s="119"/>
      <c r="BM177" s="120">
        <f t="shared" si="670"/>
        <v>0</v>
      </c>
      <c r="BN177" s="1083">
        <f t="shared" si="671"/>
        <v>0</v>
      </c>
      <c r="BO177" s="121">
        <v>19</v>
      </c>
      <c r="BP177" s="119"/>
      <c r="BQ177" s="120">
        <f t="shared" si="672"/>
        <v>-0.24</v>
      </c>
      <c r="BR177" s="1083">
        <f t="shared" si="673"/>
        <v>-6</v>
      </c>
      <c r="BS177" s="121">
        <v>25</v>
      </c>
      <c r="BT177" s="122"/>
      <c r="BU177" s="597">
        <f>CK177+CQ177+CW177</f>
        <v>2</v>
      </c>
      <c r="BV177" s="331">
        <f t="shared" si="762"/>
        <v>-0.33333333333333337</v>
      </c>
      <c r="BW177" s="598">
        <f t="shared" si="763"/>
        <v>-1</v>
      </c>
      <c r="BX177" s="597">
        <f>CL177+CR177+CX177</f>
        <v>3</v>
      </c>
      <c r="BY177" s="331">
        <f t="shared" si="732"/>
        <v>-0.25</v>
      </c>
      <c r="BZ177" s="598">
        <f t="shared" si="733"/>
        <v>-1</v>
      </c>
      <c r="CA177" s="597">
        <f>CM177+CS177+CY177</f>
        <v>4</v>
      </c>
      <c r="CB177" s="331">
        <f t="shared" si="633"/>
        <v>0</v>
      </c>
      <c r="CC177" s="598">
        <f t="shared" si="634"/>
        <v>0</v>
      </c>
      <c r="CD177" s="597">
        <f>CN177+CT177+CZ177</f>
        <v>4</v>
      </c>
      <c r="CE177" s="331">
        <f t="shared" si="553"/>
        <v>1</v>
      </c>
      <c r="CF177" s="598">
        <f t="shared" si="554"/>
        <v>2</v>
      </c>
      <c r="CG177" s="597">
        <f>CO177+CU177+DA177</f>
        <v>2</v>
      </c>
      <c r="CH177" s="331">
        <f t="shared" si="675"/>
        <v>0</v>
      </c>
      <c r="CI177" s="598">
        <f t="shared" si="676"/>
        <v>0</v>
      </c>
      <c r="CJ177" s="619">
        <f t="shared" si="682"/>
        <v>2</v>
      </c>
      <c r="CK177" s="1453">
        <v>2</v>
      </c>
      <c r="CL177" s="123">
        <v>2</v>
      </c>
      <c r="CM177" s="2054">
        <v>3</v>
      </c>
      <c r="CN177" s="123">
        <v>4</v>
      </c>
      <c r="CO177" s="311">
        <v>2</v>
      </c>
      <c r="CP177" s="540">
        <v>2</v>
      </c>
      <c r="CQ177" s="1453">
        <v>0</v>
      </c>
      <c r="CR177" s="311">
        <v>1</v>
      </c>
      <c r="CS177" s="311">
        <v>1</v>
      </c>
      <c r="CT177" s="311">
        <v>0</v>
      </c>
      <c r="CU177" s="311">
        <v>0</v>
      </c>
      <c r="CV177" s="124">
        <v>0</v>
      </c>
      <c r="CW177" s="1453"/>
      <c r="CX177" s="311"/>
      <c r="CY177" s="311"/>
      <c r="CZ177" s="311"/>
      <c r="DA177" s="311"/>
      <c r="DB177" s="312"/>
      <c r="DC177" s="1450">
        <f>DS177+DY177+EE177+EK177+EQ177+EW177</f>
        <v>18</v>
      </c>
      <c r="DD177" s="1451">
        <f t="shared" si="734"/>
        <v>-0.18181818181818177</v>
      </c>
      <c r="DE177" s="1452">
        <f t="shared" si="735"/>
        <v>-4</v>
      </c>
      <c r="DF177" s="1328">
        <f>DT177+DZ177+EF177+EL177+ER177+EX177</f>
        <v>22</v>
      </c>
      <c r="DG177" s="550">
        <f t="shared" si="625"/>
        <v>0.10000000000000009</v>
      </c>
      <c r="DH177" s="1329">
        <f t="shared" si="626"/>
        <v>2</v>
      </c>
      <c r="DI177" s="1328">
        <f t="shared" si="683"/>
        <v>20</v>
      </c>
      <c r="DJ177" s="550">
        <f t="shared" si="635"/>
        <v>0.11111111111111116</v>
      </c>
      <c r="DK177" s="1329">
        <f t="shared" si="636"/>
        <v>2</v>
      </c>
      <c r="DL177" s="1311">
        <f>DV177+EB177+EH177+EN177+ET177+EZ177</f>
        <v>18</v>
      </c>
      <c r="DM177" s="550">
        <f t="shared" si="560"/>
        <v>-9.9999999999999978E-2</v>
      </c>
      <c r="DN177" s="1353">
        <f t="shared" si="561"/>
        <v>-2</v>
      </c>
      <c r="DO177" s="1328">
        <f t="shared" si="684"/>
        <v>20</v>
      </c>
      <c r="DP177" s="550">
        <f t="shared" si="678"/>
        <v>5.2631578947368363E-2</v>
      </c>
      <c r="DQ177" s="1329">
        <f t="shared" si="685"/>
        <v>1</v>
      </c>
      <c r="DR177" s="1365">
        <f>ED177+EJ177+EP177+EV177+FC177+DX177</f>
        <v>19</v>
      </c>
      <c r="DS177" s="1454">
        <v>0</v>
      </c>
      <c r="DT177" s="1167">
        <v>1</v>
      </c>
      <c r="DU177" s="1167">
        <v>1</v>
      </c>
      <c r="DV177" s="1153">
        <v>1</v>
      </c>
      <c r="DW177" s="583">
        <v>1</v>
      </c>
      <c r="DX177" s="1181">
        <v>2</v>
      </c>
      <c r="DY177" s="1454">
        <v>1</v>
      </c>
      <c r="DZ177" s="1230">
        <v>0</v>
      </c>
      <c r="EA177" s="1230">
        <v>0</v>
      </c>
      <c r="EB177" s="586">
        <v>0</v>
      </c>
      <c r="EC177" s="586">
        <v>1</v>
      </c>
      <c r="ED177" s="589">
        <v>1</v>
      </c>
      <c r="EE177" s="1454"/>
      <c r="EF177" s="1230"/>
      <c r="EG177" s="1230"/>
      <c r="EH177" s="586"/>
      <c r="EI177" s="586"/>
      <c r="EJ177" s="1192"/>
      <c r="EK177" s="1454">
        <v>1</v>
      </c>
      <c r="EL177" s="578">
        <v>1</v>
      </c>
      <c r="EM177" s="578">
        <v>0</v>
      </c>
      <c r="EN177" s="1163">
        <v>0</v>
      </c>
      <c r="EO177" s="573">
        <v>1</v>
      </c>
      <c r="EP177" s="1198">
        <v>1</v>
      </c>
      <c r="EQ177" s="1454"/>
      <c r="ER177" s="1230"/>
      <c r="ES177" s="1230"/>
      <c r="ET177" s="586"/>
      <c r="EU177" s="583"/>
      <c r="EV177" s="1198"/>
      <c r="EW177" s="1454">
        <v>16</v>
      </c>
      <c r="EX177" s="578">
        <v>20</v>
      </c>
      <c r="EY177" s="578">
        <v>19</v>
      </c>
      <c r="EZ177" s="578">
        <v>17</v>
      </c>
      <c r="FA177" s="573">
        <v>17</v>
      </c>
      <c r="FB177" s="125"/>
      <c r="FC177" s="354">
        <v>15</v>
      </c>
      <c r="FD177" s="362" t="s">
        <v>44</v>
      </c>
      <c r="FE177" s="1455">
        <v>0</v>
      </c>
      <c r="FF177" s="1451" t="str">
        <f t="shared" si="627"/>
        <v>-</v>
      </c>
      <c r="FG177" s="1456">
        <f t="shared" si="738"/>
        <v>0</v>
      </c>
      <c r="FH177" s="126">
        <v>0</v>
      </c>
      <c r="FI177" s="331" t="str">
        <f t="shared" si="629"/>
        <v>-</v>
      </c>
      <c r="FJ177" s="332">
        <f t="shared" si="630"/>
        <v>0</v>
      </c>
      <c r="FK177" s="126">
        <v>0</v>
      </c>
      <c r="FL177" s="331" t="str">
        <f t="shared" si="637"/>
        <v>-</v>
      </c>
      <c r="FM177" s="332">
        <f t="shared" si="638"/>
        <v>0</v>
      </c>
      <c r="FN177" s="126">
        <v>0</v>
      </c>
      <c r="FO177" s="424"/>
      <c r="FP177" s="331" t="str">
        <f t="shared" si="686"/>
        <v>-</v>
      </c>
      <c r="FQ177" s="332">
        <f t="shared" si="639"/>
        <v>0</v>
      </c>
      <c r="FR177" s="126"/>
      <c r="FS177" s="424"/>
      <c r="FT177" s="331" t="str">
        <f t="shared" si="641"/>
        <v>-</v>
      </c>
      <c r="FU177" s="332">
        <f t="shared" si="642"/>
        <v>0</v>
      </c>
      <c r="FV177" s="399"/>
      <c r="FW177" s="411"/>
      <c r="FX177" s="1457">
        <f>SUM(FY177:GS177)</f>
        <v>20</v>
      </c>
      <c r="FY177" s="1458">
        <v>0</v>
      </c>
      <c r="FZ177" s="1458">
        <v>0</v>
      </c>
      <c r="GA177" s="1459">
        <v>1</v>
      </c>
      <c r="GB177" s="1458">
        <v>1</v>
      </c>
      <c r="GC177" s="1459">
        <v>0</v>
      </c>
      <c r="GD177" s="1458">
        <v>0</v>
      </c>
      <c r="GE177" s="1459">
        <v>0</v>
      </c>
      <c r="GF177" s="1458">
        <v>2</v>
      </c>
      <c r="GG177" s="1459">
        <v>9</v>
      </c>
      <c r="GH177" s="1458">
        <v>0</v>
      </c>
      <c r="GI177" s="1458">
        <v>0</v>
      </c>
      <c r="GJ177" s="1458">
        <v>0</v>
      </c>
      <c r="GK177" s="1458">
        <v>5</v>
      </c>
      <c r="GL177" s="1458">
        <v>1</v>
      </c>
      <c r="GM177" s="1458">
        <v>0</v>
      </c>
      <c r="GN177" s="1458">
        <v>0</v>
      </c>
      <c r="GO177" s="1458">
        <v>0</v>
      </c>
      <c r="GP177" s="1458">
        <v>1</v>
      </c>
      <c r="GQ177" s="1458">
        <v>0</v>
      </c>
      <c r="GR177" s="1458">
        <v>0</v>
      </c>
      <c r="GS177" s="1809">
        <v>0</v>
      </c>
      <c r="GT177" s="678">
        <f>SUM(GU177:HO177)</f>
        <v>25</v>
      </c>
      <c r="GU177" s="487">
        <v>0</v>
      </c>
      <c r="GV177" s="487">
        <v>0</v>
      </c>
      <c r="GW177" s="488">
        <v>1</v>
      </c>
      <c r="GX177" s="487">
        <v>1</v>
      </c>
      <c r="GY177" s="488">
        <v>2</v>
      </c>
      <c r="GZ177" s="487">
        <v>0</v>
      </c>
      <c r="HA177" s="488">
        <v>0</v>
      </c>
      <c r="HB177" s="487">
        <v>2</v>
      </c>
      <c r="HC177" s="488">
        <v>9</v>
      </c>
      <c r="HD177" s="487">
        <v>0</v>
      </c>
      <c r="HE177" s="487">
        <v>0</v>
      </c>
      <c r="HF177" s="487">
        <v>0</v>
      </c>
      <c r="HG177" s="487">
        <v>7</v>
      </c>
      <c r="HH177" s="487">
        <v>1</v>
      </c>
      <c r="HI177" s="487">
        <v>0</v>
      </c>
      <c r="HJ177" s="487">
        <v>0</v>
      </c>
      <c r="HK177" s="487">
        <v>0</v>
      </c>
      <c r="HL177" s="487">
        <v>2</v>
      </c>
      <c r="HM177" s="487">
        <v>0</v>
      </c>
      <c r="HN177" s="487">
        <v>0</v>
      </c>
      <c r="HO177" s="1115">
        <v>0</v>
      </c>
      <c r="HP177" s="678">
        <f>SUM(HQ177:IK177)</f>
        <v>24</v>
      </c>
      <c r="HQ177" s="487">
        <v>0</v>
      </c>
      <c r="HR177" s="487">
        <v>0</v>
      </c>
      <c r="HS177" s="488">
        <v>1</v>
      </c>
      <c r="HT177" s="487">
        <v>1</v>
      </c>
      <c r="HU177" s="488">
        <v>2</v>
      </c>
      <c r="HV177" s="487">
        <v>0</v>
      </c>
      <c r="HW177" s="488">
        <v>0</v>
      </c>
      <c r="HX177" s="487">
        <v>2</v>
      </c>
      <c r="HY177" s="488">
        <v>8</v>
      </c>
      <c r="HZ177" s="487">
        <v>0</v>
      </c>
      <c r="IA177" s="487">
        <v>0</v>
      </c>
      <c r="IB177" s="487">
        <v>1</v>
      </c>
      <c r="IC177" s="487">
        <v>6</v>
      </c>
      <c r="ID177" s="487">
        <v>1</v>
      </c>
      <c r="IE177" s="487">
        <v>0</v>
      </c>
      <c r="IF177" s="487">
        <v>0</v>
      </c>
      <c r="IG177" s="487">
        <v>0</v>
      </c>
      <c r="IH177" s="487">
        <v>2</v>
      </c>
      <c r="II177" s="487">
        <v>0</v>
      </c>
      <c r="IJ177" s="487">
        <v>0</v>
      </c>
      <c r="IK177" s="1115">
        <v>0</v>
      </c>
      <c r="IL177" s="1109">
        <f>SUM(IM177:JG177)</f>
        <v>22</v>
      </c>
      <c r="IM177" s="487">
        <v>0</v>
      </c>
      <c r="IN177" s="487">
        <v>0</v>
      </c>
      <c r="IO177" s="488">
        <v>1</v>
      </c>
      <c r="IP177" s="487">
        <v>1</v>
      </c>
      <c r="IQ177" s="488">
        <v>2</v>
      </c>
      <c r="IR177" s="487">
        <v>0</v>
      </c>
      <c r="IS177" s="488">
        <v>0</v>
      </c>
      <c r="IT177" s="487">
        <v>2</v>
      </c>
      <c r="IU177" s="488">
        <v>7</v>
      </c>
      <c r="IV177" s="487">
        <v>0</v>
      </c>
      <c r="IW177" s="487">
        <v>0</v>
      </c>
      <c r="IX177" s="487">
        <v>1</v>
      </c>
      <c r="IY177" s="487">
        <v>6</v>
      </c>
      <c r="IZ177" s="487">
        <v>0</v>
      </c>
      <c r="JA177" s="487">
        <v>0</v>
      </c>
      <c r="JB177" s="487">
        <v>0</v>
      </c>
      <c r="JC177" s="487">
        <v>0</v>
      </c>
      <c r="JD177" s="487">
        <v>2</v>
      </c>
      <c r="JE177" s="487">
        <v>0</v>
      </c>
      <c r="JF177" s="487">
        <v>0</v>
      </c>
      <c r="JG177" s="1994">
        <v>0</v>
      </c>
      <c r="JI177" s="39"/>
    </row>
    <row r="178" spans="1:269" s="28" customFormat="1" ht="20.100000000000001" hidden="1" customHeight="1" outlineLevel="1" thickBot="1" x14ac:dyDescent="0.2">
      <c r="A178" s="684" t="s">
        <v>53</v>
      </c>
      <c r="B178" s="251"/>
      <c r="C178" s="252"/>
      <c r="D178" s="252" t="s">
        <v>222</v>
      </c>
      <c r="E178" s="253" t="s">
        <v>25</v>
      </c>
      <c r="F178" s="1620" t="s">
        <v>594</v>
      </c>
      <c r="G178" s="470" t="s">
        <v>52</v>
      </c>
      <c r="H178" s="470" t="s">
        <v>52</v>
      </c>
      <c r="I178" s="470" t="s">
        <v>52</v>
      </c>
      <c r="J178" s="279" t="s">
        <v>52</v>
      </c>
      <c r="K178" s="280" t="s">
        <v>52</v>
      </c>
      <c r="L178" s="1567">
        <f t="shared" si="769"/>
        <v>4.2366710357336724E-4</v>
      </c>
      <c r="M178" s="257">
        <f t="shared" si="770"/>
        <v>3.8986354775828459E-4</v>
      </c>
      <c r="N178" s="257">
        <f t="shared" si="739"/>
        <v>3.795920088852648E-4</v>
      </c>
      <c r="O178" s="257">
        <f t="shared" si="740"/>
        <v>3.4999197935047324E-4</v>
      </c>
      <c r="P178" s="256">
        <f t="shared" si="741"/>
        <v>3.2927230819888045E-4</v>
      </c>
      <c r="Q178" s="257">
        <f t="shared" si="742"/>
        <v>3.4546292031321972E-4</v>
      </c>
      <c r="R178" s="258">
        <f t="shared" si="743"/>
        <v>4.1736897022232923E-4</v>
      </c>
      <c r="S178" s="259">
        <f t="shared" si="744"/>
        <v>8.7211330496058054E-5</v>
      </c>
      <c r="T178" s="258">
        <f t="shared" si="745"/>
        <v>8.8589652728561307E-5</v>
      </c>
      <c r="U178" s="1568">
        <f t="shared" si="746"/>
        <v>2.2068965517241378E-2</v>
      </c>
      <c r="V178" s="260">
        <f t="shared" si="747"/>
        <v>1.9971469329529243E-2</v>
      </c>
      <c r="W178" s="260">
        <f t="shared" si="748"/>
        <v>1.9593613933236574E-2</v>
      </c>
      <c r="X178" s="260">
        <f t="shared" si="749"/>
        <v>2.1778584392014518E-2</v>
      </c>
      <c r="Y178" s="261">
        <f t="shared" si="750"/>
        <v>1.8783542039355994E-2</v>
      </c>
      <c r="Z178" s="260">
        <f t="shared" si="751"/>
        <v>2.091633466135458E-2</v>
      </c>
      <c r="AA178" s="261">
        <f t="shared" si="752"/>
        <v>3.125E-2</v>
      </c>
      <c r="AB178" s="260">
        <f t="shared" si="753"/>
        <v>6.4184852374839542E-3</v>
      </c>
      <c r="AC178" s="262">
        <f t="shared" si="754"/>
        <v>6.8965517241379309E-3</v>
      </c>
      <c r="AD178" s="1568">
        <f>AM178/$AM$176</f>
        <v>0.61538461538461542</v>
      </c>
      <c r="AE178" s="260">
        <f>AQ178/$AQ$176</f>
        <v>0.52830188679245282</v>
      </c>
      <c r="AF178" s="260">
        <f>AU178/$AU$176</f>
        <v>0.52941176470588236</v>
      </c>
      <c r="AG178" s="260">
        <f>AY178/$AY$176</f>
        <v>0.52173913043478259</v>
      </c>
      <c r="AH178" s="261">
        <f>BC178/$BC$176</f>
        <v>0.48837209302325579</v>
      </c>
      <c r="AI178" s="259">
        <f>BG178/$BG$176</f>
        <v>0.5</v>
      </c>
      <c r="AJ178" s="258">
        <f>BK178/$BK$176</f>
        <v>0.57777777777777772</v>
      </c>
      <c r="AK178" s="259">
        <f>BO178/$BO$176</f>
        <v>0.20833333333333334</v>
      </c>
      <c r="AL178" s="263">
        <f>BS178/$BS$176</f>
        <v>0.16666666666666666</v>
      </c>
      <c r="AM178" s="1569">
        <f>SUM(CK178,CQ178,CW178,DS178,DY178,EE178,EK178,EQ178,EW178,FE178)</f>
        <v>32</v>
      </c>
      <c r="AN178" s="1570"/>
      <c r="AO178" s="1571">
        <f t="shared" si="826"/>
        <v>0.14285714285714279</v>
      </c>
      <c r="AP178" s="1572">
        <f t="shared" si="827"/>
        <v>4</v>
      </c>
      <c r="AQ178" s="1300">
        <f>SUM(CL178,CR178,CX178,DT178,DZ178,EF178,EL178,ER178,EX178,FH178)</f>
        <v>28</v>
      </c>
      <c r="AR178" s="532"/>
      <c r="AS178" s="1293">
        <f t="shared" si="659"/>
        <v>3.7037037037036979E-2</v>
      </c>
      <c r="AT178" s="533">
        <f t="shared" si="757"/>
        <v>1</v>
      </c>
      <c r="AU178" s="1300">
        <f>SUM(CM178,CS178,CY178,DU178,EA178,EG178,EM178,ES178,EY178,FK178)</f>
        <v>27</v>
      </c>
      <c r="AV178" s="532"/>
      <c r="AW178" s="1293">
        <f t="shared" si="828"/>
        <v>0.125</v>
      </c>
      <c r="AX178" s="2077">
        <f t="shared" si="759"/>
        <v>3</v>
      </c>
      <c r="AY178" s="2099">
        <f>SUM(CN178,CT178,CZ178,DV178,EB178,EH178,EN178,ET178,EZ178,FN178)</f>
        <v>24</v>
      </c>
      <c r="AZ178" s="2100"/>
      <c r="BA178" s="560">
        <f t="shared" si="844"/>
        <v>0.14285714285714279</v>
      </c>
      <c r="BB178" s="1343">
        <f t="shared" si="845"/>
        <v>3</v>
      </c>
      <c r="BC178" s="576">
        <f>SUM(CO178,CU178,DA178,DW178,EC178,EI178,EO178,EU178,FA178,FR178)</f>
        <v>21</v>
      </c>
      <c r="BD178" s="264" t="s">
        <v>44</v>
      </c>
      <c r="BE178" s="452">
        <f t="shared" si="667"/>
        <v>0</v>
      </c>
      <c r="BF178" s="612">
        <f t="shared" si="640"/>
        <v>0</v>
      </c>
      <c r="BG178" s="265">
        <v>21</v>
      </c>
      <c r="BH178" s="266" t="s">
        <v>44</v>
      </c>
      <c r="BI178" s="267">
        <f t="shared" si="668"/>
        <v>-0.19230769230769229</v>
      </c>
      <c r="BJ178" s="612">
        <f t="shared" si="669"/>
        <v>-5</v>
      </c>
      <c r="BK178" s="268">
        <v>26</v>
      </c>
      <c r="BL178" s="266"/>
      <c r="BM178" s="267">
        <f t="shared" si="670"/>
        <v>4.2</v>
      </c>
      <c r="BN178" s="1091">
        <f t="shared" si="671"/>
        <v>21</v>
      </c>
      <c r="BO178" s="268">
        <v>5</v>
      </c>
      <c r="BP178" s="266" t="s">
        <v>44</v>
      </c>
      <c r="BQ178" s="267">
        <f t="shared" si="672"/>
        <v>0</v>
      </c>
      <c r="BR178" s="1091">
        <f t="shared" si="673"/>
        <v>0</v>
      </c>
      <c r="BS178" s="268">
        <v>5</v>
      </c>
      <c r="BT178" s="269" t="s">
        <v>44</v>
      </c>
      <c r="BU178" s="611">
        <f>CK178+CQ178+CW178</f>
        <v>1</v>
      </c>
      <c r="BV178" s="345" t="str">
        <f t="shared" si="762"/>
        <v>-</v>
      </c>
      <c r="BW178" s="612">
        <f t="shared" si="763"/>
        <v>1</v>
      </c>
      <c r="BX178" s="611">
        <f>CL178+CR178+CX178</f>
        <v>0</v>
      </c>
      <c r="BY178" s="345" t="str">
        <f t="shared" si="732"/>
        <v>-</v>
      </c>
      <c r="BZ178" s="612">
        <f t="shared" si="733"/>
        <v>0</v>
      </c>
      <c r="CA178" s="611">
        <f>CM178+CS178+CY178</f>
        <v>0</v>
      </c>
      <c r="CB178" s="345" t="str">
        <f t="shared" si="633"/>
        <v>-</v>
      </c>
      <c r="CC178" s="612">
        <f t="shared" si="634"/>
        <v>0</v>
      </c>
      <c r="CD178" s="611">
        <f>CN178+CT178+CZ178</f>
        <v>0</v>
      </c>
      <c r="CE178" s="345" t="str">
        <f t="shared" si="553"/>
        <v>-</v>
      </c>
      <c r="CF178" s="612">
        <f t="shared" si="554"/>
        <v>0</v>
      </c>
      <c r="CG178" s="611">
        <f>CO178+CU178+DA178</f>
        <v>0</v>
      </c>
      <c r="CH178" s="345" t="str">
        <f t="shared" si="675"/>
        <v>-</v>
      </c>
      <c r="CI178" s="612">
        <f t="shared" si="676"/>
        <v>0</v>
      </c>
      <c r="CJ178" s="626">
        <f>CP178+CV178+DB178</f>
        <v>0</v>
      </c>
      <c r="CK178" s="1576">
        <v>1</v>
      </c>
      <c r="CL178" s="270">
        <v>0</v>
      </c>
      <c r="CM178" s="2060">
        <v>0</v>
      </c>
      <c r="CN178" s="270">
        <v>0</v>
      </c>
      <c r="CO178" s="322">
        <v>0</v>
      </c>
      <c r="CP178" s="546">
        <v>0</v>
      </c>
      <c r="CQ178" s="1576">
        <v>0</v>
      </c>
      <c r="CR178" s="322">
        <v>0</v>
      </c>
      <c r="CS178" s="322">
        <v>0</v>
      </c>
      <c r="CT178" s="322">
        <v>0</v>
      </c>
      <c r="CU178" s="322">
        <v>0</v>
      </c>
      <c r="CV178" s="271">
        <v>0</v>
      </c>
      <c r="CW178" s="1576"/>
      <c r="CX178" s="322"/>
      <c r="CY178" s="322"/>
      <c r="CZ178" s="322"/>
      <c r="DA178" s="322"/>
      <c r="DB178" s="323"/>
      <c r="DC178" s="1573">
        <f>DS178+DY178+EE178+EK178+EQ178+EW178</f>
        <v>31</v>
      </c>
      <c r="DD178" s="1574">
        <f t="shared" si="734"/>
        <v>0.10714285714285721</v>
      </c>
      <c r="DE178" s="1575">
        <f t="shared" si="735"/>
        <v>3</v>
      </c>
      <c r="DF178" s="1342">
        <f>DT178+DZ178+EF178+EL178+ER178+EX178</f>
        <v>28</v>
      </c>
      <c r="DG178" s="560">
        <f t="shared" si="625"/>
        <v>3.7037037037036979E-2</v>
      </c>
      <c r="DH178" s="1343">
        <f t="shared" si="626"/>
        <v>1</v>
      </c>
      <c r="DI178" s="1342">
        <f t="shared" si="683"/>
        <v>27</v>
      </c>
      <c r="DJ178" s="560">
        <f t="shared" si="635"/>
        <v>0.125</v>
      </c>
      <c r="DK178" s="1343">
        <f t="shared" si="636"/>
        <v>3</v>
      </c>
      <c r="DL178" s="1318">
        <f>DV178+EB178+EH178+EN178+ET178+EZ178</f>
        <v>24</v>
      </c>
      <c r="DM178" s="560">
        <f t="shared" si="560"/>
        <v>0.14285714285714279</v>
      </c>
      <c r="DN178" s="1360">
        <f t="shared" si="561"/>
        <v>3</v>
      </c>
      <c r="DO178" s="1342">
        <f t="shared" si="684"/>
        <v>21</v>
      </c>
      <c r="DP178" s="560">
        <f t="shared" si="678"/>
        <v>0</v>
      </c>
      <c r="DQ178" s="1343">
        <f t="shared" si="685"/>
        <v>0</v>
      </c>
      <c r="DR178" s="594">
        <f>ED178+EJ178+EP178+EV178+FC178+DX178</f>
        <v>21</v>
      </c>
      <c r="DS178" s="1577">
        <v>1</v>
      </c>
      <c r="DT178" s="1173">
        <v>1</v>
      </c>
      <c r="DU178" s="1173">
        <v>0</v>
      </c>
      <c r="DV178" s="1159">
        <v>0</v>
      </c>
      <c r="DW178" s="270">
        <v>0</v>
      </c>
      <c r="DX178" s="1187">
        <v>0</v>
      </c>
      <c r="DY178" s="1577">
        <v>0</v>
      </c>
      <c r="DZ178" s="1236">
        <v>0</v>
      </c>
      <c r="EA178" s="1236">
        <v>0</v>
      </c>
      <c r="EB178" s="322">
        <v>0</v>
      </c>
      <c r="EC178" s="322">
        <v>0</v>
      </c>
      <c r="ED178" s="594">
        <v>0</v>
      </c>
      <c r="EE178" s="1577"/>
      <c r="EF178" s="1236"/>
      <c r="EG178" s="1236"/>
      <c r="EH178" s="322"/>
      <c r="EI178" s="322"/>
      <c r="EJ178" s="1209"/>
      <c r="EK178" s="1577">
        <v>4</v>
      </c>
      <c r="EL178" s="581">
        <v>4</v>
      </c>
      <c r="EM178" s="581">
        <v>4</v>
      </c>
      <c r="EN178" s="1215">
        <v>4</v>
      </c>
      <c r="EO178" s="576">
        <v>4</v>
      </c>
      <c r="EP178" s="1204">
        <v>4</v>
      </c>
      <c r="EQ178" s="1577"/>
      <c r="ER178" s="1236"/>
      <c r="ES178" s="1236"/>
      <c r="ET178" s="322"/>
      <c r="EU178" s="270"/>
      <c r="EV178" s="1250"/>
      <c r="EW178" s="1577">
        <v>26</v>
      </c>
      <c r="EX178" s="581">
        <v>23</v>
      </c>
      <c r="EY178" s="581">
        <v>23</v>
      </c>
      <c r="EZ178" s="581">
        <v>20</v>
      </c>
      <c r="FA178" s="576">
        <v>17</v>
      </c>
      <c r="FB178" s="273" t="s">
        <v>44</v>
      </c>
      <c r="FC178" s="359">
        <v>17</v>
      </c>
      <c r="FD178" s="367" t="s">
        <v>44</v>
      </c>
      <c r="FE178" s="1578">
        <v>0</v>
      </c>
      <c r="FF178" s="1574" t="str">
        <f t="shared" si="627"/>
        <v>-</v>
      </c>
      <c r="FG178" s="1579">
        <f t="shared" si="738"/>
        <v>0</v>
      </c>
      <c r="FH178" s="272">
        <v>0</v>
      </c>
      <c r="FI178" s="345" t="str">
        <f t="shared" si="629"/>
        <v>-</v>
      </c>
      <c r="FJ178" s="346">
        <f t="shared" si="630"/>
        <v>0</v>
      </c>
      <c r="FK178" s="272">
        <v>0</v>
      </c>
      <c r="FL178" s="345" t="str">
        <f t="shared" si="637"/>
        <v>-</v>
      </c>
      <c r="FM178" s="346">
        <f t="shared" si="638"/>
        <v>0</v>
      </c>
      <c r="FN178" s="272">
        <v>0</v>
      </c>
      <c r="FO178" s="429"/>
      <c r="FP178" s="345" t="str">
        <f t="shared" si="686"/>
        <v>-</v>
      </c>
      <c r="FQ178" s="346">
        <f t="shared" si="639"/>
        <v>0</v>
      </c>
      <c r="FR178" s="272"/>
      <c r="FS178" s="429"/>
      <c r="FT178" s="345" t="str">
        <f t="shared" si="641"/>
        <v>-</v>
      </c>
      <c r="FU178" s="346">
        <f t="shared" si="642"/>
        <v>0</v>
      </c>
      <c r="FV178" s="405"/>
      <c r="FW178" s="416"/>
      <c r="FX178" s="1580">
        <f>SUM(FY178:GS178)</f>
        <v>32</v>
      </c>
      <c r="FY178" s="1581">
        <v>2</v>
      </c>
      <c r="FZ178" s="1581">
        <v>0</v>
      </c>
      <c r="GA178" s="1582">
        <v>0</v>
      </c>
      <c r="GB178" s="1581">
        <v>4</v>
      </c>
      <c r="GC178" s="1582">
        <v>5</v>
      </c>
      <c r="GD178" s="1581">
        <v>0</v>
      </c>
      <c r="GE178" s="1582">
        <v>0</v>
      </c>
      <c r="GF178" s="1581">
        <v>2</v>
      </c>
      <c r="GG178" s="1582">
        <v>7</v>
      </c>
      <c r="GH178" s="1581">
        <v>0</v>
      </c>
      <c r="GI178" s="1581">
        <v>0</v>
      </c>
      <c r="GJ178" s="1581">
        <v>2</v>
      </c>
      <c r="GK178" s="1581">
        <v>5</v>
      </c>
      <c r="GL178" s="1581">
        <v>0</v>
      </c>
      <c r="GM178" s="1581">
        <v>0</v>
      </c>
      <c r="GN178" s="1581">
        <v>0</v>
      </c>
      <c r="GO178" s="1581">
        <v>1</v>
      </c>
      <c r="GP178" s="1581">
        <v>4</v>
      </c>
      <c r="GQ178" s="1581">
        <v>0</v>
      </c>
      <c r="GR178" s="1581">
        <v>0</v>
      </c>
      <c r="GS178" s="1817">
        <v>0</v>
      </c>
      <c r="GT178" s="272">
        <f>SUM(GU178:HO178)</f>
        <v>28</v>
      </c>
      <c r="GU178" s="501">
        <v>0</v>
      </c>
      <c r="GV178" s="501">
        <v>0</v>
      </c>
      <c r="GW178" s="502">
        <v>0</v>
      </c>
      <c r="GX178" s="501">
        <v>3</v>
      </c>
      <c r="GY178" s="502">
        <v>6</v>
      </c>
      <c r="GZ178" s="501">
        <v>0</v>
      </c>
      <c r="HA178" s="502">
        <v>0</v>
      </c>
      <c r="HB178" s="501">
        <v>2</v>
      </c>
      <c r="HC178" s="502">
        <v>8</v>
      </c>
      <c r="HD178" s="501">
        <v>0</v>
      </c>
      <c r="HE178" s="501">
        <v>0</v>
      </c>
      <c r="HF178" s="501">
        <v>2</v>
      </c>
      <c r="HG178" s="501">
        <v>3</v>
      </c>
      <c r="HH178" s="501">
        <v>0</v>
      </c>
      <c r="HI178" s="501">
        <v>0</v>
      </c>
      <c r="HJ178" s="501">
        <v>0</v>
      </c>
      <c r="HK178" s="501">
        <v>0</v>
      </c>
      <c r="HL178" s="501">
        <v>4</v>
      </c>
      <c r="HM178" s="501">
        <v>0</v>
      </c>
      <c r="HN178" s="501">
        <v>0</v>
      </c>
      <c r="HO178" s="1121">
        <v>0</v>
      </c>
      <c r="HP178" s="272">
        <f>SUM(HQ178:IK178)</f>
        <v>27</v>
      </c>
      <c r="HQ178" s="501">
        <v>0</v>
      </c>
      <c r="HR178" s="501">
        <v>0</v>
      </c>
      <c r="HS178" s="502">
        <v>0</v>
      </c>
      <c r="HT178" s="501">
        <v>3</v>
      </c>
      <c r="HU178" s="502">
        <v>6</v>
      </c>
      <c r="HV178" s="501">
        <v>0</v>
      </c>
      <c r="HW178" s="502">
        <v>0</v>
      </c>
      <c r="HX178" s="501">
        <v>2</v>
      </c>
      <c r="HY178" s="502">
        <v>7</v>
      </c>
      <c r="HZ178" s="501">
        <v>0</v>
      </c>
      <c r="IA178" s="501">
        <v>0</v>
      </c>
      <c r="IB178" s="501">
        <v>2</v>
      </c>
      <c r="IC178" s="501">
        <v>3</v>
      </c>
      <c r="ID178" s="501">
        <v>0</v>
      </c>
      <c r="IE178" s="501">
        <v>0</v>
      </c>
      <c r="IF178" s="501">
        <v>0</v>
      </c>
      <c r="IG178" s="501">
        <v>0</v>
      </c>
      <c r="IH178" s="501">
        <v>4</v>
      </c>
      <c r="II178" s="501">
        <v>0</v>
      </c>
      <c r="IJ178" s="501">
        <v>0</v>
      </c>
      <c r="IK178" s="1121">
        <v>0</v>
      </c>
      <c r="IL178" s="576">
        <f>SUM(IM178:JG178)</f>
        <v>24</v>
      </c>
      <c r="IM178" s="501">
        <v>0</v>
      </c>
      <c r="IN178" s="501">
        <v>0</v>
      </c>
      <c r="IO178" s="502">
        <v>0</v>
      </c>
      <c r="IP178" s="501">
        <v>2</v>
      </c>
      <c r="IQ178" s="502">
        <v>6</v>
      </c>
      <c r="IR178" s="501">
        <v>0</v>
      </c>
      <c r="IS178" s="502">
        <v>0</v>
      </c>
      <c r="IT178" s="501">
        <v>2</v>
      </c>
      <c r="IU178" s="502">
        <v>6</v>
      </c>
      <c r="IV178" s="501">
        <v>0</v>
      </c>
      <c r="IW178" s="501">
        <v>0</v>
      </c>
      <c r="IX178" s="501">
        <v>1</v>
      </c>
      <c r="IY178" s="501">
        <v>4</v>
      </c>
      <c r="IZ178" s="501">
        <v>0</v>
      </c>
      <c r="JA178" s="501">
        <v>0</v>
      </c>
      <c r="JB178" s="501">
        <v>0</v>
      </c>
      <c r="JC178" s="501">
        <v>0</v>
      </c>
      <c r="JD178" s="501">
        <v>3</v>
      </c>
      <c r="JE178" s="501">
        <v>0</v>
      </c>
      <c r="JF178" s="501">
        <v>0</v>
      </c>
      <c r="JG178" s="2002">
        <v>0</v>
      </c>
      <c r="JI178" s="39"/>
    </row>
    <row r="179" spans="1:269" s="27" customFormat="1" ht="20.100000000000001" customHeight="1" collapsed="1" x14ac:dyDescent="0.15">
      <c r="A179" s="683" t="s">
        <v>53</v>
      </c>
      <c r="B179" s="274" t="s">
        <v>108</v>
      </c>
      <c r="C179" s="229"/>
      <c r="D179" s="229"/>
      <c r="E179" s="230" t="s">
        <v>357</v>
      </c>
      <c r="F179" s="1583">
        <v>127</v>
      </c>
      <c r="G179" s="483">
        <v>112</v>
      </c>
      <c r="H179" s="483">
        <v>107</v>
      </c>
      <c r="I179" s="483">
        <v>107</v>
      </c>
      <c r="J179" s="231">
        <v>103</v>
      </c>
      <c r="K179" s="232">
        <v>108</v>
      </c>
      <c r="L179" s="1584">
        <f t="shared" si="769"/>
        <v>6.6197984933338627E-5</v>
      </c>
      <c r="M179" s="480">
        <f t="shared" si="770"/>
        <v>9.7465886939571147E-5</v>
      </c>
      <c r="N179" s="480">
        <f t="shared" si="739"/>
        <v>1.1247170633637475E-4</v>
      </c>
      <c r="O179" s="480">
        <f t="shared" si="740"/>
        <v>1.166639931168244E-4</v>
      </c>
      <c r="P179" s="233">
        <f t="shared" si="741"/>
        <v>1.2543706979004971E-4</v>
      </c>
      <c r="Q179" s="234">
        <f t="shared" si="742"/>
        <v>9.8703691518062776E-5</v>
      </c>
      <c r="R179" s="235">
        <f t="shared" si="743"/>
        <v>8.0263263504294082E-5</v>
      </c>
      <c r="S179" s="236">
        <f t="shared" si="744"/>
        <v>8.7211330496058054E-5</v>
      </c>
      <c r="T179" s="235">
        <f t="shared" si="745"/>
        <v>8.8589652728561307E-5</v>
      </c>
      <c r="U179" s="1585">
        <f t="shared" ref="U179:U225" si="846">AM179/$AM$362</f>
        <v>8.5719183953368767E-4</v>
      </c>
      <c r="V179" s="477">
        <f t="shared" ref="V179:V225" si="847">AQ179/$AQ$362</f>
        <v>1.2048192771084338E-3</v>
      </c>
      <c r="W179" s="477">
        <f t="shared" ref="W179:W225" si="848">AU179/$AU$362</f>
        <v>1.3857613026156245E-3</v>
      </c>
      <c r="X179" s="477">
        <f t="shared" ref="X179:X225" si="849">AY179/$AY$362</f>
        <v>1.4344629729245114E-3</v>
      </c>
      <c r="Y179" s="238">
        <f t="shared" ref="Y179:Y187" si="850">BC179/$BC$362</f>
        <v>1.5151515151515152E-3</v>
      </c>
      <c r="Z179" s="237">
        <f t="shared" ref="Z179:Z187" si="851">BG179/$BG$362</f>
        <v>1.1677695601401323E-3</v>
      </c>
      <c r="AA179" s="238">
        <f t="shared" ref="AA179:AA225" si="852">BK179/$BK$362</f>
        <v>9.5969289827255275E-4</v>
      </c>
      <c r="AB179" s="237">
        <f t="shared" ref="AB179:AB190" si="853">BO179/$BO$362</f>
        <v>9.6190842631781453E-4</v>
      </c>
      <c r="AC179" s="239">
        <f t="shared" ref="AC179:AC190" si="854">BS179/$BS$362</f>
        <v>9.8096919756719648E-4</v>
      </c>
      <c r="AD179" s="1585" t="s">
        <v>52</v>
      </c>
      <c r="AE179" s="477" t="s">
        <v>52</v>
      </c>
      <c r="AF179" s="477" t="s">
        <v>52</v>
      </c>
      <c r="AG179" s="477" t="s">
        <v>52</v>
      </c>
      <c r="AH179" s="238" t="s">
        <v>52</v>
      </c>
      <c r="AI179" s="236" t="s">
        <v>52</v>
      </c>
      <c r="AJ179" s="235" t="s">
        <v>52</v>
      </c>
      <c r="AK179" s="236" t="s">
        <v>52</v>
      </c>
      <c r="AL179" s="240" t="s">
        <v>52</v>
      </c>
      <c r="AM179" s="1586">
        <f>SUM(CK179,CQ179,CW179,DS179,DY179,EE179,EK179,EQ179,EW179,FE179)</f>
        <v>5</v>
      </c>
      <c r="AN179" s="1587"/>
      <c r="AO179" s="1588">
        <f t="shared" si="826"/>
        <v>-0.2857142857142857</v>
      </c>
      <c r="AP179" s="1589">
        <f t="shared" si="827"/>
        <v>-2</v>
      </c>
      <c r="AQ179" s="1301">
        <f>SUM(CL179,CR179,CX179,DT179,DZ179,EF179,EL179,ER179,EX179,FH179)</f>
        <v>7</v>
      </c>
      <c r="AR179" s="534"/>
      <c r="AS179" s="1294">
        <f t="shared" si="659"/>
        <v>-0.125</v>
      </c>
      <c r="AT179" s="535">
        <f t="shared" si="757"/>
        <v>-1</v>
      </c>
      <c r="AU179" s="1301">
        <f>SUM(CM179,CS179,CY179,DU179,EA179,EG179,EM179,ES179,EY179,FK179)</f>
        <v>8</v>
      </c>
      <c r="AV179" s="534"/>
      <c r="AW179" s="1294">
        <f t="shared" si="828"/>
        <v>0</v>
      </c>
      <c r="AX179" s="2078">
        <f t="shared" si="759"/>
        <v>0</v>
      </c>
      <c r="AY179" s="2101">
        <f>SUM(CN179,CT179,CZ179,DV179,EB179,EH179,EN179,ET179,EZ179,FN179)</f>
        <v>8</v>
      </c>
      <c r="AZ179" s="2102"/>
      <c r="BA179" s="2103">
        <f t="shared" si="844"/>
        <v>0</v>
      </c>
      <c r="BB179" s="2104">
        <f t="shared" si="845"/>
        <v>0</v>
      </c>
      <c r="BC179" s="2083">
        <f>SUM(CO179,CU179,DA179,DW179,EC179,EI179,EO179,EU179,FA179,FR179)</f>
        <v>8</v>
      </c>
      <c r="BD179" s="241"/>
      <c r="BE179" s="453">
        <f t="shared" si="667"/>
        <v>0.33333333333333326</v>
      </c>
      <c r="BF179" s="1076">
        <f t="shared" si="640"/>
        <v>2</v>
      </c>
      <c r="BG179" s="242">
        <v>6</v>
      </c>
      <c r="BH179" s="243" t="s">
        <v>44</v>
      </c>
      <c r="BI179" s="244">
        <f t="shared" si="668"/>
        <v>0.19999999999999996</v>
      </c>
      <c r="BJ179" s="1076">
        <f t="shared" si="669"/>
        <v>1</v>
      </c>
      <c r="BK179" s="245">
        <v>5</v>
      </c>
      <c r="BL179" s="243"/>
      <c r="BM179" s="244">
        <f t="shared" si="670"/>
        <v>0</v>
      </c>
      <c r="BN179" s="1092">
        <f t="shared" si="671"/>
        <v>0</v>
      </c>
      <c r="BO179" s="245">
        <v>5</v>
      </c>
      <c r="BP179" s="243"/>
      <c r="BQ179" s="244">
        <f t="shared" si="672"/>
        <v>0</v>
      </c>
      <c r="BR179" s="1092">
        <f t="shared" si="673"/>
        <v>0</v>
      </c>
      <c r="BS179" s="245">
        <v>5</v>
      </c>
      <c r="BT179" s="246"/>
      <c r="BU179" s="613">
        <f>CK179+CQ179+CW179</f>
        <v>0</v>
      </c>
      <c r="BV179" s="347" t="str">
        <f t="shared" si="762"/>
        <v>-</v>
      </c>
      <c r="BW179" s="614">
        <f t="shared" si="763"/>
        <v>0</v>
      </c>
      <c r="BX179" s="613">
        <f>CL179+CR179+CX179</f>
        <v>0</v>
      </c>
      <c r="BY179" s="347" t="str">
        <f t="shared" si="732"/>
        <v>-</v>
      </c>
      <c r="BZ179" s="614">
        <f t="shared" si="733"/>
        <v>0</v>
      </c>
      <c r="CA179" s="613">
        <f>CM179+CS179+CY179</f>
        <v>0</v>
      </c>
      <c r="CB179" s="347" t="str">
        <f t="shared" si="633"/>
        <v>-</v>
      </c>
      <c r="CC179" s="614">
        <f t="shared" si="634"/>
        <v>0</v>
      </c>
      <c r="CD179" s="613">
        <f>CN179+CT179+CZ179</f>
        <v>0</v>
      </c>
      <c r="CE179" s="347" t="str">
        <f t="shared" si="553"/>
        <v>-</v>
      </c>
      <c r="CF179" s="614">
        <f t="shared" si="554"/>
        <v>0</v>
      </c>
      <c r="CG179" s="613">
        <f>CO179+CU179+DA179</f>
        <v>0</v>
      </c>
      <c r="CH179" s="347" t="str">
        <f t="shared" si="675"/>
        <v>-</v>
      </c>
      <c r="CI179" s="614">
        <f t="shared" si="676"/>
        <v>0</v>
      </c>
      <c r="CJ179" s="627">
        <f>CP179+CV179+DB179</f>
        <v>0</v>
      </c>
      <c r="CK179" s="1602">
        <v>0</v>
      </c>
      <c r="CL179" s="247">
        <v>0</v>
      </c>
      <c r="CM179" s="2061">
        <v>0</v>
      </c>
      <c r="CN179" s="247">
        <v>0</v>
      </c>
      <c r="CO179" s="324">
        <v>0</v>
      </c>
      <c r="CP179" s="547">
        <v>0</v>
      </c>
      <c r="CQ179" s="1602">
        <v>0</v>
      </c>
      <c r="CR179" s="324">
        <v>0</v>
      </c>
      <c r="CS179" s="324">
        <v>0</v>
      </c>
      <c r="CT179" s="324">
        <v>0</v>
      </c>
      <c r="CU179" s="324">
        <v>0</v>
      </c>
      <c r="CV179" s="248">
        <v>0</v>
      </c>
      <c r="CW179" s="1602"/>
      <c r="CX179" s="324"/>
      <c r="CY179" s="324"/>
      <c r="CZ179" s="324"/>
      <c r="DA179" s="324"/>
      <c r="DB179" s="325"/>
      <c r="DC179" s="1590">
        <f>DS179+DY179+EE179+EK179+EQ179+EW179</f>
        <v>5</v>
      </c>
      <c r="DD179" s="1591">
        <f t="shared" si="734"/>
        <v>-0.2857142857142857</v>
      </c>
      <c r="DE179" s="1592">
        <f t="shared" si="735"/>
        <v>-2</v>
      </c>
      <c r="DF179" s="1344">
        <f>DT179+DZ179+EF179+EL179+ER179+EX179</f>
        <v>7</v>
      </c>
      <c r="DG179" s="561">
        <f t="shared" si="625"/>
        <v>-0.125</v>
      </c>
      <c r="DH179" s="1345">
        <f t="shared" si="626"/>
        <v>-1</v>
      </c>
      <c r="DI179" s="1344">
        <f t="shared" si="683"/>
        <v>8</v>
      </c>
      <c r="DJ179" s="561">
        <f t="shared" si="635"/>
        <v>0</v>
      </c>
      <c r="DK179" s="1345">
        <f t="shared" si="636"/>
        <v>0</v>
      </c>
      <c r="DL179" s="1319">
        <f>DV179+EB179+EH179+EN179+ET179+EZ179</f>
        <v>8</v>
      </c>
      <c r="DM179" s="561">
        <f t="shared" si="560"/>
        <v>0</v>
      </c>
      <c r="DN179" s="1361">
        <f t="shared" si="561"/>
        <v>0</v>
      </c>
      <c r="DO179" s="1344">
        <f t="shared" si="684"/>
        <v>8</v>
      </c>
      <c r="DP179" s="561">
        <f t="shared" si="678"/>
        <v>0.33333333333333326</v>
      </c>
      <c r="DQ179" s="1345">
        <f t="shared" si="685"/>
        <v>2</v>
      </c>
      <c r="DR179" s="1367">
        <f>ED179+EJ179+EP179+EV179+FC179+DX179</f>
        <v>6</v>
      </c>
      <c r="DS179" s="1603">
        <v>0</v>
      </c>
      <c r="DT179" s="1174">
        <v>0</v>
      </c>
      <c r="DU179" s="1174">
        <v>0</v>
      </c>
      <c r="DV179" s="1160">
        <v>0</v>
      </c>
      <c r="DW179" s="585">
        <v>0</v>
      </c>
      <c r="DX179" s="1188">
        <v>0</v>
      </c>
      <c r="DY179" s="1603">
        <v>0</v>
      </c>
      <c r="DZ179" s="1237">
        <v>0</v>
      </c>
      <c r="EA179" s="1237">
        <v>0</v>
      </c>
      <c r="EB179" s="588">
        <v>0</v>
      </c>
      <c r="EC179" s="588">
        <v>0</v>
      </c>
      <c r="ED179" s="592">
        <v>0</v>
      </c>
      <c r="EE179" s="1603"/>
      <c r="EF179" s="1237"/>
      <c r="EG179" s="1237"/>
      <c r="EH179" s="588"/>
      <c r="EI179" s="588"/>
      <c r="EJ179" s="1194"/>
      <c r="EK179" s="1603">
        <v>0</v>
      </c>
      <c r="EL179" s="582">
        <v>0</v>
      </c>
      <c r="EM179" s="582">
        <v>0</v>
      </c>
      <c r="EN179" s="1216">
        <v>0</v>
      </c>
      <c r="EO179" s="577">
        <v>0</v>
      </c>
      <c r="EP179" s="1205">
        <v>0</v>
      </c>
      <c r="EQ179" s="1603"/>
      <c r="ER179" s="1237"/>
      <c r="ES179" s="1237"/>
      <c r="ET179" s="588"/>
      <c r="EU179" s="585"/>
      <c r="EV179" s="1205"/>
      <c r="EW179" s="1603">
        <v>5</v>
      </c>
      <c r="EX179" s="582">
        <v>7</v>
      </c>
      <c r="EY179" s="582">
        <v>8</v>
      </c>
      <c r="EZ179" s="582">
        <v>8</v>
      </c>
      <c r="FA179" s="577">
        <v>8</v>
      </c>
      <c r="FB179" s="249"/>
      <c r="FC179" s="360">
        <v>6</v>
      </c>
      <c r="FD179" s="368" t="s">
        <v>44</v>
      </c>
      <c r="FE179" s="1604">
        <v>0</v>
      </c>
      <c r="FF179" s="1591" t="str">
        <f t="shared" si="627"/>
        <v>-</v>
      </c>
      <c r="FG179" s="1596">
        <f t="shared" si="738"/>
        <v>0</v>
      </c>
      <c r="FH179" s="250">
        <v>0</v>
      </c>
      <c r="FI179" s="347" t="str">
        <f t="shared" si="629"/>
        <v>-</v>
      </c>
      <c r="FJ179" s="348">
        <f t="shared" si="630"/>
        <v>0</v>
      </c>
      <c r="FK179" s="250">
        <v>0</v>
      </c>
      <c r="FL179" s="347" t="str">
        <f t="shared" si="637"/>
        <v>-</v>
      </c>
      <c r="FM179" s="348">
        <f t="shared" si="638"/>
        <v>0</v>
      </c>
      <c r="FN179" s="250">
        <v>0</v>
      </c>
      <c r="FO179" s="430"/>
      <c r="FP179" s="347" t="str">
        <f t="shared" si="686"/>
        <v>-</v>
      </c>
      <c r="FQ179" s="348">
        <f t="shared" si="639"/>
        <v>0</v>
      </c>
      <c r="FR179" s="250"/>
      <c r="FS179" s="430"/>
      <c r="FT179" s="347" t="str">
        <f t="shared" si="641"/>
        <v>-</v>
      </c>
      <c r="FU179" s="348">
        <f t="shared" si="642"/>
        <v>0</v>
      </c>
      <c r="FV179" s="406"/>
      <c r="FW179" s="417"/>
      <c r="FX179" s="1597">
        <f>SUM(FY179:GS179)</f>
        <v>5</v>
      </c>
      <c r="FY179" s="1605">
        <v>0</v>
      </c>
      <c r="FZ179" s="1605">
        <v>0</v>
      </c>
      <c r="GA179" s="1606">
        <v>0</v>
      </c>
      <c r="GB179" s="1605">
        <v>0</v>
      </c>
      <c r="GC179" s="1606">
        <v>0</v>
      </c>
      <c r="GD179" s="1605">
        <v>0</v>
      </c>
      <c r="GE179" s="1606">
        <v>0</v>
      </c>
      <c r="GF179" s="1605">
        <v>0</v>
      </c>
      <c r="GG179" s="1606">
        <v>0</v>
      </c>
      <c r="GH179" s="1605">
        <v>0</v>
      </c>
      <c r="GI179" s="1605">
        <v>0</v>
      </c>
      <c r="GJ179" s="1605">
        <v>0</v>
      </c>
      <c r="GK179" s="1605">
        <v>1</v>
      </c>
      <c r="GL179" s="1605">
        <v>0</v>
      </c>
      <c r="GM179" s="1605">
        <v>0</v>
      </c>
      <c r="GN179" s="1605">
        <v>0</v>
      </c>
      <c r="GO179" s="1605">
        <v>0</v>
      </c>
      <c r="GP179" s="1605">
        <v>4</v>
      </c>
      <c r="GQ179" s="1605">
        <v>0</v>
      </c>
      <c r="GR179" s="1605">
        <v>0</v>
      </c>
      <c r="GS179" s="1819">
        <v>0</v>
      </c>
      <c r="GT179" s="680">
        <f>SUM(GU179:HO179)</f>
        <v>7</v>
      </c>
      <c r="GU179" s="505">
        <v>0</v>
      </c>
      <c r="GV179" s="505">
        <v>0</v>
      </c>
      <c r="GW179" s="506">
        <v>0</v>
      </c>
      <c r="GX179" s="505">
        <v>0</v>
      </c>
      <c r="GY179" s="506">
        <v>1</v>
      </c>
      <c r="GZ179" s="505">
        <v>0</v>
      </c>
      <c r="HA179" s="506">
        <v>0</v>
      </c>
      <c r="HB179" s="505">
        <v>0</v>
      </c>
      <c r="HC179" s="506">
        <v>0</v>
      </c>
      <c r="HD179" s="505">
        <v>0</v>
      </c>
      <c r="HE179" s="505">
        <v>0</v>
      </c>
      <c r="HF179" s="505">
        <v>0</v>
      </c>
      <c r="HG179" s="505">
        <v>2</v>
      </c>
      <c r="HH179" s="505">
        <v>0</v>
      </c>
      <c r="HI179" s="505">
        <v>0</v>
      </c>
      <c r="HJ179" s="505">
        <v>0</v>
      </c>
      <c r="HK179" s="505">
        <v>1</v>
      </c>
      <c r="HL179" s="505">
        <v>3</v>
      </c>
      <c r="HM179" s="505">
        <v>0</v>
      </c>
      <c r="HN179" s="505">
        <v>0</v>
      </c>
      <c r="HO179" s="1123">
        <v>0</v>
      </c>
      <c r="HP179" s="680">
        <f>SUM(HQ179:IK179)</f>
        <v>8</v>
      </c>
      <c r="HQ179" s="505">
        <v>0</v>
      </c>
      <c r="HR179" s="505">
        <v>0</v>
      </c>
      <c r="HS179" s="506">
        <v>0</v>
      </c>
      <c r="HT179" s="505">
        <v>0</v>
      </c>
      <c r="HU179" s="506">
        <v>1</v>
      </c>
      <c r="HV179" s="505">
        <v>0</v>
      </c>
      <c r="HW179" s="506">
        <v>0</v>
      </c>
      <c r="HX179" s="505">
        <v>0</v>
      </c>
      <c r="HY179" s="506">
        <v>1</v>
      </c>
      <c r="HZ179" s="505">
        <v>0</v>
      </c>
      <c r="IA179" s="505">
        <v>0</v>
      </c>
      <c r="IB179" s="505">
        <v>0</v>
      </c>
      <c r="IC179" s="505">
        <v>2</v>
      </c>
      <c r="ID179" s="505">
        <v>0</v>
      </c>
      <c r="IE179" s="505">
        <v>0</v>
      </c>
      <c r="IF179" s="505">
        <v>0</v>
      </c>
      <c r="IG179" s="505">
        <v>1</v>
      </c>
      <c r="IH179" s="505">
        <v>3</v>
      </c>
      <c r="II179" s="505">
        <v>0</v>
      </c>
      <c r="IJ179" s="505">
        <v>0</v>
      </c>
      <c r="IK179" s="1123">
        <v>0</v>
      </c>
      <c r="IL179" s="1111">
        <f>SUM(IM179:JG179)</f>
        <v>8</v>
      </c>
      <c r="IM179" s="505">
        <v>0</v>
      </c>
      <c r="IN179" s="505">
        <v>1</v>
      </c>
      <c r="IO179" s="506">
        <v>0</v>
      </c>
      <c r="IP179" s="505">
        <v>0</v>
      </c>
      <c r="IQ179" s="506">
        <v>0</v>
      </c>
      <c r="IR179" s="505">
        <v>0</v>
      </c>
      <c r="IS179" s="506">
        <v>0</v>
      </c>
      <c r="IT179" s="505">
        <v>0</v>
      </c>
      <c r="IU179" s="506">
        <v>2</v>
      </c>
      <c r="IV179" s="505">
        <v>0</v>
      </c>
      <c r="IW179" s="505">
        <v>0</v>
      </c>
      <c r="IX179" s="505">
        <v>0</v>
      </c>
      <c r="IY179" s="505">
        <v>1</v>
      </c>
      <c r="IZ179" s="505">
        <v>0</v>
      </c>
      <c r="JA179" s="505">
        <v>0</v>
      </c>
      <c r="JB179" s="505">
        <v>0</v>
      </c>
      <c r="JC179" s="505">
        <v>0</v>
      </c>
      <c r="JD179" s="505">
        <v>3</v>
      </c>
      <c r="JE179" s="505">
        <v>0</v>
      </c>
      <c r="JF179" s="505">
        <v>0</v>
      </c>
      <c r="JG179" s="2004">
        <v>1</v>
      </c>
      <c r="JI179" s="39"/>
    </row>
    <row r="180" spans="1:269" s="28" customFormat="1" ht="20.100000000000001" customHeight="1" x14ac:dyDescent="0.15">
      <c r="A180" s="684" t="s">
        <v>53</v>
      </c>
      <c r="B180" s="84" t="s">
        <v>27</v>
      </c>
      <c r="C180" s="85"/>
      <c r="D180" s="85"/>
      <c r="E180" s="86" t="s">
        <v>26</v>
      </c>
      <c r="F180" s="1494">
        <v>52</v>
      </c>
      <c r="G180" s="464">
        <v>50</v>
      </c>
      <c r="H180" s="464">
        <v>47</v>
      </c>
      <c r="I180" s="464">
        <v>46</v>
      </c>
      <c r="J180" s="167">
        <v>50</v>
      </c>
      <c r="K180" s="168">
        <v>54</v>
      </c>
      <c r="L180" s="1478">
        <f t="shared" si="769"/>
        <v>1.059167758933418E-3</v>
      </c>
      <c r="M180" s="150">
        <f t="shared" si="770"/>
        <v>1.0999721526037316E-3</v>
      </c>
      <c r="N180" s="150">
        <f t="shared" si="739"/>
        <v>1.1528349899478413E-3</v>
      </c>
      <c r="O180" s="150">
        <f t="shared" si="740"/>
        <v>1.1520569320286409E-3</v>
      </c>
      <c r="P180" s="149">
        <f t="shared" si="741"/>
        <v>1.0191761920441539E-3</v>
      </c>
      <c r="Q180" s="150">
        <f t="shared" si="742"/>
        <v>8.0608014739751263E-4</v>
      </c>
      <c r="R180" s="151">
        <f t="shared" si="743"/>
        <v>7.7052732964122319E-4</v>
      </c>
      <c r="S180" s="152">
        <f t="shared" si="744"/>
        <v>7.5001744226609924E-4</v>
      </c>
      <c r="T180" s="151">
        <f t="shared" si="745"/>
        <v>6.3784549964564143E-4</v>
      </c>
      <c r="U180" s="1479">
        <f t="shared" si="846"/>
        <v>1.3715069432539003E-2</v>
      </c>
      <c r="V180" s="153">
        <f t="shared" si="847"/>
        <v>1.3597246127366609E-2</v>
      </c>
      <c r="W180" s="153">
        <f t="shared" si="848"/>
        <v>1.420405335181015E-2</v>
      </c>
      <c r="X180" s="153">
        <f t="shared" si="849"/>
        <v>1.4165321857629551E-2</v>
      </c>
      <c r="Y180" s="154">
        <f t="shared" si="850"/>
        <v>1.231060606060606E-2</v>
      </c>
      <c r="Z180" s="153">
        <f t="shared" si="851"/>
        <v>9.5367847411444145E-3</v>
      </c>
      <c r="AA180" s="154">
        <f t="shared" si="852"/>
        <v>9.2130518234165067E-3</v>
      </c>
      <c r="AB180" s="153">
        <f t="shared" si="853"/>
        <v>8.2724124663332045E-3</v>
      </c>
      <c r="AC180" s="155">
        <f t="shared" si="854"/>
        <v>7.0629782224838136E-3</v>
      </c>
      <c r="AD180" s="1479" t="s">
        <v>52</v>
      </c>
      <c r="AE180" s="153" t="s">
        <v>52</v>
      </c>
      <c r="AF180" s="153" t="s">
        <v>52</v>
      </c>
      <c r="AG180" s="153" t="s">
        <v>52</v>
      </c>
      <c r="AH180" s="154" t="s">
        <v>52</v>
      </c>
      <c r="AI180" s="152" t="s">
        <v>52</v>
      </c>
      <c r="AJ180" s="151" t="s">
        <v>52</v>
      </c>
      <c r="AK180" s="152" t="s">
        <v>52</v>
      </c>
      <c r="AL180" s="156" t="s">
        <v>52</v>
      </c>
      <c r="AM180" s="1480">
        <f>SUM(CK180,CQ180,CW180,DS180,DY180,EE180,EK180,EQ180,EW180,FE180)</f>
        <v>80</v>
      </c>
      <c r="AN180" s="1481"/>
      <c r="AO180" s="1482">
        <f t="shared" si="826"/>
        <v>1.2658227848101333E-2</v>
      </c>
      <c r="AP180" s="1483">
        <f t="shared" si="827"/>
        <v>1</v>
      </c>
      <c r="AQ180" s="1071">
        <f>SUM(CL180,CR180,CX180,DT180,DZ180,EF180,EL180,ER180,EX180,FH180)</f>
        <v>79</v>
      </c>
      <c r="AR180" s="522"/>
      <c r="AS180" s="1289">
        <f t="shared" si="659"/>
        <v>-3.6585365853658569E-2</v>
      </c>
      <c r="AT180" s="526">
        <f t="shared" si="757"/>
        <v>-3</v>
      </c>
      <c r="AU180" s="1071">
        <f>SUM(CM180,CS180,CY180,DU180,EA180,EG180,EM180,ES180,EY180,FK180)</f>
        <v>82</v>
      </c>
      <c r="AV180" s="522"/>
      <c r="AW180" s="1289">
        <f t="shared" si="828"/>
        <v>3.7974683544303778E-2</v>
      </c>
      <c r="AX180" s="2073">
        <f t="shared" si="759"/>
        <v>3</v>
      </c>
      <c r="AY180" s="1336">
        <f>SUM(CN180,CT180,CZ180,DV180,EB180,EH180,EN180,ET180,EZ180,FN180)</f>
        <v>79</v>
      </c>
      <c r="AZ180" s="2092"/>
      <c r="BA180" s="554">
        <f t="shared" si="844"/>
        <v>0.21538461538461529</v>
      </c>
      <c r="BB180" s="1335">
        <f t="shared" si="845"/>
        <v>14</v>
      </c>
      <c r="BC180" s="493">
        <f>SUM(CO180,CU180,DA180,DW180,EC180,EI180,EO180,EU180,FA180,FR180)</f>
        <v>65</v>
      </c>
      <c r="BD180" s="157"/>
      <c r="BE180" s="448">
        <f t="shared" si="667"/>
        <v>0.32653061224489788</v>
      </c>
      <c r="BF180" s="604">
        <f t="shared" si="640"/>
        <v>16</v>
      </c>
      <c r="BG180" s="158">
        <v>49</v>
      </c>
      <c r="BH180" s="159" t="s">
        <v>44</v>
      </c>
      <c r="BI180" s="160">
        <f t="shared" si="668"/>
        <v>2.0833333333333259E-2</v>
      </c>
      <c r="BJ180" s="604">
        <f t="shared" si="669"/>
        <v>1</v>
      </c>
      <c r="BK180" s="161">
        <v>48</v>
      </c>
      <c r="BL180" s="159"/>
      <c r="BM180" s="160">
        <f t="shared" si="670"/>
        <v>0.11627906976744184</v>
      </c>
      <c r="BN180" s="1085">
        <f t="shared" si="671"/>
        <v>5</v>
      </c>
      <c r="BO180" s="161">
        <v>43</v>
      </c>
      <c r="BP180" s="159"/>
      <c r="BQ180" s="160">
        <f t="shared" si="672"/>
        <v>0.19444444444444442</v>
      </c>
      <c r="BR180" s="1085">
        <f t="shared" si="673"/>
        <v>7</v>
      </c>
      <c r="BS180" s="161">
        <v>36</v>
      </c>
      <c r="BT180" s="162" t="s">
        <v>44</v>
      </c>
      <c r="BU180" s="601">
        <f>CK180+CQ180+CW180</f>
        <v>7</v>
      </c>
      <c r="BV180" s="339">
        <f t="shared" si="762"/>
        <v>0</v>
      </c>
      <c r="BW180" s="604">
        <f t="shared" si="763"/>
        <v>0</v>
      </c>
      <c r="BX180" s="601">
        <f>CL180+CR180+CX180</f>
        <v>7</v>
      </c>
      <c r="BY180" s="339">
        <f t="shared" si="732"/>
        <v>0</v>
      </c>
      <c r="BZ180" s="604">
        <f t="shared" si="733"/>
        <v>0</v>
      </c>
      <c r="CA180" s="601">
        <f>CM180+CS180+CY180</f>
        <v>7</v>
      </c>
      <c r="CB180" s="339">
        <f t="shared" si="633"/>
        <v>0</v>
      </c>
      <c r="CC180" s="604">
        <f t="shared" si="634"/>
        <v>0</v>
      </c>
      <c r="CD180" s="601">
        <f>CN180+CT180+CZ180</f>
        <v>7</v>
      </c>
      <c r="CE180" s="339">
        <f t="shared" si="553"/>
        <v>2.5</v>
      </c>
      <c r="CF180" s="604">
        <f t="shared" si="554"/>
        <v>5</v>
      </c>
      <c r="CG180" s="601">
        <f>CO180+CU180+DA180</f>
        <v>2</v>
      </c>
      <c r="CH180" s="339">
        <f t="shared" si="675"/>
        <v>-0.33333333333333337</v>
      </c>
      <c r="CI180" s="604">
        <f t="shared" si="676"/>
        <v>-1</v>
      </c>
      <c r="CJ180" s="621">
        <f t="shared" si="682"/>
        <v>3</v>
      </c>
      <c r="CK180" s="1487">
        <v>4</v>
      </c>
      <c r="CL180" s="163">
        <v>4</v>
      </c>
      <c r="CM180" s="2056">
        <v>4</v>
      </c>
      <c r="CN180" s="163">
        <v>4</v>
      </c>
      <c r="CO180" s="315">
        <v>2</v>
      </c>
      <c r="CP180" s="542">
        <v>3</v>
      </c>
      <c r="CQ180" s="1487">
        <v>3</v>
      </c>
      <c r="CR180" s="315">
        <v>3</v>
      </c>
      <c r="CS180" s="315">
        <v>3</v>
      </c>
      <c r="CT180" s="315">
        <v>3</v>
      </c>
      <c r="CU180" s="315">
        <v>0</v>
      </c>
      <c r="CV180" s="164">
        <v>0</v>
      </c>
      <c r="CW180" s="1487"/>
      <c r="CX180" s="315"/>
      <c r="CY180" s="315"/>
      <c r="CZ180" s="315"/>
      <c r="DA180" s="315"/>
      <c r="DB180" s="316"/>
      <c r="DC180" s="1484">
        <f>DS180+DY180+EE180+EK180+EQ180+EW180</f>
        <v>73</v>
      </c>
      <c r="DD180" s="1485">
        <f t="shared" si="734"/>
        <v>1.388888888888884E-2</v>
      </c>
      <c r="DE180" s="1486">
        <f t="shared" si="735"/>
        <v>1</v>
      </c>
      <c r="DF180" s="1332">
        <f>DT180+DZ180+EF180+EL180+ER180+EX180</f>
        <v>72</v>
      </c>
      <c r="DG180" s="554">
        <f t="shared" si="625"/>
        <v>-4.0000000000000036E-2</v>
      </c>
      <c r="DH180" s="1335">
        <f t="shared" si="626"/>
        <v>-3</v>
      </c>
      <c r="DI180" s="1332">
        <f t="shared" si="683"/>
        <v>75</v>
      </c>
      <c r="DJ180" s="554">
        <f t="shared" si="635"/>
        <v>4.1666666666666741E-2</v>
      </c>
      <c r="DK180" s="1335">
        <f t="shared" si="636"/>
        <v>3</v>
      </c>
      <c r="DL180" s="1313">
        <f>DV180+EB180+EH180+EN180+ET180+EZ180</f>
        <v>72</v>
      </c>
      <c r="DM180" s="554">
        <f t="shared" si="560"/>
        <v>0.14285714285714279</v>
      </c>
      <c r="DN180" s="1357">
        <f t="shared" si="561"/>
        <v>9</v>
      </c>
      <c r="DO180" s="1332">
        <f t="shared" si="684"/>
        <v>63</v>
      </c>
      <c r="DP180" s="554">
        <f t="shared" si="678"/>
        <v>0.36956521739130443</v>
      </c>
      <c r="DQ180" s="1335">
        <f t="shared" si="685"/>
        <v>17</v>
      </c>
      <c r="DR180" s="440">
        <f>ED180+EJ180+EP180+EV180+FC180+DX180</f>
        <v>46</v>
      </c>
      <c r="DS180" s="1488">
        <v>20</v>
      </c>
      <c r="DT180" s="1169">
        <v>17</v>
      </c>
      <c r="DU180" s="1169">
        <v>19</v>
      </c>
      <c r="DV180" s="1155">
        <v>19</v>
      </c>
      <c r="DW180" s="163">
        <v>17</v>
      </c>
      <c r="DX180" s="1183">
        <v>16</v>
      </c>
      <c r="DY180" s="1488">
        <v>34</v>
      </c>
      <c r="DZ180" s="1232">
        <v>35</v>
      </c>
      <c r="EA180" s="1232">
        <v>37</v>
      </c>
      <c r="EB180" s="315">
        <v>34</v>
      </c>
      <c r="EC180" s="315">
        <v>24</v>
      </c>
      <c r="ED180" s="440">
        <v>25</v>
      </c>
      <c r="EE180" s="1488"/>
      <c r="EF180" s="1232"/>
      <c r="EG180" s="1232"/>
      <c r="EH180" s="315"/>
      <c r="EI180" s="315"/>
      <c r="EJ180" s="1208"/>
      <c r="EK180" s="1488">
        <v>17</v>
      </c>
      <c r="EL180" s="379">
        <v>18</v>
      </c>
      <c r="EM180" s="379">
        <v>17</v>
      </c>
      <c r="EN180" s="1161">
        <v>17</v>
      </c>
      <c r="EO180" s="493">
        <v>20</v>
      </c>
      <c r="EP180" s="1200">
        <v>2</v>
      </c>
      <c r="EQ180" s="1488"/>
      <c r="ER180" s="1232"/>
      <c r="ES180" s="1232"/>
      <c r="ET180" s="315"/>
      <c r="EU180" s="163"/>
      <c r="EV180" s="1249"/>
      <c r="EW180" s="1488">
        <v>2</v>
      </c>
      <c r="EX180" s="379">
        <v>2</v>
      </c>
      <c r="EY180" s="379">
        <v>2</v>
      </c>
      <c r="EZ180" s="379">
        <v>2</v>
      </c>
      <c r="FA180" s="493">
        <v>2</v>
      </c>
      <c r="FB180" s="166"/>
      <c r="FC180" s="356">
        <v>3</v>
      </c>
      <c r="FD180" s="364" t="s">
        <v>44</v>
      </c>
      <c r="FE180" s="1489">
        <v>0</v>
      </c>
      <c r="FF180" s="1485" t="str">
        <f t="shared" si="627"/>
        <v>-</v>
      </c>
      <c r="FG180" s="1490">
        <f t="shared" si="738"/>
        <v>0</v>
      </c>
      <c r="FH180" s="165">
        <v>0</v>
      </c>
      <c r="FI180" s="339" t="str">
        <f t="shared" si="629"/>
        <v>-</v>
      </c>
      <c r="FJ180" s="340">
        <f t="shared" si="630"/>
        <v>0</v>
      </c>
      <c r="FK180" s="165">
        <v>0</v>
      </c>
      <c r="FL180" s="339" t="str">
        <f t="shared" si="637"/>
        <v>-</v>
      </c>
      <c r="FM180" s="340">
        <f t="shared" si="638"/>
        <v>0</v>
      </c>
      <c r="FN180" s="165">
        <v>0</v>
      </c>
      <c r="FO180" s="426"/>
      <c r="FP180" s="339" t="str">
        <f t="shared" si="686"/>
        <v>-</v>
      </c>
      <c r="FQ180" s="340">
        <f t="shared" si="639"/>
        <v>0</v>
      </c>
      <c r="FR180" s="165"/>
      <c r="FS180" s="426"/>
      <c r="FT180" s="339" t="str">
        <f t="shared" si="641"/>
        <v>-</v>
      </c>
      <c r="FU180" s="340">
        <f t="shared" si="642"/>
        <v>0</v>
      </c>
      <c r="FV180" s="401"/>
      <c r="FW180" s="413"/>
      <c r="FX180" s="1491">
        <f>SUM(FY180:GS180)</f>
        <v>80</v>
      </c>
      <c r="FY180" s="1492">
        <v>0</v>
      </c>
      <c r="FZ180" s="1492">
        <v>0</v>
      </c>
      <c r="GA180" s="1493">
        <v>0</v>
      </c>
      <c r="GB180" s="1492">
        <v>0</v>
      </c>
      <c r="GC180" s="1493">
        <v>21</v>
      </c>
      <c r="GD180" s="1492">
        <v>3</v>
      </c>
      <c r="GE180" s="1493">
        <v>4</v>
      </c>
      <c r="GF180" s="1492">
        <v>3</v>
      </c>
      <c r="GG180" s="1493">
        <v>17</v>
      </c>
      <c r="GH180" s="1492">
        <v>7</v>
      </c>
      <c r="GI180" s="1492">
        <v>11</v>
      </c>
      <c r="GJ180" s="1492">
        <v>2</v>
      </c>
      <c r="GK180" s="1492">
        <v>1</v>
      </c>
      <c r="GL180" s="1492">
        <v>0</v>
      </c>
      <c r="GM180" s="1492">
        <v>3</v>
      </c>
      <c r="GN180" s="1492">
        <v>0</v>
      </c>
      <c r="GO180" s="1492">
        <v>2</v>
      </c>
      <c r="GP180" s="1492">
        <v>5</v>
      </c>
      <c r="GQ180" s="1492">
        <v>0</v>
      </c>
      <c r="GR180" s="1492">
        <v>0</v>
      </c>
      <c r="GS180" s="1811">
        <v>1</v>
      </c>
      <c r="GT180" s="165">
        <f>SUM(GU180:HO180)</f>
        <v>79</v>
      </c>
      <c r="GU180" s="491">
        <v>0</v>
      </c>
      <c r="GV180" s="491">
        <v>0</v>
      </c>
      <c r="GW180" s="492">
        <v>0</v>
      </c>
      <c r="GX180" s="491">
        <v>0</v>
      </c>
      <c r="GY180" s="492">
        <v>19</v>
      </c>
      <c r="GZ180" s="491">
        <v>1</v>
      </c>
      <c r="HA180" s="492">
        <v>4</v>
      </c>
      <c r="HB180" s="491">
        <v>3</v>
      </c>
      <c r="HC180" s="492">
        <v>17</v>
      </c>
      <c r="HD180" s="491">
        <v>10</v>
      </c>
      <c r="HE180" s="491">
        <v>11</v>
      </c>
      <c r="HF180" s="491">
        <v>2</v>
      </c>
      <c r="HG180" s="491">
        <v>1</v>
      </c>
      <c r="HH180" s="491">
        <v>0</v>
      </c>
      <c r="HI180" s="491">
        <v>3</v>
      </c>
      <c r="HJ180" s="491">
        <v>0</v>
      </c>
      <c r="HK180" s="491">
        <v>2</v>
      </c>
      <c r="HL180" s="491">
        <v>5</v>
      </c>
      <c r="HM180" s="491">
        <v>0</v>
      </c>
      <c r="HN180" s="491">
        <v>0</v>
      </c>
      <c r="HO180" s="1117">
        <v>1</v>
      </c>
      <c r="HP180" s="165">
        <f>SUM(HQ180:IK180)</f>
        <v>82</v>
      </c>
      <c r="HQ180" s="491">
        <v>0</v>
      </c>
      <c r="HR180" s="491">
        <v>0</v>
      </c>
      <c r="HS180" s="492">
        <v>0</v>
      </c>
      <c r="HT180" s="491">
        <v>0</v>
      </c>
      <c r="HU180" s="492">
        <v>20</v>
      </c>
      <c r="HV180" s="491">
        <v>1</v>
      </c>
      <c r="HW180" s="492">
        <v>5</v>
      </c>
      <c r="HX180" s="491">
        <v>3</v>
      </c>
      <c r="HY180" s="492">
        <v>17</v>
      </c>
      <c r="HZ180" s="491">
        <v>11</v>
      </c>
      <c r="IA180" s="491">
        <v>10</v>
      </c>
      <c r="IB180" s="491">
        <v>3</v>
      </c>
      <c r="IC180" s="491">
        <v>1</v>
      </c>
      <c r="ID180" s="491">
        <v>0</v>
      </c>
      <c r="IE180" s="491">
        <v>3</v>
      </c>
      <c r="IF180" s="491">
        <v>0</v>
      </c>
      <c r="IG180" s="491">
        <v>2</v>
      </c>
      <c r="IH180" s="491">
        <v>5</v>
      </c>
      <c r="II180" s="491">
        <v>0</v>
      </c>
      <c r="IJ180" s="491">
        <v>0</v>
      </c>
      <c r="IK180" s="1117">
        <v>1</v>
      </c>
      <c r="IL180" s="493">
        <f>SUM(IM180:JG180)</f>
        <v>79</v>
      </c>
      <c r="IM180" s="491">
        <v>0</v>
      </c>
      <c r="IN180" s="491">
        <v>0</v>
      </c>
      <c r="IO180" s="492">
        <v>0</v>
      </c>
      <c r="IP180" s="491">
        <v>0</v>
      </c>
      <c r="IQ180" s="492">
        <v>22</v>
      </c>
      <c r="IR180" s="491">
        <v>1</v>
      </c>
      <c r="IS180" s="492">
        <v>5</v>
      </c>
      <c r="IT180" s="491">
        <v>2</v>
      </c>
      <c r="IU180" s="492">
        <v>13</v>
      </c>
      <c r="IV180" s="491">
        <v>15</v>
      </c>
      <c r="IW180" s="491">
        <v>7</v>
      </c>
      <c r="IX180" s="491">
        <v>1</v>
      </c>
      <c r="IY180" s="491">
        <v>1</v>
      </c>
      <c r="IZ180" s="491">
        <v>0</v>
      </c>
      <c r="JA180" s="491">
        <v>2</v>
      </c>
      <c r="JB180" s="491">
        <v>0</v>
      </c>
      <c r="JC180" s="491">
        <v>3</v>
      </c>
      <c r="JD180" s="491">
        <v>4</v>
      </c>
      <c r="JE180" s="491">
        <v>0</v>
      </c>
      <c r="JF180" s="491">
        <v>1</v>
      </c>
      <c r="JG180" s="1996">
        <v>2</v>
      </c>
      <c r="JI180" s="39"/>
    </row>
    <row r="181" spans="1:269" s="27" customFormat="1" ht="20.100000000000001" customHeight="1" x14ac:dyDescent="0.15">
      <c r="A181" s="683" t="s">
        <v>53</v>
      </c>
      <c r="B181" s="76" t="s">
        <v>109</v>
      </c>
      <c r="C181" s="77"/>
      <c r="D181" s="77"/>
      <c r="E181" s="78" t="s">
        <v>357</v>
      </c>
      <c r="F181" s="1507">
        <v>172</v>
      </c>
      <c r="G181" s="481">
        <v>172</v>
      </c>
      <c r="H181" s="481">
        <v>168</v>
      </c>
      <c r="I181" s="481">
        <v>165</v>
      </c>
      <c r="J181" s="107">
        <v>171</v>
      </c>
      <c r="K181" s="108">
        <v>186</v>
      </c>
      <c r="L181" s="1444">
        <f t="shared" si="769"/>
        <v>0</v>
      </c>
      <c r="M181" s="478">
        <f t="shared" si="770"/>
        <v>0</v>
      </c>
      <c r="N181" s="478">
        <f t="shared" si="739"/>
        <v>0</v>
      </c>
      <c r="O181" s="478">
        <f t="shared" si="740"/>
        <v>0</v>
      </c>
      <c r="P181" s="109">
        <f t="shared" si="741"/>
        <v>0</v>
      </c>
      <c r="Q181" s="110">
        <f t="shared" si="742"/>
        <v>0</v>
      </c>
      <c r="R181" s="111">
        <f t="shared" si="743"/>
        <v>0</v>
      </c>
      <c r="S181" s="112">
        <f t="shared" si="744"/>
        <v>0</v>
      </c>
      <c r="T181" s="111">
        <f t="shared" si="745"/>
        <v>0</v>
      </c>
      <c r="U181" s="1445">
        <f t="shared" si="846"/>
        <v>0</v>
      </c>
      <c r="V181" s="475">
        <f t="shared" si="847"/>
        <v>0</v>
      </c>
      <c r="W181" s="475">
        <f t="shared" si="848"/>
        <v>0</v>
      </c>
      <c r="X181" s="475">
        <f t="shared" si="849"/>
        <v>0</v>
      </c>
      <c r="Y181" s="114">
        <f t="shared" si="850"/>
        <v>0</v>
      </c>
      <c r="Z181" s="113">
        <f t="shared" si="851"/>
        <v>0</v>
      </c>
      <c r="AA181" s="114">
        <f t="shared" si="852"/>
        <v>0</v>
      </c>
      <c r="AB181" s="113">
        <f t="shared" si="853"/>
        <v>0</v>
      </c>
      <c r="AC181" s="115">
        <f t="shared" si="854"/>
        <v>0</v>
      </c>
      <c r="AD181" s="1445" t="s">
        <v>52</v>
      </c>
      <c r="AE181" s="475" t="s">
        <v>52</v>
      </c>
      <c r="AF181" s="475" t="s">
        <v>52</v>
      </c>
      <c r="AG181" s="475" t="s">
        <v>52</v>
      </c>
      <c r="AH181" s="114" t="s">
        <v>52</v>
      </c>
      <c r="AI181" s="112" t="s">
        <v>52</v>
      </c>
      <c r="AJ181" s="111" t="s">
        <v>52</v>
      </c>
      <c r="AK181" s="112" t="s">
        <v>52</v>
      </c>
      <c r="AL181" s="116" t="s">
        <v>52</v>
      </c>
      <c r="AM181" s="1446">
        <f>SUM(CK181,CQ181,CW181,DS181,DY181,EE181,EK181,EQ181,EW181,FE181)</f>
        <v>0</v>
      </c>
      <c r="AN181" s="1447"/>
      <c r="AO181" s="1448" t="str">
        <f t="shared" si="826"/>
        <v>-</v>
      </c>
      <c r="AP181" s="1449">
        <f t="shared" si="827"/>
        <v>0</v>
      </c>
      <c r="AQ181" s="1297">
        <f>SUM(CL181,CR181,CX181,DT181,DZ181,EF181,EL181,ER181,EX181,FH181)</f>
        <v>0</v>
      </c>
      <c r="AR181" s="518"/>
      <c r="AS181" s="1285" t="str">
        <f t="shared" si="659"/>
        <v>-</v>
      </c>
      <c r="AT181" s="519">
        <f t="shared" si="757"/>
        <v>0</v>
      </c>
      <c r="AU181" s="1297">
        <f>SUM(CM181,CS181,CY181,DU181,EA181,EG181,EM181,ES181,EY181,FK181)</f>
        <v>0</v>
      </c>
      <c r="AV181" s="518"/>
      <c r="AW181" s="1285" t="str">
        <f t="shared" si="828"/>
        <v>-</v>
      </c>
      <c r="AX181" s="2069">
        <f t="shared" si="759"/>
        <v>0</v>
      </c>
      <c r="AY181" s="2086">
        <f>SUM(CN181,CT181,CZ181,DV181,EB181,EH181,EN181,ET181,EZ181,FN181)</f>
        <v>0</v>
      </c>
      <c r="AZ181" s="2087"/>
      <c r="BA181" s="2088" t="str">
        <f t="shared" si="844"/>
        <v>-</v>
      </c>
      <c r="BB181" s="2089">
        <f t="shared" si="845"/>
        <v>0</v>
      </c>
      <c r="BC181" s="2081">
        <f>SUM(CO181,CU181,DA181,DW181,EC181,EI181,EO181,EU181,FA181,FR181)</f>
        <v>0</v>
      </c>
      <c r="BD181" s="117"/>
      <c r="BE181" s="444" t="str">
        <f t="shared" si="667"/>
        <v>-</v>
      </c>
      <c r="BF181" s="1073">
        <f t="shared" si="640"/>
        <v>0</v>
      </c>
      <c r="BG181" s="118">
        <v>0</v>
      </c>
      <c r="BH181" s="119"/>
      <c r="BI181" s="120" t="str">
        <f t="shared" si="668"/>
        <v>-</v>
      </c>
      <c r="BJ181" s="1073">
        <f t="shared" si="669"/>
        <v>0</v>
      </c>
      <c r="BK181" s="121">
        <v>0</v>
      </c>
      <c r="BL181" s="119"/>
      <c r="BM181" s="120" t="str">
        <f t="shared" si="670"/>
        <v>-</v>
      </c>
      <c r="BN181" s="1083">
        <f t="shared" si="671"/>
        <v>0</v>
      </c>
      <c r="BO181" s="121">
        <v>0</v>
      </c>
      <c r="BP181" s="119"/>
      <c r="BQ181" s="120" t="str">
        <f t="shared" si="672"/>
        <v>-</v>
      </c>
      <c r="BR181" s="1083">
        <f t="shared" si="673"/>
        <v>0</v>
      </c>
      <c r="BS181" s="121">
        <v>0</v>
      </c>
      <c r="BT181" s="122"/>
      <c r="BU181" s="597">
        <f>CK181+CQ181+CW181</f>
        <v>0</v>
      </c>
      <c r="BV181" s="331" t="str">
        <f t="shared" si="762"/>
        <v>-</v>
      </c>
      <c r="BW181" s="598">
        <f t="shared" si="763"/>
        <v>0</v>
      </c>
      <c r="BX181" s="597">
        <f>CL181+CR181+CX181</f>
        <v>0</v>
      </c>
      <c r="BY181" s="331" t="str">
        <f t="shared" si="732"/>
        <v>-</v>
      </c>
      <c r="BZ181" s="598">
        <f t="shared" si="733"/>
        <v>0</v>
      </c>
      <c r="CA181" s="597">
        <f>CM181+CS181+CY181</f>
        <v>0</v>
      </c>
      <c r="CB181" s="331" t="str">
        <f t="shared" si="633"/>
        <v>-</v>
      </c>
      <c r="CC181" s="598">
        <f t="shared" si="634"/>
        <v>0</v>
      </c>
      <c r="CD181" s="597">
        <f>CN181+CT181+CZ181</f>
        <v>0</v>
      </c>
      <c r="CE181" s="331" t="str">
        <f t="shared" si="553"/>
        <v>-</v>
      </c>
      <c r="CF181" s="598">
        <f t="shared" si="554"/>
        <v>0</v>
      </c>
      <c r="CG181" s="597">
        <f>CO181+CU181+DA181</f>
        <v>0</v>
      </c>
      <c r="CH181" s="331" t="str">
        <f t="shared" si="675"/>
        <v>-</v>
      </c>
      <c r="CI181" s="598">
        <f t="shared" si="676"/>
        <v>0</v>
      </c>
      <c r="CJ181" s="619">
        <f t="shared" si="682"/>
        <v>0</v>
      </c>
      <c r="CK181" s="1453">
        <v>0</v>
      </c>
      <c r="CL181" s="123">
        <v>0</v>
      </c>
      <c r="CM181" s="2054">
        <v>0</v>
      </c>
      <c r="CN181" s="123">
        <v>0</v>
      </c>
      <c r="CO181" s="311">
        <v>0</v>
      </c>
      <c r="CP181" s="540">
        <v>0</v>
      </c>
      <c r="CQ181" s="1453">
        <v>0</v>
      </c>
      <c r="CR181" s="311">
        <v>0</v>
      </c>
      <c r="CS181" s="311">
        <v>0</v>
      </c>
      <c r="CT181" s="311">
        <v>0</v>
      </c>
      <c r="CU181" s="311">
        <v>0</v>
      </c>
      <c r="CV181" s="124">
        <v>0</v>
      </c>
      <c r="CW181" s="1453"/>
      <c r="CX181" s="311"/>
      <c r="CY181" s="311"/>
      <c r="CZ181" s="311"/>
      <c r="DA181" s="311"/>
      <c r="DB181" s="312"/>
      <c r="DC181" s="1450">
        <f>DS181+DY181+EE181+EK181+EQ181+EW181</f>
        <v>0</v>
      </c>
      <c r="DD181" s="1451" t="str">
        <f t="shared" si="734"/>
        <v>-</v>
      </c>
      <c r="DE181" s="1452">
        <f t="shared" si="735"/>
        <v>0</v>
      </c>
      <c r="DF181" s="1328">
        <f>DT181+DZ181+EF181+EL181+ER181+EX181</f>
        <v>0</v>
      </c>
      <c r="DG181" s="550" t="str">
        <f t="shared" si="625"/>
        <v>-</v>
      </c>
      <c r="DH181" s="1329">
        <f t="shared" si="626"/>
        <v>0</v>
      </c>
      <c r="DI181" s="1328">
        <f t="shared" si="683"/>
        <v>0</v>
      </c>
      <c r="DJ181" s="550" t="str">
        <f t="shared" si="635"/>
        <v>-</v>
      </c>
      <c r="DK181" s="1329">
        <f t="shared" si="636"/>
        <v>0</v>
      </c>
      <c r="DL181" s="1311">
        <f>DV181+EB181+EH181+EN181+ET181+EZ181</f>
        <v>0</v>
      </c>
      <c r="DM181" s="550" t="str">
        <f t="shared" si="560"/>
        <v>-</v>
      </c>
      <c r="DN181" s="1353">
        <f t="shared" si="561"/>
        <v>0</v>
      </c>
      <c r="DO181" s="1328">
        <f t="shared" si="684"/>
        <v>0</v>
      </c>
      <c r="DP181" s="550" t="str">
        <f t="shared" si="678"/>
        <v>-</v>
      </c>
      <c r="DQ181" s="1329">
        <f t="shared" si="685"/>
        <v>0</v>
      </c>
      <c r="DR181" s="1365">
        <f>ED181+EJ181+EP181+EV181+FC181+DX181</f>
        <v>0</v>
      </c>
      <c r="DS181" s="1454">
        <v>0</v>
      </c>
      <c r="DT181" s="1167">
        <v>0</v>
      </c>
      <c r="DU181" s="1167">
        <v>0</v>
      </c>
      <c r="DV181" s="1153">
        <v>0</v>
      </c>
      <c r="DW181" s="583">
        <v>0</v>
      </c>
      <c r="DX181" s="1181">
        <v>0</v>
      </c>
      <c r="DY181" s="1454">
        <v>0</v>
      </c>
      <c r="DZ181" s="1230">
        <v>0</v>
      </c>
      <c r="EA181" s="1230">
        <v>0</v>
      </c>
      <c r="EB181" s="586">
        <v>0</v>
      </c>
      <c r="EC181" s="586">
        <v>0</v>
      </c>
      <c r="ED181" s="589">
        <v>0</v>
      </c>
      <c r="EE181" s="1454"/>
      <c r="EF181" s="1230"/>
      <c r="EG181" s="1230"/>
      <c r="EH181" s="586"/>
      <c r="EI181" s="586"/>
      <c r="EJ181" s="1192"/>
      <c r="EK181" s="1454">
        <v>0</v>
      </c>
      <c r="EL181" s="578">
        <v>0</v>
      </c>
      <c r="EM181" s="578">
        <v>0</v>
      </c>
      <c r="EN181" s="1163">
        <v>0</v>
      </c>
      <c r="EO181" s="573">
        <v>0</v>
      </c>
      <c r="EP181" s="1198">
        <v>0</v>
      </c>
      <c r="EQ181" s="1454"/>
      <c r="ER181" s="1230"/>
      <c r="ES181" s="1230"/>
      <c r="ET181" s="586"/>
      <c r="EU181" s="583"/>
      <c r="EV181" s="1198"/>
      <c r="EW181" s="1454">
        <v>0</v>
      </c>
      <c r="EX181" s="578">
        <v>0</v>
      </c>
      <c r="EY181" s="578">
        <v>0</v>
      </c>
      <c r="EZ181" s="578">
        <v>0</v>
      </c>
      <c r="FA181" s="573">
        <v>0</v>
      </c>
      <c r="FB181" s="125"/>
      <c r="FC181" s="354">
        <v>0</v>
      </c>
      <c r="FD181" s="362"/>
      <c r="FE181" s="1455">
        <v>0</v>
      </c>
      <c r="FF181" s="1451" t="str">
        <f t="shared" si="627"/>
        <v>-</v>
      </c>
      <c r="FG181" s="1456">
        <f t="shared" si="738"/>
        <v>0</v>
      </c>
      <c r="FH181" s="126">
        <v>0</v>
      </c>
      <c r="FI181" s="331" t="str">
        <f t="shared" si="629"/>
        <v>-</v>
      </c>
      <c r="FJ181" s="332">
        <f t="shared" si="630"/>
        <v>0</v>
      </c>
      <c r="FK181" s="126">
        <v>0</v>
      </c>
      <c r="FL181" s="331" t="str">
        <f t="shared" si="637"/>
        <v>-</v>
      </c>
      <c r="FM181" s="332">
        <f t="shared" si="638"/>
        <v>0</v>
      </c>
      <c r="FN181" s="126">
        <v>0</v>
      </c>
      <c r="FO181" s="424"/>
      <c r="FP181" s="331" t="str">
        <f t="shared" si="686"/>
        <v>-</v>
      </c>
      <c r="FQ181" s="332">
        <f t="shared" si="639"/>
        <v>0</v>
      </c>
      <c r="FR181" s="126"/>
      <c r="FS181" s="424"/>
      <c r="FT181" s="331" t="str">
        <f t="shared" si="641"/>
        <v>-</v>
      </c>
      <c r="FU181" s="332">
        <f t="shared" si="642"/>
        <v>0</v>
      </c>
      <c r="FV181" s="399"/>
      <c r="FW181" s="411"/>
      <c r="FX181" s="1457">
        <f>SUM(FY181:GS181)</f>
        <v>0</v>
      </c>
      <c r="FY181" s="1458">
        <v>0</v>
      </c>
      <c r="FZ181" s="1458">
        <v>0</v>
      </c>
      <c r="GA181" s="1459">
        <v>0</v>
      </c>
      <c r="GB181" s="1458">
        <v>0</v>
      </c>
      <c r="GC181" s="1459">
        <v>0</v>
      </c>
      <c r="GD181" s="1458">
        <v>0</v>
      </c>
      <c r="GE181" s="1459">
        <v>0</v>
      </c>
      <c r="GF181" s="1458">
        <v>0</v>
      </c>
      <c r="GG181" s="1459">
        <v>0</v>
      </c>
      <c r="GH181" s="1458">
        <v>0</v>
      </c>
      <c r="GI181" s="1458">
        <v>0</v>
      </c>
      <c r="GJ181" s="1458">
        <v>0</v>
      </c>
      <c r="GK181" s="1458">
        <v>0</v>
      </c>
      <c r="GL181" s="1458">
        <v>0</v>
      </c>
      <c r="GM181" s="1458">
        <v>0</v>
      </c>
      <c r="GN181" s="1458">
        <v>0</v>
      </c>
      <c r="GO181" s="1458">
        <v>0</v>
      </c>
      <c r="GP181" s="1458">
        <v>0</v>
      </c>
      <c r="GQ181" s="1458">
        <v>0</v>
      </c>
      <c r="GR181" s="1458">
        <v>0</v>
      </c>
      <c r="GS181" s="1809">
        <v>0</v>
      </c>
      <c r="GT181" s="678">
        <f>SUM(GU181:HO181)</f>
        <v>0</v>
      </c>
      <c r="GU181" s="487">
        <v>0</v>
      </c>
      <c r="GV181" s="487">
        <v>0</v>
      </c>
      <c r="GW181" s="488">
        <v>0</v>
      </c>
      <c r="GX181" s="487">
        <v>0</v>
      </c>
      <c r="GY181" s="488">
        <v>0</v>
      </c>
      <c r="GZ181" s="487">
        <v>0</v>
      </c>
      <c r="HA181" s="488">
        <v>0</v>
      </c>
      <c r="HB181" s="487">
        <v>0</v>
      </c>
      <c r="HC181" s="488">
        <v>0</v>
      </c>
      <c r="HD181" s="487">
        <v>0</v>
      </c>
      <c r="HE181" s="487">
        <v>0</v>
      </c>
      <c r="HF181" s="487">
        <v>0</v>
      </c>
      <c r="HG181" s="487">
        <v>0</v>
      </c>
      <c r="HH181" s="487">
        <v>0</v>
      </c>
      <c r="HI181" s="487">
        <v>0</v>
      </c>
      <c r="HJ181" s="487">
        <v>0</v>
      </c>
      <c r="HK181" s="487">
        <v>0</v>
      </c>
      <c r="HL181" s="487">
        <v>0</v>
      </c>
      <c r="HM181" s="487">
        <v>0</v>
      </c>
      <c r="HN181" s="487">
        <v>0</v>
      </c>
      <c r="HO181" s="1115">
        <v>0</v>
      </c>
      <c r="HP181" s="678">
        <f>SUM(HQ181:IK181)</f>
        <v>0</v>
      </c>
      <c r="HQ181" s="487">
        <v>0</v>
      </c>
      <c r="HR181" s="487">
        <v>0</v>
      </c>
      <c r="HS181" s="488">
        <v>0</v>
      </c>
      <c r="HT181" s="487">
        <v>0</v>
      </c>
      <c r="HU181" s="488">
        <v>0</v>
      </c>
      <c r="HV181" s="487">
        <v>0</v>
      </c>
      <c r="HW181" s="488">
        <v>0</v>
      </c>
      <c r="HX181" s="487">
        <v>0</v>
      </c>
      <c r="HY181" s="488">
        <v>0</v>
      </c>
      <c r="HZ181" s="487">
        <v>0</v>
      </c>
      <c r="IA181" s="487">
        <v>0</v>
      </c>
      <c r="IB181" s="487">
        <v>0</v>
      </c>
      <c r="IC181" s="487">
        <v>0</v>
      </c>
      <c r="ID181" s="487">
        <v>0</v>
      </c>
      <c r="IE181" s="487">
        <v>0</v>
      </c>
      <c r="IF181" s="487">
        <v>0</v>
      </c>
      <c r="IG181" s="487">
        <v>0</v>
      </c>
      <c r="IH181" s="487">
        <v>0</v>
      </c>
      <c r="II181" s="487">
        <v>0</v>
      </c>
      <c r="IJ181" s="487">
        <v>0</v>
      </c>
      <c r="IK181" s="1115">
        <v>0</v>
      </c>
      <c r="IL181" s="1109">
        <f>SUM(IM181:JG181)</f>
        <v>0</v>
      </c>
      <c r="IM181" s="487">
        <v>0</v>
      </c>
      <c r="IN181" s="487">
        <v>0</v>
      </c>
      <c r="IO181" s="488">
        <v>0</v>
      </c>
      <c r="IP181" s="487">
        <v>0</v>
      </c>
      <c r="IQ181" s="488">
        <v>0</v>
      </c>
      <c r="IR181" s="487">
        <v>0</v>
      </c>
      <c r="IS181" s="488">
        <v>0</v>
      </c>
      <c r="IT181" s="487">
        <v>0</v>
      </c>
      <c r="IU181" s="488">
        <v>0</v>
      </c>
      <c r="IV181" s="487">
        <v>0</v>
      </c>
      <c r="IW181" s="487">
        <v>0</v>
      </c>
      <c r="IX181" s="487">
        <v>0</v>
      </c>
      <c r="IY181" s="487">
        <v>0</v>
      </c>
      <c r="IZ181" s="487">
        <v>0</v>
      </c>
      <c r="JA181" s="487">
        <v>0</v>
      </c>
      <c r="JB181" s="487">
        <v>0</v>
      </c>
      <c r="JC181" s="487">
        <v>0</v>
      </c>
      <c r="JD181" s="487">
        <v>0</v>
      </c>
      <c r="JE181" s="487">
        <v>0</v>
      </c>
      <c r="JF181" s="487">
        <v>0</v>
      </c>
      <c r="JG181" s="1994">
        <v>0</v>
      </c>
      <c r="JI181" s="39"/>
    </row>
    <row r="182" spans="1:269" s="28" customFormat="1" ht="20.100000000000001" customHeight="1" x14ac:dyDescent="0.15">
      <c r="A182" s="684"/>
      <c r="B182" s="87" t="s">
        <v>110</v>
      </c>
      <c r="C182" s="85"/>
      <c r="D182" s="85"/>
      <c r="E182" s="86" t="s">
        <v>26</v>
      </c>
      <c r="F182" s="1494">
        <v>29</v>
      </c>
      <c r="G182" s="464">
        <v>27</v>
      </c>
      <c r="H182" s="464">
        <v>26</v>
      </c>
      <c r="I182" s="464">
        <v>26</v>
      </c>
      <c r="J182" s="167">
        <v>24</v>
      </c>
      <c r="K182" s="168">
        <v>24</v>
      </c>
      <c r="L182" s="1478">
        <f t="shared" si="769"/>
        <v>3.5879307833869539E-3</v>
      </c>
      <c r="M182" s="150">
        <f t="shared" si="770"/>
        <v>3.8290169869117235E-3</v>
      </c>
      <c r="N182" s="150">
        <f t="shared" si="739"/>
        <v>3.96462764835721E-3</v>
      </c>
      <c r="O182" s="150">
        <f t="shared" si="740"/>
        <v>4.0394907616700454E-3</v>
      </c>
      <c r="P182" s="149">
        <f t="shared" si="741"/>
        <v>4.1237436693478844E-3</v>
      </c>
      <c r="Q182" s="150">
        <f t="shared" si="742"/>
        <v>4.2771599657827203E-3</v>
      </c>
      <c r="R182" s="151">
        <f t="shared" si="743"/>
        <v>4.3502688819327395E-3</v>
      </c>
      <c r="S182" s="152">
        <f t="shared" si="744"/>
        <v>4.6396427823902882E-3</v>
      </c>
      <c r="T182" s="151">
        <f t="shared" si="745"/>
        <v>4.9433026222537209E-3</v>
      </c>
      <c r="U182" s="1479">
        <f t="shared" si="846"/>
        <v>4.6459797702725868E-2</v>
      </c>
      <c r="V182" s="153">
        <f t="shared" si="847"/>
        <v>4.7332185886402756E-2</v>
      </c>
      <c r="W182" s="153">
        <f t="shared" si="848"/>
        <v>4.8848085917200759E-2</v>
      </c>
      <c r="X182" s="153">
        <f t="shared" si="849"/>
        <v>4.966828043751121E-2</v>
      </c>
      <c r="Y182" s="154">
        <f t="shared" si="850"/>
        <v>4.9810606060606062E-2</v>
      </c>
      <c r="Z182" s="153">
        <f t="shared" si="851"/>
        <v>5.0603347606072401E-2</v>
      </c>
      <c r="AA182" s="154">
        <f t="shared" si="852"/>
        <v>5.201535508637236E-2</v>
      </c>
      <c r="AB182" s="153">
        <f t="shared" si="853"/>
        <v>5.1173528280107732E-2</v>
      </c>
      <c r="AC182" s="155">
        <f t="shared" si="854"/>
        <v>5.4738081224249557E-2</v>
      </c>
      <c r="AD182" s="1479" t="s">
        <v>52</v>
      </c>
      <c r="AE182" s="153" t="s">
        <v>52</v>
      </c>
      <c r="AF182" s="153" t="s">
        <v>52</v>
      </c>
      <c r="AG182" s="153" t="s">
        <v>52</v>
      </c>
      <c r="AH182" s="154" t="s">
        <v>52</v>
      </c>
      <c r="AI182" s="152" t="s">
        <v>52</v>
      </c>
      <c r="AJ182" s="151" t="s">
        <v>52</v>
      </c>
      <c r="AK182" s="152" t="s">
        <v>52</v>
      </c>
      <c r="AL182" s="156" t="s">
        <v>52</v>
      </c>
      <c r="AM182" s="1496">
        <f>SUBTOTAL(9,AM183:AM184)</f>
        <v>271</v>
      </c>
      <c r="AN182" s="1497"/>
      <c r="AO182" s="1498">
        <f>IFERROR(IF(AM182=0,"-",AM182/AQ182-1),"-")</f>
        <v>-1.4545454545454528E-2</v>
      </c>
      <c r="AP182" s="1499">
        <f t="shared" si="827"/>
        <v>-4</v>
      </c>
      <c r="AQ182" s="542">
        <f>SUBTOTAL(9,AQ183:AQ184)</f>
        <v>275</v>
      </c>
      <c r="AR182" s="524"/>
      <c r="AS182" s="1288">
        <f t="shared" si="659"/>
        <v>-2.4822695035460973E-2</v>
      </c>
      <c r="AT182" s="525">
        <f t="shared" si="757"/>
        <v>-7</v>
      </c>
      <c r="AU182" s="542">
        <f>SUBTOTAL(9,AU183:AU184)</f>
        <v>282</v>
      </c>
      <c r="AV182" s="524"/>
      <c r="AW182" s="1288">
        <f t="shared" si="828"/>
        <v>1.8050541516245522E-2</v>
      </c>
      <c r="AX182" s="2072">
        <f t="shared" si="759"/>
        <v>5</v>
      </c>
      <c r="AY182" s="1332">
        <f>SUBTOTAL(9,AY183:AY184)</f>
        <v>277</v>
      </c>
      <c r="AZ182" s="2093"/>
      <c r="BA182" s="553">
        <f t="shared" si="844"/>
        <v>5.323193916349811E-2</v>
      </c>
      <c r="BB182" s="1334">
        <f t="shared" si="845"/>
        <v>14</v>
      </c>
      <c r="BC182" s="163">
        <f>SUBTOTAL(9,BC183:BC184)</f>
        <v>263</v>
      </c>
      <c r="BD182" s="157" t="s">
        <v>44</v>
      </c>
      <c r="BE182" s="447">
        <f t="shared" si="667"/>
        <v>1.1538461538461497E-2</v>
      </c>
      <c r="BF182" s="603">
        <f t="shared" si="640"/>
        <v>3</v>
      </c>
      <c r="BG182" s="158">
        <f>SUBTOTAL(9,BG183:BG184)</f>
        <v>260</v>
      </c>
      <c r="BH182" s="159" t="s">
        <v>44</v>
      </c>
      <c r="BI182" s="173">
        <f t="shared" si="668"/>
        <v>-4.0590405904059046E-2</v>
      </c>
      <c r="BJ182" s="603">
        <f t="shared" si="669"/>
        <v>-11</v>
      </c>
      <c r="BK182" s="174">
        <f>SUBTOTAL(9,BK183:BK184)</f>
        <v>271</v>
      </c>
      <c r="BL182" s="159"/>
      <c r="BM182" s="173">
        <f t="shared" si="670"/>
        <v>1.8796992481203034E-2</v>
      </c>
      <c r="BN182" s="1086">
        <f t="shared" si="671"/>
        <v>5</v>
      </c>
      <c r="BO182" s="174">
        <f>SUBTOTAL(9,BO183:BO184)</f>
        <v>266</v>
      </c>
      <c r="BP182" s="159" t="s">
        <v>44</v>
      </c>
      <c r="BQ182" s="173">
        <f t="shared" si="672"/>
        <v>-4.6594982078853042E-2</v>
      </c>
      <c r="BR182" s="1086">
        <f t="shared" si="673"/>
        <v>-13</v>
      </c>
      <c r="BS182" s="174">
        <f>SUBTOTAL(9,BS183:BS184)</f>
        <v>279</v>
      </c>
      <c r="BT182" s="162" t="s">
        <v>44</v>
      </c>
      <c r="BU182" s="601">
        <f>SUBTOTAL(9,BU183:BU184)</f>
        <v>54</v>
      </c>
      <c r="BV182" s="337">
        <f t="shared" si="762"/>
        <v>-1.8181818181818188E-2</v>
      </c>
      <c r="BW182" s="603">
        <f t="shared" si="763"/>
        <v>-1</v>
      </c>
      <c r="BX182" s="601">
        <f>SUBTOTAL(9,BX183:BX184)</f>
        <v>55</v>
      </c>
      <c r="BY182" s="337">
        <f t="shared" si="732"/>
        <v>-6.7796610169491567E-2</v>
      </c>
      <c r="BZ182" s="603">
        <f t="shared" si="733"/>
        <v>-4</v>
      </c>
      <c r="CA182" s="601">
        <f>SUBTOTAL(9,CA183:CA184)</f>
        <v>59</v>
      </c>
      <c r="CB182" s="337">
        <f t="shared" si="633"/>
        <v>0</v>
      </c>
      <c r="CC182" s="603">
        <f t="shared" si="634"/>
        <v>0</v>
      </c>
      <c r="CD182" s="601">
        <f>SUBTOTAL(9,CD183:CD184)</f>
        <v>59</v>
      </c>
      <c r="CE182" s="337">
        <f t="shared" si="553"/>
        <v>0.31111111111111112</v>
      </c>
      <c r="CF182" s="603">
        <f t="shared" si="554"/>
        <v>14</v>
      </c>
      <c r="CG182" s="601">
        <f>SUBTOTAL(9,CG183:CG184)</f>
        <v>45</v>
      </c>
      <c r="CH182" s="337">
        <f t="shared" si="675"/>
        <v>-2.1739130434782594E-2</v>
      </c>
      <c r="CI182" s="603">
        <f t="shared" si="676"/>
        <v>-1</v>
      </c>
      <c r="CJ182" s="621">
        <f t="shared" ref="CJ182:DI182" si="855">SUBTOTAL(9,CJ183:CJ184)</f>
        <v>46</v>
      </c>
      <c r="CK182" s="1502">
        <f>SUBTOTAL(9,CK183:CK184)</f>
        <v>22</v>
      </c>
      <c r="CL182" s="163">
        <f t="shared" ref="CL182" si="856">SUBTOTAL(9,CL183:CL184)</f>
        <v>22</v>
      </c>
      <c r="CM182" s="2056">
        <f t="shared" si="855"/>
        <v>25</v>
      </c>
      <c r="CN182" s="163">
        <f t="shared" si="855"/>
        <v>25</v>
      </c>
      <c r="CO182" s="315">
        <f t="shared" si="855"/>
        <v>9</v>
      </c>
      <c r="CP182" s="542">
        <f t="shared" si="855"/>
        <v>9</v>
      </c>
      <c r="CQ182" s="1502">
        <f>SUBTOTAL(9,CQ183:CQ184)</f>
        <v>32</v>
      </c>
      <c r="CR182" s="315">
        <f t="shared" ref="CR182" si="857">SUBTOTAL(9,CR183:CR184)</f>
        <v>33</v>
      </c>
      <c r="CS182" s="315">
        <f t="shared" si="855"/>
        <v>34</v>
      </c>
      <c r="CT182" s="315">
        <f t="shared" si="855"/>
        <v>34</v>
      </c>
      <c r="CU182" s="315">
        <f t="shared" si="855"/>
        <v>36</v>
      </c>
      <c r="CV182" s="164">
        <f t="shared" si="855"/>
        <v>37</v>
      </c>
      <c r="CW182" s="1502">
        <f t="shared" ref="CW182:CX182" si="858">SUBTOTAL(9,CW183:CW184)</f>
        <v>0</v>
      </c>
      <c r="CX182" s="315">
        <f t="shared" si="858"/>
        <v>0</v>
      </c>
      <c r="CY182" s="315">
        <f t="shared" si="855"/>
        <v>0</v>
      </c>
      <c r="CZ182" s="315">
        <f t="shared" si="855"/>
        <v>0</v>
      </c>
      <c r="DA182" s="315">
        <f t="shared" si="855"/>
        <v>0</v>
      </c>
      <c r="DB182" s="317">
        <f t="shared" si="855"/>
        <v>0</v>
      </c>
      <c r="DC182" s="1484">
        <f t="shared" si="855"/>
        <v>214</v>
      </c>
      <c r="DD182" s="1500">
        <f t="shared" si="734"/>
        <v>-1.3824884792626779E-2</v>
      </c>
      <c r="DE182" s="1501">
        <f t="shared" si="735"/>
        <v>-3</v>
      </c>
      <c r="DF182" s="1332">
        <f t="shared" ref="DF182" si="859">SUBTOTAL(9,DF183:DF184)</f>
        <v>217</v>
      </c>
      <c r="DG182" s="553">
        <f t="shared" si="625"/>
        <v>2.3584905660377409E-2</v>
      </c>
      <c r="DH182" s="1334">
        <f t="shared" si="626"/>
        <v>5</v>
      </c>
      <c r="DI182" s="1332">
        <f t="shared" si="855"/>
        <v>212</v>
      </c>
      <c r="DJ182" s="553">
        <f t="shared" si="635"/>
        <v>1.9230769230769162E-2</v>
      </c>
      <c r="DK182" s="1334">
        <f t="shared" si="636"/>
        <v>4</v>
      </c>
      <c r="DL182" s="1313">
        <f>SUBTOTAL(9,DL183:DL184)</f>
        <v>208</v>
      </c>
      <c r="DM182" s="553">
        <f t="shared" si="560"/>
        <v>-4.587155963302747E-2</v>
      </c>
      <c r="DN182" s="1356">
        <f t="shared" si="561"/>
        <v>-10</v>
      </c>
      <c r="DO182" s="1332">
        <f>SUBTOTAL(9,DO183:DO184)</f>
        <v>218</v>
      </c>
      <c r="DP182" s="553">
        <f t="shared" si="678"/>
        <v>1.8691588785046731E-2</v>
      </c>
      <c r="DQ182" s="1334">
        <f t="shared" si="685"/>
        <v>4</v>
      </c>
      <c r="DR182" s="440">
        <f t="shared" ref="DR182:FA182" si="860">SUBTOTAL(9,DR183:DR184)</f>
        <v>214</v>
      </c>
      <c r="DS182" s="1503">
        <f>SUBTOTAL(9,DS183:DS184)</f>
        <v>116</v>
      </c>
      <c r="DT182" s="1169">
        <f>SUBTOTAL(9,DT183:DT184)</f>
        <v>122</v>
      </c>
      <c r="DU182" s="1169">
        <f>SUBTOTAL(9,DU183:DU184)</f>
        <v>132</v>
      </c>
      <c r="DV182" s="1155">
        <f>SUBTOTAL(9,DV183:DV184)</f>
        <v>135</v>
      </c>
      <c r="DW182" s="163">
        <f t="shared" si="860"/>
        <v>150</v>
      </c>
      <c r="DX182" s="1183">
        <f t="shared" si="860"/>
        <v>147</v>
      </c>
      <c r="DY182" s="1503">
        <f>SUBTOTAL(9,DY183:DY184)</f>
        <v>63</v>
      </c>
      <c r="DZ182" s="1232">
        <f>SUBTOTAL(9,DZ183:DZ184)</f>
        <v>56</v>
      </c>
      <c r="EA182" s="1232">
        <f>SUBTOTAL(9,EA183:EA184)</f>
        <v>40</v>
      </c>
      <c r="EB182" s="315">
        <f>SUBTOTAL(9,EB183:EB184)</f>
        <v>40</v>
      </c>
      <c r="EC182" s="315">
        <f t="shared" si="860"/>
        <v>38</v>
      </c>
      <c r="ED182" s="440">
        <f t="shared" si="860"/>
        <v>37</v>
      </c>
      <c r="EE182" s="1503">
        <f t="shared" ref="EE182:EF182" si="861">SUBTOTAL(9,EE183:EE184)</f>
        <v>0</v>
      </c>
      <c r="EF182" s="1232">
        <f t="shared" si="861"/>
        <v>0</v>
      </c>
      <c r="EG182" s="1232">
        <f t="shared" si="860"/>
        <v>0</v>
      </c>
      <c r="EH182" s="315">
        <f t="shared" si="860"/>
        <v>0</v>
      </c>
      <c r="EI182" s="315">
        <f t="shared" si="860"/>
        <v>0</v>
      </c>
      <c r="EJ182" s="542">
        <f t="shared" si="860"/>
        <v>0</v>
      </c>
      <c r="EK182" s="1503">
        <f>SUBTOTAL(9,EK183:EK184)</f>
        <v>26</v>
      </c>
      <c r="EL182" s="379">
        <f>SUBTOTAL(9,EL183:EL184)</f>
        <v>28</v>
      </c>
      <c r="EM182" s="379">
        <f>SUBTOTAL(9,EM183:EM184)</f>
        <v>28</v>
      </c>
      <c r="EN182" s="1161">
        <f>SUBTOTAL(9,EN183:EN184)</f>
        <v>21</v>
      </c>
      <c r="EO182" s="493">
        <f t="shared" si="860"/>
        <v>24</v>
      </c>
      <c r="EP182" s="1200">
        <f t="shared" si="860"/>
        <v>24</v>
      </c>
      <c r="EQ182" s="1503">
        <f t="shared" ref="EQ182:ER182" si="862">SUBTOTAL(9,EQ183:EQ184)</f>
        <v>0</v>
      </c>
      <c r="ER182" s="1232">
        <f t="shared" si="862"/>
        <v>0</v>
      </c>
      <c r="ES182" s="1232">
        <f t="shared" si="860"/>
        <v>0</v>
      </c>
      <c r="ET182" s="315">
        <f t="shared" si="860"/>
        <v>0</v>
      </c>
      <c r="EU182" s="163">
        <f t="shared" si="860"/>
        <v>0</v>
      </c>
      <c r="EV182" s="1203">
        <f t="shared" si="860"/>
        <v>0</v>
      </c>
      <c r="EW182" s="1503">
        <f>SUBTOTAL(9,EW183:EW184)</f>
        <v>9</v>
      </c>
      <c r="EX182" s="379">
        <f>SUBTOTAL(9,EX183:EX184)</f>
        <v>11</v>
      </c>
      <c r="EY182" s="379">
        <f>SUBTOTAL(9,EY183:EY184)</f>
        <v>12</v>
      </c>
      <c r="EZ182" s="379">
        <f>SUBTOTAL(9,EZ183:EZ184)</f>
        <v>12</v>
      </c>
      <c r="FA182" s="493">
        <f t="shared" si="860"/>
        <v>6</v>
      </c>
      <c r="FB182" s="163" t="s">
        <v>44</v>
      </c>
      <c r="FC182" s="356">
        <f>SUBTOTAL(9,FC183:FC184)</f>
        <v>6</v>
      </c>
      <c r="FD182" s="364" t="s">
        <v>44</v>
      </c>
      <c r="FE182" s="1491">
        <f>SUBTOTAL(9,FE183:FE184)</f>
        <v>3</v>
      </c>
      <c r="FF182" s="1500">
        <f t="shared" si="627"/>
        <v>0</v>
      </c>
      <c r="FG182" s="1504">
        <f t="shared" si="738"/>
        <v>0</v>
      </c>
      <c r="FH182" s="165">
        <f>SUBTOTAL(9,FH183:FH184)</f>
        <v>3</v>
      </c>
      <c r="FI182" s="337">
        <f t="shared" si="629"/>
        <v>-0.72727272727272729</v>
      </c>
      <c r="FJ182" s="338">
        <f t="shared" si="630"/>
        <v>-8</v>
      </c>
      <c r="FK182" s="165">
        <f>SUBTOTAL(9,FK183:FK184)</f>
        <v>11</v>
      </c>
      <c r="FL182" s="337">
        <f t="shared" si="637"/>
        <v>0.10000000000000009</v>
      </c>
      <c r="FM182" s="338">
        <f t="shared" si="638"/>
        <v>1</v>
      </c>
      <c r="FN182" s="165">
        <f>SUBTOTAL(9,FN183:FN184)</f>
        <v>10</v>
      </c>
      <c r="FO182" s="426"/>
      <c r="FP182" s="337" t="str">
        <f t="shared" si="686"/>
        <v>-</v>
      </c>
      <c r="FQ182" s="338">
        <f t="shared" si="639"/>
        <v>10</v>
      </c>
      <c r="FR182" s="165">
        <f>SUBTOTAL(9,FR183:FR184)</f>
        <v>0</v>
      </c>
      <c r="FS182" s="426"/>
      <c r="FT182" s="339" t="str">
        <f t="shared" si="641"/>
        <v>-</v>
      </c>
      <c r="FU182" s="338">
        <f t="shared" si="642"/>
        <v>0</v>
      </c>
      <c r="FV182" s="402">
        <f>SUBTOTAL(9,FV183:FV184)</f>
        <v>0</v>
      </c>
      <c r="FW182" s="413"/>
      <c r="FX182" s="1491">
        <f t="shared" ref="FX182:GR182" si="863">SUBTOTAL(9,FX183:FX184)</f>
        <v>271</v>
      </c>
      <c r="FY182" s="1505">
        <f>SUBTOTAL(9,FY183:FY184)</f>
        <v>0</v>
      </c>
      <c r="FZ182" s="1505">
        <f t="shared" si="863"/>
        <v>0</v>
      </c>
      <c r="GA182" s="1506">
        <f t="shared" si="863"/>
        <v>0</v>
      </c>
      <c r="GB182" s="1505">
        <f t="shared" si="863"/>
        <v>3</v>
      </c>
      <c r="GC182" s="1506">
        <f t="shared" si="863"/>
        <v>88</v>
      </c>
      <c r="GD182" s="1505">
        <f t="shared" si="863"/>
        <v>0</v>
      </c>
      <c r="GE182" s="1506">
        <f t="shared" si="863"/>
        <v>12</v>
      </c>
      <c r="GF182" s="1505">
        <f t="shared" si="863"/>
        <v>16</v>
      </c>
      <c r="GG182" s="1506">
        <f t="shared" si="863"/>
        <v>89</v>
      </c>
      <c r="GH182" s="1505">
        <f t="shared" si="863"/>
        <v>8</v>
      </c>
      <c r="GI182" s="1505">
        <f t="shared" si="863"/>
        <v>1</v>
      </c>
      <c r="GJ182" s="1505">
        <f t="shared" si="863"/>
        <v>2</v>
      </c>
      <c r="GK182" s="1505">
        <f t="shared" si="863"/>
        <v>3</v>
      </c>
      <c r="GL182" s="1505">
        <f t="shared" si="863"/>
        <v>0</v>
      </c>
      <c r="GM182" s="1505">
        <f t="shared" si="863"/>
        <v>0</v>
      </c>
      <c r="GN182" s="1505">
        <f t="shared" si="863"/>
        <v>1</v>
      </c>
      <c r="GO182" s="1505">
        <f t="shared" si="863"/>
        <v>11</v>
      </c>
      <c r="GP182" s="1505">
        <f t="shared" si="863"/>
        <v>29</v>
      </c>
      <c r="GQ182" s="1505">
        <f t="shared" si="863"/>
        <v>1</v>
      </c>
      <c r="GR182" s="1505">
        <f t="shared" si="863"/>
        <v>2</v>
      </c>
      <c r="GS182" s="1812">
        <f>SUBTOTAL(9,GS183:GS184)</f>
        <v>5</v>
      </c>
      <c r="GT182" s="165">
        <f t="shared" ref="GT182:HO182" si="864">SUBTOTAL(9,GT183:GT184)</f>
        <v>275</v>
      </c>
      <c r="GU182" s="379">
        <f t="shared" si="864"/>
        <v>0</v>
      </c>
      <c r="GV182" s="379">
        <f t="shared" si="864"/>
        <v>0</v>
      </c>
      <c r="GW182" s="493">
        <f t="shared" si="864"/>
        <v>0</v>
      </c>
      <c r="GX182" s="379">
        <f t="shared" si="864"/>
        <v>4</v>
      </c>
      <c r="GY182" s="493">
        <f t="shared" si="864"/>
        <v>83</v>
      </c>
      <c r="GZ182" s="379">
        <f t="shared" si="864"/>
        <v>0</v>
      </c>
      <c r="HA182" s="493">
        <f t="shared" si="864"/>
        <v>14</v>
      </c>
      <c r="HB182" s="379">
        <f t="shared" si="864"/>
        <v>17</v>
      </c>
      <c r="HC182" s="493">
        <f t="shared" si="864"/>
        <v>87</v>
      </c>
      <c r="HD182" s="379">
        <f t="shared" si="864"/>
        <v>8</v>
      </c>
      <c r="HE182" s="379">
        <f t="shared" si="864"/>
        <v>1</v>
      </c>
      <c r="HF182" s="379">
        <f t="shared" si="864"/>
        <v>3</v>
      </c>
      <c r="HG182" s="379">
        <f t="shared" si="864"/>
        <v>3</v>
      </c>
      <c r="HH182" s="379">
        <f t="shared" si="864"/>
        <v>0</v>
      </c>
      <c r="HI182" s="379">
        <f t="shared" si="864"/>
        <v>0</v>
      </c>
      <c r="HJ182" s="379">
        <f t="shared" si="864"/>
        <v>1</v>
      </c>
      <c r="HK182" s="379">
        <f t="shared" si="864"/>
        <v>11</v>
      </c>
      <c r="HL182" s="379">
        <f t="shared" si="864"/>
        <v>28</v>
      </c>
      <c r="HM182" s="379">
        <f t="shared" si="864"/>
        <v>1</v>
      </c>
      <c r="HN182" s="379">
        <f t="shared" si="864"/>
        <v>2</v>
      </c>
      <c r="HO182" s="622">
        <f t="shared" si="864"/>
        <v>12</v>
      </c>
      <c r="HP182" s="165">
        <f t="shared" ref="HP182" si="865">SUBTOTAL(9,HP183:HP184)</f>
        <v>282</v>
      </c>
      <c r="HQ182" s="379">
        <f t="shared" ref="HQ182:IK182" si="866">SUBTOTAL(9,HQ183:HQ184)</f>
        <v>0</v>
      </c>
      <c r="HR182" s="379">
        <f t="shared" si="866"/>
        <v>0</v>
      </c>
      <c r="HS182" s="493">
        <f t="shared" si="866"/>
        <v>0</v>
      </c>
      <c r="HT182" s="379">
        <f t="shared" si="866"/>
        <v>4</v>
      </c>
      <c r="HU182" s="493">
        <f t="shared" si="866"/>
        <v>92</v>
      </c>
      <c r="HV182" s="379">
        <f t="shared" si="866"/>
        <v>0</v>
      </c>
      <c r="HW182" s="493">
        <f t="shared" si="866"/>
        <v>13</v>
      </c>
      <c r="HX182" s="379">
        <f t="shared" si="866"/>
        <v>17</v>
      </c>
      <c r="HY182" s="493">
        <f t="shared" si="866"/>
        <v>90</v>
      </c>
      <c r="HZ182" s="379">
        <f t="shared" si="866"/>
        <v>8</v>
      </c>
      <c r="IA182" s="379">
        <f t="shared" si="866"/>
        <v>1</v>
      </c>
      <c r="IB182" s="379">
        <f t="shared" si="866"/>
        <v>3</v>
      </c>
      <c r="IC182" s="379">
        <f t="shared" si="866"/>
        <v>3</v>
      </c>
      <c r="ID182" s="379">
        <f t="shared" si="866"/>
        <v>0</v>
      </c>
      <c r="IE182" s="379">
        <f t="shared" si="866"/>
        <v>0</v>
      </c>
      <c r="IF182" s="379">
        <f t="shared" si="866"/>
        <v>0</v>
      </c>
      <c r="IG182" s="379">
        <f t="shared" si="866"/>
        <v>7</v>
      </c>
      <c r="IH182" s="379">
        <f t="shared" si="866"/>
        <v>28</v>
      </c>
      <c r="II182" s="379">
        <f t="shared" si="866"/>
        <v>1</v>
      </c>
      <c r="IJ182" s="379">
        <f t="shared" si="866"/>
        <v>2</v>
      </c>
      <c r="IK182" s="622">
        <f t="shared" si="866"/>
        <v>13</v>
      </c>
      <c r="IL182" s="493">
        <f t="shared" ref="IL182" si="867">SUBTOTAL(9,IL183:IL184)</f>
        <v>277</v>
      </c>
      <c r="IM182" s="379">
        <f t="shared" ref="IM182:JG182" si="868">SUBTOTAL(9,IM183:IM184)</f>
        <v>0</v>
      </c>
      <c r="IN182" s="379">
        <f t="shared" si="868"/>
        <v>0</v>
      </c>
      <c r="IO182" s="493">
        <f t="shared" si="868"/>
        <v>0</v>
      </c>
      <c r="IP182" s="379">
        <f t="shared" si="868"/>
        <v>3</v>
      </c>
      <c r="IQ182" s="493">
        <f t="shared" si="868"/>
        <v>89</v>
      </c>
      <c r="IR182" s="379">
        <f t="shared" si="868"/>
        <v>0</v>
      </c>
      <c r="IS182" s="493">
        <f t="shared" si="868"/>
        <v>12</v>
      </c>
      <c r="IT182" s="379">
        <f t="shared" si="868"/>
        <v>16</v>
      </c>
      <c r="IU182" s="493">
        <f t="shared" si="868"/>
        <v>92</v>
      </c>
      <c r="IV182" s="379">
        <f t="shared" si="868"/>
        <v>8</v>
      </c>
      <c r="IW182" s="379">
        <f t="shared" si="868"/>
        <v>1</v>
      </c>
      <c r="IX182" s="379">
        <f t="shared" si="868"/>
        <v>3</v>
      </c>
      <c r="IY182" s="379">
        <f t="shared" si="868"/>
        <v>3</v>
      </c>
      <c r="IZ182" s="379">
        <f t="shared" si="868"/>
        <v>0</v>
      </c>
      <c r="JA182" s="379">
        <f t="shared" si="868"/>
        <v>0</v>
      </c>
      <c r="JB182" s="379">
        <f t="shared" si="868"/>
        <v>0</v>
      </c>
      <c r="JC182" s="379">
        <f t="shared" si="868"/>
        <v>8</v>
      </c>
      <c r="JD182" s="379">
        <f t="shared" si="868"/>
        <v>27</v>
      </c>
      <c r="JE182" s="379">
        <f t="shared" si="868"/>
        <v>0</v>
      </c>
      <c r="JF182" s="379">
        <f t="shared" si="868"/>
        <v>2</v>
      </c>
      <c r="JG182" s="1997">
        <f t="shared" si="868"/>
        <v>13</v>
      </c>
      <c r="JI182" s="39"/>
    </row>
    <row r="183" spans="1:269" s="27" customFormat="1" ht="20.100000000000001" hidden="1" customHeight="1" outlineLevel="1" x14ac:dyDescent="0.15">
      <c r="A183" s="683" t="s">
        <v>53</v>
      </c>
      <c r="B183" s="76"/>
      <c r="C183" s="77" t="s">
        <v>358</v>
      </c>
      <c r="D183" s="77"/>
      <c r="E183" s="78" t="s">
        <v>357</v>
      </c>
      <c r="F183" s="1443" t="s">
        <v>594</v>
      </c>
      <c r="G183" s="481" t="s">
        <v>52</v>
      </c>
      <c r="H183" s="481" t="s">
        <v>52</v>
      </c>
      <c r="I183" s="481" t="s">
        <v>52</v>
      </c>
      <c r="J183" s="107" t="s">
        <v>52</v>
      </c>
      <c r="K183" s="108" t="s">
        <v>323</v>
      </c>
      <c r="L183" s="1444">
        <f t="shared" si="769"/>
        <v>7.9437581920006352E-4</v>
      </c>
      <c r="M183" s="478">
        <f t="shared" si="770"/>
        <v>8.9111668059036484E-4</v>
      </c>
      <c r="N183" s="478">
        <f t="shared" si="739"/>
        <v>8.9977365069099802E-4</v>
      </c>
      <c r="O183" s="478">
        <f t="shared" si="740"/>
        <v>8.312309509573739E-4</v>
      </c>
      <c r="P183" s="109">
        <f t="shared" si="741"/>
        <v>8.9373912225410414E-4</v>
      </c>
      <c r="Q183" s="110">
        <f t="shared" si="742"/>
        <v>9.3768506942159635E-4</v>
      </c>
      <c r="R183" s="111">
        <f t="shared" si="743"/>
        <v>8.9894855124809372E-4</v>
      </c>
      <c r="S183" s="112">
        <f t="shared" si="744"/>
        <v>9.2444010325821535E-4</v>
      </c>
      <c r="T183" s="111">
        <f t="shared" si="745"/>
        <v>9.7448618001417435E-4</v>
      </c>
      <c r="U183" s="1445">
        <f t="shared" si="846"/>
        <v>1.0286302074404252E-2</v>
      </c>
      <c r="V183" s="475">
        <f t="shared" si="847"/>
        <v>1.1015490533562823E-2</v>
      </c>
      <c r="W183" s="475">
        <f t="shared" si="848"/>
        <v>1.1086090420924996E-2</v>
      </c>
      <c r="X183" s="475">
        <f t="shared" si="849"/>
        <v>1.0220548682087143E-2</v>
      </c>
      <c r="Y183" s="114">
        <f t="shared" si="850"/>
        <v>1.0795454545454546E-2</v>
      </c>
      <c r="Z183" s="113">
        <f t="shared" si="851"/>
        <v>1.1093810821331257E-2</v>
      </c>
      <c r="AA183" s="114">
        <f t="shared" si="852"/>
        <v>1.0748560460652591E-2</v>
      </c>
      <c r="AB183" s="113">
        <f t="shared" si="853"/>
        <v>1.0196229318968833E-2</v>
      </c>
      <c r="AC183" s="115">
        <f t="shared" si="854"/>
        <v>1.0790661173239161E-2</v>
      </c>
      <c r="AD183" s="1445">
        <f>AM183/$AM$182</f>
        <v>0.22140221402214022</v>
      </c>
      <c r="AE183" s="475">
        <f>AQ183/$AQ$182</f>
        <v>0.23272727272727273</v>
      </c>
      <c r="AF183" s="475">
        <f>AU183/$AU$182</f>
        <v>0.22695035460992907</v>
      </c>
      <c r="AG183" s="475">
        <f>AY183/$AY$182</f>
        <v>0.20577617328519857</v>
      </c>
      <c r="AH183" s="114">
        <f>BC183/$BC$182</f>
        <v>0.21673003802281368</v>
      </c>
      <c r="AI183" s="112">
        <f>BG183/$BG$182</f>
        <v>0.21923076923076923</v>
      </c>
      <c r="AJ183" s="111">
        <f>BK183/$BK$182</f>
        <v>0.20664206642066421</v>
      </c>
      <c r="AK183" s="112">
        <f>BO183/$BO$182</f>
        <v>0.19924812030075187</v>
      </c>
      <c r="AL183" s="116">
        <f>BS183/$BS$182</f>
        <v>0.1971326164874552</v>
      </c>
      <c r="AM183" s="1446">
        <f>SUM(CK183,CQ183,CW183,DS183,DY183,EE183,EK183,EQ183,EW183,FE183)</f>
        <v>60</v>
      </c>
      <c r="AN183" s="1447"/>
      <c r="AO183" s="1448">
        <f>IFERROR(IF(AM183=0,"-",AM183/AQ183-1),"-")</f>
        <v>-6.25E-2</v>
      </c>
      <c r="AP183" s="1449">
        <f t="shared" si="827"/>
        <v>-4</v>
      </c>
      <c r="AQ183" s="1297">
        <f>SUM(CL183,CR183,CX183,DT183,DZ183,EF183,EL183,ER183,EX183,FH183)</f>
        <v>64</v>
      </c>
      <c r="AR183" s="518"/>
      <c r="AS183" s="1285">
        <f t="shared" si="659"/>
        <v>0</v>
      </c>
      <c r="AT183" s="519">
        <f t="shared" si="757"/>
        <v>0</v>
      </c>
      <c r="AU183" s="1297">
        <f>SUM(CM183,CS183,CY183,DU183,EA183,EG183,EM183,ES183,EY183,FK183)</f>
        <v>64</v>
      </c>
      <c r="AV183" s="518"/>
      <c r="AW183" s="1285">
        <f t="shared" si="828"/>
        <v>0.12280701754385959</v>
      </c>
      <c r="AX183" s="2069">
        <f t="shared" si="759"/>
        <v>7</v>
      </c>
      <c r="AY183" s="2086">
        <f>SUM(CN183,CT183,CZ183,DV183,EB183,EH183,EN183,ET183,EZ183,FN183)</f>
        <v>57</v>
      </c>
      <c r="AZ183" s="2087"/>
      <c r="BA183" s="2088">
        <f t="shared" si="844"/>
        <v>0</v>
      </c>
      <c r="BB183" s="2089">
        <f t="shared" si="845"/>
        <v>0</v>
      </c>
      <c r="BC183" s="2081">
        <f>SUM(CO183,CU183,DA183,DW183,EC183,EI183,EO183,EU183,FA183,FR183)</f>
        <v>57</v>
      </c>
      <c r="BD183" s="117" t="s">
        <v>44</v>
      </c>
      <c r="BE183" s="444">
        <f t="shared" si="667"/>
        <v>0</v>
      </c>
      <c r="BF183" s="1073">
        <f t="shared" si="640"/>
        <v>0</v>
      </c>
      <c r="BG183" s="118">
        <v>57</v>
      </c>
      <c r="BH183" s="119" t="s">
        <v>44</v>
      </c>
      <c r="BI183" s="120">
        <f t="shared" si="668"/>
        <v>1.7857142857142794E-2</v>
      </c>
      <c r="BJ183" s="1073">
        <f t="shared" si="669"/>
        <v>1</v>
      </c>
      <c r="BK183" s="121">
        <v>56</v>
      </c>
      <c r="BL183" s="119"/>
      <c r="BM183" s="120">
        <f t="shared" si="670"/>
        <v>5.6603773584905648E-2</v>
      </c>
      <c r="BN183" s="1083">
        <f t="shared" si="671"/>
        <v>3</v>
      </c>
      <c r="BO183" s="121">
        <v>53</v>
      </c>
      <c r="BP183" s="119"/>
      <c r="BQ183" s="120">
        <f t="shared" si="672"/>
        <v>-3.6363636363636376E-2</v>
      </c>
      <c r="BR183" s="1083">
        <f t="shared" si="673"/>
        <v>-2</v>
      </c>
      <c r="BS183" s="121">
        <v>55</v>
      </c>
      <c r="BT183" s="122"/>
      <c r="BU183" s="597">
        <f>CK183+CQ183+CW183</f>
        <v>9</v>
      </c>
      <c r="BV183" s="331">
        <f t="shared" si="762"/>
        <v>-9.9999999999999978E-2</v>
      </c>
      <c r="BW183" s="598">
        <f t="shared" si="763"/>
        <v>-1</v>
      </c>
      <c r="BX183" s="597">
        <f>CL183+CR183+CX183</f>
        <v>10</v>
      </c>
      <c r="BY183" s="331">
        <f t="shared" si="732"/>
        <v>0</v>
      </c>
      <c r="BZ183" s="598">
        <f t="shared" si="733"/>
        <v>0</v>
      </c>
      <c r="CA183" s="597">
        <f>CM183+CS183+CY183</f>
        <v>10</v>
      </c>
      <c r="CB183" s="331">
        <f t="shared" si="633"/>
        <v>-9.0909090909090939E-2</v>
      </c>
      <c r="CC183" s="598">
        <f t="shared" si="634"/>
        <v>-1</v>
      </c>
      <c r="CD183" s="597">
        <f>CN183+CT183+CZ183</f>
        <v>11</v>
      </c>
      <c r="CE183" s="331">
        <f t="shared" si="553"/>
        <v>0</v>
      </c>
      <c r="CF183" s="598">
        <f t="shared" si="554"/>
        <v>0</v>
      </c>
      <c r="CG183" s="597">
        <f>CO183+CU183+DA183</f>
        <v>11</v>
      </c>
      <c r="CH183" s="331">
        <f t="shared" si="675"/>
        <v>0</v>
      </c>
      <c r="CI183" s="598">
        <f t="shared" si="676"/>
        <v>0</v>
      </c>
      <c r="CJ183" s="619">
        <f t="shared" si="682"/>
        <v>11</v>
      </c>
      <c r="CK183" s="1453">
        <v>2</v>
      </c>
      <c r="CL183" s="123">
        <v>2</v>
      </c>
      <c r="CM183" s="2054">
        <v>2</v>
      </c>
      <c r="CN183" s="123">
        <v>2</v>
      </c>
      <c r="CO183" s="311">
        <v>2</v>
      </c>
      <c r="CP183" s="540">
        <v>2</v>
      </c>
      <c r="CQ183" s="1453">
        <v>7</v>
      </c>
      <c r="CR183" s="311">
        <v>8</v>
      </c>
      <c r="CS183" s="311">
        <v>8</v>
      </c>
      <c r="CT183" s="311">
        <v>9</v>
      </c>
      <c r="CU183" s="311">
        <v>9</v>
      </c>
      <c r="CV183" s="124">
        <v>9</v>
      </c>
      <c r="CW183" s="1453"/>
      <c r="CX183" s="311"/>
      <c r="CY183" s="311"/>
      <c r="CZ183" s="311"/>
      <c r="DA183" s="311"/>
      <c r="DB183" s="312"/>
      <c r="DC183" s="1450">
        <f>DS183+DY183+EE183+EK183+EQ183+EW183</f>
        <v>51</v>
      </c>
      <c r="DD183" s="1451">
        <f t="shared" si="734"/>
        <v>-5.555555555555558E-2</v>
      </c>
      <c r="DE183" s="1452">
        <f t="shared" si="735"/>
        <v>-3</v>
      </c>
      <c r="DF183" s="1328">
        <f>DT183+DZ183+EF183+EL183+ER183+EX183</f>
        <v>54</v>
      </c>
      <c r="DG183" s="550">
        <f t="shared" si="625"/>
        <v>0</v>
      </c>
      <c r="DH183" s="1329">
        <f t="shared" si="626"/>
        <v>0</v>
      </c>
      <c r="DI183" s="1328">
        <f t="shared" si="683"/>
        <v>54</v>
      </c>
      <c r="DJ183" s="550">
        <f t="shared" si="635"/>
        <v>0.17391304347826098</v>
      </c>
      <c r="DK183" s="1329">
        <f t="shared" si="636"/>
        <v>8</v>
      </c>
      <c r="DL183" s="1311">
        <f>DV183+EB183+EH183+EN183+ET183+EZ183</f>
        <v>46</v>
      </c>
      <c r="DM183" s="550">
        <f t="shared" si="560"/>
        <v>0</v>
      </c>
      <c r="DN183" s="1353">
        <f t="shared" si="561"/>
        <v>0</v>
      </c>
      <c r="DO183" s="1328">
        <f t="shared" si="684"/>
        <v>46</v>
      </c>
      <c r="DP183" s="550">
        <f t="shared" si="678"/>
        <v>0</v>
      </c>
      <c r="DQ183" s="1329">
        <f t="shared" si="685"/>
        <v>0</v>
      </c>
      <c r="DR183" s="1365">
        <f>ED183+EJ183+EP183+EV183+FC183+DX183</f>
        <v>46</v>
      </c>
      <c r="DS183" s="1454">
        <v>20</v>
      </c>
      <c r="DT183" s="1167">
        <v>23</v>
      </c>
      <c r="DU183" s="1167">
        <v>23</v>
      </c>
      <c r="DV183" s="1153">
        <v>23</v>
      </c>
      <c r="DW183" s="583">
        <v>23</v>
      </c>
      <c r="DX183" s="1181">
        <v>23</v>
      </c>
      <c r="DY183" s="1454">
        <v>18</v>
      </c>
      <c r="DZ183" s="1230">
        <v>14</v>
      </c>
      <c r="EA183" s="1230">
        <v>14</v>
      </c>
      <c r="EB183" s="586">
        <v>13</v>
      </c>
      <c r="EC183" s="586">
        <v>13</v>
      </c>
      <c r="ED183" s="589">
        <v>13</v>
      </c>
      <c r="EE183" s="1454"/>
      <c r="EF183" s="1230"/>
      <c r="EG183" s="1230"/>
      <c r="EH183" s="586"/>
      <c r="EI183" s="586"/>
      <c r="EJ183" s="1192"/>
      <c r="EK183" s="1454">
        <v>9</v>
      </c>
      <c r="EL183" s="578">
        <v>11</v>
      </c>
      <c r="EM183" s="578">
        <v>11</v>
      </c>
      <c r="EN183" s="1163">
        <v>4</v>
      </c>
      <c r="EO183" s="573">
        <v>4</v>
      </c>
      <c r="EP183" s="1198">
        <v>4</v>
      </c>
      <c r="EQ183" s="1454"/>
      <c r="ER183" s="1230"/>
      <c r="ES183" s="1230"/>
      <c r="ET183" s="586"/>
      <c r="EU183" s="583"/>
      <c r="EV183" s="1198"/>
      <c r="EW183" s="1454">
        <v>4</v>
      </c>
      <c r="EX183" s="578">
        <v>6</v>
      </c>
      <c r="EY183" s="578">
        <v>6</v>
      </c>
      <c r="EZ183" s="578">
        <v>6</v>
      </c>
      <c r="FA183" s="573">
        <v>6</v>
      </c>
      <c r="FB183" s="125" t="s">
        <v>44</v>
      </c>
      <c r="FC183" s="354">
        <v>6</v>
      </c>
      <c r="FD183" s="362" t="s">
        <v>44</v>
      </c>
      <c r="FE183" s="1455">
        <v>0</v>
      </c>
      <c r="FF183" s="1451" t="str">
        <f t="shared" si="627"/>
        <v>-</v>
      </c>
      <c r="FG183" s="1456">
        <f t="shared" si="738"/>
        <v>0</v>
      </c>
      <c r="FH183" s="126">
        <v>0</v>
      </c>
      <c r="FI183" s="331" t="str">
        <f t="shared" si="629"/>
        <v>-</v>
      </c>
      <c r="FJ183" s="332">
        <f t="shared" si="630"/>
        <v>0</v>
      </c>
      <c r="FK183" s="126">
        <v>0</v>
      </c>
      <c r="FL183" s="331" t="str">
        <f t="shared" si="637"/>
        <v>-</v>
      </c>
      <c r="FM183" s="332">
        <f t="shared" si="638"/>
        <v>0</v>
      </c>
      <c r="FN183" s="126">
        <v>0</v>
      </c>
      <c r="FO183" s="424"/>
      <c r="FP183" s="331" t="str">
        <f t="shared" si="686"/>
        <v>-</v>
      </c>
      <c r="FQ183" s="332">
        <f t="shared" si="639"/>
        <v>0</v>
      </c>
      <c r="FR183" s="126"/>
      <c r="FS183" s="424"/>
      <c r="FT183" s="331" t="str">
        <f t="shared" si="641"/>
        <v>-</v>
      </c>
      <c r="FU183" s="332">
        <f t="shared" si="642"/>
        <v>0</v>
      </c>
      <c r="FV183" s="399"/>
      <c r="FW183" s="411"/>
      <c r="FX183" s="1457">
        <f>SUM(FY183:GS183)</f>
        <v>60</v>
      </c>
      <c r="FY183" s="1458">
        <v>0</v>
      </c>
      <c r="FZ183" s="1458">
        <v>0</v>
      </c>
      <c r="GA183" s="1459">
        <v>0</v>
      </c>
      <c r="GB183" s="1458">
        <v>0</v>
      </c>
      <c r="GC183" s="1459">
        <v>27</v>
      </c>
      <c r="GD183" s="1458">
        <v>0</v>
      </c>
      <c r="GE183" s="1459">
        <v>6</v>
      </c>
      <c r="GF183" s="1458">
        <v>3</v>
      </c>
      <c r="GG183" s="1459">
        <v>3</v>
      </c>
      <c r="GH183" s="1458">
        <v>2</v>
      </c>
      <c r="GI183" s="1458">
        <v>0</v>
      </c>
      <c r="GJ183" s="1458">
        <v>1</v>
      </c>
      <c r="GK183" s="1458">
        <v>3</v>
      </c>
      <c r="GL183" s="1458">
        <v>0</v>
      </c>
      <c r="GM183" s="1458">
        <v>0</v>
      </c>
      <c r="GN183" s="1458">
        <v>0</v>
      </c>
      <c r="GO183" s="1458">
        <v>0</v>
      </c>
      <c r="GP183" s="1458">
        <v>10</v>
      </c>
      <c r="GQ183" s="1458">
        <v>0</v>
      </c>
      <c r="GR183" s="1458">
        <v>0</v>
      </c>
      <c r="GS183" s="1809">
        <v>5</v>
      </c>
      <c r="GT183" s="678">
        <f>SUM(GU183:HO183)</f>
        <v>64</v>
      </c>
      <c r="GU183" s="487">
        <v>0</v>
      </c>
      <c r="GV183" s="487">
        <v>0</v>
      </c>
      <c r="GW183" s="488">
        <v>0</v>
      </c>
      <c r="GX183" s="487">
        <v>1</v>
      </c>
      <c r="GY183" s="488">
        <v>22</v>
      </c>
      <c r="GZ183" s="487">
        <v>0</v>
      </c>
      <c r="HA183" s="488">
        <v>8</v>
      </c>
      <c r="HB183" s="487">
        <v>4</v>
      </c>
      <c r="HC183" s="488">
        <v>1</v>
      </c>
      <c r="HD183" s="487">
        <v>2</v>
      </c>
      <c r="HE183" s="487">
        <v>0</v>
      </c>
      <c r="HF183" s="487">
        <v>2</v>
      </c>
      <c r="HG183" s="487">
        <v>3</v>
      </c>
      <c r="HH183" s="487">
        <v>0</v>
      </c>
      <c r="HI183" s="487">
        <v>0</v>
      </c>
      <c r="HJ183" s="487">
        <v>0</v>
      </c>
      <c r="HK183" s="487">
        <v>0</v>
      </c>
      <c r="HL183" s="487">
        <v>9</v>
      </c>
      <c r="HM183" s="487">
        <v>0</v>
      </c>
      <c r="HN183" s="487">
        <v>0</v>
      </c>
      <c r="HO183" s="1115">
        <v>12</v>
      </c>
      <c r="HP183" s="678">
        <f>SUM(HQ183:IK183)</f>
        <v>64</v>
      </c>
      <c r="HQ183" s="487">
        <v>0</v>
      </c>
      <c r="HR183" s="487">
        <v>0</v>
      </c>
      <c r="HS183" s="488">
        <v>0</v>
      </c>
      <c r="HT183" s="487">
        <v>1</v>
      </c>
      <c r="HU183" s="488">
        <v>22</v>
      </c>
      <c r="HV183" s="487">
        <v>0</v>
      </c>
      <c r="HW183" s="488">
        <v>8</v>
      </c>
      <c r="HX183" s="487">
        <v>4</v>
      </c>
      <c r="HY183" s="488">
        <v>1</v>
      </c>
      <c r="HZ183" s="487">
        <v>2</v>
      </c>
      <c r="IA183" s="487">
        <v>0</v>
      </c>
      <c r="IB183" s="487">
        <v>2</v>
      </c>
      <c r="IC183" s="487">
        <v>3</v>
      </c>
      <c r="ID183" s="487">
        <v>0</v>
      </c>
      <c r="IE183" s="487">
        <v>0</v>
      </c>
      <c r="IF183" s="487">
        <v>0</v>
      </c>
      <c r="IG183" s="487">
        <v>0</v>
      </c>
      <c r="IH183" s="487">
        <v>9</v>
      </c>
      <c r="II183" s="487">
        <v>0</v>
      </c>
      <c r="IJ183" s="487">
        <v>0</v>
      </c>
      <c r="IK183" s="1115">
        <v>12</v>
      </c>
      <c r="IL183" s="1109">
        <f>SUM(IM183:JG183)</f>
        <v>57</v>
      </c>
      <c r="IM183" s="487">
        <v>0</v>
      </c>
      <c r="IN183" s="487">
        <v>0</v>
      </c>
      <c r="IO183" s="488">
        <v>0</v>
      </c>
      <c r="IP183" s="487">
        <v>0</v>
      </c>
      <c r="IQ183" s="488">
        <v>19</v>
      </c>
      <c r="IR183" s="487">
        <v>0</v>
      </c>
      <c r="IS183" s="488">
        <v>7</v>
      </c>
      <c r="IT183" s="487">
        <v>3</v>
      </c>
      <c r="IU183" s="488">
        <v>1</v>
      </c>
      <c r="IV183" s="487">
        <v>2</v>
      </c>
      <c r="IW183" s="487">
        <v>0</v>
      </c>
      <c r="IX183" s="487">
        <v>2</v>
      </c>
      <c r="IY183" s="487">
        <v>3</v>
      </c>
      <c r="IZ183" s="487">
        <v>0</v>
      </c>
      <c r="JA183" s="487">
        <v>0</v>
      </c>
      <c r="JB183" s="487">
        <v>0</v>
      </c>
      <c r="JC183" s="487">
        <v>0</v>
      </c>
      <c r="JD183" s="487">
        <v>8</v>
      </c>
      <c r="JE183" s="487">
        <v>0</v>
      </c>
      <c r="JF183" s="487">
        <v>0</v>
      </c>
      <c r="JG183" s="1994">
        <v>12</v>
      </c>
      <c r="JI183" s="39"/>
    </row>
    <row r="184" spans="1:269" s="28" customFormat="1" ht="20.100000000000001" hidden="1" customHeight="1" outlineLevel="1" x14ac:dyDescent="0.15">
      <c r="A184" s="684" t="s">
        <v>53</v>
      </c>
      <c r="B184" s="84"/>
      <c r="C184" s="85" t="s">
        <v>223</v>
      </c>
      <c r="D184" s="85"/>
      <c r="E184" s="86" t="s">
        <v>26</v>
      </c>
      <c r="F184" s="1477" t="s">
        <v>594</v>
      </c>
      <c r="G184" s="463" t="s">
        <v>52</v>
      </c>
      <c r="H184" s="463" t="s">
        <v>52</v>
      </c>
      <c r="I184" s="463" t="s">
        <v>52</v>
      </c>
      <c r="J184" s="147" t="s">
        <v>52</v>
      </c>
      <c r="K184" s="148" t="s">
        <v>52</v>
      </c>
      <c r="L184" s="1478">
        <f t="shared" si="769"/>
        <v>2.7935549641868902E-3</v>
      </c>
      <c r="M184" s="150">
        <f t="shared" si="770"/>
        <v>2.9379003063213591E-3</v>
      </c>
      <c r="N184" s="150">
        <f t="shared" si="739"/>
        <v>3.064853997666212E-3</v>
      </c>
      <c r="O184" s="150">
        <f t="shared" si="740"/>
        <v>3.2082598107126712E-3</v>
      </c>
      <c r="P184" s="149">
        <f t="shared" si="741"/>
        <v>3.2300045470937799E-3</v>
      </c>
      <c r="Q184" s="150">
        <f t="shared" si="742"/>
        <v>3.339474896361124E-3</v>
      </c>
      <c r="R184" s="151">
        <f t="shared" si="743"/>
        <v>3.4513203306846458E-3</v>
      </c>
      <c r="S184" s="152">
        <f t="shared" si="744"/>
        <v>3.715202679132073E-3</v>
      </c>
      <c r="T184" s="151">
        <f t="shared" si="745"/>
        <v>3.9688164422395462E-3</v>
      </c>
      <c r="U184" s="1479">
        <f t="shared" si="846"/>
        <v>3.6173495628321617E-2</v>
      </c>
      <c r="V184" s="153">
        <f t="shared" si="847"/>
        <v>3.6316695352839934E-2</v>
      </c>
      <c r="W184" s="153">
        <f t="shared" si="848"/>
        <v>3.7761995496275763E-2</v>
      </c>
      <c r="X184" s="153">
        <f t="shared" si="849"/>
        <v>3.9447731755424063E-2</v>
      </c>
      <c r="Y184" s="154">
        <f t="shared" si="850"/>
        <v>3.9015151515151517E-2</v>
      </c>
      <c r="Z184" s="153">
        <f t="shared" si="851"/>
        <v>3.9509536784741145E-2</v>
      </c>
      <c r="AA184" s="154">
        <f t="shared" si="852"/>
        <v>4.126679462571977E-2</v>
      </c>
      <c r="AB184" s="153">
        <f t="shared" si="853"/>
        <v>4.09772989611389E-2</v>
      </c>
      <c r="AC184" s="155">
        <f t="shared" si="854"/>
        <v>4.3947420051010398E-2</v>
      </c>
      <c r="AD184" s="1479">
        <f>AM184/$AM$182</f>
        <v>0.77859778597785978</v>
      </c>
      <c r="AE184" s="153">
        <f>AQ184/$AQ$182</f>
        <v>0.76727272727272722</v>
      </c>
      <c r="AF184" s="153">
        <f>AU184/$AU$182</f>
        <v>0.77304964539007093</v>
      </c>
      <c r="AG184" s="153">
        <f>AY184/$AY$182</f>
        <v>0.79422382671480141</v>
      </c>
      <c r="AH184" s="154">
        <f>BC184/$BC$182</f>
        <v>0.78326996197718635</v>
      </c>
      <c r="AI184" s="152">
        <f>BG184/$BG$182</f>
        <v>0.78076923076923077</v>
      </c>
      <c r="AJ184" s="151">
        <f>BK184/$BK$182</f>
        <v>0.79335793357933582</v>
      </c>
      <c r="AK184" s="152">
        <f>BO184/$BO$182</f>
        <v>0.8007518796992481</v>
      </c>
      <c r="AL184" s="156">
        <f>BS184/$BS$182</f>
        <v>0.80286738351254483</v>
      </c>
      <c r="AM184" s="1480">
        <f>SUM(CK184,CQ184,CW184,DS184,DY184,EE184,EK184,EQ184,EW184,FE184)</f>
        <v>211</v>
      </c>
      <c r="AN184" s="1481"/>
      <c r="AO184" s="1482">
        <f t="shared" si="826"/>
        <v>0</v>
      </c>
      <c r="AP184" s="1483">
        <f t="shared" si="827"/>
        <v>0</v>
      </c>
      <c r="AQ184" s="1071">
        <f>SUM(CL184,CR184,CX184,DT184,DZ184,EF184,EL184,ER184,EX184,FH184)</f>
        <v>211</v>
      </c>
      <c r="AR184" s="522"/>
      <c r="AS184" s="1289">
        <f t="shared" si="659"/>
        <v>-3.2110091743119296E-2</v>
      </c>
      <c r="AT184" s="526">
        <f t="shared" si="757"/>
        <v>-7</v>
      </c>
      <c r="AU184" s="1071">
        <f>SUM(CM184,CS184,CY184,DU184,EA184,EG184,EM184,ES184,EY184,FK184)</f>
        <v>218</v>
      </c>
      <c r="AV184" s="522"/>
      <c r="AW184" s="1289">
        <f t="shared" si="828"/>
        <v>-9.0909090909090384E-3</v>
      </c>
      <c r="AX184" s="2073">
        <f t="shared" si="759"/>
        <v>-2</v>
      </c>
      <c r="AY184" s="1336">
        <f>SUM(CN184,CT184,CZ184,DV184,EB184,EH184,EN184,ET184,EZ184,FN184)</f>
        <v>220</v>
      </c>
      <c r="AZ184" s="2092"/>
      <c r="BA184" s="554">
        <f t="shared" si="844"/>
        <v>6.7961165048543659E-2</v>
      </c>
      <c r="BB184" s="1335">
        <f t="shared" si="845"/>
        <v>14</v>
      </c>
      <c r="BC184" s="493">
        <f>SUM(CO184,CU184,DA184,DW184,EC184,EI184,EO184,EU184,FA184,FR184)</f>
        <v>206</v>
      </c>
      <c r="BD184" s="157"/>
      <c r="BE184" s="448">
        <f t="shared" si="667"/>
        <v>1.4778325123152802E-2</v>
      </c>
      <c r="BF184" s="604">
        <f t="shared" si="640"/>
        <v>3</v>
      </c>
      <c r="BG184" s="158">
        <v>203</v>
      </c>
      <c r="BH184" s="159" t="s">
        <v>44</v>
      </c>
      <c r="BI184" s="160">
        <f t="shared" si="668"/>
        <v>-5.5813953488372148E-2</v>
      </c>
      <c r="BJ184" s="604">
        <f t="shared" si="669"/>
        <v>-12</v>
      </c>
      <c r="BK184" s="161">
        <v>215</v>
      </c>
      <c r="BL184" s="159"/>
      <c r="BM184" s="160">
        <f t="shared" si="670"/>
        <v>9.3896713615022609E-3</v>
      </c>
      <c r="BN184" s="1085">
        <f t="shared" si="671"/>
        <v>2</v>
      </c>
      <c r="BO184" s="161">
        <v>213</v>
      </c>
      <c r="BP184" s="159" t="s">
        <v>44</v>
      </c>
      <c r="BQ184" s="160">
        <f t="shared" si="672"/>
        <v>-4.9107142857142905E-2</v>
      </c>
      <c r="BR184" s="1085">
        <f t="shared" si="673"/>
        <v>-11</v>
      </c>
      <c r="BS184" s="161">
        <v>224</v>
      </c>
      <c r="BT184" s="162" t="s">
        <v>44</v>
      </c>
      <c r="BU184" s="601">
        <f>CK184+CQ184+CW184</f>
        <v>45</v>
      </c>
      <c r="BV184" s="339">
        <f t="shared" si="762"/>
        <v>0</v>
      </c>
      <c r="BW184" s="604">
        <f t="shared" si="763"/>
        <v>0</v>
      </c>
      <c r="BX184" s="601">
        <f>CL184+CR184+CX184</f>
        <v>45</v>
      </c>
      <c r="BY184" s="339">
        <f t="shared" si="732"/>
        <v>-8.1632653061224469E-2</v>
      </c>
      <c r="BZ184" s="604">
        <f t="shared" si="733"/>
        <v>-4</v>
      </c>
      <c r="CA184" s="601">
        <f>CM184+CS184+CY184</f>
        <v>49</v>
      </c>
      <c r="CB184" s="339">
        <f t="shared" si="633"/>
        <v>2.0833333333333259E-2</v>
      </c>
      <c r="CC184" s="604">
        <f t="shared" si="634"/>
        <v>1</v>
      </c>
      <c r="CD184" s="601">
        <f>CN184+CT184+CZ184</f>
        <v>48</v>
      </c>
      <c r="CE184" s="339">
        <f t="shared" si="553"/>
        <v>0.41176470588235303</v>
      </c>
      <c r="CF184" s="604">
        <f t="shared" si="554"/>
        <v>14</v>
      </c>
      <c r="CG184" s="601">
        <f>CO184+CU184+DA184</f>
        <v>34</v>
      </c>
      <c r="CH184" s="339">
        <f t="shared" si="675"/>
        <v>-2.8571428571428581E-2</v>
      </c>
      <c r="CI184" s="604">
        <f t="shared" si="676"/>
        <v>-1</v>
      </c>
      <c r="CJ184" s="621">
        <f t="shared" si="682"/>
        <v>35</v>
      </c>
      <c r="CK184" s="1487">
        <v>20</v>
      </c>
      <c r="CL184" s="163">
        <v>20</v>
      </c>
      <c r="CM184" s="2056">
        <v>23</v>
      </c>
      <c r="CN184" s="163">
        <v>23</v>
      </c>
      <c r="CO184" s="315">
        <v>7</v>
      </c>
      <c r="CP184" s="542">
        <v>7</v>
      </c>
      <c r="CQ184" s="1487">
        <v>25</v>
      </c>
      <c r="CR184" s="315">
        <v>25</v>
      </c>
      <c r="CS184" s="315">
        <v>26</v>
      </c>
      <c r="CT184" s="315">
        <v>25</v>
      </c>
      <c r="CU184" s="315">
        <v>27</v>
      </c>
      <c r="CV184" s="164">
        <v>28</v>
      </c>
      <c r="CW184" s="1487"/>
      <c r="CX184" s="315"/>
      <c r="CY184" s="315"/>
      <c r="CZ184" s="315"/>
      <c r="DA184" s="315"/>
      <c r="DB184" s="316"/>
      <c r="DC184" s="1484">
        <f>DS184+DY184+EE184+EK184+EQ184+EW184</f>
        <v>163</v>
      </c>
      <c r="DD184" s="1485">
        <f t="shared" si="734"/>
        <v>0</v>
      </c>
      <c r="DE184" s="1486">
        <f t="shared" si="735"/>
        <v>0</v>
      </c>
      <c r="DF184" s="1332">
        <f>DT184+DZ184+EF184+EL184+ER184+EX184</f>
        <v>163</v>
      </c>
      <c r="DG184" s="554">
        <f t="shared" si="625"/>
        <v>3.1645569620253111E-2</v>
      </c>
      <c r="DH184" s="1335">
        <f t="shared" si="626"/>
        <v>5</v>
      </c>
      <c r="DI184" s="1332">
        <f t="shared" si="683"/>
        <v>158</v>
      </c>
      <c r="DJ184" s="554">
        <f t="shared" si="635"/>
        <v>-2.4691358024691357E-2</v>
      </c>
      <c r="DK184" s="1335">
        <f t="shared" si="636"/>
        <v>-4</v>
      </c>
      <c r="DL184" s="1313">
        <f>DV184+EB184+EH184+EN184+ET184+EZ184</f>
        <v>162</v>
      </c>
      <c r="DM184" s="554">
        <f t="shared" si="560"/>
        <v>-5.8139534883720922E-2</v>
      </c>
      <c r="DN184" s="1357">
        <f t="shared" si="561"/>
        <v>-10</v>
      </c>
      <c r="DO184" s="1332">
        <f t="shared" si="684"/>
        <v>172</v>
      </c>
      <c r="DP184" s="554">
        <f t="shared" si="678"/>
        <v>2.3809523809523725E-2</v>
      </c>
      <c r="DQ184" s="1335">
        <f t="shared" si="685"/>
        <v>4</v>
      </c>
      <c r="DR184" s="440">
        <f>ED184+EJ184+EP184+EV184+FC184+DX184</f>
        <v>168</v>
      </c>
      <c r="DS184" s="1488">
        <v>96</v>
      </c>
      <c r="DT184" s="1169">
        <v>99</v>
      </c>
      <c r="DU184" s="1169">
        <v>109</v>
      </c>
      <c r="DV184" s="1155">
        <v>112</v>
      </c>
      <c r="DW184" s="163">
        <v>127</v>
      </c>
      <c r="DX184" s="1183">
        <v>124</v>
      </c>
      <c r="DY184" s="1488">
        <v>45</v>
      </c>
      <c r="DZ184" s="1232">
        <v>42</v>
      </c>
      <c r="EA184" s="1232">
        <v>26</v>
      </c>
      <c r="EB184" s="315">
        <v>27</v>
      </c>
      <c r="EC184" s="315">
        <v>25</v>
      </c>
      <c r="ED184" s="440">
        <v>24</v>
      </c>
      <c r="EE184" s="1488"/>
      <c r="EF184" s="1232"/>
      <c r="EG184" s="1232"/>
      <c r="EH184" s="315"/>
      <c r="EI184" s="315"/>
      <c r="EJ184" s="1208"/>
      <c r="EK184" s="1488">
        <v>17</v>
      </c>
      <c r="EL184" s="379">
        <v>17</v>
      </c>
      <c r="EM184" s="379">
        <v>17</v>
      </c>
      <c r="EN184" s="1161">
        <v>17</v>
      </c>
      <c r="EO184" s="493">
        <v>20</v>
      </c>
      <c r="EP184" s="1200">
        <v>20</v>
      </c>
      <c r="EQ184" s="1488"/>
      <c r="ER184" s="1232"/>
      <c r="ES184" s="1232"/>
      <c r="ET184" s="315"/>
      <c r="EU184" s="163"/>
      <c r="EV184" s="1249"/>
      <c r="EW184" s="1488">
        <v>5</v>
      </c>
      <c r="EX184" s="379">
        <v>5</v>
      </c>
      <c r="EY184" s="379">
        <v>6</v>
      </c>
      <c r="EZ184" s="379">
        <v>6</v>
      </c>
      <c r="FA184" s="493">
        <v>0</v>
      </c>
      <c r="FB184" s="166"/>
      <c r="FC184" s="356">
        <v>0</v>
      </c>
      <c r="FD184" s="364" t="s">
        <v>44</v>
      </c>
      <c r="FE184" s="1489">
        <v>3</v>
      </c>
      <c r="FF184" s="1485">
        <f t="shared" si="627"/>
        <v>0</v>
      </c>
      <c r="FG184" s="1490">
        <f t="shared" si="738"/>
        <v>0</v>
      </c>
      <c r="FH184" s="165">
        <v>3</v>
      </c>
      <c r="FI184" s="339">
        <f t="shared" si="629"/>
        <v>-0.72727272727272729</v>
      </c>
      <c r="FJ184" s="340">
        <f t="shared" si="630"/>
        <v>-8</v>
      </c>
      <c r="FK184" s="165">
        <v>11</v>
      </c>
      <c r="FL184" s="339">
        <f t="shared" si="637"/>
        <v>0.10000000000000009</v>
      </c>
      <c r="FM184" s="340">
        <f t="shared" si="638"/>
        <v>1</v>
      </c>
      <c r="FN184" s="165">
        <v>10</v>
      </c>
      <c r="FO184" s="426"/>
      <c r="FP184" s="339" t="str">
        <f t="shared" si="686"/>
        <v>-</v>
      </c>
      <c r="FQ184" s="340">
        <f t="shared" si="639"/>
        <v>10</v>
      </c>
      <c r="FR184" s="165"/>
      <c r="FS184" s="426"/>
      <c r="FT184" s="339" t="str">
        <f t="shared" si="641"/>
        <v>-</v>
      </c>
      <c r="FU184" s="340">
        <f t="shared" si="642"/>
        <v>0</v>
      </c>
      <c r="FV184" s="401"/>
      <c r="FW184" s="413"/>
      <c r="FX184" s="1491">
        <f>SUM(FY184:GS184)</f>
        <v>211</v>
      </c>
      <c r="FY184" s="1492">
        <v>0</v>
      </c>
      <c r="FZ184" s="1492">
        <v>0</v>
      </c>
      <c r="GA184" s="1493">
        <v>0</v>
      </c>
      <c r="GB184" s="1492">
        <v>3</v>
      </c>
      <c r="GC184" s="1493">
        <v>61</v>
      </c>
      <c r="GD184" s="1492">
        <v>0</v>
      </c>
      <c r="GE184" s="1493">
        <v>6</v>
      </c>
      <c r="GF184" s="1492">
        <v>13</v>
      </c>
      <c r="GG184" s="1493">
        <v>86</v>
      </c>
      <c r="GH184" s="1492">
        <v>6</v>
      </c>
      <c r="GI184" s="1492">
        <v>1</v>
      </c>
      <c r="GJ184" s="1492">
        <v>1</v>
      </c>
      <c r="GK184" s="1492">
        <v>0</v>
      </c>
      <c r="GL184" s="1492">
        <v>0</v>
      </c>
      <c r="GM184" s="1492">
        <v>0</v>
      </c>
      <c r="GN184" s="1492">
        <v>1</v>
      </c>
      <c r="GO184" s="1492">
        <v>11</v>
      </c>
      <c r="GP184" s="1492">
        <v>19</v>
      </c>
      <c r="GQ184" s="1492">
        <v>1</v>
      </c>
      <c r="GR184" s="1492">
        <v>2</v>
      </c>
      <c r="GS184" s="1811">
        <v>0</v>
      </c>
      <c r="GT184" s="165">
        <f>SUM(GU184:HO184)</f>
        <v>211</v>
      </c>
      <c r="GU184" s="491">
        <v>0</v>
      </c>
      <c r="GV184" s="491">
        <v>0</v>
      </c>
      <c r="GW184" s="492">
        <v>0</v>
      </c>
      <c r="GX184" s="491">
        <v>3</v>
      </c>
      <c r="GY184" s="492">
        <v>61</v>
      </c>
      <c r="GZ184" s="491">
        <v>0</v>
      </c>
      <c r="HA184" s="492">
        <v>6</v>
      </c>
      <c r="HB184" s="491">
        <v>13</v>
      </c>
      <c r="HC184" s="492">
        <v>86</v>
      </c>
      <c r="HD184" s="491">
        <v>6</v>
      </c>
      <c r="HE184" s="491">
        <v>1</v>
      </c>
      <c r="HF184" s="491">
        <v>1</v>
      </c>
      <c r="HG184" s="491">
        <v>0</v>
      </c>
      <c r="HH184" s="491">
        <v>0</v>
      </c>
      <c r="HI184" s="491">
        <v>0</v>
      </c>
      <c r="HJ184" s="491">
        <v>1</v>
      </c>
      <c r="HK184" s="491">
        <v>11</v>
      </c>
      <c r="HL184" s="491">
        <v>19</v>
      </c>
      <c r="HM184" s="491">
        <v>1</v>
      </c>
      <c r="HN184" s="491">
        <v>2</v>
      </c>
      <c r="HO184" s="1117">
        <v>0</v>
      </c>
      <c r="HP184" s="165">
        <f>SUM(HQ184:IK184)</f>
        <v>218</v>
      </c>
      <c r="HQ184" s="491">
        <v>0</v>
      </c>
      <c r="HR184" s="491">
        <v>0</v>
      </c>
      <c r="HS184" s="492">
        <v>0</v>
      </c>
      <c r="HT184" s="491">
        <v>3</v>
      </c>
      <c r="HU184" s="492">
        <v>70</v>
      </c>
      <c r="HV184" s="491">
        <v>0</v>
      </c>
      <c r="HW184" s="492">
        <v>5</v>
      </c>
      <c r="HX184" s="491">
        <v>13</v>
      </c>
      <c r="HY184" s="492">
        <v>89</v>
      </c>
      <c r="HZ184" s="491">
        <v>6</v>
      </c>
      <c r="IA184" s="491">
        <v>1</v>
      </c>
      <c r="IB184" s="491">
        <v>1</v>
      </c>
      <c r="IC184" s="491">
        <v>0</v>
      </c>
      <c r="ID184" s="491">
        <v>0</v>
      </c>
      <c r="IE184" s="491">
        <v>0</v>
      </c>
      <c r="IF184" s="491">
        <v>0</v>
      </c>
      <c r="IG184" s="491">
        <v>7</v>
      </c>
      <c r="IH184" s="491">
        <v>19</v>
      </c>
      <c r="II184" s="491">
        <v>1</v>
      </c>
      <c r="IJ184" s="491">
        <v>2</v>
      </c>
      <c r="IK184" s="1117">
        <v>1</v>
      </c>
      <c r="IL184" s="493">
        <f>SUM(IM184:JG184)</f>
        <v>220</v>
      </c>
      <c r="IM184" s="491">
        <v>0</v>
      </c>
      <c r="IN184" s="491">
        <v>0</v>
      </c>
      <c r="IO184" s="492">
        <v>0</v>
      </c>
      <c r="IP184" s="491">
        <v>3</v>
      </c>
      <c r="IQ184" s="492">
        <v>70</v>
      </c>
      <c r="IR184" s="491">
        <v>0</v>
      </c>
      <c r="IS184" s="492">
        <v>5</v>
      </c>
      <c r="IT184" s="491">
        <v>13</v>
      </c>
      <c r="IU184" s="492">
        <v>91</v>
      </c>
      <c r="IV184" s="491">
        <v>6</v>
      </c>
      <c r="IW184" s="491">
        <v>1</v>
      </c>
      <c r="IX184" s="491">
        <v>1</v>
      </c>
      <c r="IY184" s="491">
        <v>0</v>
      </c>
      <c r="IZ184" s="491">
        <v>0</v>
      </c>
      <c r="JA184" s="491">
        <v>0</v>
      </c>
      <c r="JB184" s="491">
        <v>0</v>
      </c>
      <c r="JC184" s="491">
        <v>8</v>
      </c>
      <c r="JD184" s="491">
        <v>19</v>
      </c>
      <c r="JE184" s="491">
        <v>0</v>
      </c>
      <c r="JF184" s="491">
        <v>2</v>
      </c>
      <c r="JG184" s="1996">
        <v>1</v>
      </c>
      <c r="JI184" s="39"/>
    </row>
    <row r="185" spans="1:269" s="27" customFormat="1" ht="20.100000000000001" customHeight="1" collapsed="1" x14ac:dyDescent="0.15">
      <c r="A185" s="683"/>
      <c r="B185" s="179" t="s">
        <v>111</v>
      </c>
      <c r="C185" s="77"/>
      <c r="D185" s="77"/>
      <c r="E185" s="78" t="s">
        <v>357</v>
      </c>
      <c r="F185" s="1507">
        <v>13</v>
      </c>
      <c r="G185" s="481">
        <v>13</v>
      </c>
      <c r="H185" s="481">
        <v>12</v>
      </c>
      <c r="I185" s="481">
        <v>11</v>
      </c>
      <c r="J185" s="107">
        <v>11</v>
      </c>
      <c r="K185" s="108">
        <v>10</v>
      </c>
      <c r="L185" s="1444">
        <f t="shared" si="769"/>
        <v>1.3054242628854377E-2</v>
      </c>
      <c r="M185" s="478">
        <f t="shared" si="770"/>
        <v>1.3895850737956001E-2</v>
      </c>
      <c r="N185" s="478">
        <f t="shared" si="739"/>
        <v>1.4354201521179829E-2</v>
      </c>
      <c r="O185" s="478">
        <f t="shared" si="740"/>
        <v>1.5807971067329708E-2</v>
      </c>
      <c r="P185" s="109">
        <f t="shared" si="741"/>
        <v>1.6683130282076609E-2</v>
      </c>
      <c r="Q185" s="110">
        <f t="shared" si="742"/>
        <v>1.7816016319010333E-2</v>
      </c>
      <c r="R185" s="111">
        <f t="shared" si="743"/>
        <v>1.7738181234448994E-2</v>
      </c>
      <c r="S185" s="112">
        <f t="shared" si="744"/>
        <v>2.0390009069978371E-2</v>
      </c>
      <c r="T185" s="111">
        <f t="shared" si="745"/>
        <v>2.2537207654145994E-2</v>
      </c>
      <c r="U185" s="1445">
        <f t="shared" si="846"/>
        <v>0.16903823075604321</v>
      </c>
      <c r="V185" s="475">
        <f t="shared" si="847"/>
        <v>0.17177280550774526</v>
      </c>
      <c r="W185" s="475">
        <f t="shared" si="848"/>
        <v>0.17685778624631907</v>
      </c>
      <c r="X185" s="475">
        <f t="shared" si="849"/>
        <v>0.19436973283127129</v>
      </c>
      <c r="Y185" s="114">
        <f t="shared" si="850"/>
        <v>0.20151515151515151</v>
      </c>
      <c r="Z185" s="113">
        <f t="shared" si="851"/>
        <v>0.21078240560529388</v>
      </c>
      <c r="AA185" s="114">
        <f t="shared" si="852"/>
        <v>0.21209213051823417</v>
      </c>
      <c r="AB185" s="113">
        <f t="shared" si="853"/>
        <v>0.22489419007310504</v>
      </c>
      <c r="AC185" s="115">
        <f t="shared" si="854"/>
        <v>0.24955856386109476</v>
      </c>
      <c r="AD185" s="1445" t="s">
        <v>52</v>
      </c>
      <c r="AE185" s="475" t="s">
        <v>52</v>
      </c>
      <c r="AF185" s="475" t="s">
        <v>52</v>
      </c>
      <c r="AG185" s="475" t="s">
        <v>52</v>
      </c>
      <c r="AH185" s="114" t="s">
        <v>52</v>
      </c>
      <c r="AI185" s="112" t="s">
        <v>52</v>
      </c>
      <c r="AJ185" s="111" t="s">
        <v>52</v>
      </c>
      <c r="AK185" s="112" t="s">
        <v>52</v>
      </c>
      <c r="AL185" s="116" t="s">
        <v>52</v>
      </c>
      <c r="AM185" s="1446">
        <f>SUBTOTAL(9,AM186:AM187)</f>
        <v>986</v>
      </c>
      <c r="AN185" s="1447"/>
      <c r="AO185" s="1448">
        <f t="shared" si="826"/>
        <v>-1.2024048096192397E-2</v>
      </c>
      <c r="AP185" s="1449">
        <f t="shared" si="827"/>
        <v>-12</v>
      </c>
      <c r="AQ185" s="1297">
        <f>SUBTOTAL(9,AQ186:AQ187)</f>
        <v>998</v>
      </c>
      <c r="AR185" s="518"/>
      <c r="AS185" s="1285">
        <f t="shared" si="659"/>
        <v>-2.2526934378060748E-2</v>
      </c>
      <c r="AT185" s="519">
        <f t="shared" si="757"/>
        <v>-23</v>
      </c>
      <c r="AU185" s="1297">
        <f>SUBTOTAL(9,AU186:AU187)</f>
        <v>1021</v>
      </c>
      <c r="AV185" s="518"/>
      <c r="AW185" s="1285">
        <f t="shared" si="828"/>
        <v>-5.8118081180811854E-2</v>
      </c>
      <c r="AX185" s="2069">
        <f t="shared" si="759"/>
        <v>-63</v>
      </c>
      <c r="AY185" s="2086">
        <f>SUBTOTAL(9,AY186:AY187)</f>
        <v>1084</v>
      </c>
      <c r="AZ185" s="2087"/>
      <c r="BA185" s="2088">
        <f t="shared" si="844"/>
        <v>1.8796992481203034E-2</v>
      </c>
      <c r="BB185" s="2089">
        <f t="shared" si="845"/>
        <v>20</v>
      </c>
      <c r="BC185" s="2081">
        <f>SUBTOTAL(9,BC186:BC187)</f>
        <v>1064</v>
      </c>
      <c r="BD185" s="117" t="s">
        <v>44</v>
      </c>
      <c r="BE185" s="444">
        <f t="shared" si="667"/>
        <v>-1.7543859649122862E-2</v>
      </c>
      <c r="BF185" s="1073">
        <f t="shared" si="640"/>
        <v>-19</v>
      </c>
      <c r="BG185" s="1046">
        <f>SUBTOTAL(9,BG186:BG187)</f>
        <v>1083</v>
      </c>
      <c r="BH185" s="119"/>
      <c r="BI185" s="120">
        <f t="shared" si="668"/>
        <v>-1.9909502262443479E-2</v>
      </c>
      <c r="BJ185" s="1073">
        <f t="shared" si="669"/>
        <v>-22</v>
      </c>
      <c r="BK185" s="121">
        <f>SUBTOTAL(9,BK186:BK187)</f>
        <v>1105</v>
      </c>
      <c r="BL185" s="119" t="s">
        <v>44</v>
      </c>
      <c r="BM185" s="120">
        <f t="shared" si="670"/>
        <v>-5.4747647562018775E-2</v>
      </c>
      <c r="BN185" s="1083">
        <f t="shared" si="671"/>
        <v>-64</v>
      </c>
      <c r="BO185" s="121">
        <f>SUBTOTAL(9,BO186:BO187)</f>
        <v>1169</v>
      </c>
      <c r="BP185" s="119" t="s">
        <v>44</v>
      </c>
      <c r="BQ185" s="120">
        <f t="shared" si="672"/>
        <v>-8.0974842767295607E-2</v>
      </c>
      <c r="BR185" s="1083">
        <f t="shared" si="673"/>
        <v>-103</v>
      </c>
      <c r="BS185" s="121">
        <f>SUBTOTAL(9,BS186:BS187)</f>
        <v>1272</v>
      </c>
      <c r="BT185" s="122"/>
      <c r="BU185" s="597">
        <f>SUBTOTAL(9,BU186:BU187)</f>
        <v>138</v>
      </c>
      <c r="BV185" s="331">
        <f t="shared" ref="BV185:BV216" si="869">IFERROR(IF(BU185=0,"-",BU185/BX185-1),"-")</f>
        <v>6.9767441860465018E-2</v>
      </c>
      <c r="BW185" s="598">
        <f t="shared" ref="BW185:BW216" si="870">IF(OR(BU185="-",BX185="-"),"-",BU185-BX185)</f>
        <v>9</v>
      </c>
      <c r="BX185" s="597">
        <f>SUBTOTAL(9,BX186:BX187)</f>
        <v>129</v>
      </c>
      <c r="BY185" s="331">
        <f t="shared" ref="BY185:BY216" si="871">IFERROR(IF(BX185=0,"-",BX185/CA185-1),"-")</f>
        <v>5.7377049180327822E-2</v>
      </c>
      <c r="BZ185" s="598">
        <f t="shared" ref="BZ185:BZ216" si="872">IF(OR(BX185="-",CA185="-"),"-",BX185-CA185)</f>
        <v>7</v>
      </c>
      <c r="CA185" s="597">
        <f>SUBTOTAL(9,CA186:CA187)</f>
        <v>122</v>
      </c>
      <c r="CB185" s="331">
        <f t="shared" si="633"/>
        <v>0</v>
      </c>
      <c r="CC185" s="598">
        <f t="shared" si="634"/>
        <v>0</v>
      </c>
      <c r="CD185" s="597">
        <f>SUBTOTAL(9,CD186:CD187)</f>
        <v>122</v>
      </c>
      <c r="CE185" s="331">
        <f t="shared" si="553"/>
        <v>2.5210084033613356E-2</v>
      </c>
      <c r="CF185" s="598">
        <f t="shared" si="554"/>
        <v>3</v>
      </c>
      <c r="CG185" s="597">
        <f>SUBTOTAL(9,CG186:CG187)</f>
        <v>119</v>
      </c>
      <c r="CH185" s="331">
        <f t="shared" si="675"/>
        <v>-7.03125E-2</v>
      </c>
      <c r="CI185" s="598">
        <f t="shared" si="676"/>
        <v>-9</v>
      </c>
      <c r="CJ185" s="619">
        <f t="shared" ref="CJ185:DI185" si="873">SUBTOTAL(9,CJ186:CJ187)</f>
        <v>128</v>
      </c>
      <c r="CK185" s="1509">
        <f>SUBTOTAL(9,CK186:CK187)</f>
        <v>88</v>
      </c>
      <c r="CL185" s="123">
        <f t="shared" ref="CL185" si="874">SUBTOTAL(9,CL186:CL187)</f>
        <v>82</v>
      </c>
      <c r="CM185" s="2054">
        <f t="shared" si="873"/>
        <v>75</v>
      </c>
      <c r="CN185" s="123">
        <f t="shared" si="873"/>
        <v>74</v>
      </c>
      <c r="CO185" s="311">
        <f t="shared" si="873"/>
        <v>65</v>
      </c>
      <c r="CP185" s="540">
        <f t="shared" si="873"/>
        <v>73</v>
      </c>
      <c r="CQ185" s="1509">
        <f>SUBTOTAL(9,CQ186:CQ187)</f>
        <v>50</v>
      </c>
      <c r="CR185" s="311">
        <f t="shared" ref="CR185" si="875">SUBTOTAL(9,CR186:CR187)</f>
        <v>47</v>
      </c>
      <c r="CS185" s="311">
        <f t="shared" si="873"/>
        <v>47</v>
      </c>
      <c r="CT185" s="311">
        <f t="shared" si="873"/>
        <v>48</v>
      </c>
      <c r="CU185" s="311">
        <f t="shared" si="873"/>
        <v>54</v>
      </c>
      <c r="CV185" s="124">
        <f t="shared" si="873"/>
        <v>55</v>
      </c>
      <c r="CW185" s="1509">
        <f t="shared" ref="CW185:CX185" si="876">SUBTOTAL(9,CW186:CW187)</f>
        <v>0</v>
      </c>
      <c r="CX185" s="311">
        <f t="shared" si="876"/>
        <v>0</v>
      </c>
      <c r="CY185" s="311">
        <f t="shared" si="873"/>
        <v>0</v>
      </c>
      <c r="CZ185" s="311">
        <f t="shared" si="873"/>
        <v>0</v>
      </c>
      <c r="DA185" s="311">
        <f t="shared" si="873"/>
        <v>0</v>
      </c>
      <c r="DB185" s="376">
        <f t="shared" si="873"/>
        <v>0</v>
      </c>
      <c r="DC185" s="1450">
        <f t="shared" si="873"/>
        <v>837</v>
      </c>
      <c r="DD185" s="1451">
        <f t="shared" si="734"/>
        <v>-1.7605633802816878E-2</v>
      </c>
      <c r="DE185" s="1452">
        <f t="shared" si="735"/>
        <v>-15</v>
      </c>
      <c r="DF185" s="1328">
        <f t="shared" ref="DF185" si="877">SUBTOTAL(9,DF186:DF187)</f>
        <v>852</v>
      </c>
      <c r="DG185" s="550">
        <f t="shared" si="625"/>
        <v>-2.517162471395884E-2</v>
      </c>
      <c r="DH185" s="1329">
        <f t="shared" si="626"/>
        <v>-22</v>
      </c>
      <c r="DI185" s="1328">
        <f t="shared" si="873"/>
        <v>874</v>
      </c>
      <c r="DJ185" s="550">
        <f t="shared" si="635"/>
        <v>-4.6892039258451423E-2</v>
      </c>
      <c r="DK185" s="1329">
        <f t="shared" si="636"/>
        <v>-43</v>
      </c>
      <c r="DL185" s="1311">
        <f>SUBTOTAL(9,DL186:DL187)</f>
        <v>917</v>
      </c>
      <c r="DM185" s="550">
        <f t="shared" si="560"/>
        <v>-2.9629629629629672E-2</v>
      </c>
      <c r="DN185" s="1353">
        <f t="shared" si="561"/>
        <v>-28</v>
      </c>
      <c r="DO185" s="1328">
        <f>SUBTOTAL(9,DO186:DO187)</f>
        <v>945</v>
      </c>
      <c r="DP185" s="550">
        <f t="shared" si="678"/>
        <v>-1.0471204188481686E-2</v>
      </c>
      <c r="DQ185" s="1329">
        <f t="shared" si="685"/>
        <v>-10</v>
      </c>
      <c r="DR185" s="1365">
        <f t="shared" ref="DR185:FA185" si="878">SUBTOTAL(9,DR186:DR187)</f>
        <v>955</v>
      </c>
      <c r="DS185" s="1510">
        <f>SUBTOTAL(9,DS186:DS187)</f>
        <v>471</v>
      </c>
      <c r="DT185" s="1167">
        <f>SUBTOTAL(9,DT186:DT187)</f>
        <v>468</v>
      </c>
      <c r="DU185" s="1167">
        <f>SUBTOTAL(9,DU186:DU187)</f>
        <v>470</v>
      </c>
      <c r="DV185" s="1153">
        <f>SUBTOTAL(9,DV186:DV187)</f>
        <v>479</v>
      </c>
      <c r="DW185" s="583">
        <f t="shared" si="878"/>
        <v>480</v>
      </c>
      <c r="DX185" s="1181">
        <f t="shared" si="878"/>
        <v>531</v>
      </c>
      <c r="DY185" s="1510">
        <f>SUBTOTAL(9,DY186:DY187)</f>
        <v>184</v>
      </c>
      <c r="DZ185" s="1230">
        <f>SUBTOTAL(9,DZ186:DZ187)</f>
        <v>187</v>
      </c>
      <c r="EA185" s="1230">
        <f>SUBTOTAL(9,EA186:EA187)</f>
        <v>169</v>
      </c>
      <c r="EB185" s="586">
        <f>SUBTOTAL(9,EB186:EB187)</f>
        <v>179</v>
      </c>
      <c r="EC185" s="586">
        <f t="shared" si="878"/>
        <v>173</v>
      </c>
      <c r="ED185" s="589">
        <f t="shared" si="878"/>
        <v>40</v>
      </c>
      <c r="EE185" s="1510">
        <f t="shared" ref="EE185:EF185" si="879">SUBTOTAL(9,EE186:EE187)</f>
        <v>0</v>
      </c>
      <c r="EF185" s="1230">
        <f t="shared" si="879"/>
        <v>0</v>
      </c>
      <c r="EG185" s="1230">
        <f t="shared" si="878"/>
        <v>0</v>
      </c>
      <c r="EH185" s="586">
        <f t="shared" si="878"/>
        <v>0</v>
      </c>
      <c r="EI185" s="586">
        <f t="shared" si="878"/>
        <v>0</v>
      </c>
      <c r="EJ185" s="1192">
        <f t="shared" si="878"/>
        <v>0</v>
      </c>
      <c r="EK185" s="1510">
        <f>SUBTOTAL(9,EK186:EK187)</f>
        <v>65</v>
      </c>
      <c r="EL185" s="578">
        <f>SUBTOTAL(9,EL186:EL187)</f>
        <v>70</v>
      </c>
      <c r="EM185" s="578">
        <f>SUBTOTAL(9,EM186:EM187)</f>
        <v>93</v>
      </c>
      <c r="EN185" s="1163">
        <f>SUBTOTAL(9,EN186:EN187)</f>
        <v>106</v>
      </c>
      <c r="EO185" s="573">
        <f t="shared" si="878"/>
        <v>128</v>
      </c>
      <c r="EP185" s="1198">
        <f t="shared" si="878"/>
        <v>222</v>
      </c>
      <c r="EQ185" s="1510">
        <f t="shared" ref="EQ185:ER185" si="880">SUBTOTAL(9,EQ186:EQ187)</f>
        <v>0</v>
      </c>
      <c r="ER185" s="1230">
        <f t="shared" si="880"/>
        <v>0</v>
      </c>
      <c r="ES185" s="1230">
        <f t="shared" si="878"/>
        <v>0</v>
      </c>
      <c r="ET185" s="586">
        <f t="shared" si="878"/>
        <v>0</v>
      </c>
      <c r="EU185" s="583">
        <f t="shared" si="878"/>
        <v>0</v>
      </c>
      <c r="EV185" s="1198">
        <f t="shared" si="878"/>
        <v>0</v>
      </c>
      <c r="EW185" s="1510">
        <f>SUBTOTAL(9,EW186:EW187)</f>
        <v>117</v>
      </c>
      <c r="EX185" s="578">
        <f>SUBTOTAL(9,EX186:EX187)</f>
        <v>127</v>
      </c>
      <c r="EY185" s="578">
        <f>SUBTOTAL(9,EY186:EY187)</f>
        <v>142</v>
      </c>
      <c r="EZ185" s="578">
        <f>SUBTOTAL(9,EZ186:EZ187)</f>
        <v>153</v>
      </c>
      <c r="FA185" s="573">
        <f t="shared" si="878"/>
        <v>164</v>
      </c>
      <c r="FB185" s="125" t="s">
        <v>44</v>
      </c>
      <c r="FC185" s="354">
        <f>SUBTOTAL(9,FC186:FC187)</f>
        <v>162</v>
      </c>
      <c r="FD185" s="362"/>
      <c r="FE185" s="1511">
        <f>SUBTOTAL(9,FE186:FE187)</f>
        <v>11</v>
      </c>
      <c r="FF185" s="1451">
        <f t="shared" si="627"/>
        <v>-0.3529411764705882</v>
      </c>
      <c r="FG185" s="1456">
        <f t="shared" si="738"/>
        <v>-6</v>
      </c>
      <c r="FH185" s="126">
        <f>SUBTOTAL(9,FH186:FH187)</f>
        <v>17</v>
      </c>
      <c r="FI185" s="331">
        <f t="shared" si="629"/>
        <v>-0.31999999999999995</v>
      </c>
      <c r="FJ185" s="332">
        <f t="shared" si="630"/>
        <v>-8</v>
      </c>
      <c r="FK185" s="126">
        <f>SUBTOTAL(9,FK186:FK187)</f>
        <v>25</v>
      </c>
      <c r="FL185" s="331">
        <f t="shared" si="637"/>
        <v>-0.44444444444444442</v>
      </c>
      <c r="FM185" s="332">
        <f t="shared" si="638"/>
        <v>-20</v>
      </c>
      <c r="FN185" s="126">
        <f>SUBTOTAL(9,FN186:FN187)</f>
        <v>45</v>
      </c>
      <c r="FO185" s="424"/>
      <c r="FP185" s="331" t="str">
        <f t="shared" si="686"/>
        <v>-</v>
      </c>
      <c r="FQ185" s="332">
        <f t="shared" si="639"/>
        <v>45</v>
      </c>
      <c r="FR185" s="126">
        <f>SUBTOTAL(9,FR186:FR187)</f>
        <v>0</v>
      </c>
      <c r="FS185" s="424"/>
      <c r="FT185" s="331" t="str">
        <f t="shared" si="641"/>
        <v>-</v>
      </c>
      <c r="FU185" s="332">
        <f t="shared" si="642"/>
        <v>0</v>
      </c>
      <c r="FV185" s="399">
        <v>0</v>
      </c>
      <c r="FW185" s="411"/>
      <c r="FX185" s="1457">
        <f t="shared" ref="FX185:GR185" si="881">SUBTOTAL(9,FX186:FX187)</f>
        <v>986</v>
      </c>
      <c r="FY185" s="1512">
        <f>SUBTOTAL(9,FY186:FY187)</f>
        <v>3</v>
      </c>
      <c r="FZ185" s="1512">
        <f t="shared" si="881"/>
        <v>1</v>
      </c>
      <c r="GA185" s="1513">
        <f t="shared" si="881"/>
        <v>12</v>
      </c>
      <c r="GB185" s="1512">
        <f t="shared" si="881"/>
        <v>9</v>
      </c>
      <c r="GC185" s="1513">
        <f t="shared" si="881"/>
        <v>358</v>
      </c>
      <c r="GD185" s="1512">
        <f t="shared" si="881"/>
        <v>12</v>
      </c>
      <c r="GE185" s="1513">
        <f t="shared" si="881"/>
        <v>48</v>
      </c>
      <c r="GF185" s="1512">
        <f t="shared" si="881"/>
        <v>54</v>
      </c>
      <c r="GG185" s="1513">
        <f t="shared" si="881"/>
        <v>125</v>
      </c>
      <c r="GH185" s="1512">
        <f t="shared" si="881"/>
        <v>83</v>
      </c>
      <c r="GI185" s="1512">
        <f t="shared" si="881"/>
        <v>19</v>
      </c>
      <c r="GJ185" s="1512">
        <f t="shared" si="881"/>
        <v>24</v>
      </c>
      <c r="GK185" s="1512">
        <f t="shared" si="881"/>
        <v>29</v>
      </c>
      <c r="GL185" s="1512">
        <f t="shared" si="881"/>
        <v>11</v>
      </c>
      <c r="GM185" s="1512">
        <f t="shared" si="881"/>
        <v>20</v>
      </c>
      <c r="GN185" s="1512">
        <f t="shared" si="881"/>
        <v>14</v>
      </c>
      <c r="GO185" s="1512">
        <f t="shared" si="881"/>
        <v>19</v>
      </c>
      <c r="GP185" s="1512">
        <f t="shared" si="881"/>
        <v>79</v>
      </c>
      <c r="GQ185" s="1512">
        <f t="shared" si="881"/>
        <v>5</v>
      </c>
      <c r="GR185" s="1512">
        <f t="shared" si="881"/>
        <v>36</v>
      </c>
      <c r="GS185" s="1813">
        <f>SUBTOTAL(9,GS186:GS187)</f>
        <v>25</v>
      </c>
      <c r="GT185" s="678">
        <f t="shared" ref="GT185:HO185" si="882">SUBTOTAL(9,GT186:GT187)</f>
        <v>998</v>
      </c>
      <c r="GU185" s="494">
        <f t="shared" si="882"/>
        <v>3</v>
      </c>
      <c r="GV185" s="494">
        <f t="shared" si="882"/>
        <v>0</v>
      </c>
      <c r="GW185" s="495">
        <f t="shared" si="882"/>
        <v>12</v>
      </c>
      <c r="GX185" s="494">
        <f t="shared" si="882"/>
        <v>7</v>
      </c>
      <c r="GY185" s="495">
        <f t="shared" si="882"/>
        <v>370</v>
      </c>
      <c r="GZ185" s="494">
        <f t="shared" si="882"/>
        <v>13</v>
      </c>
      <c r="HA185" s="495">
        <f t="shared" si="882"/>
        <v>40</v>
      </c>
      <c r="HB185" s="494">
        <f t="shared" si="882"/>
        <v>54</v>
      </c>
      <c r="HC185" s="495">
        <f t="shared" si="882"/>
        <v>124</v>
      </c>
      <c r="HD185" s="494">
        <f t="shared" si="882"/>
        <v>89</v>
      </c>
      <c r="HE185" s="494">
        <f t="shared" si="882"/>
        <v>19</v>
      </c>
      <c r="HF185" s="494">
        <f t="shared" si="882"/>
        <v>26</v>
      </c>
      <c r="HG185" s="494">
        <f t="shared" si="882"/>
        <v>35</v>
      </c>
      <c r="HH185" s="494">
        <f t="shared" si="882"/>
        <v>10</v>
      </c>
      <c r="HI185" s="494">
        <f t="shared" si="882"/>
        <v>19</v>
      </c>
      <c r="HJ185" s="494">
        <f t="shared" si="882"/>
        <v>15</v>
      </c>
      <c r="HK185" s="494">
        <f t="shared" si="882"/>
        <v>17</v>
      </c>
      <c r="HL185" s="494">
        <f t="shared" si="882"/>
        <v>82</v>
      </c>
      <c r="HM185" s="494">
        <f t="shared" si="882"/>
        <v>5</v>
      </c>
      <c r="HN185" s="494">
        <f t="shared" si="882"/>
        <v>37</v>
      </c>
      <c r="HO185" s="1118">
        <f t="shared" si="882"/>
        <v>21</v>
      </c>
      <c r="HP185" s="678">
        <f t="shared" ref="HP185" si="883">SUBTOTAL(9,HP186:HP187)</f>
        <v>1021</v>
      </c>
      <c r="HQ185" s="494">
        <f t="shared" ref="HQ185:IK185" si="884">SUBTOTAL(9,HQ186:HQ187)</f>
        <v>2</v>
      </c>
      <c r="HR185" s="494">
        <f t="shared" si="884"/>
        <v>0</v>
      </c>
      <c r="HS185" s="495">
        <f t="shared" si="884"/>
        <v>9</v>
      </c>
      <c r="HT185" s="494">
        <f t="shared" si="884"/>
        <v>7</v>
      </c>
      <c r="HU185" s="495">
        <f t="shared" si="884"/>
        <v>379</v>
      </c>
      <c r="HV185" s="494">
        <f t="shared" si="884"/>
        <v>11</v>
      </c>
      <c r="HW185" s="495">
        <f t="shared" si="884"/>
        <v>43</v>
      </c>
      <c r="HX185" s="494">
        <f t="shared" si="884"/>
        <v>55</v>
      </c>
      <c r="HY185" s="495">
        <f t="shared" si="884"/>
        <v>121</v>
      </c>
      <c r="HZ185" s="494">
        <f t="shared" si="884"/>
        <v>89</v>
      </c>
      <c r="IA185" s="494">
        <f t="shared" si="884"/>
        <v>22</v>
      </c>
      <c r="IB185" s="494">
        <f t="shared" si="884"/>
        <v>23</v>
      </c>
      <c r="IC185" s="494">
        <f t="shared" si="884"/>
        <v>34</v>
      </c>
      <c r="ID185" s="494">
        <f t="shared" si="884"/>
        <v>14</v>
      </c>
      <c r="IE185" s="494">
        <f t="shared" si="884"/>
        <v>18</v>
      </c>
      <c r="IF185" s="494">
        <f t="shared" si="884"/>
        <v>13</v>
      </c>
      <c r="IG185" s="494">
        <f t="shared" si="884"/>
        <v>16</v>
      </c>
      <c r="IH185" s="494">
        <f t="shared" si="884"/>
        <v>79</v>
      </c>
      <c r="II185" s="494">
        <f t="shared" si="884"/>
        <v>3</v>
      </c>
      <c r="IJ185" s="494">
        <f t="shared" si="884"/>
        <v>57</v>
      </c>
      <c r="IK185" s="1118">
        <f t="shared" si="884"/>
        <v>26</v>
      </c>
      <c r="IL185" s="1109">
        <f t="shared" ref="IL185" si="885">SUBTOTAL(9,IL186:IL187)</f>
        <v>1084</v>
      </c>
      <c r="IM185" s="494">
        <f t="shared" ref="IM185:JG185" si="886">SUBTOTAL(9,IM186:IM187)</f>
        <v>1</v>
      </c>
      <c r="IN185" s="494">
        <f t="shared" si="886"/>
        <v>0</v>
      </c>
      <c r="IO185" s="495">
        <f t="shared" si="886"/>
        <v>12</v>
      </c>
      <c r="IP185" s="494">
        <f t="shared" si="886"/>
        <v>7</v>
      </c>
      <c r="IQ185" s="495">
        <f t="shared" si="886"/>
        <v>417</v>
      </c>
      <c r="IR185" s="494">
        <f t="shared" si="886"/>
        <v>10</v>
      </c>
      <c r="IS185" s="495">
        <f t="shared" si="886"/>
        <v>40</v>
      </c>
      <c r="IT185" s="494">
        <f t="shared" si="886"/>
        <v>55</v>
      </c>
      <c r="IU185" s="495">
        <f t="shared" si="886"/>
        <v>112</v>
      </c>
      <c r="IV185" s="494">
        <f t="shared" si="886"/>
        <v>114</v>
      </c>
      <c r="IW185" s="494">
        <f t="shared" si="886"/>
        <v>21</v>
      </c>
      <c r="IX185" s="494">
        <f t="shared" si="886"/>
        <v>24</v>
      </c>
      <c r="IY185" s="494">
        <f t="shared" si="886"/>
        <v>35</v>
      </c>
      <c r="IZ185" s="494">
        <f t="shared" si="886"/>
        <v>9</v>
      </c>
      <c r="JA185" s="494">
        <f t="shared" si="886"/>
        <v>19</v>
      </c>
      <c r="JB185" s="494">
        <f t="shared" si="886"/>
        <v>13</v>
      </c>
      <c r="JC185" s="494">
        <f t="shared" si="886"/>
        <v>17</v>
      </c>
      <c r="JD185" s="494">
        <f t="shared" si="886"/>
        <v>87</v>
      </c>
      <c r="JE185" s="494">
        <f t="shared" si="886"/>
        <v>2</v>
      </c>
      <c r="JF185" s="494">
        <f t="shared" si="886"/>
        <v>59</v>
      </c>
      <c r="JG185" s="1998">
        <f t="shared" si="886"/>
        <v>30</v>
      </c>
      <c r="JI185" s="39"/>
    </row>
    <row r="186" spans="1:269" s="28" customFormat="1" ht="20.100000000000001" hidden="1" customHeight="1" outlineLevel="1" x14ac:dyDescent="0.15">
      <c r="A186" s="684" t="s">
        <v>53</v>
      </c>
      <c r="B186" s="84"/>
      <c r="C186" s="85" t="s">
        <v>224</v>
      </c>
      <c r="D186" s="85"/>
      <c r="E186" s="86" t="s">
        <v>26</v>
      </c>
      <c r="F186" s="1477" t="s">
        <v>594</v>
      </c>
      <c r="G186" s="463" t="s">
        <v>52</v>
      </c>
      <c r="H186" s="463" t="s">
        <v>52</v>
      </c>
      <c r="I186" s="463" t="s">
        <v>52</v>
      </c>
      <c r="J186" s="147" t="s">
        <v>52</v>
      </c>
      <c r="K186" s="148" t="s">
        <v>52</v>
      </c>
      <c r="L186" s="1478">
        <f t="shared" si="769"/>
        <v>1.1611126557307595E-2</v>
      </c>
      <c r="M186" s="150">
        <f t="shared" si="770"/>
        <v>1.2461709830130882E-2</v>
      </c>
      <c r="N186" s="150">
        <f t="shared" ref="N186:N217" si="887">AU186/$AU$356</f>
        <v>1.3004541045143331E-2</v>
      </c>
      <c r="O186" s="150">
        <f t="shared" ref="O186:O217" si="888">AY186/$AY$356</f>
        <v>1.448091814562583E-2</v>
      </c>
      <c r="P186" s="149">
        <f t="shared" ref="P186:P217" si="889">BC186/$BC$356</f>
        <v>1.531900214810982E-2</v>
      </c>
      <c r="Q186" s="150">
        <f t="shared" ref="Q186:Q217" si="890">BG186/$BG$356</f>
        <v>1.638481279199842E-2</v>
      </c>
      <c r="R186" s="151">
        <f t="shared" ref="R186:R217" si="891">BK186/$BK$356</f>
        <v>1.6405811060277709E-2</v>
      </c>
      <c r="S186" s="152">
        <f t="shared" ref="S186:S217" si="892">BO186/$BO$356</f>
        <v>1.9099281378636711E-2</v>
      </c>
      <c r="T186" s="151">
        <f t="shared" ref="T186:T217" si="893">BS186/$BS$356</f>
        <v>2.1155209071580441E-2</v>
      </c>
      <c r="U186" s="1479">
        <f t="shared" si="846"/>
        <v>0.15035144865420882</v>
      </c>
      <c r="V186" s="153">
        <f t="shared" si="847"/>
        <v>0.15404475043029259</v>
      </c>
      <c r="W186" s="153">
        <f t="shared" si="848"/>
        <v>0.16022865061493158</v>
      </c>
      <c r="X186" s="153">
        <f t="shared" si="849"/>
        <v>0.17805271651425497</v>
      </c>
      <c r="Y186" s="154">
        <f t="shared" si="850"/>
        <v>0.18503787878787878</v>
      </c>
      <c r="Z186" s="153">
        <f t="shared" si="851"/>
        <v>0.19384974698326196</v>
      </c>
      <c r="AA186" s="154">
        <f t="shared" si="852"/>
        <v>0.19616122840690978</v>
      </c>
      <c r="AB186" s="153">
        <f t="shared" si="853"/>
        <v>0.21065794536360138</v>
      </c>
      <c r="AC186" s="155">
        <f t="shared" si="854"/>
        <v>0.2342554443790465</v>
      </c>
      <c r="AD186" s="1479">
        <f>AM186/$AM$185</f>
        <v>0.88945233265720081</v>
      </c>
      <c r="AE186" s="153">
        <f>AQ186/$AQ$185</f>
        <v>0.89679358717434865</v>
      </c>
      <c r="AF186" s="153">
        <f>AU186/$AU$185</f>
        <v>0.90597453476983347</v>
      </c>
      <c r="AG186" s="153">
        <f>AY186/$AY$185</f>
        <v>0.91605166051660514</v>
      </c>
      <c r="AH186" s="154">
        <f>BC186/$BC$185</f>
        <v>0.91823308270676696</v>
      </c>
      <c r="AI186" s="152">
        <f>BG186/$BG$185</f>
        <v>0.91966759002770082</v>
      </c>
      <c r="AJ186" s="151">
        <f>BK186/$BK$185</f>
        <v>0.92488687782805434</v>
      </c>
      <c r="AK186" s="152">
        <f>BO186/$BO$185</f>
        <v>0.9366980325064157</v>
      </c>
      <c r="AL186" s="156">
        <f>BS186/$BS$185</f>
        <v>0.93867924528301883</v>
      </c>
      <c r="AM186" s="1480">
        <f t="shared" ref="AM186:AM193" si="894">SUM(CK186,CQ186,CW186,DS186,DY186,EE186,EK186,EQ186,EW186,FE186)</f>
        <v>877</v>
      </c>
      <c r="AN186" s="1481"/>
      <c r="AO186" s="1482">
        <f t="shared" si="826"/>
        <v>-2.0111731843575398E-2</v>
      </c>
      <c r="AP186" s="1483">
        <f t="shared" si="827"/>
        <v>-18</v>
      </c>
      <c r="AQ186" s="1071">
        <f t="shared" ref="AQ186:AQ193" si="895">SUM(CL186,CR186,CX186,DT186,DZ186,EF186,EL186,ER186,EX186,FH186)</f>
        <v>895</v>
      </c>
      <c r="AR186" s="522"/>
      <c r="AS186" s="1289">
        <f t="shared" si="659"/>
        <v>-3.2432432432432434E-2</v>
      </c>
      <c r="AT186" s="526">
        <f t="shared" si="757"/>
        <v>-30</v>
      </c>
      <c r="AU186" s="1071">
        <f t="shared" ref="AU186:AU193" si="896">SUM(CM186,CS186,CY186,DU186,EA186,EG186,EM186,ES186,EY186,FK186)</f>
        <v>925</v>
      </c>
      <c r="AV186" s="522"/>
      <c r="AW186" s="1289">
        <f t="shared" si="828"/>
        <v>-6.847935548841888E-2</v>
      </c>
      <c r="AX186" s="2073">
        <f t="shared" ref="AX186:AX217" si="897">AU186-AY186</f>
        <v>-68</v>
      </c>
      <c r="AY186" s="1336">
        <f t="shared" ref="AY186:AY193" si="898">SUM(CN186,CT186,CZ186,DV186,EB186,EH186,EN186,ET186,EZ186,FN186)</f>
        <v>993</v>
      </c>
      <c r="AZ186" s="2092"/>
      <c r="BA186" s="554">
        <f t="shared" si="844"/>
        <v>1.6376663254861867E-2</v>
      </c>
      <c r="BB186" s="1335">
        <f t="shared" si="845"/>
        <v>16</v>
      </c>
      <c r="BC186" s="493">
        <f t="shared" ref="BC186:BC193" si="899">SUM(CO186,CU186,DA186,DW186,EC186,EI186,EO186,EU186,FA186,FR186)</f>
        <v>977</v>
      </c>
      <c r="BD186" s="157" t="s">
        <v>44</v>
      </c>
      <c r="BE186" s="448">
        <f t="shared" si="667"/>
        <v>-1.9076305220883549E-2</v>
      </c>
      <c r="BF186" s="604">
        <f t="shared" si="640"/>
        <v>-19</v>
      </c>
      <c r="BG186" s="158">
        <v>996</v>
      </c>
      <c r="BH186" s="159"/>
      <c r="BI186" s="160">
        <f t="shared" si="668"/>
        <v>-2.5440313111546042E-2</v>
      </c>
      <c r="BJ186" s="604">
        <f t="shared" si="669"/>
        <v>-26</v>
      </c>
      <c r="BK186" s="161">
        <v>1022</v>
      </c>
      <c r="BL186" s="159"/>
      <c r="BM186" s="160">
        <f t="shared" si="670"/>
        <v>-6.6666666666666652E-2</v>
      </c>
      <c r="BN186" s="1085">
        <f t="shared" si="671"/>
        <v>-73</v>
      </c>
      <c r="BO186" s="161">
        <v>1095</v>
      </c>
      <c r="BP186" s="159"/>
      <c r="BQ186" s="160">
        <f t="shared" si="672"/>
        <v>-8.2914572864321578E-2</v>
      </c>
      <c r="BR186" s="1085">
        <f t="shared" si="673"/>
        <v>-99</v>
      </c>
      <c r="BS186" s="161">
        <v>1194</v>
      </c>
      <c r="BT186" s="162"/>
      <c r="BU186" s="601">
        <f t="shared" ref="BU186:BU193" si="900">CK186+CQ186+CW186</f>
        <v>137</v>
      </c>
      <c r="BV186" s="339">
        <f t="shared" si="869"/>
        <v>7.03125E-2</v>
      </c>
      <c r="BW186" s="604">
        <f t="shared" si="870"/>
        <v>9</v>
      </c>
      <c r="BX186" s="601">
        <f t="shared" ref="BX186:BX193" si="901">CL186+CR186+CX186</f>
        <v>128</v>
      </c>
      <c r="BY186" s="339">
        <f t="shared" si="871"/>
        <v>5.7851239669421517E-2</v>
      </c>
      <c r="BZ186" s="604">
        <f t="shared" si="872"/>
        <v>7</v>
      </c>
      <c r="CA186" s="601">
        <f t="shared" ref="CA186:CA193" si="902">CM186+CS186+CY186</f>
        <v>121</v>
      </c>
      <c r="CB186" s="339">
        <f t="shared" si="633"/>
        <v>8.3333333333333037E-3</v>
      </c>
      <c r="CC186" s="604">
        <f t="shared" si="634"/>
        <v>1</v>
      </c>
      <c r="CD186" s="601">
        <f t="shared" ref="CD186:CD193" si="903">CN186+CT186+CZ186</f>
        <v>120</v>
      </c>
      <c r="CE186" s="339">
        <f t="shared" si="553"/>
        <v>1.6949152542372836E-2</v>
      </c>
      <c r="CF186" s="604">
        <f t="shared" si="554"/>
        <v>2</v>
      </c>
      <c r="CG186" s="601">
        <f t="shared" ref="CG186:CG193" si="904">CO186+CU186+DA186</f>
        <v>118</v>
      </c>
      <c r="CH186" s="339">
        <f t="shared" si="675"/>
        <v>-7.086614173228345E-2</v>
      </c>
      <c r="CI186" s="604">
        <f t="shared" si="676"/>
        <v>-9</v>
      </c>
      <c r="CJ186" s="621">
        <f t="shared" si="682"/>
        <v>127</v>
      </c>
      <c r="CK186" s="1487">
        <v>88</v>
      </c>
      <c r="CL186" s="163">
        <v>82</v>
      </c>
      <c r="CM186" s="2056">
        <v>75</v>
      </c>
      <c r="CN186" s="163">
        <v>74</v>
      </c>
      <c r="CO186" s="315">
        <v>65</v>
      </c>
      <c r="CP186" s="542">
        <v>73</v>
      </c>
      <c r="CQ186" s="1487">
        <v>49</v>
      </c>
      <c r="CR186" s="315">
        <v>46</v>
      </c>
      <c r="CS186" s="315">
        <v>46</v>
      </c>
      <c r="CT186" s="315">
        <v>46</v>
      </c>
      <c r="CU186" s="315">
        <v>53</v>
      </c>
      <c r="CV186" s="164">
        <v>54</v>
      </c>
      <c r="CW186" s="1487"/>
      <c r="CX186" s="315"/>
      <c r="CY186" s="315"/>
      <c r="CZ186" s="315"/>
      <c r="DA186" s="315"/>
      <c r="DB186" s="316"/>
      <c r="DC186" s="1484">
        <f t="shared" ref="DC186:DC193" si="905">DS186+DY186+EE186+EK186+EQ186+EW186</f>
        <v>730</v>
      </c>
      <c r="DD186" s="1485">
        <f t="shared" si="734"/>
        <v>-2.79627163781625E-2</v>
      </c>
      <c r="DE186" s="1486">
        <f t="shared" si="735"/>
        <v>-21</v>
      </c>
      <c r="DF186" s="1332">
        <f t="shared" ref="DF186:DF193" si="906">DT186+DZ186+EF186+EL186+ER186+EX186</f>
        <v>751</v>
      </c>
      <c r="DG186" s="554">
        <f t="shared" si="625"/>
        <v>-3.8412291933418663E-2</v>
      </c>
      <c r="DH186" s="1335">
        <f t="shared" si="626"/>
        <v>-30</v>
      </c>
      <c r="DI186" s="1332">
        <f t="shared" si="683"/>
        <v>781</v>
      </c>
      <c r="DJ186" s="554">
        <f t="shared" si="635"/>
        <v>-5.6763285024154619E-2</v>
      </c>
      <c r="DK186" s="1335">
        <f t="shared" si="636"/>
        <v>-47</v>
      </c>
      <c r="DL186" s="1313">
        <f t="shared" ref="DL186:DL193" si="907">DV186+EB186+EH186+EN186+ET186+EZ186</f>
        <v>828</v>
      </c>
      <c r="DM186" s="554">
        <f t="shared" si="560"/>
        <v>-3.60884749708964E-2</v>
      </c>
      <c r="DN186" s="1357">
        <f t="shared" si="561"/>
        <v>-31</v>
      </c>
      <c r="DO186" s="1332">
        <f t="shared" si="684"/>
        <v>859</v>
      </c>
      <c r="DP186" s="554">
        <f t="shared" si="678"/>
        <v>-1.1507479861910253E-2</v>
      </c>
      <c r="DQ186" s="1335">
        <f t="shared" si="685"/>
        <v>-10</v>
      </c>
      <c r="DR186" s="440">
        <f t="shared" ref="DR186:DR193" si="908">ED186+EJ186+EP186+EV186+FC186+DX186</f>
        <v>869</v>
      </c>
      <c r="DS186" s="1488">
        <v>429</v>
      </c>
      <c r="DT186" s="1169">
        <v>429</v>
      </c>
      <c r="DU186" s="1169">
        <v>436</v>
      </c>
      <c r="DV186" s="1155">
        <v>446</v>
      </c>
      <c r="DW186" s="163">
        <v>447</v>
      </c>
      <c r="DX186" s="1183">
        <v>499</v>
      </c>
      <c r="DY186" s="1488">
        <v>134</v>
      </c>
      <c r="DZ186" s="1232">
        <v>140</v>
      </c>
      <c r="EA186" s="1232">
        <v>126</v>
      </c>
      <c r="EB186" s="315">
        <v>139</v>
      </c>
      <c r="EC186" s="315">
        <v>133</v>
      </c>
      <c r="ED186" s="440">
        <v>0</v>
      </c>
      <c r="EE186" s="1488"/>
      <c r="EF186" s="1232"/>
      <c r="EG186" s="1232"/>
      <c r="EH186" s="315"/>
      <c r="EI186" s="315"/>
      <c r="EJ186" s="1208"/>
      <c r="EK186" s="1488">
        <v>50</v>
      </c>
      <c r="EL186" s="379">
        <v>55</v>
      </c>
      <c r="EM186" s="379">
        <v>77</v>
      </c>
      <c r="EN186" s="1161">
        <v>90</v>
      </c>
      <c r="EO186" s="493">
        <v>115</v>
      </c>
      <c r="EP186" s="1200">
        <v>208</v>
      </c>
      <c r="EQ186" s="1488"/>
      <c r="ER186" s="1232"/>
      <c r="ES186" s="1232"/>
      <c r="ET186" s="315"/>
      <c r="EU186" s="163"/>
      <c r="EV186" s="1249"/>
      <c r="EW186" s="1488">
        <v>117</v>
      </c>
      <c r="EX186" s="379">
        <v>127</v>
      </c>
      <c r="EY186" s="379">
        <v>142</v>
      </c>
      <c r="EZ186" s="379">
        <v>153</v>
      </c>
      <c r="FA186" s="493">
        <v>164</v>
      </c>
      <c r="FB186" s="166" t="s">
        <v>44</v>
      </c>
      <c r="FC186" s="356">
        <v>162</v>
      </c>
      <c r="FD186" s="364"/>
      <c r="FE186" s="1489">
        <v>10</v>
      </c>
      <c r="FF186" s="1485">
        <f t="shared" si="627"/>
        <v>-0.375</v>
      </c>
      <c r="FG186" s="1490">
        <f t="shared" si="738"/>
        <v>-6</v>
      </c>
      <c r="FH186" s="165">
        <v>16</v>
      </c>
      <c r="FI186" s="339">
        <f t="shared" si="629"/>
        <v>-0.30434782608695654</v>
      </c>
      <c r="FJ186" s="340">
        <f t="shared" si="630"/>
        <v>-7</v>
      </c>
      <c r="FK186" s="165">
        <v>23</v>
      </c>
      <c r="FL186" s="339">
        <f t="shared" si="637"/>
        <v>-0.48888888888888893</v>
      </c>
      <c r="FM186" s="340">
        <f t="shared" si="638"/>
        <v>-22</v>
      </c>
      <c r="FN186" s="165">
        <v>45</v>
      </c>
      <c r="FO186" s="426"/>
      <c r="FP186" s="339" t="str">
        <f t="shared" si="686"/>
        <v>-</v>
      </c>
      <c r="FQ186" s="340">
        <f t="shared" si="639"/>
        <v>45</v>
      </c>
      <c r="FR186" s="165"/>
      <c r="FS186" s="426"/>
      <c r="FT186" s="339" t="str">
        <f t="shared" si="641"/>
        <v>-</v>
      </c>
      <c r="FU186" s="340">
        <f t="shared" si="642"/>
        <v>0</v>
      </c>
      <c r="FV186" s="401"/>
      <c r="FW186" s="413"/>
      <c r="FX186" s="1491">
        <f t="shared" ref="FX186:FX193" si="909">SUM(FY186:GS186)</f>
        <v>877</v>
      </c>
      <c r="FY186" s="1492">
        <v>3</v>
      </c>
      <c r="FZ186" s="1492">
        <v>0</v>
      </c>
      <c r="GA186" s="1493">
        <v>12</v>
      </c>
      <c r="GB186" s="1492">
        <v>9</v>
      </c>
      <c r="GC186" s="1493">
        <v>311</v>
      </c>
      <c r="GD186" s="1492">
        <v>10</v>
      </c>
      <c r="GE186" s="1493">
        <v>48</v>
      </c>
      <c r="GF186" s="1492">
        <v>46</v>
      </c>
      <c r="GG186" s="1493">
        <v>114</v>
      </c>
      <c r="GH186" s="1492">
        <v>78</v>
      </c>
      <c r="GI186" s="1492">
        <v>18</v>
      </c>
      <c r="GJ186" s="1492">
        <v>15</v>
      </c>
      <c r="GK186" s="1492">
        <v>29</v>
      </c>
      <c r="GL186" s="1492">
        <v>11</v>
      </c>
      <c r="GM186" s="1492">
        <v>19</v>
      </c>
      <c r="GN186" s="1492">
        <v>13</v>
      </c>
      <c r="GO186" s="1492">
        <v>7</v>
      </c>
      <c r="GP186" s="1492">
        <v>69</v>
      </c>
      <c r="GQ186" s="1492">
        <v>5</v>
      </c>
      <c r="GR186" s="1492">
        <v>36</v>
      </c>
      <c r="GS186" s="1811">
        <v>24</v>
      </c>
      <c r="GT186" s="165">
        <f t="shared" ref="GT186:GT193" si="910">SUM(GU186:HO186)</f>
        <v>895</v>
      </c>
      <c r="GU186" s="491">
        <v>3</v>
      </c>
      <c r="GV186" s="491">
        <v>0</v>
      </c>
      <c r="GW186" s="492">
        <v>12</v>
      </c>
      <c r="GX186" s="491">
        <v>7</v>
      </c>
      <c r="GY186" s="492">
        <v>324</v>
      </c>
      <c r="GZ186" s="491">
        <v>11</v>
      </c>
      <c r="HA186" s="492">
        <v>40</v>
      </c>
      <c r="HB186" s="491">
        <v>46</v>
      </c>
      <c r="HC186" s="492">
        <v>112</v>
      </c>
      <c r="HD186" s="491">
        <v>84</v>
      </c>
      <c r="HE186" s="491">
        <v>19</v>
      </c>
      <c r="HF186" s="491">
        <v>18</v>
      </c>
      <c r="HG186" s="491">
        <v>35</v>
      </c>
      <c r="HH186" s="491">
        <v>10</v>
      </c>
      <c r="HI186" s="491">
        <v>18</v>
      </c>
      <c r="HJ186" s="491">
        <v>14</v>
      </c>
      <c r="HK186" s="491">
        <v>5</v>
      </c>
      <c r="HL186" s="491">
        <v>75</v>
      </c>
      <c r="HM186" s="491">
        <v>5</v>
      </c>
      <c r="HN186" s="491">
        <v>37</v>
      </c>
      <c r="HO186" s="1117">
        <v>20</v>
      </c>
      <c r="HP186" s="165">
        <f t="shared" ref="HP186:HP193" si="911">SUM(HQ186:IK186)</f>
        <v>925</v>
      </c>
      <c r="HQ186" s="491">
        <v>2</v>
      </c>
      <c r="HR186" s="491">
        <v>0</v>
      </c>
      <c r="HS186" s="492">
        <v>9</v>
      </c>
      <c r="HT186" s="491">
        <v>7</v>
      </c>
      <c r="HU186" s="492">
        <v>334</v>
      </c>
      <c r="HV186" s="491">
        <v>9</v>
      </c>
      <c r="HW186" s="492">
        <v>43</v>
      </c>
      <c r="HX186" s="491">
        <v>47</v>
      </c>
      <c r="HY186" s="492">
        <v>109</v>
      </c>
      <c r="HZ186" s="491">
        <v>85</v>
      </c>
      <c r="IA186" s="491">
        <v>22</v>
      </c>
      <c r="IB186" s="491">
        <v>16</v>
      </c>
      <c r="IC186" s="491">
        <v>34</v>
      </c>
      <c r="ID186" s="491">
        <v>14</v>
      </c>
      <c r="IE186" s="491">
        <v>18</v>
      </c>
      <c r="IF186" s="491">
        <v>13</v>
      </c>
      <c r="IG186" s="491">
        <v>4</v>
      </c>
      <c r="IH186" s="491">
        <v>75</v>
      </c>
      <c r="II186" s="491">
        <v>3</v>
      </c>
      <c r="IJ186" s="491">
        <v>57</v>
      </c>
      <c r="IK186" s="1117">
        <v>24</v>
      </c>
      <c r="IL186" s="493">
        <f t="shared" ref="IL186:IL193" si="912">SUM(IM186:JG186)</f>
        <v>993</v>
      </c>
      <c r="IM186" s="491">
        <v>1</v>
      </c>
      <c r="IN186" s="491">
        <v>0</v>
      </c>
      <c r="IO186" s="492">
        <v>12</v>
      </c>
      <c r="IP186" s="491">
        <v>7</v>
      </c>
      <c r="IQ186" s="492">
        <v>374</v>
      </c>
      <c r="IR186" s="491">
        <v>8</v>
      </c>
      <c r="IS186" s="492">
        <v>40</v>
      </c>
      <c r="IT186" s="491">
        <v>47</v>
      </c>
      <c r="IU186" s="492">
        <v>101</v>
      </c>
      <c r="IV186" s="491">
        <v>112</v>
      </c>
      <c r="IW186" s="491">
        <v>21</v>
      </c>
      <c r="IX186" s="491">
        <v>17</v>
      </c>
      <c r="IY186" s="491">
        <v>35</v>
      </c>
      <c r="IZ186" s="491">
        <v>9</v>
      </c>
      <c r="JA186" s="491">
        <v>19</v>
      </c>
      <c r="JB186" s="491">
        <v>13</v>
      </c>
      <c r="JC186" s="491">
        <v>5</v>
      </c>
      <c r="JD186" s="491">
        <v>83</v>
      </c>
      <c r="JE186" s="491">
        <v>2</v>
      </c>
      <c r="JF186" s="491">
        <v>59</v>
      </c>
      <c r="JG186" s="1996">
        <v>28</v>
      </c>
      <c r="JI186" s="39"/>
    </row>
    <row r="187" spans="1:269" s="27" customFormat="1" ht="20.100000000000001" hidden="1" customHeight="1" outlineLevel="1" x14ac:dyDescent="0.15">
      <c r="A187" s="683" t="s">
        <v>53</v>
      </c>
      <c r="B187" s="76"/>
      <c r="C187" s="77" t="s">
        <v>359</v>
      </c>
      <c r="D187" s="77"/>
      <c r="E187" s="78" t="s">
        <v>360</v>
      </c>
      <c r="F187" s="1443" t="s">
        <v>594</v>
      </c>
      <c r="G187" s="481" t="s">
        <v>52</v>
      </c>
      <c r="H187" s="481" t="s">
        <v>52</v>
      </c>
      <c r="I187" s="481" t="s">
        <v>52</v>
      </c>
      <c r="J187" s="107" t="s">
        <v>52</v>
      </c>
      <c r="K187" s="108" t="s">
        <v>311</v>
      </c>
      <c r="L187" s="1444">
        <f t="shared" si="769"/>
        <v>1.4431160715467821E-3</v>
      </c>
      <c r="M187" s="478">
        <f t="shared" si="770"/>
        <v>1.4341409078251184E-3</v>
      </c>
      <c r="N187" s="478">
        <f t="shared" si="887"/>
        <v>1.349660476036497E-3</v>
      </c>
      <c r="O187" s="478">
        <f t="shared" si="888"/>
        <v>1.3270529217038777E-3</v>
      </c>
      <c r="P187" s="109">
        <f t="shared" si="889"/>
        <v>1.3641281339667906E-3</v>
      </c>
      <c r="Q187" s="110">
        <f t="shared" si="890"/>
        <v>1.4312035270119103E-3</v>
      </c>
      <c r="R187" s="111">
        <f t="shared" si="891"/>
        <v>1.3323701741712818E-3</v>
      </c>
      <c r="S187" s="112">
        <f t="shared" si="892"/>
        <v>1.290727691341659E-3</v>
      </c>
      <c r="T187" s="111">
        <f t="shared" si="893"/>
        <v>1.3819985825655563E-3</v>
      </c>
      <c r="U187" s="1445">
        <f t="shared" si="846"/>
        <v>1.8686782101834391E-2</v>
      </c>
      <c r="V187" s="475">
        <f t="shared" si="847"/>
        <v>1.7728055077452669E-2</v>
      </c>
      <c r="W187" s="475">
        <f t="shared" si="848"/>
        <v>1.6629135631387494E-2</v>
      </c>
      <c r="X187" s="475">
        <f t="shared" si="849"/>
        <v>1.6317016317016316E-2</v>
      </c>
      <c r="Y187" s="114">
        <f t="shared" si="850"/>
        <v>1.6477272727272726E-2</v>
      </c>
      <c r="Z187" s="113">
        <f t="shared" si="851"/>
        <v>1.6932658622031919E-2</v>
      </c>
      <c r="AA187" s="114">
        <f t="shared" si="852"/>
        <v>1.5930902111324377E-2</v>
      </c>
      <c r="AB187" s="113">
        <f t="shared" si="853"/>
        <v>1.4236244709503656E-2</v>
      </c>
      <c r="AC187" s="115">
        <f t="shared" si="854"/>
        <v>1.5303119482048263E-2</v>
      </c>
      <c r="AD187" s="1445">
        <f>AM187/$AM$185</f>
        <v>0.11054766734279919</v>
      </c>
      <c r="AE187" s="475">
        <f>AQ187/$AQ$185</f>
        <v>0.10320641282565131</v>
      </c>
      <c r="AF187" s="475">
        <f>AU187/$AU$185</f>
        <v>9.4025465230166499E-2</v>
      </c>
      <c r="AG187" s="475">
        <f>AY187/$AY$185</f>
        <v>8.3948339483394835E-2</v>
      </c>
      <c r="AH187" s="114">
        <f>BC187/$BC$185</f>
        <v>8.1766917293233085E-2</v>
      </c>
      <c r="AI187" s="112">
        <f>BG187/$BG$185</f>
        <v>8.0332409972299165E-2</v>
      </c>
      <c r="AJ187" s="111">
        <f>BK187/$BK$185</f>
        <v>7.5113122171945698E-2</v>
      </c>
      <c r="AK187" s="112">
        <f>BO187/$BO$185</f>
        <v>6.3301967493584257E-2</v>
      </c>
      <c r="AL187" s="116">
        <f>BS187/$BS$185</f>
        <v>6.1320754716981132E-2</v>
      </c>
      <c r="AM187" s="1446">
        <f t="shared" si="894"/>
        <v>109</v>
      </c>
      <c r="AN187" s="1447"/>
      <c r="AO187" s="1448">
        <f t="shared" si="826"/>
        <v>5.8252427184465994E-2</v>
      </c>
      <c r="AP187" s="1449">
        <f t="shared" si="827"/>
        <v>6</v>
      </c>
      <c r="AQ187" s="1297">
        <f t="shared" si="895"/>
        <v>103</v>
      </c>
      <c r="AR187" s="518"/>
      <c r="AS187" s="1285">
        <f t="shared" si="659"/>
        <v>7.2916666666666741E-2</v>
      </c>
      <c r="AT187" s="519">
        <f t="shared" si="757"/>
        <v>7</v>
      </c>
      <c r="AU187" s="1297">
        <f t="shared" si="896"/>
        <v>96</v>
      </c>
      <c r="AV187" s="518"/>
      <c r="AW187" s="1285">
        <f t="shared" si="828"/>
        <v>5.4945054945054972E-2</v>
      </c>
      <c r="AX187" s="2069">
        <f t="shared" si="897"/>
        <v>5</v>
      </c>
      <c r="AY187" s="2086">
        <f t="shared" si="898"/>
        <v>91</v>
      </c>
      <c r="AZ187" s="2087"/>
      <c r="BA187" s="2088">
        <f t="shared" si="844"/>
        <v>4.5977011494252817E-2</v>
      </c>
      <c r="BB187" s="2089">
        <f t="shared" si="845"/>
        <v>4</v>
      </c>
      <c r="BC187" s="2081">
        <f t="shared" si="899"/>
        <v>87</v>
      </c>
      <c r="BD187" s="117"/>
      <c r="BE187" s="444">
        <f t="shared" si="667"/>
        <v>0</v>
      </c>
      <c r="BF187" s="1073">
        <f t="shared" si="640"/>
        <v>0</v>
      </c>
      <c r="BG187" s="118">
        <v>87</v>
      </c>
      <c r="BH187" s="119"/>
      <c r="BI187" s="120">
        <f t="shared" si="668"/>
        <v>4.8192771084337283E-2</v>
      </c>
      <c r="BJ187" s="1073">
        <f t="shared" si="669"/>
        <v>4</v>
      </c>
      <c r="BK187" s="121">
        <v>83</v>
      </c>
      <c r="BL187" s="119" t="s">
        <v>44</v>
      </c>
      <c r="BM187" s="120">
        <f t="shared" si="670"/>
        <v>0.12162162162162171</v>
      </c>
      <c r="BN187" s="1083">
        <f t="shared" si="671"/>
        <v>9</v>
      </c>
      <c r="BO187" s="121">
        <v>74</v>
      </c>
      <c r="BP187" s="119" t="s">
        <v>44</v>
      </c>
      <c r="BQ187" s="120">
        <f t="shared" si="672"/>
        <v>-5.1282051282051322E-2</v>
      </c>
      <c r="BR187" s="1083">
        <f t="shared" si="673"/>
        <v>-4</v>
      </c>
      <c r="BS187" s="121">
        <v>78</v>
      </c>
      <c r="BT187" s="122"/>
      <c r="BU187" s="597">
        <f t="shared" si="900"/>
        <v>1</v>
      </c>
      <c r="BV187" s="331">
        <f t="shared" si="869"/>
        <v>0</v>
      </c>
      <c r="BW187" s="598">
        <f t="shared" si="870"/>
        <v>0</v>
      </c>
      <c r="BX187" s="597">
        <f t="shared" si="901"/>
        <v>1</v>
      </c>
      <c r="BY187" s="331">
        <f t="shared" si="871"/>
        <v>0</v>
      </c>
      <c r="BZ187" s="598">
        <f t="shared" si="872"/>
        <v>0</v>
      </c>
      <c r="CA187" s="597">
        <f t="shared" si="902"/>
        <v>1</v>
      </c>
      <c r="CB187" s="331">
        <f t="shared" si="633"/>
        <v>-0.5</v>
      </c>
      <c r="CC187" s="598">
        <f t="shared" si="634"/>
        <v>-1</v>
      </c>
      <c r="CD187" s="597">
        <f t="shared" si="903"/>
        <v>2</v>
      </c>
      <c r="CE187" s="331">
        <f t="shared" si="553"/>
        <v>1</v>
      </c>
      <c r="CF187" s="598">
        <f t="shared" si="554"/>
        <v>1</v>
      </c>
      <c r="CG187" s="597">
        <f t="shared" si="904"/>
        <v>1</v>
      </c>
      <c r="CH187" s="331">
        <f t="shared" si="675"/>
        <v>0</v>
      </c>
      <c r="CI187" s="598">
        <f t="shared" si="676"/>
        <v>0</v>
      </c>
      <c r="CJ187" s="619">
        <f t="shared" si="682"/>
        <v>1</v>
      </c>
      <c r="CK187" s="1453">
        <v>0</v>
      </c>
      <c r="CL187" s="123">
        <v>0</v>
      </c>
      <c r="CM187" s="2054">
        <v>0</v>
      </c>
      <c r="CN187" s="123">
        <v>0</v>
      </c>
      <c r="CO187" s="311">
        <v>0</v>
      </c>
      <c r="CP187" s="540">
        <v>0</v>
      </c>
      <c r="CQ187" s="1453">
        <v>1</v>
      </c>
      <c r="CR187" s="311">
        <v>1</v>
      </c>
      <c r="CS187" s="311">
        <v>1</v>
      </c>
      <c r="CT187" s="311">
        <v>2</v>
      </c>
      <c r="CU187" s="311">
        <v>1</v>
      </c>
      <c r="CV187" s="124">
        <v>1</v>
      </c>
      <c r="CW187" s="1453"/>
      <c r="CX187" s="311"/>
      <c r="CY187" s="311"/>
      <c r="CZ187" s="311"/>
      <c r="DA187" s="311"/>
      <c r="DB187" s="312"/>
      <c r="DC187" s="1450">
        <f t="shared" si="905"/>
        <v>107</v>
      </c>
      <c r="DD187" s="1451">
        <f t="shared" si="734"/>
        <v>5.9405940594059459E-2</v>
      </c>
      <c r="DE187" s="1452">
        <f t="shared" si="735"/>
        <v>6</v>
      </c>
      <c r="DF187" s="1328">
        <f t="shared" si="906"/>
        <v>101</v>
      </c>
      <c r="DG187" s="550">
        <f t="shared" si="625"/>
        <v>8.602150537634401E-2</v>
      </c>
      <c r="DH187" s="1329">
        <f t="shared" si="626"/>
        <v>8</v>
      </c>
      <c r="DI187" s="1328">
        <f t="shared" si="683"/>
        <v>93</v>
      </c>
      <c r="DJ187" s="550">
        <f t="shared" si="635"/>
        <v>4.4943820224719211E-2</v>
      </c>
      <c r="DK187" s="1329">
        <f t="shared" si="636"/>
        <v>4</v>
      </c>
      <c r="DL187" s="1311">
        <f t="shared" si="907"/>
        <v>89</v>
      </c>
      <c r="DM187" s="550">
        <f t="shared" si="560"/>
        <v>3.488372093023262E-2</v>
      </c>
      <c r="DN187" s="1353">
        <f t="shared" si="561"/>
        <v>3</v>
      </c>
      <c r="DO187" s="1328">
        <f t="shared" si="684"/>
        <v>86</v>
      </c>
      <c r="DP187" s="550">
        <f t="shared" si="678"/>
        <v>0</v>
      </c>
      <c r="DQ187" s="1329">
        <f t="shared" si="685"/>
        <v>0</v>
      </c>
      <c r="DR187" s="1365">
        <f t="shared" si="908"/>
        <v>86</v>
      </c>
      <c r="DS187" s="1454">
        <v>42</v>
      </c>
      <c r="DT187" s="1167">
        <v>39</v>
      </c>
      <c r="DU187" s="1167">
        <v>34</v>
      </c>
      <c r="DV187" s="1153">
        <v>33</v>
      </c>
      <c r="DW187" s="583">
        <v>33</v>
      </c>
      <c r="DX187" s="1181">
        <v>32</v>
      </c>
      <c r="DY187" s="1454">
        <v>50</v>
      </c>
      <c r="DZ187" s="1230">
        <v>47</v>
      </c>
      <c r="EA187" s="1230">
        <v>43</v>
      </c>
      <c r="EB187" s="586">
        <v>40</v>
      </c>
      <c r="EC187" s="586">
        <v>40</v>
      </c>
      <c r="ED187" s="589">
        <v>40</v>
      </c>
      <c r="EE187" s="1454"/>
      <c r="EF187" s="1230"/>
      <c r="EG187" s="1230"/>
      <c r="EH187" s="586"/>
      <c r="EI187" s="586"/>
      <c r="EJ187" s="1192"/>
      <c r="EK187" s="1454">
        <v>15</v>
      </c>
      <c r="EL187" s="578">
        <v>15</v>
      </c>
      <c r="EM187" s="578">
        <v>16</v>
      </c>
      <c r="EN187" s="1163">
        <v>16</v>
      </c>
      <c r="EO187" s="573">
        <v>13</v>
      </c>
      <c r="EP187" s="1198">
        <v>14</v>
      </c>
      <c r="EQ187" s="1454"/>
      <c r="ER187" s="1230"/>
      <c r="ES187" s="1230"/>
      <c r="ET187" s="586"/>
      <c r="EU187" s="583"/>
      <c r="EV187" s="1198"/>
      <c r="EW187" s="1454">
        <v>0</v>
      </c>
      <c r="EX187" s="578">
        <v>0</v>
      </c>
      <c r="EY187" s="578">
        <v>0</v>
      </c>
      <c r="EZ187" s="578">
        <v>0</v>
      </c>
      <c r="FA187" s="573">
        <v>0</v>
      </c>
      <c r="FB187" s="125"/>
      <c r="FC187" s="354">
        <v>0</v>
      </c>
      <c r="FD187" s="362"/>
      <c r="FE187" s="1455">
        <v>1</v>
      </c>
      <c r="FF187" s="1451">
        <f t="shared" si="627"/>
        <v>0</v>
      </c>
      <c r="FG187" s="1456">
        <f t="shared" si="738"/>
        <v>0</v>
      </c>
      <c r="FH187" s="126">
        <v>1</v>
      </c>
      <c r="FI187" s="331">
        <f t="shared" si="629"/>
        <v>-0.5</v>
      </c>
      <c r="FJ187" s="332">
        <f t="shared" si="630"/>
        <v>-1</v>
      </c>
      <c r="FK187" s="126">
        <v>2</v>
      </c>
      <c r="FL187" s="331" t="str">
        <f t="shared" si="637"/>
        <v>-</v>
      </c>
      <c r="FM187" s="332">
        <f t="shared" si="638"/>
        <v>2</v>
      </c>
      <c r="FN187" s="126">
        <v>0</v>
      </c>
      <c r="FO187" s="424"/>
      <c r="FP187" s="331" t="str">
        <f t="shared" si="686"/>
        <v>-</v>
      </c>
      <c r="FQ187" s="332">
        <f t="shared" si="639"/>
        <v>0</v>
      </c>
      <c r="FR187" s="126"/>
      <c r="FS187" s="424"/>
      <c r="FT187" s="331" t="str">
        <f t="shared" si="641"/>
        <v>-</v>
      </c>
      <c r="FU187" s="332">
        <f t="shared" si="642"/>
        <v>0</v>
      </c>
      <c r="FV187" s="399"/>
      <c r="FW187" s="411"/>
      <c r="FX187" s="1457">
        <f t="shared" si="909"/>
        <v>109</v>
      </c>
      <c r="FY187" s="1458">
        <v>0</v>
      </c>
      <c r="FZ187" s="1458">
        <v>1</v>
      </c>
      <c r="GA187" s="1459">
        <v>0</v>
      </c>
      <c r="GB187" s="1458">
        <v>0</v>
      </c>
      <c r="GC187" s="1459">
        <v>47</v>
      </c>
      <c r="GD187" s="1458">
        <v>2</v>
      </c>
      <c r="GE187" s="1459">
        <v>0</v>
      </c>
      <c r="GF187" s="1458">
        <v>8</v>
      </c>
      <c r="GG187" s="1459">
        <v>11</v>
      </c>
      <c r="GH187" s="1458">
        <v>5</v>
      </c>
      <c r="GI187" s="1458">
        <v>1</v>
      </c>
      <c r="GJ187" s="1458">
        <v>9</v>
      </c>
      <c r="GK187" s="1458">
        <v>0</v>
      </c>
      <c r="GL187" s="1458">
        <v>0</v>
      </c>
      <c r="GM187" s="1458">
        <v>1</v>
      </c>
      <c r="GN187" s="1458">
        <v>1</v>
      </c>
      <c r="GO187" s="1458">
        <v>12</v>
      </c>
      <c r="GP187" s="1458">
        <v>10</v>
      </c>
      <c r="GQ187" s="1458">
        <v>0</v>
      </c>
      <c r="GR187" s="1458">
        <v>0</v>
      </c>
      <c r="GS187" s="1809">
        <v>1</v>
      </c>
      <c r="GT187" s="678">
        <f t="shared" si="910"/>
        <v>103</v>
      </c>
      <c r="GU187" s="487">
        <v>0</v>
      </c>
      <c r="GV187" s="487">
        <v>0</v>
      </c>
      <c r="GW187" s="488">
        <v>0</v>
      </c>
      <c r="GX187" s="487">
        <v>0</v>
      </c>
      <c r="GY187" s="488">
        <v>46</v>
      </c>
      <c r="GZ187" s="487">
        <v>2</v>
      </c>
      <c r="HA187" s="488">
        <v>0</v>
      </c>
      <c r="HB187" s="487">
        <v>8</v>
      </c>
      <c r="HC187" s="488">
        <v>12</v>
      </c>
      <c r="HD187" s="487">
        <v>5</v>
      </c>
      <c r="HE187" s="487">
        <v>0</v>
      </c>
      <c r="HF187" s="487">
        <v>8</v>
      </c>
      <c r="HG187" s="487">
        <v>0</v>
      </c>
      <c r="HH187" s="487">
        <v>0</v>
      </c>
      <c r="HI187" s="487">
        <v>1</v>
      </c>
      <c r="HJ187" s="487">
        <v>1</v>
      </c>
      <c r="HK187" s="487">
        <v>12</v>
      </c>
      <c r="HL187" s="487">
        <v>7</v>
      </c>
      <c r="HM187" s="487">
        <v>0</v>
      </c>
      <c r="HN187" s="487">
        <v>0</v>
      </c>
      <c r="HO187" s="1115">
        <v>1</v>
      </c>
      <c r="HP187" s="678">
        <f t="shared" si="911"/>
        <v>96</v>
      </c>
      <c r="HQ187" s="487">
        <v>0</v>
      </c>
      <c r="HR187" s="487">
        <v>0</v>
      </c>
      <c r="HS187" s="488">
        <v>0</v>
      </c>
      <c r="HT187" s="487">
        <v>0</v>
      </c>
      <c r="HU187" s="488">
        <v>45</v>
      </c>
      <c r="HV187" s="487">
        <v>2</v>
      </c>
      <c r="HW187" s="488">
        <v>0</v>
      </c>
      <c r="HX187" s="487">
        <v>8</v>
      </c>
      <c r="HY187" s="488">
        <v>12</v>
      </c>
      <c r="HZ187" s="487">
        <v>4</v>
      </c>
      <c r="IA187" s="487">
        <v>0</v>
      </c>
      <c r="IB187" s="487">
        <v>7</v>
      </c>
      <c r="IC187" s="487">
        <v>0</v>
      </c>
      <c r="ID187" s="487">
        <v>0</v>
      </c>
      <c r="IE187" s="487">
        <v>0</v>
      </c>
      <c r="IF187" s="487">
        <v>0</v>
      </c>
      <c r="IG187" s="487">
        <v>12</v>
      </c>
      <c r="IH187" s="487">
        <v>4</v>
      </c>
      <c r="II187" s="487">
        <v>0</v>
      </c>
      <c r="IJ187" s="487">
        <v>0</v>
      </c>
      <c r="IK187" s="1115">
        <v>2</v>
      </c>
      <c r="IL187" s="1109">
        <f t="shared" si="912"/>
        <v>91</v>
      </c>
      <c r="IM187" s="487">
        <v>0</v>
      </c>
      <c r="IN187" s="487">
        <v>0</v>
      </c>
      <c r="IO187" s="488">
        <v>0</v>
      </c>
      <c r="IP187" s="487">
        <v>0</v>
      </c>
      <c r="IQ187" s="488">
        <v>43</v>
      </c>
      <c r="IR187" s="487">
        <v>2</v>
      </c>
      <c r="IS187" s="488">
        <v>0</v>
      </c>
      <c r="IT187" s="487">
        <v>8</v>
      </c>
      <c r="IU187" s="488">
        <v>11</v>
      </c>
      <c r="IV187" s="487">
        <v>2</v>
      </c>
      <c r="IW187" s="487">
        <v>0</v>
      </c>
      <c r="IX187" s="487">
        <v>7</v>
      </c>
      <c r="IY187" s="487">
        <v>0</v>
      </c>
      <c r="IZ187" s="487">
        <v>0</v>
      </c>
      <c r="JA187" s="487">
        <v>0</v>
      </c>
      <c r="JB187" s="487">
        <v>0</v>
      </c>
      <c r="JC187" s="487">
        <v>12</v>
      </c>
      <c r="JD187" s="487">
        <v>4</v>
      </c>
      <c r="JE187" s="487">
        <v>0</v>
      </c>
      <c r="JF187" s="487">
        <v>0</v>
      </c>
      <c r="JG187" s="1994">
        <v>2</v>
      </c>
      <c r="JI187" s="39"/>
    </row>
    <row r="188" spans="1:269" s="28" customFormat="1" ht="20.100000000000001" customHeight="1" collapsed="1" x14ac:dyDescent="0.15">
      <c r="A188" s="684" t="s">
        <v>53</v>
      </c>
      <c r="B188" s="181" t="s">
        <v>135</v>
      </c>
      <c r="C188" s="85"/>
      <c r="D188" s="85"/>
      <c r="E188" s="86" t="s">
        <v>26</v>
      </c>
      <c r="F188" s="1494">
        <v>62</v>
      </c>
      <c r="G188" s="464">
        <v>63</v>
      </c>
      <c r="H188" s="464">
        <v>72</v>
      </c>
      <c r="I188" s="464">
        <v>72</v>
      </c>
      <c r="J188" s="167">
        <v>71</v>
      </c>
      <c r="K188" s="168">
        <v>72</v>
      </c>
      <c r="L188" s="1478">
        <f t="shared" si="769"/>
        <v>6.7521944632005406E-4</v>
      </c>
      <c r="M188" s="150">
        <f t="shared" si="770"/>
        <v>6.9618490671122246E-4</v>
      </c>
      <c r="N188" s="150">
        <f t="shared" si="887"/>
        <v>4.3582786205345218E-4</v>
      </c>
      <c r="O188" s="150">
        <f t="shared" si="888"/>
        <v>3.4999197935047324E-4</v>
      </c>
      <c r="P188" s="149">
        <f t="shared" si="889"/>
        <v>3.606315756463929E-4</v>
      </c>
      <c r="Q188" s="150">
        <f t="shared" si="890"/>
        <v>3.4546292031321972E-4</v>
      </c>
      <c r="R188" s="151">
        <f t="shared" si="891"/>
        <v>3.5315835941889396E-4</v>
      </c>
      <c r="S188" s="152">
        <f t="shared" si="892"/>
        <v>2.6163399148817416E-4</v>
      </c>
      <c r="T188" s="151">
        <f t="shared" si="893"/>
        <v>2.4805102763997164E-4</v>
      </c>
      <c r="U188" s="1479">
        <f t="shared" si="846"/>
        <v>8.7433567632436131E-3</v>
      </c>
      <c r="V188" s="153">
        <f t="shared" si="847"/>
        <v>8.6058519793459545E-3</v>
      </c>
      <c r="W188" s="153">
        <f t="shared" si="848"/>
        <v>5.3698250476355448E-3</v>
      </c>
      <c r="X188" s="153">
        <f t="shared" si="849"/>
        <v>4.3033889187735338E-3</v>
      </c>
      <c r="Y188" s="154">
        <f>BC188/$BC$363</f>
        <v>1.6163035839775124E-2</v>
      </c>
      <c r="Z188" s="153">
        <f>BG188/$BG$363</f>
        <v>1.4851485148514851E-2</v>
      </c>
      <c r="AA188" s="154">
        <f t="shared" si="852"/>
        <v>4.2226487523992322E-3</v>
      </c>
      <c r="AB188" s="153">
        <f t="shared" si="853"/>
        <v>2.8857252789534437E-3</v>
      </c>
      <c r="AC188" s="155">
        <f t="shared" si="854"/>
        <v>2.7467137531881499E-3</v>
      </c>
      <c r="AD188" s="1479" t="s">
        <v>52</v>
      </c>
      <c r="AE188" s="153" t="s">
        <v>52</v>
      </c>
      <c r="AF188" s="153" t="s">
        <v>52</v>
      </c>
      <c r="AG188" s="153" t="s">
        <v>52</v>
      </c>
      <c r="AH188" s="154" t="s">
        <v>52</v>
      </c>
      <c r="AI188" s="152" t="s">
        <v>52</v>
      </c>
      <c r="AJ188" s="151" t="s">
        <v>52</v>
      </c>
      <c r="AK188" s="152" t="s">
        <v>52</v>
      </c>
      <c r="AL188" s="156" t="s">
        <v>52</v>
      </c>
      <c r="AM188" s="1480">
        <f t="shared" si="894"/>
        <v>51</v>
      </c>
      <c r="AN188" s="1481"/>
      <c r="AO188" s="1482">
        <f t="shared" si="826"/>
        <v>2.0000000000000018E-2</v>
      </c>
      <c r="AP188" s="1483">
        <f t="shared" si="827"/>
        <v>1</v>
      </c>
      <c r="AQ188" s="1071">
        <f t="shared" si="895"/>
        <v>50</v>
      </c>
      <c r="AR188" s="522"/>
      <c r="AS188" s="1289">
        <f t="shared" si="659"/>
        <v>0.61290322580645151</v>
      </c>
      <c r="AT188" s="526">
        <f t="shared" si="757"/>
        <v>19</v>
      </c>
      <c r="AU188" s="1071">
        <f t="shared" si="896"/>
        <v>31</v>
      </c>
      <c r="AV188" s="522"/>
      <c r="AW188" s="1289">
        <f t="shared" si="828"/>
        <v>0.29166666666666674</v>
      </c>
      <c r="AX188" s="2073">
        <f t="shared" si="897"/>
        <v>7</v>
      </c>
      <c r="AY188" s="1336">
        <f t="shared" si="898"/>
        <v>24</v>
      </c>
      <c r="AZ188" s="2092"/>
      <c r="BA188" s="554">
        <f t="shared" si="844"/>
        <v>4.3478260869565188E-2</v>
      </c>
      <c r="BB188" s="1335">
        <f t="shared" si="845"/>
        <v>1</v>
      </c>
      <c r="BC188" s="493">
        <f t="shared" si="899"/>
        <v>23</v>
      </c>
      <c r="BD188" s="157" t="s">
        <v>44</v>
      </c>
      <c r="BE188" s="448">
        <f>IFERROR(IF(BC188=0,"-",BC188/BG188-1),"-")</f>
        <v>9.5238095238095344E-2</v>
      </c>
      <c r="BF188" s="604">
        <f t="shared" si="640"/>
        <v>2</v>
      </c>
      <c r="BG188" s="158">
        <v>21</v>
      </c>
      <c r="BH188" s="159" t="s">
        <v>44</v>
      </c>
      <c r="BI188" s="160">
        <f>IFERROR(IF(BG188=0,"-",BG188/BK188-1),"-")</f>
        <v>-4.5454545454545414E-2</v>
      </c>
      <c r="BJ188" s="604">
        <f t="shared" si="669"/>
        <v>-1</v>
      </c>
      <c r="BK188" s="161">
        <v>22</v>
      </c>
      <c r="BL188" s="159"/>
      <c r="BM188" s="160">
        <f>IFERROR(IF(BK188=0,"-",BK188/BO188-1),"-")</f>
        <v>0.46666666666666656</v>
      </c>
      <c r="BN188" s="1085">
        <f t="shared" si="671"/>
        <v>7</v>
      </c>
      <c r="BO188" s="161">
        <v>15</v>
      </c>
      <c r="BP188" s="159"/>
      <c r="BQ188" s="160">
        <f>IFERROR(IF(BO188=0,"-",BO188/BS188-1),"-")</f>
        <v>7.1428571428571397E-2</v>
      </c>
      <c r="BR188" s="1085">
        <f t="shared" si="673"/>
        <v>1</v>
      </c>
      <c r="BS188" s="161">
        <v>14</v>
      </c>
      <c r="BT188" s="162"/>
      <c r="BU188" s="601">
        <f t="shared" si="900"/>
        <v>0</v>
      </c>
      <c r="BV188" s="339" t="str">
        <f t="shared" si="869"/>
        <v>-</v>
      </c>
      <c r="BW188" s="604">
        <f t="shared" si="870"/>
        <v>0</v>
      </c>
      <c r="BX188" s="601">
        <f t="shared" si="901"/>
        <v>0</v>
      </c>
      <c r="BY188" s="339" t="str">
        <f t="shared" si="871"/>
        <v>-</v>
      </c>
      <c r="BZ188" s="604">
        <f t="shared" si="872"/>
        <v>0</v>
      </c>
      <c r="CA188" s="601">
        <f t="shared" si="902"/>
        <v>0</v>
      </c>
      <c r="CB188" s="339" t="str">
        <f t="shared" si="633"/>
        <v>-</v>
      </c>
      <c r="CC188" s="604">
        <f t="shared" si="634"/>
        <v>0</v>
      </c>
      <c r="CD188" s="601">
        <f t="shared" si="903"/>
        <v>0</v>
      </c>
      <c r="CE188" s="339" t="str">
        <f t="shared" si="553"/>
        <v>-</v>
      </c>
      <c r="CF188" s="604">
        <f t="shared" si="554"/>
        <v>0</v>
      </c>
      <c r="CG188" s="601">
        <f t="shared" si="904"/>
        <v>0</v>
      </c>
      <c r="CH188" s="339" t="str">
        <f t="shared" si="675"/>
        <v>-</v>
      </c>
      <c r="CI188" s="604">
        <f t="shared" si="676"/>
        <v>0</v>
      </c>
      <c r="CJ188" s="621">
        <f>CP188+CV188+DB188</f>
        <v>0</v>
      </c>
      <c r="CK188" s="1487">
        <v>0</v>
      </c>
      <c r="CL188" s="163">
        <v>0</v>
      </c>
      <c r="CM188" s="2056">
        <v>0</v>
      </c>
      <c r="CN188" s="163">
        <v>0</v>
      </c>
      <c r="CO188" s="315">
        <v>0</v>
      </c>
      <c r="CP188" s="542">
        <v>0</v>
      </c>
      <c r="CQ188" s="1487">
        <v>0</v>
      </c>
      <c r="CR188" s="315">
        <v>0</v>
      </c>
      <c r="CS188" s="315">
        <v>0</v>
      </c>
      <c r="CT188" s="315">
        <v>0</v>
      </c>
      <c r="CU188" s="315">
        <v>0</v>
      </c>
      <c r="CV188" s="164">
        <v>0</v>
      </c>
      <c r="CW188" s="1487"/>
      <c r="CX188" s="315"/>
      <c r="CY188" s="315"/>
      <c r="CZ188" s="315"/>
      <c r="DA188" s="315"/>
      <c r="DB188" s="316"/>
      <c r="DC188" s="1484">
        <f t="shared" si="905"/>
        <v>43</v>
      </c>
      <c r="DD188" s="1485">
        <f t="shared" si="734"/>
        <v>2.3809523809523725E-2</v>
      </c>
      <c r="DE188" s="1486">
        <f t="shared" si="735"/>
        <v>1</v>
      </c>
      <c r="DF188" s="1332">
        <f t="shared" si="906"/>
        <v>42</v>
      </c>
      <c r="DG188" s="554">
        <f t="shared" si="625"/>
        <v>0.44827586206896552</v>
      </c>
      <c r="DH188" s="1335">
        <f t="shared" si="626"/>
        <v>13</v>
      </c>
      <c r="DI188" s="1332">
        <f>DU188+EA188+EG188+EM188+ES188+EY188</f>
        <v>29</v>
      </c>
      <c r="DJ188" s="554">
        <f t="shared" si="635"/>
        <v>0.20833333333333326</v>
      </c>
      <c r="DK188" s="1335">
        <f t="shared" si="636"/>
        <v>5</v>
      </c>
      <c r="DL188" s="1313">
        <f t="shared" si="907"/>
        <v>24</v>
      </c>
      <c r="DM188" s="554">
        <f t="shared" si="560"/>
        <v>4.3478260869565188E-2</v>
      </c>
      <c r="DN188" s="1357">
        <f t="shared" si="561"/>
        <v>1</v>
      </c>
      <c r="DO188" s="1332">
        <f t="shared" si="684"/>
        <v>23</v>
      </c>
      <c r="DP188" s="554">
        <f t="shared" si="678"/>
        <v>9.5238095238095344E-2</v>
      </c>
      <c r="DQ188" s="1335">
        <f t="shared" si="685"/>
        <v>2</v>
      </c>
      <c r="DR188" s="440">
        <f t="shared" si="908"/>
        <v>21</v>
      </c>
      <c r="DS188" s="1488">
        <v>7</v>
      </c>
      <c r="DT188" s="1169">
        <v>6</v>
      </c>
      <c r="DU188" s="1169">
        <v>7</v>
      </c>
      <c r="DV188" s="1155">
        <v>0</v>
      </c>
      <c r="DW188" s="163">
        <v>0</v>
      </c>
      <c r="DX188" s="1183">
        <v>0</v>
      </c>
      <c r="DY188" s="1488">
        <v>3</v>
      </c>
      <c r="DZ188" s="1232">
        <v>3</v>
      </c>
      <c r="EA188" s="1232">
        <v>3</v>
      </c>
      <c r="EB188" s="315">
        <v>4</v>
      </c>
      <c r="EC188" s="315">
        <v>4</v>
      </c>
      <c r="ED188" s="440">
        <v>4</v>
      </c>
      <c r="EE188" s="1488"/>
      <c r="EF188" s="1232"/>
      <c r="EG188" s="1232"/>
      <c r="EH188" s="315"/>
      <c r="EI188" s="315"/>
      <c r="EJ188" s="1208"/>
      <c r="EK188" s="1488">
        <v>1</v>
      </c>
      <c r="EL188" s="379">
        <v>1</v>
      </c>
      <c r="EM188" s="379">
        <v>1</v>
      </c>
      <c r="EN188" s="1161">
        <v>1</v>
      </c>
      <c r="EO188" s="493">
        <v>1</v>
      </c>
      <c r="EP188" s="1200">
        <v>1</v>
      </c>
      <c r="EQ188" s="1488"/>
      <c r="ER188" s="1232"/>
      <c r="ES188" s="1232"/>
      <c r="ET188" s="315"/>
      <c r="EU188" s="163"/>
      <c r="EV188" s="1249"/>
      <c r="EW188" s="1488">
        <v>32</v>
      </c>
      <c r="EX188" s="379">
        <v>32</v>
      </c>
      <c r="EY188" s="379">
        <v>18</v>
      </c>
      <c r="EZ188" s="379">
        <v>19</v>
      </c>
      <c r="FA188" s="493">
        <v>18</v>
      </c>
      <c r="FB188" s="166" t="s">
        <v>44</v>
      </c>
      <c r="FC188" s="356">
        <v>16</v>
      </c>
      <c r="FD188" s="364" t="s">
        <v>44</v>
      </c>
      <c r="FE188" s="1489">
        <v>8</v>
      </c>
      <c r="FF188" s="1485">
        <f t="shared" si="627"/>
        <v>0</v>
      </c>
      <c r="FG188" s="1490">
        <f t="shared" si="738"/>
        <v>0</v>
      </c>
      <c r="FH188" s="165">
        <v>8</v>
      </c>
      <c r="FI188" s="339">
        <f t="shared" si="629"/>
        <v>3</v>
      </c>
      <c r="FJ188" s="340">
        <f t="shared" si="630"/>
        <v>6</v>
      </c>
      <c r="FK188" s="165">
        <v>2</v>
      </c>
      <c r="FL188" s="339" t="str">
        <f t="shared" si="637"/>
        <v>-</v>
      </c>
      <c r="FM188" s="340">
        <f t="shared" si="638"/>
        <v>2</v>
      </c>
      <c r="FN188" s="165">
        <v>0</v>
      </c>
      <c r="FO188" s="426"/>
      <c r="FP188" s="339" t="str">
        <f t="shared" si="686"/>
        <v>-</v>
      </c>
      <c r="FQ188" s="340">
        <f t="shared" si="639"/>
        <v>0</v>
      </c>
      <c r="FR188" s="165"/>
      <c r="FS188" s="426"/>
      <c r="FT188" s="339" t="str">
        <f t="shared" si="641"/>
        <v>-</v>
      </c>
      <c r="FU188" s="340">
        <f t="shared" si="642"/>
        <v>0</v>
      </c>
      <c r="FV188" s="401"/>
      <c r="FW188" s="413"/>
      <c r="FX188" s="1491">
        <f t="shared" si="909"/>
        <v>51</v>
      </c>
      <c r="FY188" s="1492">
        <v>1</v>
      </c>
      <c r="FZ188" s="1492">
        <v>0</v>
      </c>
      <c r="GA188" s="1493">
        <v>0</v>
      </c>
      <c r="GB188" s="1492">
        <v>0</v>
      </c>
      <c r="GC188" s="1493">
        <v>3</v>
      </c>
      <c r="GD188" s="1492">
        <v>0</v>
      </c>
      <c r="GE188" s="1493">
        <v>5</v>
      </c>
      <c r="GF188" s="1492">
        <v>0</v>
      </c>
      <c r="GG188" s="1493">
        <v>4</v>
      </c>
      <c r="GH188" s="1492">
        <v>3</v>
      </c>
      <c r="GI188" s="1492">
        <v>10</v>
      </c>
      <c r="GJ188" s="1492">
        <v>0</v>
      </c>
      <c r="GK188" s="1492">
        <v>2</v>
      </c>
      <c r="GL188" s="1492">
        <v>0</v>
      </c>
      <c r="GM188" s="1492">
        <v>0</v>
      </c>
      <c r="GN188" s="1492">
        <v>1</v>
      </c>
      <c r="GO188" s="1492">
        <v>0</v>
      </c>
      <c r="GP188" s="1492">
        <v>18</v>
      </c>
      <c r="GQ188" s="1492">
        <v>0</v>
      </c>
      <c r="GR188" s="1492">
        <v>0</v>
      </c>
      <c r="GS188" s="1811">
        <v>4</v>
      </c>
      <c r="GT188" s="165">
        <f t="shared" si="910"/>
        <v>50</v>
      </c>
      <c r="GU188" s="491">
        <v>1</v>
      </c>
      <c r="GV188" s="491">
        <v>0</v>
      </c>
      <c r="GW188" s="492">
        <v>0</v>
      </c>
      <c r="GX188" s="491">
        <v>0</v>
      </c>
      <c r="GY188" s="492">
        <v>1</v>
      </c>
      <c r="GZ188" s="491">
        <v>0</v>
      </c>
      <c r="HA188" s="492">
        <v>4</v>
      </c>
      <c r="HB188" s="491">
        <v>0</v>
      </c>
      <c r="HC188" s="492">
        <v>4</v>
      </c>
      <c r="HD188" s="491">
        <v>2</v>
      </c>
      <c r="HE188" s="491">
        <v>11</v>
      </c>
      <c r="HF188" s="491">
        <v>0</v>
      </c>
      <c r="HG188" s="491">
        <v>2</v>
      </c>
      <c r="HH188" s="491">
        <v>0</v>
      </c>
      <c r="HI188" s="491">
        <v>0</v>
      </c>
      <c r="HJ188" s="491">
        <v>2</v>
      </c>
      <c r="HK188" s="491">
        <v>0</v>
      </c>
      <c r="HL188" s="491">
        <v>19</v>
      </c>
      <c r="HM188" s="491">
        <v>0</v>
      </c>
      <c r="HN188" s="491">
        <v>0</v>
      </c>
      <c r="HO188" s="1117">
        <v>4</v>
      </c>
      <c r="HP188" s="165">
        <f t="shared" si="911"/>
        <v>31</v>
      </c>
      <c r="HQ188" s="491">
        <v>1</v>
      </c>
      <c r="HR188" s="491">
        <v>0</v>
      </c>
      <c r="HS188" s="492">
        <v>0</v>
      </c>
      <c r="HT188" s="491">
        <v>0</v>
      </c>
      <c r="HU188" s="492">
        <v>1</v>
      </c>
      <c r="HV188" s="491">
        <v>0</v>
      </c>
      <c r="HW188" s="492">
        <v>3</v>
      </c>
      <c r="HX188" s="491">
        <v>0</v>
      </c>
      <c r="HY188" s="492">
        <v>3</v>
      </c>
      <c r="HZ188" s="491">
        <v>1</v>
      </c>
      <c r="IA188" s="491">
        <v>7</v>
      </c>
      <c r="IB188" s="491">
        <v>0</v>
      </c>
      <c r="IC188" s="491">
        <v>2</v>
      </c>
      <c r="ID188" s="491">
        <v>0</v>
      </c>
      <c r="IE188" s="491">
        <v>0</v>
      </c>
      <c r="IF188" s="491">
        <v>2</v>
      </c>
      <c r="IG188" s="491">
        <v>0</v>
      </c>
      <c r="IH188" s="491">
        <v>7</v>
      </c>
      <c r="II188" s="491">
        <v>0</v>
      </c>
      <c r="IJ188" s="491">
        <v>0</v>
      </c>
      <c r="IK188" s="1117">
        <v>4</v>
      </c>
      <c r="IL188" s="493">
        <f t="shared" si="912"/>
        <v>24</v>
      </c>
      <c r="IM188" s="491">
        <v>1</v>
      </c>
      <c r="IN188" s="491">
        <v>0</v>
      </c>
      <c r="IO188" s="492">
        <v>0</v>
      </c>
      <c r="IP188" s="491">
        <v>0</v>
      </c>
      <c r="IQ188" s="492">
        <v>0</v>
      </c>
      <c r="IR188" s="491">
        <v>0</v>
      </c>
      <c r="IS188" s="492">
        <v>2</v>
      </c>
      <c r="IT188" s="491">
        <v>0</v>
      </c>
      <c r="IU188" s="492">
        <v>0</v>
      </c>
      <c r="IV188" s="491">
        <v>0</v>
      </c>
      <c r="IW188" s="491">
        <v>8</v>
      </c>
      <c r="IX188" s="491">
        <v>0</v>
      </c>
      <c r="IY188" s="491">
        <v>1</v>
      </c>
      <c r="IZ188" s="491">
        <v>0</v>
      </c>
      <c r="JA188" s="491">
        <v>0</v>
      </c>
      <c r="JB188" s="491">
        <v>0</v>
      </c>
      <c r="JC188" s="491">
        <v>0</v>
      </c>
      <c r="JD188" s="491">
        <v>7</v>
      </c>
      <c r="JE188" s="491">
        <v>0</v>
      </c>
      <c r="JF188" s="491">
        <v>2</v>
      </c>
      <c r="JG188" s="1996">
        <v>3</v>
      </c>
      <c r="JI188" s="39"/>
    </row>
    <row r="189" spans="1:269" s="28" customFormat="1" ht="20.100000000000001" customHeight="1" x14ac:dyDescent="0.15">
      <c r="A189" s="684" t="s">
        <v>53</v>
      </c>
      <c r="B189" s="84" t="s">
        <v>112</v>
      </c>
      <c r="C189" s="85"/>
      <c r="D189" s="85"/>
      <c r="E189" s="86" t="s">
        <v>26</v>
      </c>
      <c r="F189" s="1494">
        <v>42</v>
      </c>
      <c r="G189" s="464">
        <v>42</v>
      </c>
      <c r="H189" s="464">
        <v>43</v>
      </c>
      <c r="I189" s="464">
        <v>40</v>
      </c>
      <c r="J189" s="167">
        <v>38</v>
      </c>
      <c r="K189" s="168">
        <v>35</v>
      </c>
      <c r="L189" s="1478">
        <f t="shared" ref="L189:L220" si="913">AM189/$AM$356</f>
        <v>1.4695952655201176E-3</v>
      </c>
      <c r="M189" s="150">
        <f t="shared" ref="M189:M220" si="914">AQ189/$AQ$356</f>
        <v>1.5176830966304651E-3</v>
      </c>
      <c r="N189" s="150">
        <f t="shared" si="887"/>
        <v>1.4761911456649187E-3</v>
      </c>
      <c r="O189" s="150">
        <f t="shared" si="888"/>
        <v>1.6478789027751448E-3</v>
      </c>
      <c r="P189" s="149">
        <f t="shared" si="889"/>
        <v>1.7404393433369397E-3</v>
      </c>
      <c r="Q189" s="150">
        <f t="shared" si="890"/>
        <v>1.6944133710600777E-3</v>
      </c>
      <c r="R189" s="151">
        <f t="shared" si="891"/>
        <v>1.6213179227867404E-3</v>
      </c>
      <c r="S189" s="152">
        <f t="shared" si="892"/>
        <v>1.7965534082187958E-3</v>
      </c>
      <c r="T189" s="151">
        <f t="shared" si="893"/>
        <v>1.8426647767540751E-3</v>
      </c>
      <c r="U189" s="1479">
        <f t="shared" si="846"/>
        <v>1.9029658837647866E-2</v>
      </c>
      <c r="V189" s="153">
        <f t="shared" si="847"/>
        <v>1.8760757314974182E-2</v>
      </c>
      <c r="W189" s="153">
        <f t="shared" si="848"/>
        <v>1.8188117096830072E-2</v>
      </c>
      <c r="X189" s="153">
        <f t="shared" si="849"/>
        <v>2.0261789492558722E-2</v>
      </c>
      <c r="Y189" s="154">
        <f t="shared" ref="Y189:Y221" si="915">BC189/$BC$362</f>
        <v>2.1022727272727273E-2</v>
      </c>
      <c r="Z189" s="153">
        <f t="shared" ref="Z189:Z221" si="916">BG189/$BG$362</f>
        <v>2.0046710782405604E-2</v>
      </c>
      <c r="AA189" s="154">
        <f t="shared" si="852"/>
        <v>1.9385796545105565E-2</v>
      </c>
      <c r="AB189" s="153">
        <f t="shared" si="853"/>
        <v>1.9815313582146981E-2</v>
      </c>
      <c r="AC189" s="155">
        <f t="shared" si="854"/>
        <v>2.0404159309397686E-2</v>
      </c>
      <c r="AD189" s="1479" t="s">
        <v>52</v>
      </c>
      <c r="AE189" s="153" t="s">
        <v>52</v>
      </c>
      <c r="AF189" s="153" t="s">
        <v>52</v>
      </c>
      <c r="AG189" s="153" t="s">
        <v>52</v>
      </c>
      <c r="AH189" s="154" t="s">
        <v>52</v>
      </c>
      <c r="AI189" s="152" t="s">
        <v>52</v>
      </c>
      <c r="AJ189" s="151" t="s">
        <v>52</v>
      </c>
      <c r="AK189" s="152" t="s">
        <v>52</v>
      </c>
      <c r="AL189" s="156" t="s">
        <v>52</v>
      </c>
      <c r="AM189" s="1480">
        <f t="shared" si="894"/>
        <v>111</v>
      </c>
      <c r="AN189" s="1481"/>
      <c r="AO189" s="1482">
        <f t="shared" si="826"/>
        <v>1.8348623853210899E-2</v>
      </c>
      <c r="AP189" s="1483">
        <f t="shared" si="827"/>
        <v>2</v>
      </c>
      <c r="AQ189" s="1071">
        <f t="shared" si="895"/>
        <v>109</v>
      </c>
      <c r="AR189" s="522"/>
      <c r="AS189" s="1289">
        <f t="shared" si="659"/>
        <v>3.8095238095238182E-2</v>
      </c>
      <c r="AT189" s="526">
        <f t="shared" si="757"/>
        <v>4</v>
      </c>
      <c r="AU189" s="1071">
        <f t="shared" si="896"/>
        <v>105</v>
      </c>
      <c r="AV189" s="522"/>
      <c r="AW189" s="1289">
        <f t="shared" si="828"/>
        <v>-7.0796460176991149E-2</v>
      </c>
      <c r="AX189" s="2073">
        <f t="shared" si="897"/>
        <v>-8</v>
      </c>
      <c r="AY189" s="1336">
        <f t="shared" si="898"/>
        <v>113</v>
      </c>
      <c r="AZ189" s="2092"/>
      <c r="BA189" s="554">
        <f t="shared" si="844"/>
        <v>1.8018018018018056E-2</v>
      </c>
      <c r="BB189" s="1335">
        <f t="shared" si="845"/>
        <v>2</v>
      </c>
      <c r="BC189" s="493">
        <f t="shared" si="899"/>
        <v>111</v>
      </c>
      <c r="BD189" s="157" t="s">
        <v>44</v>
      </c>
      <c r="BE189" s="448">
        <f t="shared" si="667"/>
        <v>7.7669902912621325E-2</v>
      </c>
      <c r="BF189" s="604">
        <f t="shared" si="640"/>
        <v>8</v>
      </c>
      <c r="BG189" s="158">
        <v>103</v>
      </c>
      <c r="BH189" s="159"/>
      <c r="BI189" s="160">
        <f t="shared" si="668"/>
        <v>1.980198019801982E-2</v>
      </c>
      <c r="BJ189" s="604">
        <f t="shared" si="669"/>
        <v>2</v>
      </c>
      <c r="BK189" s="161">
        <v>101</v>
      </c>
      <c r="BL189" s="159"/>
      <c r="BM189" s="160">
        <f t="shared" si="670"/>
        <v>-1.9417475728155331E-2</v>
      </c>
      <c r="BN189" s="1085">
        <f t="shared" si="671"/>
        <v>-2</v>
      </c>
      <c r="BO189" s="161">
        <v>103</v>
      </c>
      <c r="BP189" s="159"/>
      <c r="BQ189" s="160">
        <f t="shared" si="672"/>
        <v>-9.6153846153845812E-3</v>
      </c>
      <c r="BR189" s="1085">
        <f t="shared" si="673"/>
        <v>-1</v>
      </c>
      <c r="BS189" s="161">
        <v>104</v>
      </c>
      <c r="BT189" s="162"/>
      <c r="BU189" s="601">
        <f t="shared" si="900"/>
        <v>23</v>
      </c>
      <c r="BV189" s="339">
        <f t="shared" si="869"/>
        <v>0</v>
      </c>
      <c r="BW189" s="604">
        <f t="shared" si="870"/>
        <v>0</v>
      </c>
      <c r="BX189" s="601">
        <f t="shared" si="901"/>
        <v>23</v>
      </c>
      <c r="BY189" s="339">
        <f t="shared" si="871"/>
        <v>0.14999999999999991</v>
      </c>
      <c r="BZ189" s="604">
        <f t="shared" si="872"/>
        <v>3</v>
      </c>
      <c r="CA189" s="601">
        <f t="shared" si="902"/>
        <v>20</v>
      </c>
      <c r="CB189" s="339">
        <f t="shared" si="633"/>
        <v>-4.7619047619047672E-2</v>
      </c>
      <c r="CC189" s="604">
        <f t="shared" si="634"/>
        <v>-1</v>
      </c>
      <c r="CD189" s="601">
        <f t="shared" si="903"/>
        <v>21</v>
      </c>
      <c r="CE189" s="339">
        <f t="shared" si="553"/>
        <v>0.3125</v>
      </c>
      <c r="CF189" s="604">
        <f t="shared" si="554"/>
        <v>5</v>
      </c>
      <c r="CG189" s="601">
        <f t="shared" si="904"/>
        <v>16</v>
      </c>
      <c r="CH189" s="339">
        <f t="shared" si="675"/>
        <v>0.60000000000000009</v>
      </c>
      <c r="CI189" s="604">
        <f t="shared" si="676"/>
        <v>6</v>
      </c>
      <c r="CJ189" s="621">
        <f>CP189+CV189+DB189</f>
        <v>10</v>
      </c>
      <c r="CK189" s="1487">
        <v>4</v>
      </c>
      <c r="CL189" s="163">
        <v>3</v>
      </c>
      <c r="CM189" s="2056">
        <v>1</v>
      </c>
      <c r="CN189" s="163">
        <v>2</v>
      </c>
      <c r="CO189" s="315">
        <v>3</v>
      </c>
      <c r="CP189" s="542">
        <v>0</v>
      </c>
      <c r="CQ189" s="1487">
        <v>19</v>
      </c>
      <c r="CR189" s="315">
        <v>20</v>
      </c>
      <c r="CS189" s="315">
        <v>19</v>
      </c>
      <c r="CT189" s="315">
        <v>19</v>
      </c>
      <c r="CU189" s="315">
        <v>13</v>
      </c>
      <c r="CV189" s="164">
        <v>10</v>
      </c>
      <c r="CW189" s="1487"/>
      <c r="CX189" s="315"/>
      <c r="CY189" s="315"/>
      <c r="CZ189" s="315"/>
      <c r="DA189" s="315"/>
      <c r="DB189" s="316"/>
      <c r="DC189" s="1484">
        <f t="shared" si="905"/>
        <v>88</v>
      </c>
      <c r="DD189" s="1485">
        <f t="shared" si="734"/>
        <v>2.3255813953488413E-2</v>
      </c>
      <c r="DE189" s="1486">
        <f t="shared" si="735"/>
        <v>2</v>
      </c>
      <c r="DF189" s="1332">
        <f t="shared" si="906"/>
        <v>86</v>
      </c>
      <c r="DG189" s="554">
        <f t="shared" si="625"/>
        <v>1.1764705882352899E-2</v>
      </c>
      <c r="DH189" s="1335">
        <f t="shared" si="626"/>
        <v>1</v>
      </c>
      <c r="DI189" s="1332">
        <f t="shared" si="683"/>
        <v>85</v>
      </c>
      <c r="DJ189" s="554">
        <f t="shared" si="635"/>
        <v>-7.6086956521739135E-2</v>
      </c>
      <c r="DK189" s="1335">
        <f t="shared" si="636"/>
        <v>-7</v>
      </c>
      <c r="DL189" s="1313">
        <f t="shared" si="907"/>
        <v>92</v>
      </c>
      <c r="DM189" s="554">
        <f t="shared" si="560"/>
        <v>-3.157894736842104E-2</v>
      </c>
      <c r="DN189" s="1357">
        <f t="shared" si="561"/>
        <v>-3</v>
      </c>
      <c r="DO189" s="1332">
        <f t="shared" si="684"/>
        <v>95</v>
      </c>
      <c r="DP189" s="554">
        <f t="shared" si="678"/>
        <v>2.1505376344086002E-2</v>
      </c>
      <c r="DQ189" s="1335">
        <f t="shared" si="685"/>
        <v>2</v>
      </c>
      <c r="DR189" s="440">
        <f t="shared" si="908"/>
        <v>93</v>
      </c>
      <c r="DS189" s="1488">
        <v>28</v>
      </c>
      <c r="DT189" s="1169">
        <v>29</v>
      </c>
      <c r="DU189" s="1169">
        <v>33</v>
      </c>
      <c r="DV189" s="1155">
        <v>36</v>
      </c>
      <c r="DW189" s="163">
        <v>34</v>
      </c>
      <c r="DX189" s="1183">
        <v>56</v>
      </c>
      <c r="DY189" s="1488">
        <v>36</v>
      </c>
      <c r="DZ189" s="1232">
        <v>33</v>
      </c>
      <c r="EA189" s="1232">
        <v>31</v>
      </c>
      <c r="EB189" s="315">
        <v>32</v>
      </c>
      <c r="EC189" s="315">
        <v>36</v>
      </c>
      <c r="ED189" s="440">
        <v>13</v>
      </c>
      <c r="EE189" s="1488"/>
      <c r="EF189" s="1232"/>
      <c r="EG189" s="1232"/>
      <c r="EH189" s="315"/>
      <c r="EI189" s="315"/>
      <c r="EJ189" s="1208"/>
      <c r="EK189" s="1488">
        <v>4</v>
      </c>
      <c r="EL189" s="379">
        <v>4</v>
      </c>
      <c r="EM189" s="379">
        <v>4</v>
      </c>
      <c r="EN189" s="1161">
        <v>5</v>
      </c>
      <c r="EO189" s="493">
        <v>7</v>
      </c>
      <c r="EP189" s="1200">
        <v>9</v>
      </c>
      <c r="EQ189" s="1488"/>
      <c r="ER189" s="1232"/>
      <c r="ES189" s="1232"/>
      <c r="ET189" s="315"/>
      <c r="EU189" s="163"/>
      <c r="EV189" s="1249"/>
      <c r="EW189" s="1488">
        <v>20</v>
      </c>
      <c r="EX189" s="379">
        <v>20</v>
      </c>
      <c r="EY189" s="379">
        <v>17</v>
      </c>
      <c r="EZ189" s="379">
        <v>19</v>
      </c>
      <c r="FA189" s="493">
        <v>18</v>
      </c>
      <c r="FB189" s="166" t="s">
        <v>44</v>
      </c>
      <c r="FC189" s="356">
        <v>15</v>
      </c>
      <c r="FD189" s="364"/>
      <c r="FE189" s="1489">
        <v>0</v>
      </c>
      <c r="FF189" s="1485" t="str">
        <f t="shared" si="627"/>
        <v>-</v>
      </c>
      <c r="FG189" s="1490">
        <f t="shared" si="738"/>
        <v>0</v>
      </c>
      <c r="FH189" s="165">
        <v>0</v>
      </c>
      <c r="FI189" s="339" t="str">
        <f t="shared" si="629"/>
        <v>-</v>
      </c>
      <c r="FJ189" s="340">
        <f t="shared" si="630"/>
        <v>0</v>
      </c>
      <c r="FK189" s="165">
        <v>0</v>
      </c>
      <c r="FL189" s="339" t="str">
        <f t="shared" si="637"/>
        <v>-</v>
      </c>
      <c r="FM189" s="340">
        <f t="shared" si="638"/>
        <v>0</v>
      </c>
      <c r="FN189" s="165">
        <v>0</v>
      </c>
      <c r="FO189" s="426"/>
      <c r="FP189" s="339" t="str">
        <f t="shared" si="686"/>
        <v>-</v>
      </c>
      <c r="FQ189" s="340">
        <f t="shared" si="639"/>
        <v>0</v>
      </c>
      <c r="FR189" s="165"/>
      <c r="FS189" s="426"/>
      <c r="FT189" s="339" t="str">
        <f t="shared" si="641"/>
        <v>-</v>
      </c>
      <c r="FU189" s="340">
        <f t="shared" si="642"/>
        <v>0</v>
      </c>
      <c r="FV189" s="401"/>
      <c r="FW189" s="413"/>
      <c r="FX189" s="1491">
        <f t="shared" si="909"/>
        <v>111</v>
      </c>
      <c r="FY189" s="1492">
        <v>0</v>
      </c>
      <c r="FZ189" s="1492">
        <v>0</v>
      </c>
      <c r="GA189" s="1493">
        <v>0</v>
      </c>
      <c r="GB189" s="1492">
        <v>1</v>
      </c>
      <c r="GC189" s="1493">
        <v>31</v>
      </c>
      <c r="GD189" s="1492">
        <v>0</v>
      </c>
      <c r="GE189" s="1493">
        <v>8</v>
      </c>
      <c r="GF189" s="1492">
        <v>5</v>
      </c>
      <c r="GG189" s="1493">
        <v>38</v>
      </c>
      <c r="GH189" s="1492">
        <v>3</v>
      </c>
      <c r="GI189" s="1492">
        <v>0</v>
      </c>
      <c r="GJ189" s="1492">
        <v>1</v>
      </c>
      <c r="GK189" s="1492">
        <v>9</v>
      </c>
      <c r="GL189" s="1492">
        <v>8</v>
      </c>
      <c r="GM189" s="1492">
        <v>0</v>
      </c>
      <c r="GN189" s="1492">
        <v>0</v>
      </c>
      <c r="GO189" s="1492">
        <v>0</v>
      </c>
      <c r="GP189" s="1492">
        <v>4</v>
      </c>
      <c r="GQ189" s="1492">
        <v>0</v>
      </c>
      <c r="GR189" s="1492">
        <v>0</v>
      </c>
      <c r="GS189" s="1811">
        <v>3</v>
      </c>
      <c r="GT189" s="165">
        <f t="shared" si="910"/>
        <v>109</v>
      </c>
      <c r="GU189" s="491">
        <v>0</v>
      </c>
      <c r="GV189" s="491">
        <v>0</v>
      </c>
      <c r="GW189" s="492">
        <v>0</v>
      </c>
      <c r="GX189" s="491">
        <v>1</v>
      </c>
      <c r="GY189" s="492">
        <v>30</v>
      </c>
      <c r="GZ189" s="491">
        <v>0</v>
      </c>
      <c r="HA189" s="492">
        <v>8</v>
      </c>
      <c r="HB189" s="491">
        <v>5</v>
      </c>
      <c r="HC189" s="492">
        <v>37</v>
      </c>
      <c r="HD189" s="491">
        <v>3</v>
      </c>
      <c r="HE189" s="491">
        <v>0</v>
      </c>
      <c r="HF189" s="491">
        <v>1</v>
      </c>
      <c r="HG189" s="491">
        <v>9</v>
      </c>
      <c r="HH189" s="491">
        <v>8</v>
      </c>
      <c r="HI189" s="491">
        <v>0</v>
      </c>
      <c r="HJ189" s="491">
        <v>0</v>
      </c>
      <c r="HK189" s="491">
        <v>0</v>
      </c>
      <c r="HL189" s="491">
        <v>4</v>
      </c>
      <c r="HM189" s="491">
        <v>0</v>
      </c>
      <c r="HN189" s="491">
        <v>0</v>
      </c>
      <c r="HO189" s="1117">
        <v>3</v>
      </c>
      <c r="HP189" s="165">
        <f t="shared" si="911"/>
        <v>105</v>
      </c>
      <c r="HQ189" s="491">
        <v>0</v>
      </c>
      <c r="HR189" s="491">
        <v>0</v>
      </c>
      <c r="HS189" s="492">
        <v>0</v>
      </c>
      <c r="HT189" s="491">
        <v>3</v>
      </c>
      <c r="HU189" s="492">
        <v>26</v>
      </c>
      <c r="HV189" s="491">
        <v>0</v>
      </c>
      <c r="HW189" s="492">
        <v>9</v>
      </c>
      <c r="HX189" s="491">
        <v>5</v>
      </c>
      <c r="HY189" s="492">
        <v>36</v>
      </c>
      <c r="HZ189" s="491">
        <v>3</v>
      </c>
      <c r="IA189" s="491">
        <v>0</v>
      </c>
      <c r="IB189" s="491">
        <v>1</v>
      </c>
      <c r="IC189" s="491">
        <v>6</v>
      </c>
      <c r="ID189" s="491">
        <v>9</v>
      </c>
      <c r="IE189" s="491">
        <v>0</v>
      </c>
      <c r="IF189" s="491">
        <v>0</v>
      </c>
      <c r="IG189" s="491">
        <v>0</v>
      </c>
      <c r="IH189" s="491">
        <v>4</v>
      </c>
      <c r="II189" s="491">
        <v>0</v>
      </c>
      <c r="IJ189" s="491">
        <v>0</v>
      </c>
      <c r="IK189" s="1117">
        <v>3</v>
      </c>
      <c r="IL189" s="493">
        <f t="shared" si="912"/>
        <v>113</v>
      </c>
      <c r="IM189" s="491">
        <v>0</v>
      </c>
      <c r="IN189" s="491">
        <v>0</v>
      </c>
      <c r="IO189" s="492">
        <v>0</v>
      </c>
      <c r="IP189" s="491">
        <v>3</v>
      </c>
      <c r="IQ189" s="492">
        <v>24</v>
      </c>
      <c r="IR189" s="491">
        <v>0</v>
      </c>
      <c r="IS189" s="492">
        <v>9</v>
      </c>
      <c r="IT189" s="491">
        <v>6</v>
      </c>
      <c r="IU189" s="492">
        <v>42</v>
      </c>
      <c r="IV189" s="491">
        <v>3</v>
      </c>
      <c r="IW189" s="491">
        <v>0</v>
      </c>
      <c r="IX189" s="491">
        <v>1</v>
      </c>
      <c r="IY189" s="491">
        <v>7</v>
      </c>
      <c r="IZ189" s="491">
        <v>10</v>
      </c>
      <c r="JA189" s="491">
        <v>0</v>
      </c>
      <c r="JB189" s="491">
        <v>0</v>
      </c>
      <c r="JC189" s="491">
        <v>0</v>
      </c>
      <c r="JD189" s="491">
        <v>4</v>
      </c>
      <c r="JE189" s="491">
        <v>0</v>
      </c>
      <c r="JF189" s="491">
        <v>0</v>
      </c>
      <c r="JG189" s="1996">
        <v>4</v>
      </c>
      <c r="JI189" s="39"/>
    </row>
    <row r="190" spans="1:269" s="27" customFormat="1" ht="20.100000000000001" customHeight="1" x14ac:dyDescent="0.15">
      <c r="A190" s="683" t="s">
        <v>53</v>
      </c>
      <c r="B190" s="76" t="s">
        <v>113</v>
      </c>
      <c r="C190" s="77"/>
      <c r="D190" s="77"/>
      <c r="E190" s="78" t="s">
        <v>357</v>
      </c>
      <c r="F190" s="1507">
        <v>22</v>
      </c>
      <c r="G190" s="481">
        <v>22</v>
      </c>
      <c r="H190" s="481">
        <v>22</v>
      </c>
      <c r="I190" s="481">
        <v>21</v>
      </c>
      <c r="J190" s="107">
        <v>21</v>
      </c>
      <c r="K190" s="108">
        <v>20</v>
      </c>
      <c r="L190" s="1444">
        <f t="shared" si="913"/>
        <v>4.9913280639737323E-3</v>
      </c>
      <c r="M190" s="478">
        <f t="shared" si="914"/>
        <v>5.2074631021999445E-3</v>
      </c>
      <c r="N190" s="478">
        <f t="shared" si="887"/>
        <v>5.0893447117209573E-3</v>
      </c>
      <c r="O190" s="478">
        <f t="shared" si="888"/>
        <v>5.1915476936986856E-3</v>
      </c>
      <c r="P190" s="109">
        <f t="shared" si="889"/>
        <v>5.0645216927732569E-3</v>
      </c>
      <c r="Q190" s="110">
        <f t="shared" si="890"/>
        <v>5.5767585707705465E-3</v>
      </c>
      <c r="R190" s="111">
        <f t="shared" si="891"/>
        <v>5.6184284453005863E-3</v>
      </c>
      <c r="S190" s="112">
        <f t="shared" si="892"/>
        <v>6.1222354008232749E-3</v>
      </c>
      <c r="T190" s="111">
        <f t="shared" si="893"/>
        <v>6.4138908575478385E-3</v>
      </c>
      <c r="U190" s="1445">
        <f t="shared" si="846"/>
        <v>6.4632264700840047E-2</v>
      </c>
      <c r="V190" s="475">
        <f t="shared" si="847"/>
        <v>6.4371772805507751E-2</v>
      </c>
      <c r="W190" s="475">
        <f t="shared" si="848"/>
        <v>6.2705698943357008E-2</v>
      </c>
      <c r="X190" s="475">
        <f t="shared" si="849"/>
        <v>6.3833602295140762E-2</v>
      </c>
      <c r="Y190" s="114">
        <f t="shared" si="915"/>
        <v>6.1174242424242423E-2</v>
      </c>
      <c r="Z190" s="113">
        <f t="shared" si="916"/>
        <v>6.5978980147917476E-2</v>
      </c>
      <c r="AA190" s="114">
        <f t="shared" si="852"/>
        <v>6.71785028790787E-2</v>
      </c>
      <c r="AB190" s="113">
        <f t="shared" si="853"/>
        <v>6.7525971527510581E-2</v>
      </c>
      <c r="AC190" s="115">
        <f t="shared" si="854"/>
        <v>7.1022169903865021E-2</v>
      </c>
      <c r="AD190" s="1445" t="s">
        <v>52</v>
      </c>
      <c r="AE190" s="475" t="s">
        <v>52</v>
      </c>
      <c r="AF190" s="475" t="s">
        <v>52</v>
      </c>
      <c r="AG190" s="475" t="s">
        <v>52</v>
      </c>
      <c r="AH190" s="114" t="s">
        <v>52</v>
      </c>
      <c r="AI190" s="112" t="s">
        <v>52</v>
      </c>
      <c r="AJ190" s="111" t="s">
        <v>52</v>
      </c>
      <c r="AK190" s="112" t="s">
        <v>52</v>
      </c>
      <c r="AL190" s="116" t="s">
        <v>52</v>
      </c>
      <c r="AM190" s="1446">
        <f t="shared" si="894"/>
        <v>377</v>
      </c>
      <c r="AN190" s="1447"/>
      <c r="AO190" s="1448">
        <f t="shared" si="826"/>
        <v>8.0213903743315829E-3</v>
      </c>
      <c r="AP190" s="1449">
        <f t="shared" si="827"/>
        <v>3</v>
      </c>
      <c r="AQ190" s="1297">
        <f t="shared" si="895"/>
        <v>374</v>
      </c>
      <c r="AR190" s="518"/>
      <c r="AS190" s="1285">
        <f t="shared" si="659"/>
        <v>3.3149171270718147E-2</v>
      </c>
      <c r="AT190" s="519">
        <f t="shared" si="757"/>
        <v>12</v>
      </c>
      <c r="AU190" s="1297">
        <f t="shared" si="896"/>
        <v>362</v>
      </c>
      <c r="AV190" s="518"/>
      <c r="AW190" s="1285">
        <f t="shared" si="828"/>
        <v>1.6853932584269593E-2</v>
      </c>
      <c r="AX190" s="2069">
        <f t="shared" si="897"/>
        <v>6</v>
      </c>
      <c r="AY190" s="2086">
        <f t="shared" si="898"/>
        <v>356</v>
      </c>
      <c r="AZ190" s="2087"/>
      <c r="BA190" s="2088">
        <f t="shared" si="844"/>
        <v>0.10216718266253877</v>
      </c>
      <c r="BB190" s="2089">
        <f t="shared" si="845"/>
        <v>33</v>
      </c>
      <c r="BC190" s="2081">
        <f t="shared" si="899"/>
        <v>323</v>
      </c>
      <c r="BD190" s="117"/>
      <c r="BE190" s="444">
        <f t="shared" si="667"/>
        <v>-4.71976401179941E-2</v>
      </c>
      <c r="BF190" s="1073">
        <f t="shared" si="640"/>
        <v>-16</v>
      </c>
      <c r="BG190" s="118">
        <v>339</v>
      </c>
      <c r="BH190" s="119" t="s">
        <v>44</v>
      </c>
      <c r="BI190" s="120">
        <f t="shared" si="668"/>
        <v>-3.1428571428571472E-2</v>
      </c>
      <c r="BJ190" s="1073">
        <f t="shared" si="669"/>
        <v>-11</v>
      </c>
      <c r="BK190" s="121">
        <v>350</v>
      </c>
      <c r="BL190" s="119"/>
      <c r="BM190" s="120">
        <f t="shared" si="670"/>
        <v>-2.8490028490028019E-3</v>
      </c>
      <c r="BN190" s="1083">
        <f t="shared" si="671"/>
        <v>-1</v>
      </c>
      <c r="BO190" s="121">
        <v>351</v>
      </c>
      <c r="BP190" s="119"/>
      <c r="BQ190" s="120">
        <f t="shared" si="672"/>
        <v>-3.0386740331491691E-2</v>
      </c>
      <c r="BR190" s="1083">
        <f t="shared" si="673"/>
        <v>-11</v>
      </c>
      <c r="BS190" s="121">
        <v>362</v>
      </c>
      <c r="BT190" s="122"/>
      <c r="BU190" s="597">
        <f t="shared" si="900"/>
        <v>44</v>
      </c>
      <c r="BV190" s="331">
        <f t="shared" si="869"/>
        <v>-2.2222222222222254E-2</v>
      </c>
      <c r="BW190" s="598">
        <f t="shared" si="870"/>
        <v>-1</v>
      </c>
      <c r="BX190" s="597">
        <f t="shared" si="901"/>
        <v>45</v>
      </c>
      <c r="BY190" s="331">
        <f t="shared" si="871"/>
        <v>9.7560975609756184E-2</v>
      </c>
      <c r="BZ190" s="598">
        <f t="shared" si="872"/>
        <v>4</v>
      </c>
      <c r="CA190" s="597">
        <f t="shared" si="902"/>
        <v>41</v>
      </c>
      <c r="CB190" s="331">
        <f t="shared" si="633"/>
        <v>-4.6511627906976716E-2</v>
      </c>
      <c r="CC190" s="598">
        <f t="shared" si="634"/>
        <v>-2</v>
      </c>
      <c r="CD190" s="597">
        <f t="shared" si="903"/>
        <v>43</v>
      </c>
      <c r="CE190" s="331">
        <f t="shared" si="553"/>
        <v>-0.12244897959183676</v>
      </c>
      <c r="CF190" s="598">
        <f t="shared" si="554"/>
        <v>-6</v>
      </c>
      <c r="CG190" s="597">
        <f t="shared" si="904"/>
        <v>49</v>
      </c>
      <c r="CH190" s="331">
        <f t="shared" si="675"/>
        <v>-5.7692307692307709E-2</v>
      </c>
      <c r="CI190" s="598">
        <f t="shared" si="676"/>
        <v>-3</v>
      </c>
      <c r="CJ190" s="619">
        <f t="shared" si="682"/>
        <v>52</v>
      </c>
      <c r="CK190" s="1453">
        <v>17</v>
      </c>
      <c r="CL190" s="123">
        <v>16</v>
      </c>
      <c r="CM190" s="2054">
        <v>14</v>
      </c>
      <c r="CN190" s="123">
        <v>17</v>
      </c>
      <c r="CO190" s="311">
        <v>18</v>
      </c>
      <c r="CP190" s="540">
        <v>20</v>
      </c>
      <c r="CQ190" s="1453">
        <v>27</v>
      </c>
      <c r="CR190" s="311">
        <v>29</v>
      </c>
      <c r="CS190" s="311">
        <v>27</v>
      </c>
      <c r="CT190" s="311">
        <v>26</v>
      </c>
      <c r="CU190" s="311">
        <v>31</v>
      </c>
      <c r="CV190" s="124">
        <v>32</v>
      </c>
      <c r="CW190" s="1453"/>
      <c r="CX190" s="311"/>
      <c r="CY190" s="311"/>
      <c r="CZ190" s="311"/>
      <c r="DA190" s="311"/>
      <c r="DB190" s="312"/>
      <c r="DC190" s="1450">
        <f t="shared" si="905"/>
        <v>278</v>
      </c>
      <c r="DD190" s="1451">
        <f t="shared" si="734"/>
        <v>1.4598540145985384E-2</v>
      </c>
      <c r="DE190" s="1452">
        <f t="shared" si="735"/>
        <v>4</v>
      </c>
      <c r="DF190" s="1328">
        <f t="shared" si="906"/>
        <v>274</v>
      </c>
      <c r="DG190" s="550">
        <f t="shared" si="625"/>
        <v>5.3846153846153877E-2</v>
      </c>
      <c r="DH190" s="1329">
        <f t="shared" si="626"/>
        <v>14</v>
      </c>
      <c r="DI190" s="1328">
        <f t="shared" si="683"/>
        <v>260</v>
      </c>
      <c r="DJ190" s="550">
        <f t="shared" si="635"/>
        <v>2.3622047244094446E-2</v>
      </c>
      <c r="DK190" s="1329">
        <f t="shared" si="636"/>
        <v>6</v>
      </c>
      <c r="DL190" s="1311">
        <f t="shared" si="907"/>
        <v>254</v>
      </c>
      <c r="DM190" s="550">
        <f t="shared" si="560"/>
        <v>-7.2992700729927029E-2</v>
      </c>
      <c r="DN190" s="1353">
        <f t="shared" si="561"/>
        <v>-20</v>
      </c>
      <c r="DO190" s="1328">
        <f t="shared" si="684"/>
        <v>274</v>
      </c>
      <c r="DP190" s="550">
        <f t="shared" si="678"/>
        <v>-4.5296167247386721E-2</v>
      </c>
      <c r="DQ190" s="1329">
        <f t="shared" si="685"/>
        <v>-13</v>
      </c>
      <c r="DR190" s="1365">
        <f t="shared" si="908"/>
        <v>287</v>
      </c>
      <c r="DS190" s="1454">
        <v>175</v>
      </c>
      <c r="DT190" s="1167">
        <v>174</v>
      </c>
      <c r="DU190" s="1167">
        <v>171</v>
      </c>
      <c r="DV190" s="1153">
        <v>153</v>
      </c>
      <c r="DW190" s="583">
        <v>157</v>
      </c>
      <c r="DX190" s="1181">
        <v>167</v>
      </c>
      <c r="DY190" s="1454">
        <v>54</v>
      </c>
      <c r="DZ190" s="1230">
        <v>53</v>
      </c>
      <c r="EA190" s="1230">
        <v>48</v>
      </c>
      <c r="EB190" s="586">
        <v>50</v>
      </c>
      <c r="EC190" s="586">
        <v>57</v>
      </c>
      <c r="ED190" s="589">
        <v>58</v>
      </c>
      <c r="EE190" s="1454"/>
      <c r="EF190" s="1230"/>
      <c r="EG190" s="1230"/>
      <c r="EH190" s="586"/>
      <c r="EI190" s="586"/>
      <c r="EJ190" s="1192"/>
      <c r="EK190" s="1454">
        <v>15</v>
      </c>
      <c r="EL190" s="578">
        <v>14</v>
      </c>
      <c r="EM190" s="578">
        <v>11</v>
      </c>
      <c r="EN190" s="1163">
        <v>10</v>
      </c>
      <c r="EO190" s="573">
        <v>14</v>
      </c>
      <c r="EP190" s="1198">
        <v>15</v>
      </c>
      <c r="EQ190" s="1454"/>
      <c r="ER190" s="1230"/>
      <c r="ES190" s="1230"/>
      <c r="ET190" s="586"/>
      <c r="EU190" s="583"/>
      <c r="EV190" s="1198"/>
      <c r="EW190" s="1454">
        <v>34</v>
      </c>
      <c r="EX190" s="578">
        <v>33</v>
      </c>
      <c r="EY190" s="578">
        <v>30</v>
      </c>
      <c r="EZ190" s="578">
        <v>41</v>
      </c>
      <c r="FA190" s="573">
        <v>46</v>
      </c>
      <c r="FB190" s="125"/>
      <c r="FC190" s="354">
        <v>47</v>
      </c>
      <c r="FD190" s="362" t="s">
        <v>44</v>
      </c>
      <c r="FE190" s="1455">
        <v>55</v>
      </c>
      <c r="FF190" s="1451">
        <f t="shared" si="627"/>
        <v>0</v>
      </c>
      <c r="FG190" s="1456">
        <f t="shared" si="738"/>
        <v>0</v>
      </c>
      <c r="FH190" s="126">
        <v>55</v>
      </c>
      <c r="FI190" s="331">
        <f t="shared" si="629"/>
        <v>-9.8360655737704916E-2</v>
      </c>
      <c r="FJ190" s="332">
        <f t="shared" si="630"/>
        <v>-6</v>
      </c>
      <c r="FK190" s="126">
        <v>61</v>
      </c>
      <c r="FL190" s="331">
        <f t="shared" si="637"/>
        <v>3.3898305084745672E-2</v>
      </c>
      <c r="FM190" s="332">
        <f t="shared" si="638"/>
        <v>2</v>
      </c>
      <c r="FN190" s="126">
        <v>59</v>
      </c>
      <c r="FO190" s="424"/>
      <c r="FP190" s="331" t="str">
        <f t="shared" si="686"/>
        <v>-</v>
      </c>
      <c r="FQ190" s="332">
        <f t="shared" si="639"/>
        <v>59</v>
      </c>
      <c r="FR190" s="126"/>
      <c r="FS190" s="424"/>
      <c r="FT190" s="331" t="str">
        <f t="shared" si="641"/>
        <v>-</v>
      </c>
      <c r="FU190" s="332">
        <f t="shared" si="642"/>
        <v>0</v>
      </c>
      <c r="FV190" s="399"/>
      <c r="FW190" s="411"/>
      <c r="FX190" s="1457">
        <f t="shared" si="909"/>
        <v>377</v>
      </c>
      <c r="FY190" s="1458">
        <v>0</v>
      </c>
      <c r="FZ190" s="1458">
        <v>1</v>
      </c>
      <c r="GA190" s="1459">
        <v>0</v>
      </c>
      <c r="GB190" s="1458">
        <v>3</v>
      </c>
      <c r="GC190" s="1459">
        <v>99</v>
      </c>
      <c r="GD190" s="1458">
        <v>1</v>
      </c>
      <c r="GE190" s="1459">
        <v>7</v>
      </c>
      <c r="GF190" s="1458">
        <v>21</v>
      </c>
      <c r="GG190" s="1459">
        <v>43</v>
      </c>
      <c r="GH190" s="1458">
        <v>14</v>
      </c>
      <c r="GI190" s="1458">
        <v>2</v>
      </c>
      <c r="GJ190" s="1458">
        <v>3</v>
      </c>
      <c r="GK190" s="1458">
        <v>3</v>
      </c>
      <c r="GL190" s="1458">
        <v>3</v>
      </c>
      <c r="GM190" s="1458">
        <v>8</v>
      </c>
      <c r="GN190" s="1458">
        <v>2</v>
      </c>
      <c r="GO190" s="1458">
        <v>0</v>
      </c>
      <c r="GP190" s="1458">
        <v>24</v>
      </c>
      <c r="GQ190" s="1458">
        <v>1</v>
      </c>
      <c r="GR190" s="1458">
        <v>3</v>
      </c>
      <c r="GS190" s="1809">
        <v>139</v>
      </c>
      <c r="GT190" s="678">
        <f t="shared" si="910"/>
        <v>374</v>
      </c>
      <c r="GU190" s="487">
        <v>0</v>
      </c>
      <c r="GV190" s="487">
        <v>1</v>
      </c>
      <c r="GW190" s="488">
        <v>0</v>
      </c>
      <c r="GX190" s="487">
        <v>2</v>
      </c>
      <c r="GY190" s="488">
        <v>98</v>
      </c>
      <c r="GZ190" s="487">
        <v>1</v>
      </c>
      <c r="HA190" s="488">
        <v>8</v>
      </c>
      <c r="HB190" s="487">
        <v>20</v>
      </c>
      <c r="HC190" s="488">
        <v>44</v>
      </c>
      <c r="HD190" s="487">
        <v>13</v>
      </c>
      <c r="HE190" s="487">
        <v>3</v>
      </c>
      <c r="HF190" s="487">
        <v>3</v>
      </c>
      <c r="HG190" s="487">
        <v>2</v>
      </c>
      <c r="HH190" s="487">
        <v>3</v>
      </c>
      <c r="HI190" s="487">
        <v>8</v>
      </c>
      <c r="HJ190" s="487">
        <v>1</v>
      </c>
      <c r="HK190" s="487">
        <v>0</v>
      </c>
      <c r="HL190" s="487">
        <v>22</v>
      </c>
      <c r="HM190" s="487">
        <v>1</v>
      </c>
      <c r="HN190" s="487">
        <v>4</v>
      </c>
      <c r="HO190" s="1115">
        <v>140</v>
      </c>
      <c r="HP190" s="678">
        <f t="shared" si="911"/>
        <v>362</v>
      </c>
      <c r="HQ190" s="487">
        <v>0</v>
      </c>
      <c r="HR190" s="487">
        <v>1</v>
      </c>
      <c r="HS190" s="488">
        <v>0</v>
      </c>
      <c r="HT190" s="487">
        <v>2</v>
      </c>
      <c r="HU190" s="488">
        <v>89</v>
      </c>
      <c r="HV190" s="487">
        <v>0</v>
      </c>
      <c r="HW190" s="488">
        <v>7</v>
      </c>
      <c r="HX190" s="487">
        <v>22</v>
      </c>
      <c r="HY190" s="488">
        <v>40</v>
      </c>
      <c r="HZ190" s="487">
        <v>13</v>
      </c>
      <c r="IA190" s="487">
        <v>2</v>
      </c>
      <c r="IB190" s="487">
        <v>3</v>
      </c>
      <c r="IC190" s="487">
        <v>1</v>
      </c>
      <c r="ID190" s="487">
        <v>3</v>
      </c>
      <c r="IE190" s="487">
        <v>7</v>
      </c>
      <c r="IF190" s="487">
        <v>1</v>
      </c>
      <c r="IG190" s="487">
        <v>0</v>
      </c>
      <c r="IH190" s="487">
        <v>16</v>
      </c>
      <c r="II190" s="487">
        <v>1</v>
      </c>
      <c r="IJ190" s="487">
        <v>3</v>
      </c>
      <c r="IK190" s="1115">
        <v>151</v>
      </c>
      <c r="IL190" s="1109">
        <f t="shared" si="912"/>
        <v>356</v>
      </c>
      <c r="IM190" s="487">
        <v>0</v>
      </c>
      <c r="IN190" s="487">
        <v>1</v>
      </c>
      <c r="IO190" s="488">
        <v>0</v>
      </c>
      <c r="IP190" s="487">
        <v>1</v>
      </c>
      <c r="IQ190" s="488">
        <v>64</v>
      </c>
      <c r="IR190" s="487">
        <v>0</v>
      </c>
      <c r="IS190" s="488">
        <v>6</v>
      </c>
      <c r="IT190" s="487">
        <v>20</v>
      </c>
      <c r="IU190" s="488">
        <v>29</v>
      </c>
      <c r="IV190" s="487">
        <v>13</v>
      </c>
      <c r="IW190" s="487">
        <v>1</v>
      </c>
      <c r="IX190" s="487">
        <v>3</v>
      </c>
      <c r="IY190" s="487">
        <v>0</v>
      </c>
      <c r="IZ190" s="487">
        <v>3</v>
      </c>
      <c r="JA190" s="487">
        <v>0</v>
      </c>
      <c r="JB190" s="487">
        <v>0</v>
      </c>
      <c r="JC190" s="487">
        <v>1</v>
      </c>
      <c r="JD190" s="487">
        <v>11</v>
      </c>
      <c r="JE190" s="487">
        <v>0</v>
      </c>
      <c r="JF190" s="487">
        <v>3</v>
      </c>
      <c r="JG190" s="1994">
        <v>200</v>
      </c>
      <c r="JI190" s="39"/>
    </row>
    <row r="191" spans="1:269" s="28" customFormat="1" ht="20.100000000000001" customHeight="1" x14ac:dyDescent="0.15">
      <c r="A191" s="684" t="s">
        <v>53</v>
      </c>
      <c r="B191" s="84" t="s">
        <v>114</v>
      </c>
      <c r="C191" s="85"/>
      <c r="D191" s="85"/>
      <c r="E191" s="86" t="s">
        <v>26</v>
      </c>
      <c r="F191" s="1494">
        <v>172</v>
      </c>
      <c r="G191" s="464">
        <v>172</v>
      </c>
      <c r="H191" s="464">
        <v>168</v>
      </c>
      <c r="I191" s="464">
        <v>165</v>
      </c>
      <c r="J191" s="167">
        <v>178</v>
      </c>
      <c r="K191" s="168">
        <v>187</v>
      </c>
      <c r="L191" s="1478">
        <f t="shared" si="913"/>
        <v>0</v>
      </c>
      <c r="M191" s="150">
        <f t="shared" si="914"/>
        <v>0</v>
      </c>
      <c r="N191" s="150">
        <f t="shared" si="887"/>
        <v>0</v>
      </c>
      <c r="O191" s="150">
        <f t="shared" si="888"/>
        <v>0</v>
      </c>
      <c r="P191" s="149">
        <f t="shared" si="889"/>
        <v>0</v>
      </c>
      <c r="Q191" s="150">
        <f t="shared" si="890"/>
        <v>0</v>
      </c>
      <c r="R191" s="151">
        <f t="shared" si="891"/>
        <v>0</v>
      </c>
      <c r="S191" s="152">
        <f t="shared" si="892"/>
        <v>0</v>
      </c>
      <c r="T191" s="151">
        <f t="shared" si="893"/>
        <v>0</v>
      </c>
      <c r="U191" s="1479">
        <f t="shared" si="846"/>
        <v>0</v>
      </c>
      <c r="V191" s="153">
        <f t="shared" si="847"/>
        <v>0</v>
      </c>
      <c r="W191" s="153">
        <f t="shared" si="848"/>
        <v>0</v>
      </c>
      <c r="X191" s="153">
        <f t="shared" si="849"/>
        <v>0</v>
      </c>
      <c r="Y191" s="154">
        <f t="shared" si="915"/>
        <v>0</v>
      </c>
      <c r="Z191" s="153">
        <f t="shared" si="916"/>
        <v>0</v>
      </c>
      <c r="AA191" s="154">
        <f t="shared" si="852"/>
        <v>0</v>
      </c>
      <c r="AB191" s="153">
        <f>BO191/$BO$364</f>
        <v>0</v>
      </c>
      <c r="AC191" s="155">
        <f>BS191/$BS$364</f>
        <v>0</v>
      </c>
      <c r="AD191" s="1479" t="s">
        <v>52</v>
      </c>
      <c r="AE191" s="153" t="s">
        <v>52</v>
      </c>
      <c r="AF191" s="153" t="s">
        <v>52</v>
      </c>
      <c r="AG191" s="153" t="s">
        <v>52</v>
      </c>
      <c r="AH191" s="154" t="s">
        <v>52</v>
      </c>
      <c r="AI191" s="152" t="s">
        <v>52</v>
      </c>
      <c r="AJ191" s="151" t="s">
        <v>52</v>
      </c>
      <c r="AK191" s="152" t="s">
        <v>52</v>
      </c>
      <c r="AL191" s="156" t="s">
        <v>52</v>
      </c>
      <c r="AM191" s="1480">
        <f t="shared" si="894"/>
        <v>0</v>
      </c>
      <c r="AN191" s="1481"/>
      <c r="AO191" s="1482" t="str">
        <f t="shared" si="826"/>
        <v>-</v>
      </c>
      <c r="AP191" s="1483">
        <f t="shared" si="827"/>
        <v>0</v>
      </c>
      <c r="AQ191" s="1071">
        <f t="shared" si="895"/>
        <v>0</v>
      </c>
      <c r="AR191" s="522"/>
      <c r="AS191" s="1289" t="str">
        <f t="shared" si="659"/>
        <v>-</v>
      </c>
      <c r="AT191" s="526">
        <f t="shared" si="757"/>
        <v>0</v>
      </c>
      <c r="AU191" s="1071">
        <f t="shared" si="896"/>
        <v>0</v>
      </c>
      <c r="AV191" s="522"/>
      <c r="AW191" s="1289" t="str">
        <f t="shared" si="828"/>
        <v>-</v>
      </c>
      <c r="AX191" s="2073">
        <f t="shared" si="897"/>
        <v>0</v>
      </c>
      <c r="AY191" s="1336">
        <f t="shared" si="898"/>
        <v>0</v>
      </c>
      <c r="AZ191" s="2092"/>
      <c r="BA191" s="554" t="str">
        <f t="shared" si="844"/>
        <v>-</v>
      </c>
      <c r="BB191" s="1335">
        <f t="shared" si="845"/>
        <v>0</v>
      </c>
      <c r="BC191" s="493">
        <f t="shared" si="899"/>
        <v>0</v>
      </c>
      <c r="BD191" s="157"/>
      <c r="BE191" s="448" t="str">
        <f t="shared" si="667"/>
        <v>-</v>
      </c>
      <c r="BF191" s="604">
        <f t="shared" si="640"/>
        <v>0</v>
      </c>
      <c r="BG191" s="158">
        <v>0</v>
      </c>
      <c r="BH191" s="159"/>
      <c r="BI191" s="160" t="str">
        <f t="shared" si="668"/>
        <v>-</v>
      </c>
      <c r="BJ191" s="604">
        <f t="shared" si="669"/>
        <v>0</v>
      </c>
      <c r="BK191" s="161">
        <v>0</v>
      </c>
      <c r="BL191" s="159"/>
      <c r="BM191" s="160" t="str">
        <f t="shared" si="670"/>
        <v>-</v>
      </c>
      <c r="BN191" s="1085">
        <f t="shared" si="671"/>
        <v>0</v>
      </c>
      <c r="BO191" s="161">
        <v>0</v>
      </c>
      <c r="BP191" s="159"/>
      <c r="BQ191" s="160" t="str">
        <f t="shared" si="672"/>
        <v>-</v>
      </c>
      <c r="BR191" s="1085">
        <f t="shared" si="673"/>
        <v>0</v>
      </c>
      <c r="BS191" s="161">
        <v>0</v>
      </c>
      <c r="BT191" s="162"/>
      <c r="BU191" s="601">
        <f t="shared" si="900"/>
        <v>0</v>
      </c>
      <c r="BV191" s="339" t="str">
        <f t="shared" si="869"/>
        <v>-</v>
      </c>
      <c r="BW191" s="604">
        <f t="shared" si="870"/>
        <v>0</v>
      </c>
      <c r="BX191" s="601">
        <f t="shared" si="901"/>
        <v>0</v>
      </c>
      <c r="BY191" s="339" t="str">
        <f t="shared" si="871"/>
        <v>-</v>
      </c>
      <c r="BZ191" s="604">
        <f t="shared" si="872"/>
        <v>0</v>
      </c>
      <c r="CA191" s="601">
        <f t="shared" si="902"/>
        <v>0</v>
      </c>
      <c r="CB191" s="339" t="str">
        <f t="shared" si="633"/>
        <v>-</v>
      </c>
      <c r="CC191" s="604">
        <f t="shared" si="634"/>
        <v>0</v>
      </c>
      <c r="CD191" s="601">
        <f t="shared" si="903"/>
        <v>0</v>
      </c>
      <c r="CE191" s="339" t="str">
        <f t="shared" ref="CE191:CE256" si="917">IFERROR(IF(CD191=0,"-",CD191/CG191-1),"-")</f>
        <v>-</v>
      </c>
      <c r="CF191" s="604">
        <f t="shared" ref="CF191:CF256" si="918">IF(OR(CD191="-",CG191="-"),"-",CD191-CG191)</f>
        <v>0</v>
      </c>
      <c r="CG191" s="601">
        <f t="shared" si="904"/>
        <v>0</v>
      </c>
      <c r="CH191" s="339" t="str">
        <f t="shared" si="675"/>
        <v>-</v>
      </c>
      <c r="CI191" s="604">
        <f t="shared" si="676"/>
        <v>0</v>
      </c>
      <c r="CJ191" s="621">
        <f t="shared" si="682"/>
        <v>0</v>
      </c>
      <c r="CK191" s="1487">
        <v>0</v>
      </c>
      <c r="CL191" s="163">
        <v>0</v>
      </c>
      <c r="CM191" s="2056">
        <v>0</v>
      </c>
      <c r="CN191" s="163">
        <v>0</v>
      </c>
      <c r="CO191" s="315">
        <v>0</v>
      </c>
      <c r="CP191" s="542">
        <v>0</v>
      </c>
      <c r="CQ191" s="1487">
        <v>0</v>
      </c>
      <c r="CR191" s="315">
        <v>0</v>
      </c>
      <c r="CS191" s="315">
        <v>0</v>
      </c>
      <c r="CT191" s="315">
        <v>0</v>
      </c>
      <c r="CU191" s="315">
        <v>0</v>
      </c>
      <c r="CV191" s="164">
        <v>0</v>
      </c>
      <c r="CW191" s="1487"/>
      <c r="CX191" s="315"/>
      <c r="CY191" s="315"/>
      <c r="CZ191" s="315"/>
      <c r="DA191" s="315"/>
      <c r="DB191" s="316"/>
      <c r="DC191" s="1484">
        <f t="shared" si="905"/>
        <v>0</v>
      </c>
      <c r="DD191" s="1485" t="str">
        <f t="shared" si="734"/>
        <v>-</v>
      </c>
      <c r="DE191" s="1486">
        <f t="shared" si="735"/>
        <v>0</v>
      </c>
      <c r="DF191" s="1332">
        <f t="shared" si="906"/>
        <v>0</v>
      </c>
      <c r="DG191" s="554" t="str">
        <f t="shared" si="625"/>
        <v>-</v>
      </c>
      <c r="DH191" s="1335">
        <f t="shared" si="626"/>
        <v>0</v>
      </c>
      <c r="DI191" s="1332">
        <f t="shared" si="683"/>
        <v>0</v>
      </c>
      <c r="DJ191" s="554" t="str">
        <f t="shared" si="635"/>
        <v>-</v>
      </c>
      <c r="DK191" s="1335">
        <f t="shared" si="636"/>
        <v>0</v>
      </c>
      <c r="DL191" s="1313">
        <f t="shared" si="907"/>
        <v>0</v>
      </c>
      <c r="DM191" s="554" t="str">
        <f t="shared" ref="DM191:DM256" si="919">IFERROR(IF(DL191=0,"-",DL191/DO191-1),"-")</f>
        <v>-</v>
      </c>
      <c r="DN191" s="1357">
        <f t="shared" ref="DN191:DN256" si="920">IF(OR(DL191="-",DO191="-"),"-",DL191-DO191)</f>
        <v>0</v>
      </c>
      <c r="DO191" s="1332">
        <f t="shared" si="684"/>
        <v>0</v>
      </c>
      <c r="DP191" s="554" t="str">
        <f t="shared" si="678"/>
        <v>-</v>
      </c>
      <c r="DQ191" s="1335">
        <f t="shared" si="685"/>
        <v>0</v>
      </c>
      <c r="DR191" s="440">
        <f t="shared" si="908"/>
        <v>0</v>
      </c>
      <c r="DS191" s="1488">
        <v>0</v>
      </c>
      <c r="DT191" s="1169">
        <v>0</v>
      </c>
      <c r="DU191" s="1169">
        <v>0</v>
      </c>
      <c r="DV191" s="1155">
        <v>0</v>
      </c>
      <c r="DW191" s="163">
        <v>0</v>
      </c>
      <c r="DX191" s="1183">
        <v>0</v>
      </c>
      <c r="DY191" s="1488">
        <v>0</v>
      </c>
      <c r="DZ191" s="1232">
        <v>0</v>
      </c>
      <c r="EA191" s="1232">
        <v>0</v>
      </c>
      <c r="EB191" s="315">
        <v>0</v>
      </c>
      <c r="EC191" s="315">
        <v>0</v>
      </c>
      <c r="ED191" s="440">
        <v>0</v>
      </c>
      <c r="EE191" s="1488"/>
      <c r="EF191" s="1232"/>
      <c r="EG191" s="1232"/>
      <c r="EH191" s="315"/>
      <c r="EI191" s="315"/>
      <c r="EJ191" s="1208"/>
      <c r="EK191" s="1488">
        <v>0</v>
      </c>
      <c r="EL191" s="379">
        <v>0</v>
      </c>
      <c r="EM191" s="379">
        <v>0</v>
      </c>
      <c r="EN191" s="1161">
        <v>0</v>
      </c>
      <c r="EO191" s="493">
        <v>0</v>
      </c>
      <c r="EP191" s="1200">
        <v>0</v>
      </c>
      <c r="EQ191" s="1488"/>
      <c r="ER191" s="1232"/>
      <c r="ES191" s="1232"/>
      <c r="ET191" s="315"/>
      <c r="EU191" s="163"/>
      <c r="EV191" s="1249"/>
      <c r="EW191" s="1488">
        <v>0</v>
      </c>
      <c r="EX191" s="379">
        <v>0</v>
      </c>
      <c r="EY191" s="379">
        <v>0</v>
      </c>
      <c r="EZ191" s="379">
        <v>0</v>
      </c>
      <c r="FA191" s="493">
        <v>0</v>
      </c>
      <c r="FB191" s="166"/>
      <c r="FC191" s="356">
        <v>0</v>
      </c>
      <c r="FD191" s="364"/>
      <c r="FE191" s="1489">
        <v>0</v>
      </c>
      <c r="FF191" s="1485" t="str">
        <f t="shared" si="627"/>
        <v>-</v>
      </c>
      <c r="FG191" s="1490">
        <f t="shared" si="738"/>
        <v>0</v>
      </c>
      <c r="FH191" s="165">
        <v>0</v>
      </c>
      <c r="FI191" s="339" t="str">
        <f t="shared" si="629"/>
        <v>-</v>
      </c>
      <c r="FJ191" s="340">
        <f t="shared" si="630"/>
        <v>0</v>
      </c>
      <c r="FK191" s="165">
        <v>0</v>
      </c>
      <c r="FL191" s="339" t="str">
        <f t="shared" si="637"/>
        <v>-</v>
      </c>
      <c r="FM191" s="340">
        <f t="shared" si="638"/>
        <v>0</v>
      </c>
      <c r="FN191" s="165">
        <v>0</v>
      </c>
      <c r="FO191" s="426"/>
      <c r="FP191" s="339" t="str">
        <f t="shared" si="686"/>
        <v>-</v>
      </c>
      <c r="FQ191" s="340">
        <f t="shared" si="639"/>
        <v>0</v>
      </c>
      <c r="FR191" s="165"/>
      <c r="FS191" s="426"/>
      <c r="FT191" s="339" t="str">
        <f t="shared" si="641"/>
        <v>-</v>
      </c>
      <c r="FU191" s="340">
        <f t="shared" si="642"/>
        <v>0</v>
      </c>
      <c r="FV191" s="401"/>
      <c r="FW191" s="413"/>
      <c r="FX191" s="1491">
        <f t="shared" si="909"/>
        <v>0</v>
      </c>
      <c r="FY191" s="1492">
        <v>0</v>
      </c>
      <c r="FZ191" s="1492">
        <v>0</v>
      </c>
      <c r="GA191" s="1493">
        <v>0</v>
      </c>
      <c r="GB191" s="1492">
        <v>0</v>
      </c>
      <c r="GC191" s="1493">
        <v>0</v>
      </c>
      <c r="GD191" s="1492">
        <v>0</v>
      </c>
      <c r="GE191" s="1493">
        <v>0</v>
      </c>
      <c r="GF191" s="1492">
        <v>0</v>
      </c>
      <c r="GG191" s="1493">
        <v>0</v>
      </c>
      <c r="GH191" s="1492">
        <v>0</v>
      </c>
      <c r="GI191" s="1492">
        <v>0</v>
      </c>
      <c r="GJ191" s="1492">
        <v>0</v>
      </c>
      <c r="GK191" s="1492">
        <v>0</v>
      </c>
      <c r="GL191" s="1492">
        <v>0</v>
      </c>
      <c r="GM191" s="1492">
        <v>0</v>
      </c>
      <c r="GN191" s="1492">
        <v>0</v>
      </c>
      <c r="GO191" s="1492">
        <v>0</v>
      </c>
      <c r="GP191" s="1492">
        <v>0</v>
      </c>
      <c r="GQ191" s="1492">
        <v>0</v>
      </c>
      <c r="GR191" s="1492">
        <v>0</v>
      </c>
      <c r="GS191" s="1811">
        <v>0</v>
      </c>
      <c r="GT191" s="165">
        <f t="shared" si="910"/>
        <v>0</v>
      </c>
      <c r="GU191" s="491">
        <v>0</v>
      </c>
      <c r="GV191" s="491">
        <v>0</v>
      </c>
      <c r="GW191" s="492">
        <v>0</v>
      </c>
      <c r="GX191" s="491">
        <v>0</v>
      </c>
      <c r="GY191" s="492">
        <v>0</v>
      </c>
      <c r="GZ191" s="491">
        <v>0</v>
      </c>
      <c r="HA191" s="492">
        <v>0</v>
      </c>
      <c r="HB191" s="491">
        <v>0</v>
      </c>
      <c r="HC191" s="492">
        <v>0</v>
      </c>
      <c r="HD191" s="491">
        <v>0</v>
      </c>
      <c r="HE191" s="491">
        <v>0</v>
      </c>
      <c r="HF191" s="491">
        <v>0</v>
      </c>
      <c r="HG191" s="491">
        <v>0</v>
      </c>
      <c r="HH191" s="491">
        <v>0</v>
      </c>
      <c r="HI191" s="491">
        <v>0</v>
      </c>
      <c r="HJ191" s="491">
        <v>0</v>
      </c>
      <c r="HK191" s="491">
        <v>0</v>
      </c>
      <c r="HL191" s="491">
        <v>0</v>
      </c>
      <c r="HM191" s="491">
        <v>0</v>
      </c>
      <c r="HN191" s="491">
        <v>0</v>
      </c>
      <c r="HO191" s="1117">
        <v>0</v>
      </c>
      <c r="HP191" s="165">
        <f t="shared" si="911"/>
        <v>0</v>
      </c>
      <c r="HQ191" s="491">
        <v>0</v>
      </c>
      <c r="HR191" s="491">
        <v>0</v>
      </c>
      <c r="HS191" s="492">
        <v>0</v>
      </c>
      <c r="HT191" s="491">
        <v>0</v>
      </c>
      <c r="HU191" s="492">
        <v>0</v>
      </c>
      <c r="HV191" s="491">
        <v>0</v>
      </c>
      <c r="HW191" s="492">
        <v>0</v>
      </c>
      <c r="HX191" s="491">
        <v>0</v>
      </c>
      <c r="HY191" s="492">
        <v>0</v>
      </c>
      <c r="HZ191" s="491">
        <v>0</v>
      </c>
      <c r="IA191" s="491">
        <v>0</v>
      </c>
      <c r="IB191" s="491">
        <v>0</v>
      </c>
      <c r="IC191" s="491">
        <v>0</v>
      </c>
      <c r="ID191" s="491">
        <v>0</v>
      </c>
      <c r="IE191" s="491">
        <v>0</v>
      </c>
      <c r="IF191" s="491">
        <v>0</v>
      </c>
      <c r="IG191" s="491">
        <v>0</v>
      </c>
      <c r="IH191" s="491">
        <v>0</v>
      </c>
      <c r="II191" s="491">
        <v>0</v>
      </c>
      <c r="IJ191" s="491">
        <v>0</v>
      </c>
      <c r="IK191" s="1117">
        <v>0</v>
      </c>
      <c r="IL191" s="493">
        <f t="shared" si="912"/>
        <v>0</v>
      </c>
      <c r="IM191" s="491">
        <v>0</v>
      </c>
      <c r="IN191" s="491">
        <v>0</v>
      </c>
      <c r="IO191" s="492">
        <v>0</v>
      </c>
      <c r="IP191" s="491">
        <v>0</v>
      </c>
      <c r="IQ191" s="492">
        <v>0</v>
      </c>
      <c r="IR191" s="491">
        <v>0</v>
      </c>
      <c r="IS191" s="492">
        <v>0</v>
      </c>
      <c r="IT191" s="491">
        <v>0</v>
      </c>
      <c r="IU191" s="492">
        <v>0</v>
      </c>
      <c r="IV191" s="491">
        <v>0</v>
      </c>
      <c r="IW191" s="491">
        <v>0</v>
      </c>
      <c r="IX191" s="491">
        <v>0</v>
      </c>
      <c r="IY191" s="491">
        <v>0</v>
      </c>
      <c r="IZ191" s="491">
        <v>0</v>
      </c>
      <c r="JA191" s="491">
        <v>0</v>
      </c>
      <c r="JB191" s="491">
        <v>0</v>
      </c>
      <c r="JC191" s="491">
        <v>0</v>
      </c>
      <c r="JD191" s="491">
        <v>0</v>
      </c>
      <c r="JE191" s="491">
        <v>0</v>
      </c>
      <c r="JF191" s="491">
        <v>0</v>
      </c>
      <c r="JG191" s="1996">
        <v>0</v>
      </c>
      <c r="JI191" s="39"/>
    </row>
    <row r="192" spans="1:269" s="27" customFormat="1" ht="20.100000000000001" customHeight="1" x14ac:dyDescent="0.15">
      <c r="A192" s="683" t="s">
        <v>53</v>
      </c>
      <c r="B192" s="76" t="s">
        <v>115</v>
      </c>
      <c r="C192" s="77"/>
      <c r="D192" s="77"/>
      <c r="E192" s="78" t="s">
        <v>360</v>
      </c>
      <c r="F192" s="1507">
        <v>88</v>
      </c>
      <c r="G192" s="481">
        <v>78</v>
      </c>
      <c r="H192" s="481">
        <v>82</v>
      </c>
      <c r="I192" s="481">
        <v>76</v>
      </c>
      <c r="J192" s="107">
        <v>73</v>
      </c>
      <c r="K192" s="108">
        <v>70</v>
      </c>
      <c r="L192" s="1444">
        <f t="shared" si="913"/>
        <v>2.5155234274668677E-4</v>
      </c>
      <c r="M192" s="478">
        <f t="shared" si="914"/>
        <v>3.0632135895293793E-4</v>
      </c>
      <c r="N192" s="478">
        <f t="shared" si="887"/>
        <v>2.6712030254889005E-4</v>
      </c>
      <c r="O192" s="478">
        <f t="shared" si="888"/>
        <v>2.91659982792061E-4</v>
      </c>
      <c r="P192" s="109">
        <f t="shared" si="889"/>
        <v>3.2927230819888045E-4</v>
      </c>
      <c r="Q192" s="110">
        <f t="shared" si="890"/>
        <v>3.948147660722511E-4</v>
      </c>
      <c r="R192" s="111">
        <f t="shared" si="891"/>
        <v>3.8526366482061159E-4</v>
      </c>
      <c r="S192" s="112">
        <f t="shared" si="892"/>
        <v>3.8372985418265541E-4</v>
      </c>
      <c r="T192" s="111">
        <f t="shared" si="893"/>
        <v>3.5435861091424523E-4</v>
      </c>
      <c r="U192" s="1445">
        <f t="shared" si="846"/>
        <v>3.2573289902280132E-3</v>
      </c>
      <c r="V192" s="475">
        <f t="shared" si="847"/>
        <v>3.7865748709122204E-3</v>
      </c>
      <c r="W192" s="475">
        <f t="shared" si="848"/>
        <v>3.291183093712108E-3</v>
      </c>
      <c r="X192" s="475">
        <f t="shared" si="849"/>
        <v>3.5861574323112783E-3</v>
      </c>
      <c r="Y192" s="114">
        <f t="shared" si="915"/>
        <v>3.9772727272727269E-3</v>
      </c>
      <c r="Z192" s="113">
        <f t="shared" si="916"/>
        <v>4.6710782405605293E-3</v>
      </c>
      <c r="AA192" s="114">
        <f t="shared" si="852"/>
        <v>4.6065259117082534E-3</v>
      </c>
      <c r="AB192" s="113">
        <f t="shared" ref="AB192:AB225" si="921">BO192/$BO$362</f>
        <v>4.2323970757983838E-3</v>
      </c>
      <c r="AC192" s="115">
        <f t="shared" ref="AC192:AC225" si="922">BS192/$BS$362</f>
        <v>3.9238767902687859E-3</v>
      </c>
      <c r="AD192" s="1445" t="s">
        <v>52</v>
      </c>
      <c r="AE192" s="475" t="s">
        <v>52</v>
      </c>
      <c r="AF192" s="475" t="s">
        <v>52</v>
      </c>
      <c r="AG192" s="475" t="s">
        <v>52</v>
      </c>
      <c r="AH192" s="114" t="s">
        <v>52</v>
      </c>
      <c r="AI192" s="112" t="s">
        <v>52</v>
      </c>
      <c r="AJ192" s="111" t="s">
        <v>52</v>
      </c>
      <c r="AK192" s="112" t="s">
        <v>52</v>
      </c>
      <c r="AL192" s="116" t="s">
        <v>52</v>
      </c>
      <c r="AM192" s="1446">
        <f t="shared" si="894"/>
        <v>19</v>
      </c>
      <c r="AN192" s="1447"/>
      <c r="AO192" s="1448">
        <f t="shared" si="826"/>
        <v>-0.13636363636363635</v>
      </c>
      <c r="AP192" s="1449">
        <f t="shared" si="827"/>
        <v>-3</v>
      </c>
      <c r="AQ192" s="1297">
        <f t="shared" si="895"/>
        <v>22</v>
      </c>
      <c r="AR192" s="518"/>
      <c r="AS192" s="1285">
        <f t="shared" si="659"/>
        <v>0.15789473684210531</v>
      </c>
      <c r="AT192" s="519">
        <f t="shared" si="757"/>
        <v>3</v>
      </c>
      <c r="AU192" s="1297">
        <f t="shared" si="896"/>
        <v>19</v>
      </c>
      <c r="AV192" s="518"/>
      <c r="AW192" s="1285">
        <f t="shared" si="828"/>
        <v>-5.0000000000000044E-2</v>
      </c>
      <c r="AX192" s="2069">
        <f t="shared" si="897"/>
        <v>-1</v>
      </c>
      <c r="AY192" s="2086">
        <f t="shared" si="898"/>
        <v>20</v>
      </c>
      <c r="AZ192" s="2087"/>
      <c r="BA192" s="2088">
        <f t="shared" si="844"/>
        <v>-4.7619047619047672E-2</v>
      </c>
      <c r="BB192" s="2089">
        <f t="shared" si="845"/>
        <v>-1</v>
      </c>
      <c r="BC192" s="2081">
        <f t="shared" si="899"/>
        <v>21</v>
      </c>
      <c r="BD192" s="117"/>
      <c r="BE192" s="444">
        <f t="shared" si="667"/>
        <v>-0.125</v>
      </c>
      <c r="BF192" s="1073">
        <f t="shared" si="640"/>
        <v>-3</v>
      </c>
      <c r="BG192" s="118">
        <v>24</v>
      </c>
      <c r="BH192" s="119" t="s">
        <v>44</v>
      </c>
      <c r="BI192" s="120">
        <f t="shared" si="668"/>
        <v>0</v>
      </c>
      <c r="BJ192" s="1073">
        <f t="shared" si="669"/>
        <v>0</v>
      </c>
      <c r="BK192" s="121">
        <v>24</v>
      </c>
      <c r="BL192" s="119"/>
      <c r="BM192" s="120">
        <f t="shared" si="670"/>
        <v>9.0909090909090828E-2</v>
      </c>
      <c r="BN192" s="1083">
        <f t="shared" si="671"/>
        <v>2</v>
      </c>
      <c r="BO192" s="121">
        <v>22</v>
      </c>
      <c r="BP192" s="119"/>
      <c r="BQ192" s="120">
        <f t="shared" si="672"/>
        <v>0.10000000000000009</v>
      </c>
      <c r="BR192" s="1083">
        <f t="shared" si="673"/>
        <v>2</v>
      </c>
      <c r="BS192" s="121">
        <v>20</v>
      </c>
      <c r="BT192" s="122"/>
      <c r="BU192" s="597">
        <f t="shared" si="900"/>
        <v>9</v>
      </c>
      <c r="BV192" s="331">
        <f t="shared" si="869"/>
        <v>0</v>
      </c>
      <c r="BW192" s="598">
        <f t="shared" si="870"/>
        <v>0</v>
      </c>
      <c r="BX192" s="597">
        <f t="shared" si="901"/>
        <v>9</v>
      </c>
      <c r="BY192" s="331">
        <f t="shared" si="871"/>
        <v>0.28571428571428581</v>
      </c>
      <c r="BZ192" s="598">
        <f t="shared" si="872"/>
        <v>2</v>
      </c>
      <c r="CA192" s="597">
        <f t="shared" si="902"/>
        <v>7</v>
      </c>
      <c r="CB192" s="331">
        <f t="shared" si="633"/>
        <v>-0.125</v>
      </c>
      <c r="CC192" s="598">
        <f t="shared" si="634"/>
        <v>-1</v>
      </c>
      <c r="CD192" s="597">
        <f t="shared" si="903"/>
        <v>8</v>
      </c>
      <c r="CE192" s="331">
        <f t="shared" si="917"/>
        <v>0</v>
      </c>
      <c r="CF192" s="598">
        <f t="shared" si="918"/>
        <v>0</v>
      </c>
      <c r="CG192" s="597">
        <f t="shared" si="904"/>
        <v>8</v>
      </c>
      <c r="CH192" s="331">
        <f t="shared" si="675"/>
        <v>-0.19999999999999996</v>
      </c>
      <c r="CI192" s="598">
        <f t="shared" si="676"/>
        <v>-2</v>
      </c>
      <c r="CJ192" s="619">
        <f t="shared" si="682"/>
        <v>10</v>
      </c>
      <c r="CK192" s="1453">
        <v>5</v>
      </c>
      <c r="CL192" s="123">
        <v>5</v>
      </c>
      <c r="CM192" s="2054">
        <v>3</v>
      </c>
      <c r="CN192" s="123">
        <v>3</v>
      </c>
      <c r="CO192" s="311">
        <v>3</v>
      </c>
      <c r="CP192" s="540">
        <v>4</v>
      </c>
      <c r="CQ192" s="1453">
        <v>4</v>
      </c>
      <c r="CR192" s="311">
        <v>4</v>
      </c>
      <c r="CS192" s="311">
        <v>4</v>
      </c>
      <c r="CT192" s="311">
        <v>5</v>
      </c>
      <c r="CU192" s="311">
        <v>5</v>
      </c>
      <c r="CV192" s="124">
        <v>6</v>
      </c>
      <c r="CW192" s="1453"/>
      <c r="CX192" s="311"/>
      <c r="CY192" s="311"/>
      <c r="CZ192" s="311"/>
      <c r="DA192" s="311"/>
      <c r="DB192" s="312"/>
      <c r="DC192" s="1450">
        <f t="shared" si="905"/>
        <v>10</v>
      </c>
      <c r="DD192" s="1451">
        <f t="shared" si="734"/>
        <v>-0.23076923076923073</v>
      </c>
      <c r="DE192" s="1452">
        <f t="shared" si="735"/>
        <v>-3</v>
      </c>
      <c r="DF192" s="1328">
        <f t="shared" si="906"/>
        <v>13</v>
      </c>
      <c r="DG192" s="550">
        <f t="shared" si="625"/>
        <v>8.3333333333333259E-2</v>
      </c>
      <c r="DH192" s="1329">
        <f t="shared" si="626"/>
        <v>1</v>
      </c>
      <c r="DI192" s="1328">
        <f t="shared" si="683"/>
        <v>12</v>
      </c>
      <c r="DJ192" s="550">
        <f t="shared" si="635"/>
        <v>0</v>
      </c>
      <c r="DK192" s="1329">
        <f t="shared" si="636"/>
        <v>0</v>
      </c>
      <c r="DL192" s="1311">
        <f t="shared" si="907"/>
        <v>12</v>
      </c>
      <c r="DM192" s="550">
        <f t="shared" si="919"/>
        <v>-7.6923076923076872E-2</v>
      </c>
      <c r="DN192" s="1353">
        <f t="shared" si="920"/>
        <v>-1</v>
      </c>
      <c r="DO192" s="1328">
        <f t="shared" si="684"/>
        <v>13</v>
      </c>
      <c r="DP192" s="550">
        <f t="shared" si="678"/>
        <v>-7.1428571428571397E-2</v>
      </c>
      <c r="DQ192" s="1329">
        <f t="shared" si="685"/>
        <v>-1</v>
      </c>
      <c r="DR192" s="1365">
        <f t="shared" si="908"/>
        <v>14</v>
      </c>
      <c r="DS192" s="1454">
        <v>3</v>
      </c>
      <c r="DT192" s="1167">
        <v>4</v>
      </c>
      <c r="DU192" s="1167">
        <v>4</v>
      </c>
      <c r="DV192" s="1153">
        <v>5</v>
      </c>
      <c r="DW192" s="583">
        <v>6</v>
      </c>
      <c r="DX192" s="1181">
        <v>7</v>
      </c>
      <c r="DY192" s="1454">
        <v>0</v>
      </c>
      <c r="DZ192" s="1230">
        <v>0</v>
      </c>
      <c r="EA192" s="1230">
        <v>0</v>
      </c>
      <c r="EB192" s="586">
        <v>0</v>
      </c>
      <c r="EC192" s="586">
        <v>0</v>
      </c>
      <c r="ED192" s="589">
        <v>0</v>
      </c>
      <c r="EE192" s="1454"/>
      <c r="EF192" s="1230"/>
      <c r="EG192" s="1230"/>
      <c r="EH192" s="586"/>
      <c r="EI192" s="586"/>
      <c r="EJ192" s="1192"/>
      <c r="EK192" s="1454">
        <v>3</v>
      </c>
      <c r="EL192" s="578">
        <v>3</v>
      </c>
      <c r="EM192" s="578">
        <v>3</v>
      </c>
      <c r="EN192" s="1163">
        <v>2</v>
      </c>
      <c r="EO192" s="573">
        <v>2</v>
      </c>
      <c r="EP192" s="1198">
        <v>2</v>
      </c>
      <c r="EQ192" s="1454"/>
      <c r="ER192" s="1230"/>
      <c r="ES192" s="1230"/>
      <c r="ET192" s="586"/>
      <c r="EU192" s="583"/>
      <c r="EV192" s="1198"/>
      <c r="EW192" s="1454">
        <v>4</v>
      </c>
      <c r="EX192" s="578">
        <v>6</v>
      </c>
      <c r="EY192" s="578">
        <v>5</v>
      </c>
      <c r="EZ192" s="578">
        <v>5</v>
      </c>
      <c r="FA192" s="573">
        <v>5</v>
      </c>
      <c r="FB192" s="125"/>
      <c r="FC192" s="354">
        <v>5</v>
      </c>
      <c r="FD192" s="362" t="s">
        <v>44</v>
      </c>
      <c r="FE192" s="1455">
        <v>0</v>
      </c>
      <c r="FF192" s="1451" t="str">
        <f t="shared" si="627"/>
        <v>-</v>
      </c>
      <c r="FG192" s="1456">
        <f t="shared" si="738"/>
        <v>0</v>
      </c>
      <c r="FH192" s="126">
        <v>0</v>
      </c>
      <c r="FI192" s="331" t="str">
        <f t="shared" si="629"/>
        <v>-</v>
      </c>
      <c r="FJ192" s="332">
        <f t="shared" si="630"/>
        <v>0</v>
      </c>
      <c r="FK192" s="126">
        <v>0</v>
      </c>
      <c r="FL192" s="331" t="str">
        <f t="shared" si="637"/>
        <v>-</v>
      </c>
      <c r="FM192" s="332">
        <f t="shared" si="638"/>
        <v>0</v>
      </c>
      <c r="FN192" s="126">
        <v>0</v>
      </c>
      <c r="FO192" s="424"/>
      <c r="FP192" s="331" t="str">
        <f t="shared" si="686"/>
        <v>-</v>
      </c>
      <c r="FQ192" s="332">
        <f t="shared" si="639"/>
        <v>0</v>
      </c>
      <c r="FR192" s="126"/>
      <c r="FS192" s="424"/>
      <c r="FT192" s="331" t="str">
        <f t="shared" si="641"/>
        <v>-</v>
      </c>
      <c r="FU192" s="332">
        <f t="shared" si="642"/>
        <v>0</v>
      </c>
      <c r="FV192" s="399"/>
      <c r="FW192" s="411"/>
      <c r="FX192" s="1457">
        <f t="shared" si="909"/>
        <v>19</v>
      </c>
      <c r="FY192" s="1458">
        <v>0</v>
      </c>
      <c r="FZ192" s="1458">
        <v>0</v>
      </c>
      <c r="GA192" s="1459">
        <v>0</v>
      </c>
      <c r="GB192" s="1458">
        <v>0</v>
      </c>
      <c r="GC192" s="1459">
        <v>1</v>
      </c>
      <c r="GD192" s="1458">
        <v>0</v>
      </c>
      <c r="GE192" s="1459">
        <v>0</v>
      </c>
      <c r="GF192" s="1458">
        <v>0</v>
      </c>
      <c r="GG192" s="1459">
        <v>12</v>
      </c>
      <c r="GH192" s="1458">
        <v>0</v>
      </c>
      <c r="GI192" s="1458">
        <v>0</v>
      </c>
      <c r="GJ192" s="1458">
        <v>0</v>
      </c>
      <c r="GK192" s="1458">
        <v>5</v>
      </c>
      <c r="GL192" s="1458">
        <v>0</v>
      </c>
      <c r="GM192" s="1458">
        <v>0</v>
      </c>
      <c r="GN192" s="1458">
        <v>0</v>
      </c>
      <c r="GO192" s="1458">
        <v>1</v>
      </c>
      <c r="GP192" s="1458">
        <v>0</v>
      </c>
      <c r="GQ192" s="1458">
        <v>0</v>
      </c>
      <c r="GR192" s="1458">
        <v>0</v>
      </c>
      <c r="GS192" s="1809">
        <v>0</v>
      </c>
      <c r="GT192" s="678">
        <f t="shared" si="910"/>
        <v>22</v>
      </c>
      <c r="GU192" s="487">
        <v>0</v>
      </c>
      <c r="GV192" s="487">
        <v>0</v>
      </c>
      <c r="GW192" s="488">
        <v>0</v>
      </c>
      <c r="GX192" s="487">
        <v>0</v>
      </c>
      <c r="GY192" s="488">
        <v>1</v>
      </c>
      <c r="GZ192" s="487">
        <v>0</v>
      </c>
      <c r="HA192" s="488">
        <v>0</v>
      </c>
      <c r="HB192" s="487">
        <v>0</v>
      </c>
      <c r="HC192" s="488">
        <v>13</v>
      </c>
      <c r="HD192" s="487">
        <v>0</v>
      </c>
      <c r="HE192" s="487">
        <v>0</v>
      </c>
      <c r="HF192" s="487">
        <v>0</v>
      </c>
      <c r="HG192" s="487">
        <v>7</v>
      </c>
      <c r="HH192" s="487">
        <v>0</v>
      </c>
      <c r="HI192" s="487">
        <v>0</v>
      </c>
      <c r="HJ192" s="487">
        <v>0</v>
      </c>
      <c r="HK192" s="487">
        <v>1</v>
      </c>
      <c r="HL192" s="487">
        <v>0</v>
      </c>
      <c r="HM192" s="487">
        <v>0</v>
      </c>
      <c r="HN192" s="487">
        <v>0</v>
      </c>
      <c r="HO192" s="1115">
        <v>0</v>
      </c>
      <c r="HP192" s="678">
        <f t="shared" si="911"/>
        <v>19</v>
      </c>
      <c r="HQ192" s="487">
        <v>0</v>
      </c>
      <c r="HR192" s="487">
        <v>0</v>
      </c>
      <c r="HS192" s="488">
        <v>0</v>
      </c>
      <c r="HT192" s="487">
        <v>0</v>
      </c>
      <c r="HU192" s="488">
        <v>1</v>
      </c>
      <c r="HV192" s="487">
        <v>0</v>
      </c>
      <c r="HW192" s="488">
        <v>0</v>
      </c>
      <c r="HX192" s="487">
        <v>0</v>
      </c>
      <c r="HY192" s="488">
        <v>11</v>
      </c>
      <c r="HZ192" s="487">
        <v>0</v>
      </c>
      <c r="IA192" s="487">
        <v>0</v>
      </c>
      <c r="IB192" s="487">
        <v>0</v>
      </c>
      <c r="IC192" s="487">
        <v>6</v>
      </c>
      <c r="ID192" s="487">
        <v>0</v>
      </c>
      <c r="IE192" s="487">
        <v>0</v>
      </c>
      <c r="IF192" s="487">
        <v>0</v>
      </c>
      <c r="IG192" s="487">
        <v>1</v>
      </c>
      <c r="IH192" s="487">
        <v>0</v>
      </c>
      <c r="II192" s="487">
        <v>0</v>
      </c>
      <c r="IJ192" s="487">
        <v>0</v>
      </c>
      <c r="IK192" s="1115">
        <v>0</v>
      </c>
      <c r="IL192" s="1109">
        <f t="shared" si="912"/>
        <v>20</v>
      </c>
      <c r="IM192" s="487">
        <v>0</v>
      </c>
      <c r="IN192" s="487">
        <v>0</v>
      </c>
      <c r="IO192" s="488">
        <v>0</v>
      </c>
      <c r="IP192" s="487">
        <v>0</v>
      </c>
      <c r="IQ192" s="488">
        <v>1</v>
      </c>
      <c r="IR192" s="487">
        <v>0</v>
      </c>
      <c r="IS192" s="488">
        <v>0</v>
      </c>
      <c r="IT192" s="487">
        <v>0</v>
      </c>
      <c r="IU192" s="488">
        <v>11</v>
      </c>
      <c r="IV192" s="487">
        <v>0</v>
      </c>
      <c r="IW192" s="487">
        <v>0</v>
      </c>
      <c r="IX192" s="487">
        <v>1</v>
      </c>
      <c r="IY192" s="487">
        <v>6</v>
      </c>
      <c r="IZ192" s="487">
        <v>0</v>
      </c>
      <c r="JA192" s="487">
        <v>0</v>
      </c>
      <c r="JB192" s="487">
        <v>0</v>
      </c>
      <c r="JC192" s="487">
        <v>1</v>
      </c>
      <c r="JD192" s="487">
        <v>0</v>
      </c>
      <c r="JE192" s="487">
        <v>0</v>
      </c>
      <c r="JF192" s="487">
        <v>0</v>
      </c>
      <c r="JG192" s="1994">
        <v>0</v>
      </c>
      <c r="JI192" s="39"/>
    </row>
    <row r="193" spans="1:269" s="28" customFormat="1" ht="20.100000000000001" customHeight="1" x14ac:dyDescent="0.15">
      <c r="A193" s="684" t="s">
        <v>53</v>
      </c>
      <c r="B193" s="84" t="s">
        <v>116</v>
      </c>
      <c r="C193" s="85"/>
      <c r="D193" s="85"/>
      <c r="E193" s="86" t="s">
        <v>26</v>
      </c>
      <c r="F193" s="1494">
        <v>172</v>
      </c>
      <c r="G193" s="464">
        <v>172</v>
      </c>
      <c r="H193" s="464">
        <v>168</v>
      </c>
      <c r="I193" s="464">
        <v>165</v>
      </c>
      <c r="J193" s="167">
        <v>186</v>
      </c>
      <c r="K193" s="168">
        <v>188</v>
      </c>
      <c r="L193" s="1478">
        <f t="shared" si="913"/>
        <v>0</v>
      </c>
      <c r="M193" s="150">
        <f t="shared" si="914"/>
        <v>0</v>
      </c>
      <c r="N193" s="150">
        <f t="shared" si="887"/>
        <v>0</v>
      </c>
      <c r="O193" s="150">
        <f t="shared" si="888"/>
        <v>0</v>
      </c>
      <c r="P193" s="149">
        <f t="shared" si="889"/>
        <v>0</v>
      </c>
      <c r="Q193" s="150">
        <f t="shared" si="890"/>
        <v>0</v>
      </c>
      <c r="R193" s="151">
        <f t="shared" si="891"/>
        <v>0</v>
      </c>
      <c r="S193" s="152">
        <f t="shared" si="892"/>
        <v>0</v>
      </c>
      <c r="T193" s="151">
        <f t="shared" si="893"/>
        <v>0</v>
      </c>
      <c r="U193" s="1479">
        <f t="shared" si="846"/>
        <v>0</v>
      </c>
      <c r="V193" s="153">
        <f t="shared" si="847"/>
        <v>0</v>
      </c>
      <c r="W193" s="153">
        <f t="shared" si="848"/>
        <v>0</v>
      </c>
      <c r="X193" s="153">
        <f t="shared" si="849"/>
        <v>0</v>
      </c>
      <c r="Y193" s="154">
        <f t="shared" si="915"/>
        <v>0</v>
      </c>
      <c r="Z193" s="153">
        <f t="shared" si="916"/>
        <v>0</v>
      </c>
      <c r="AA193" s="154">
        <f t="shared" si="852"/>
        <v>0</v>
      </c>
      <c r="AB193" s="153">
        <f t="shared" si="921"/>
        <v>0</v>
      </c>
      <c r="AC193" s="155">
        <f t="shared" si="922"/>
        <v>0</v>
      </c>
      <c r="AD193" s="1479" t="s">
        <v>52</v>
      </c>
      <c r="AE193" s="153" t="s">
        <v>52</v>
      </c>
      <c r="AF193" s="153" t="s">
        <v>52</v>
      </c>
      <c r="AG193" s="153" t="s">
        <v>52</v>
      </c>
      <c r="AH193" s="154" t="s">
        <v>52</v>
      </c>
      <c r="AI193" s="152" t="s">
        <v>52</v>
      </c>
      <c r="AJ193" s="151" t="s">
        <v>52</v>
      </c>
      <c r="AK193" s="152" t="s">
        <v>52</v>
      </c>
      <c r="AL193" s="156" t="s">
        <v>52</v>
      </c>
      <c r="AM193" s="1480">
        <f t="shared" si="894"/>
        <v>0</v>
      </c>
      <c r="AN193" s="1481"/>
      <c r="AO193" s="1482" t="str">
        <f t="shared" si="826"/>
        <v>-</v>
      </c>
      <c r="AP193" s="1483">
        <f t="shared" si="827"/>
        <v>0</v>
      </c>
      <c r="AQ193" s="1071">
        <f t="shared" si="895"/>
        <v>0</v>
      </c>
      <c r="AR193" s="522"/>
      <c r="AS193" s="1289" t="str">
        <f t="shared" si="659"/>
        <v>-</v>
      </c>
      <c r="AT193" s="526">
        <f t="shared" si="757"/>
        <v>0</v>
      </c>
      <c r="AU193" s="1071">
        <f t="shared" si="896"/>
        <v>0</v>
      </c>
      <c r="AV193" s="522"/>
      <c r="AW193" s="1289" t="str">
        <f t="shared" si="828"/>
        <v>-</v>
      </c>
      <c r="AX193" s="2073">
        <f t="shared" si="897"/>
        <v>0</v>
      </c>
      <c r="AY193" s="1336">
        <f t="shared" si="898"/>
        <v>0</v>
      </c>
      <c r="AZ193" s="2092"/>
      <c r="BA193" s="554" t="str">
        <f t="shared" si="844"/>
        <v>-</v>
      </c>
      <c r="BB193" s="1335">
        <f t="shared" si="845"/>
        <v>0</v>
      </c>
      <c r="BC193" s="493">
        <f t="shared" si="899"/>
        <v>0</v>
      </c>
      <c r="BD193" s="157"/>
      <c r="BE193" s="448" t="str">
        <f t="shared" si="667"/>
        <v>-</v>
      </c>
      <c r="BF193" s="604">
        <f t="shared" si="640"/>
        <v>0</v>
      </c>
      <c r="BG193" s="158">
        <v>0</v>
      </c>
      <c r="BH193" s="159"/>
      <c r="BI193" s="160" t="str">
        <f t="shared" si="668"/>
        <v>-</v>
      </c>
      <c r="BJ193" s="604">
        <f t="shared" si="669"/>
        <v>0</v>
      </c>
      <c r="BK193" s="161">
        <v>0</v>
      </c>
      <c r="BL193" s="159"/>
      <c r="BM193" s="160" t="str">
        <f t="shared" si="670"/>
        <v>-</v>
      </c>
      <c r="BN193" s="1085">
        <f t="shared" si="671"/>
        <v>0</v>
      </c>
      <c r="BO193" s="161">
        <v>0</v>
      </c>
      <c r="BP193" s="159"/>
      <c r="BQ193" s="160" t="str">
        <f t="shared" si="672"/>
        <v>-</v>
      </c>
      <c r="BR193" s="1085">
        <f t="shared" si="673"/>
        <v>0</v>
      </c>
      <c r="BS193" s="161">
        <v>0</v>
      </c>
      <c r="BT193" s="162"/>
      <c r="BU193" s="601">
        <f t="shared" si="900"/>
        <v>0</v>
      </c>
      <c r="BV193" s="339" t="str">
        <f t="shared" si="869"/>
        <v>-</v>
      </c>
      <c r="BW193" s="604">
        <f t="shared" si="870"/>
        <v>0</v>
      </c>
      <c r="BX193" s="601">
        <f t="shared" si="901"/>
        <v>0</v>
      </c>
      <c r="BY193" s="339" t="str">
        <f t="shared" si="871"/>
        <v>-</v>
      </c>
      <c r="BZ193" s="604">
        <f t="shared" si="872"/>
        <v>0</v>
      </c>
      <c r="CA193" s="601">
        <f t="shared" si="902"/>
        <v>0</v>
      </c>
      <c r="CB193" s="339" t="str">
        <f t="shared" si="633"/>
        <v>-</v>
      </c>
      <c r="CC193" s="604">
        <f t="shared" si="634"/>
        <v>0</v>
      </c>
      <c r="CD193" s="601">
        <f t="shared" si="903"/>
        <v>0</v>
      </c>
      <c r="CE193" s="339" t="str">
        <f t="shared" si="917"/>
        <v>-</v>
      </c>
      <c r="CF193" s="604">
        <f t="shared" si="918"/>
        <v>0</v>
      </c>
      <c r="CG193" s="601">
        <f t="shared" si="904"/>
        <v>0</v>
      </c>
      <c r="CH193" s="339" t="str">
        <f t="shared" si="675"/>
        <v>-</v>
      </c>
      <c r="CI193" s="604">
        <f t="shared" si="676"/>
        <v>0</v>
      </c>
      <c r="CJ193" s="621">
        <f t="shared" si="682"/>
        <v>0</v>
      </c>
      <c r="CK193" s="1487">
        <v>0</v>
      </c>
      <c r="CL193" s="163">
        <v>0</v>
      </c>
      <c r="CM193" s="2056">
        <v>0</v>
      </c>
      <c r="CN193" s="163">
        <v>0</v>
      </c>
      <c r="CO193" s="315">
        <v>0</v>
      </c>
      <c r="CP193" s="542">
        <v>0</v>
      </c>
      <c r="CQ193" s="1487">
        <v>0</v>
      </c>
      <c r="CR193" s="315">
        <v>0</v>
      </c>
      <c r="CS193" s="315">
        <v>0</v>
      </c>
      <c r="CT193" s="315">
        <v>0</v>
      </c>
      <c r="CU193" s="315">
        <v>0</v>
      </c>
      <c r="CV193" s="164">
        <v>0</v>
      </c>
      <c r="CW193" s="1487"/>
      <c r="CX193" s="315"/>
      <c r="CY193" s="315"/>
      <c r="CZ193" s="315"/>
      <c r="DA193" s="315"/>
      <c r="DB193" s="316"/>
      <c r="DC193" s="1484">
        <f t="shared" si="905"/>
        <v>0</v>
      </c>
      <c r="DD193" s="1485" t="str">
        <f t="shared" si="734"/>
        <v>-</v>
      </c>
      <c r="DE193" s="1486">
        <f t="shared" si="735"/>
        <v>0</v>
      </c>
      <c r="DF193" s="1332">
        <f t="shared" si="906"/>
        <v>0</v>
      </c>
      <c r="DG193" s="554" t="str">
        <f t="shared" si="625"/>
        <v>-</v>
      </c>
      <c r="DH193" s="1335">
        <f t="shared" si="626"/>
        <v>0</v>
      </c>
      <c r="DI193" s="1332">
        <f t="shared" si="683"/>
        <v>0</v>
      </c>
      <c r="DJ193" s="554" t="str">
        <f t="shared" si="635"/>
        <v>-</v>
      </c>
      <c r="DK193" s="1335">
        <f t="shared" si="636"/>
        <v>0</v>
      </c>
      <c r="DL193" s="1313">
        <f t="shared" si="907"/>
        <v>0</v>
      </c>
      <c r="DM193" s="554" t="str">
        <f t="shared" si="919"/>
        <v>-</v>
      </c>
      <c r="DN193" s="1357">
        <f t="shared" si="920"/>
        <v>0</v>
      </c>
      <c r="DO193" s="1332">
        <f t="shared" si="684"/>
        <v>0</v>
      </c>
      <c r="DP193" s="554" t="str">
        <f t="shared" si="678"/>
        <v>-</v>
      </c>
      <c r="DQ193" s="1335">
        <f t="shared" si="685"/>
        <v>0</v>
      </c>
      <c r="DR193" s="440">
        <f t="shared" si="908"/>
        <v>0</v>
      </c>
      <c r="DS193" s="1488">
        <v>0</v>
      </c>
      <c r="DT193" s="1169">
        <v>0</v>
      </c>
      <c r="DU193" s="1169">
        <v>0</v>
      </c>
      <c r="DV193" s="1155">
        <v>0</v>
      </c>
      <c r="DW193" s="163">
        <v>0</v>
      </c>
      <c r="DX193" s="1183">
        <v>0</v>
      </c>
      <c r="DY193" s="1488">
        <v>0</v>
      </c>
      <c r="DZ193" s="1232">
        <v>0</v>
      </c>
      <c r="EA193" s="1232">
        <v>0</v>
      </c>
      <c r="EB193" s="315">
        <v>0</v>
      </c>
      <c r="EC193" s="315">
        <v>0</v>
      </c>
      <c r="ED193" s="440">
        <v>0</v>
      </c>
      <c r="EE193" s="1488"/>
      <c r="EF193" s="1232"/>
      <c r="EG193" s="1232"/>
      <c r="EH193" s="315"/>
      <c r="EI193" s="315"/>
      <c r="EJ193" s="1208"/>
      <c r="EK193" s="1488">
        <v>0</v>
      </c>
      <c r="EL193" s="379">
        <v>0</v>
      </c>
      <c r="EM193" s="379">
        <v>0</v>
      </c>
      <c r="EN193" s="1161">
        <v>0</v>
      </c>
      <c r="EO193" s="493">
        <v>0</v>
      </c>
      <c r="EP193" s="1200">
        <v>0</v>
      </c>
      <c r="EQ193" s="1488"/>
      <c r="ER193" s="1232"/>
      <c r="ES193" s="1232"/>
      <c r="ET193" s="315"/>
      <c r="EU193" s="163"/>
      <c r="EV193" s="1249"/>
      <c r="EW193" s="1488">
        <v>0</v>
      </c>
      <c r="EX193" s="379">
        <v>0</v>
      </c>
      <c r="EY193" s="379">
        <v>0</v>
      </c>
      <c r="EZ193" s="379">
        <v>0</v>
      </c>
      <c r="FA193" s="493">
        <v>0</v>
      </c>
      <c r="FB193" s="166"/>
      <c r="FC193" s="356">
        <v>0</v>
      </c>
      <c r="FD193" s="364"/>
      <c r="FE193" s="1489">
        <v>0</v>
      </c>
      <c r="FF193" s="1485" t="str">
        <f t="shared" si="627"/>
        <v>-</v>
      </c>
      <c r="FG193" s="1490">
        <f t="shared" si="738"/>
        <v>0</v>
      </c>
      <c r="FH193" s="165">
        <v>0</v>
      </c>
      <c r="FI193" s="339" t="str">
        <f t="shared" si="629"/>
        <v>-</v>
      </c>
      <c r="FJ193" s="340">
        <f t="shared" si="630"/>
        <v>0</v>
      </c>
      <c r="FK193" s="165">
        <v>0</v>
      </c>
      <c r="FL193" s="339" t="str">
        <f t="shared" si="637"/>
        <v>-</v>
      </c>
      <c r="FM193" s="340">
        <f t="shared" si="638"/>
        <v>0</v>
      </c>
      <c r="FN193" s="165">
        <v>0</v>
      </c>
      <c r="FO193" s="426"/>
      <c r="FP193" s="339" t="str">
        <f t="shared" si="686"/>
        <v>-</v>
      </c>
      <c r="FQ193" s="340">
        <f t="shared" si="639"/>
        <v>0</v>
      </c>
      <c r="FR193" s="165"/>
      <c r="FS193" s="426"/>
      <c r="FT193" s="339" t="str">
        <f t="shared" si="641"/>
        <v>-</v>
      </c>
      <c r="FU193" s="340">
        <f t="shared" si="642"/>
        <v>0</v>
      </c>
      <c r="FV193" s="401"/>
      <c r="FW193" s="413"/>
      <c r="FX193" s="1491">
        <f t="shared" si="909"/>
        <v>0</v>
      </c>
      <c r="FY193" s="1492">
        <v>0</v>
      </c>
      <c r="FZ193" s="1492">
        <v>0</v>
      </c>
      <c r="GA193" s="1493">
        <v>0</v>
      </c>
      <c r="GB193" s="1492">
        <v>0</v>
      </c>
      <c r="GC193" s="1493">
        <v>0</v>
      </c>
      <c r="GD193" s="1492">
        <v>0</v>
      </c>
      <c r="GE193" s="1493">
        <v>0</v>
      </c>
      <c r="GF193" s="1492">
        <v>0</v>
      </c>
      <c r="GG193" s="1493">
        <v>0</v>
      </c>
      <c r="GH193" s="1492">
        <v>0</v>
      </c>
      <c r="GI193" s="1492">
        <v>0</v>
      </c>
      <c r="GJ193" s="1492">
        <v>0</v>
      </c>
      <c r="GK193" s="1492">
        <v>0</v>
      </c>
      <c r="GL193" s="1492">
        <v>0</v>
      </c>
      <c r="GM193" s="1492">
        <v>0</v>
      </c>
      <c r="GN193" s="1492">
        <v>0</v>
      </c>
      <c r="GO193" s="1492">
        <v>0</v>
      </c>
      <c r="GP193" s="1492">
        <v>0</v>
      </c>
      <c r="GQ193" s="1492">
        <v>0</v>
      </c>
      <c r="GR193" s="1492">
        <v>0</v>
      </c>
      <c r="GS193" s="1811">
        <v>0</v>
      </c>
      <c r="GT193" s="165">
        <f t="shared" si="910"/>
        <v>0</v>
      </c>
      <c r="GU193" s="491">
        <v>0</v>
      </c>
      <c r="GV193" s="491">
        <v>0</v>
      </c>
      <c r="GW193" s="492">
        <v>0</v>
      </c>
      <c r="GX193" s="491">
        <v>0</v>
      </c>
      <c r="GY193" s="492">
        <v>0</v>
      </c>
      <c r="GZ193" s="491">
        <v>0</v>
      </c>
      <c r="HA193" s="492">
        <v>0</v>
      </c>
      <c r="HB193" s="491">
        <v>0</v>
      </c>
      <c r="HC193" s="492">
        <v>0</v>
      </c>
      <c r="HD193" s="491">
        <v>0</v>
      </c>
      <c r="HE193" s="491">
        <v>0</v>
      </c>
      <c r="HF193" s="491">
        <v>0</v>
      </c>
      <c r="HG193" s="491">
        <v>0</v>
      </c>
      <c r="HH193" s="491">
        <v>0</v>
      </c>
      <c r="HI193" s="491">
        <v>0</v>
      </c>
      <c r="HJ193" s="491">
        <v>0</v>
      </c>
      <c r="HK193" s="491">
        <v>0</v>
      </c>
      <c r="HL193" s="491">
        <v>0</v>
      </c>
      <c r="HM193" s="491">
        <v>0</v>
      </c>
      <c r="HN193" s="491">
        <v>0</v>
      </c>
      <c r="HO193" s="1117">
        <v>0</v>
      </c>
      <c r="HP193" s="165">
        <f t="shared" si="911"/>
        <v>0</v>
      </c>
      <c r="HQ193" s="491">
        <v>0</v>
      </c>
      <c r="HR193" s="491">
        <v>0</v>
      </c>
      <c r="HS193" s="492">
        <v>0</v>
      </c>
      <c r="HT193" s="491">
        <v>0</v>
      </c>
      <c r="HU193" s="492">
        <v>0</v>
      </c>
      <c r="HV193" s="491">
        <v>0</v>
      </c>
      <c r="HW193" s="492">
        <v>0</v>
      </c>
      <c r="HX193" s="491">
        <v>0</v>
      </c>
      <c r="HY193" s="492">
        <v>0</v>
      </c>
      <c r="HZ193" s="491">
        <v>0</v>
      </c>
      <c r="IA193" s="491">
        <v>0</v>
      </c>
      <c r="IB193" s="491">
        <v>0</v>
      </c>
      <c r="IC193" s="491">
        <v>0</v>
      </c>
      <c r="ID193" s="491">
        <v>0</v>
      </c>
      <c r="IE193" s="491">
        <v>0</v>
      </c>
      <c r="IF193" s="491">
        <v>0</v>
      </c>
      <c r="IG193" s="491">
        <v>0</v>
      </c>
      <c r="IH193" s="491">
        <v>0</v>
      </c>
      <c r="II193" s="491">
        <v>0</v>
      </c>
      <c r="IJ193" s="491">
        <v>0</v>
      </c>
      <c r="IK193" s="1117">
        <v>0</v>
      </c>
      <c r="IL193" s="493">
        <f t="shared" si="912"/>
        <v>0</v>
      </c>
      <c r="IM193" s="491">
        <v>0</v>
      </c>
      <c r="IN193" s="491">
        <v>0</v>
      </c>
      <c r="IO193" s="492">
        <v>0</v>
      </c>
      <c r="IP193" s="491">
        <v>0</v>
      </c>
      <c r="IQ193" s="492">
        <v>0</v>
      </c>
      <c r="IR193" s="491">
        <v>0</v>
      </c>
      <c r="IS193" s="492">
        <v>0</v>
      </c>
      <c r="IT193" s="491">
        <v>0</v>
      </c>
      <c r="IU193" s="492">
        <v>0</v>
      </c>
      <c r="IV193" s="491">
        <v>0</v>
      </c>
      <c r="IW193" s="491">
        <v>0</v>
      </c>
      <c r="IX193" s="491">
        <v>0</v>
      </c>
      <c r="IY193" s="491">
        <v>0</v>
      </c>
      <c r="IZ193" s="491">
        <v>0</v>
      </c>
      <c r="JA193" s="491">
        <v>0</v>
      </c>
      <c r="JB193" s="491">
        <v>0</v>
      </c>
      <c r="JC193" s="491">
        <v>0</v>
      </c>
      <c r="JD193" s="491">
        <v>0</v>
      </c>
      <c r="JE193" s="491">
        <v>0</v>
      </c>
      <c r="JF193" s="491">
        <v>0</v>
      </c>
      <c r="JG193" s="1996">
        <v>0</v>
      </c>
      <c r="JI193" s="39"/>
    </row>
    <row r="194" spans="1:269" s="27" customFormat="1" ht="20.100000000000001" customHeight="1" x14ac:dyDescent="0.15">
      <c r="A194" s="683"/>
      <c r="B194" s="179" t="s">
        <v>117</v>
      </c>
      <c r="C194" s="77"/>
      <c r="D194" s="77"/>
      <c r="E194" s="78" t="s">
        <v>357</v>
      </c>
      <c r="F194" s="1507">
        <v>36</v>
      </c>
      <c r="G194" s="481">
        <v>34</v>
      </c>
      <c r="H194" s="481">
        <v>33</v>
      </c>
      <c r="I194" s="481">
        <v>31</v>
      </c>
      <c r="J194" s="107">
        <v>28</v>
      </c>
      <c r="K194" s="108">
        <v>30</v>
      </c>
      <c r="L194" s="1444">
        <f t="shared" si="913"/>
        <v>2.5552422184268709E-3</v>
      </c>
      <c r="M194" s="478">
        <f t="shared" si="914"/>
        <v>2.7151211361737676E-3</v>
      </c>
      <c r="N194" s="478">
        <f t="shared" si="887"/>
        <v>2.7414978419491348E-3</v>
      </c>
      <c r="O194" s="478">
        <f t="shared" si="888"/>
        <v>2.8582678313621981E-3</v>
      </c>
      <c r="P194" s="109">
        <f t="shared" si="889"/>
        <v>3.0104896749611927E-3</v>
      </c>
      <c r="Q194" s="110">
        <f t="shared" si="890"/>
        <v>3.1585181285780088E-3</v>
      </c>
      <c r="R194" s="111">
        <f t="shared" si="891"/>
        <v>2.5363191267356931E-3</v>
      </c>
      <c r="S194" s="112">
        <f t="shared" si="892"/>
        <v>2.5988976487825296E-3</v>
      </c>
      <c r="T194" s="111">
        <f t="shared" si="893"/>
        <v>2.2678951098511692E-3</v>
      </c>
      <c r="U194" s="1445">
        <f t="shared" si="846"/>
        <v>3.3087605006000345E-2</v>
      </c>
      <c r="V194" s="475">
        <f t="shared" si="847"/>
        <v>3.3562822719449228E-2</v>
      </c>
      <c r="W194" s="475">
        <f t="shared" si="848"/>
        <v>3.3777931751255846E-2</v>
      </c>
      <c r="X194" s="475">
        <f t="shared" si="849"/>
        <v>3.5144342836650529E-2</v>
      </c>
      <c r="Y194" s="114">
        <f t="shared" si="915"/>
        <v>3.6363636363636362E-2</v>
      </c>
      <c r="Z194" s="113">
        <f t="shared" si="916"/>
        <v>3.7368625924484235E-2</v>
      </c>
      <c r="AA194" s="114">
        <f t="shared" si="852"/>
        <v>3.0326295585412669E-2</v>
      </c>
      <c r="AB194" s="113">
        <f t="shared" si="921"/>
        <v>2.8664871104270875E-2</v>
      </c>
      <c r="AC194" s="115">
        <f t="shared" si="922"/>
        <v>2.5112811457720229E-2</v>
      </c>
      <c r="AD194" s="1445" t="s">
        <v>52</v>
      </c>
      <c r="AE194" s="475" t="s">
        <v>52</v>
      </c>
      <c r="AF194" s="475" t="s">
        <v>52</v>
      </c>
      <c r="AG194" s="475" t="s">
        <v>52</v>
      </c>
      <c r="AH194" s="114" t="s">
        <v>52</v>
      </c>
      <c r="AI194" s="112" t="s">
        <v>52</v>
      </c>
      <c r="AJ194" s="111" t="s">
        <v>52</v>
      </c>
      <c r="AK194" s="112" t="s">
        <v>52</v>
      </c>
      <c r="AL194" s="116" t="s">
        <v>52</v>
      </c>
      <c r="AM194" s="1446">
        <f>SUBTOTAL(9,AM195:AM196)</f>
        <v>193</v>
      </c>
      <c r="AN194" s="1447"/>
      <c r="AO194" s="1448">
        <f t="shared" si="826"/>
        <v>-1.025641025641022E-2</v>
      </c>
      <c r="AP194" s="1449">
        <f t="shared" si="827"/>
        <v>-2</v>
      </c>
      <c r="AQ194" s="1297">
        <f>SUBTOTAL(9,AQ195:AQ196)</f>
        <v>195</v>
      </c>
      <c r="AR194" s="518"/>
      <c r="AS194" s="1285">
        <f t="shared" si="659"/>
        <v>0</v>
      </c>
      <c r="AT194" s="519">
        <f t="shared" si="757"/>
        <v>0</v>
      </c>
      <c r="AU194" s="1297">
        <f>SUBTOTAL(9,AU195:AU196)</f>
        <v>195</v>
      </c>
      <c r="AV194" s="518"/>
      <c r="AW194" s="1285">
        <f t="shared" si="828"/>
        <v>-5.1020408163264808E-3</v>
      </c>
      <c r="AX194" s="2069">
        <f t="shared" si="897"/>
        <v>-1</v>
      </c>
      <c r="AY194" s="2086">
        <f>SUBTOTAL(9,AY195:AY196)</f>
        <v>196</v>
      </c>
      <c r="AZ194" s="2087"/>
      <c r="BA194" s="2088">
        <f t="shared" si="844"/>
        <v>2.0833333333333259E-2</v>
      </c>
      <c r="BB194" s="2089">
        <f t="shared" si="845"/>
        <v>4</v>
      </c>
      <c r="BC194" s="2081">
        <f>SUBTOTAL(9,BC195:BC196)</f>
        <v>192</v>
      </c>
      <c r="BD194" s="117" t="s">
        <v>44</v>
      </c>
      <c r="BE194" s="444">
        <f t="shared" si="667"/>
        <v>0</v>
      </c>
      <c r="BF194" s="1073">
        <f t="shared" si="640"/>
        <v>0</v>
      </c>
      <c r="BG194" s="118">
        <f>SUBTOTAL(9,BG195:BG196)</f>
        <v>192</v>
      </c>
      <c r="BH194" s="119" t="s">
        <v>44</v>
      </c>
      <c r="BI194" s="120">
        <f t="shared" si="668"/>
        <v>0.21518987341772156</v>
      </c>
      <c r="BJ194" s="1073">
        <f t="shared" si="669"/>
        <v>34</v>
      </c>
      <c r="BK194" s="121">
        <f>SUBTOTAL(9,BK195:BK196)</f>
        <v>158</v>
      </c>
      <c r="BL194" s="119"/>
      <c r="BM194" s="120">
        <f t="shared" si="670"/>
        <v>6.0402684563758413E-2</v>
      </c>
      <c r="BN194" s="1083">
        <f t="shared" si="671"/>
        <v>9</v>
      </c>
      <c r="BO194" s="121">
        <f>SUBTOTAL(9,BO195:BO196)</f>
        <v>149</v>
      </c>
      <c r="BP194" s="119"/>
      <c r="BQ194" s="120">
        <f t="shared" si="672"/>
        <v>0.1640625</v>
      </c>
      <c r="BR194" s="1083">
        <f t="shared" si="673"/>
        <v>21</v>
      </c>
      <c r="BS194" s="121">
        <f>SUBTOTAL(9,BS195:BS196)</f>
        <v>128</v>
      </c>
      <c r="BT194" s="122"/>
      <c r="BU194" s="597">
        <f>SUBTOTAL(9,BU195:BU196)</f>
        <v>35</v>
      </c>
      <c r="BV194" s="331">
        <f t="shared" si="869"/>
        <v>2.9411764705882248E-2</v>
      </c>
      <c r="BW194" s="598">
        <f t="shared" si="870"/>
        <v>1</v>
      </c>
      <c r="BX194" s="597">
        <f>SUBTOTAL(9,BX195:BX196)</f>
        <v>34</v>
      </c>
      <c r="BY194" s="331">
        <f t="shared" si="871"/>
        <v>3.0303030303030276E-2</v>
      </c>
      <c r="BZ194" s="598">
        <f t="shared" si="872"/>
        <v>1</v>
      </c>
      <c r="CA194" s="597">
        <f>SUBTOTAL(9,CA195:CA196)</f>
        <v>33</v>
      </c>
      <c r="CB194" s="331">
        <f t="shared" si="633"/>
        <v>0</v>
      </c>
      <c r="CC194" s="598">
        <f t="shared" si="634"/>
        <v>0</v>
      </c>
      <c r="CD194" s="597">
        <f>SUBTOTAL(9,CD195:CD196)</f>
        <v>33</v>
      </c>
      <c r="CE194" s="331">
        <f t="shared" si="917"/>
        <v>-5.7142857142857162E-2</v>
      </c>
      <c r="CF194" s="598">
        <f t="shared" si="918"/>
        <v>-2</v>
      </c>
      <c r="CG194" s="597">
        <f>SUBTOTAL(9,CG195:CG196)</f>
        <v>35</v>
      </c>
      <c r="CH194" s="331">
        <f t="shared" si="675"/>
        <v>-0.23913043478260865</v>
      </c>
      <c r="CI194" s="598">
        <f t="shared" si="676"/>
        <v>-11</v>
      </c>
      <c r="CJ194" s="619">
        <f t="shared" ref="CJ194:DI194" si="923">SUBTOTAL(9,CJ195:CJ196)</f>
        <v>46</v>
      </c>
      <c r="CK194" s="1509">
        <f>SUBTOTAL(9,CK195:CK196)</f>
        <v>24</v>
      </c>
      <c r="CL194" s="123">
        <f t="shared" ref="CL194" si="924">SUBTOTAL(9,CL195:CL196)</f>
        <v>22</v>
      </c>
      <c r="CM194" s="2054">
        <f t="shared" si="923"/>
        <v>21</v>
      </c>
      <c r="CN194" s="123">
        <f t="shared" si="923"/>
        <v>20</v>
      </c>
      <c r="CO194" s="311">
        <f t="shared" si="923"/>
        <v>21</v>
      </c>
      <c r="CP194" s="540">
        <f t="shared" si="923"/>
        <v>35</v>
      </c>
      <c r="CQ194" s="1509">
        <f>SUBTOTAL(9,CQ195:CQ196)</f>
        <v>11</v>
      </c>
      <c r="CR194" s="311">
        <f t="shared" ref="CR194" si="925">SUBTOTAL(9,CR195:CR196)</f>
        <v>12</v>
      </c>
      <c r="CS194" s="311">
        <f t="shared" si="923"/>
        <v>12</v>
      </c>
      <c r="CT194" s="311">
        <f t="shared" si="923"/>
        <v>13</v>
      </c>
      <c r="CU194" s="311">
        <f t="shared" si="923"/>
        <v>14</v>
      </c>
      <c r="CV194" s="124">
        <f t="shared" si="923"/>
        <v>11</v>
      </c>
      <c r="CW194" s="1509">
        <f t="shared" ref="CW194:CX194" si="926">SUBTOTAL(9,CW195:CW196)</f>
        <v>0</v>
      </c>
      <c r="CX194" s="311">
        <f t="shared" si="926"/>
        <v>0</v>
      </c>
      <c r="CY194" s="311">
        <f t="shared" si="923"/>
        <v>0</v>
      </c>
      <c r="CZ194" s="311">
        <f t="shared" si="923"/>
        <v>0</v>
      </c>
      <c r="DA194" s="311">
        <f t="shared" si="923"/>
        <v>0</v>
      </c>
      <c r="DB194" s="376">
        <f t="shared" si="923"/>
        <v>0</v>
      </c>
      <c r="DC194" s="1450">
        <f t="shared" si="923"/>
        <v>154</v>
      </c>
      <c r="DD194" s="1451">
        <f t="shared" si="734"/>
        <v>1.3157894736842035E-2</v>
      </c>
      <c r="DE194" s="1452">
        <f t="shared" si="735"/>
        <v>2</v>
      </c>
      <c r="DF194" s="1328">
        <f t="shared" ref="DF194" si="927">SUBTOTAL(9,DF195:DF196)</f>
        <v>152</v>
      </c>
      <c r="DG194" s="550">
        <f t="shared" si="625"/>
        <v>-4.4025157232704393E-2</v>
      </c>
      <c r="DH194" s="1329">
        <f t="shared" si="626"/>
        <v>-7</v>
      </c>
      <c r="DI194" s="1328">
        <f t="shared" si="923"/>
        <v>159</v>
      </c>
      <c r="DJ194" s="550">
        <f t="shared" si="635"/>
        <v>-2.4539877300613466E-2</v>
      </c>
      <c r="DK194" s="1329">
        <f t="shared" si="636"/>
        <v>-4</v>
      </c>
      <c r="DL194" s="1311">
        <f>SUBTOTAL(9,DL195:DL196)</f>
        <v>163</v>
      </c>
      <c r="DM194" s="550">
        <f t="shared" si="919"/>
        <v>3.8216560509554132E-2</v>
      </c>
      <c r="DN194" s="1353">
        <f t="shared" si="920"/>
        <v>6</v>
      </c>
      <c r="DO194" s="1328">
        <f>SUBTOTAL(9,DO195:DO196)</f>
        <v>157</v>
      </c>
      <c r="DP194" s="550">
        <f t="shared" si="678"/>
        <v>7.5342465753424737E-2</v>
      </c>
      <c r="DQ194" s="1329">
        <f t="shared" si="685"/>
        <v>11</v>
      </c>
      <c r="DR194" s="1365">
        <f t="shared" ref="DR194:FA194" si="928">SUBTOTAL(9,DR195:DR196)</f>
        <v>146</v>
      </c>
      <c r="DS194" s="1510">
        <f>SUBTOTAL(9,DS195:DS196)</f>
        <v>55</v>
      </c>
      <c r="DT194" s="1167">
        <f>SUBTOTAL(9,DT195:DT196)</f>
        <v>51</v>
      </c>
      <c r="DU194" s="1167">
        <f>SUBTOTAL(9,DU195:DU196)</f>
        <v>50</v>
      </c>
      <c r="DV194" s="1153">
        <f>SUBTOTAL(9,DV195:DV196)</f>
        <v>50</v>
      </c>
      <c r="DW194" s="583">
        <f t="shared" si="928"/>
        <v>56</v>
      </c>
      <c r="DX194" s="1181">
        <f t="shared" si="928"/>
        <v>51</v>
      </c>
      <c r="DY194" s="1510">
        <f>SUBTOTAL(9,DY195:DY196)</f>
        <v>15</v>
      </c>
      <c r="DZ194" s="1230">
        <f>SUBTOTAL(9,DZ195:DZ196)</f>
        <v>18</v>
      </c>
      <c r="EA194" s="1230">
        <f>SUBTOTAL(9,EA195:EA196)</f>
        <v>23</v>
      </c>
      <c r="EB194" s="586">
        <f>SUBTOTAL(9,EB195:EB196)</f>
        <v>22</v>
      </c>
      <c r="EC194" s="586">
        <f t="shared" si="928"/>
        <v>18</v>
      </c>
      <c r="ED194" s="589">
        <f t="shared" si="928"/>
        <v>30</v>
      </c>
      <c r="EE194" s="1510">
        <f t="shared" ref="EE194:EF194" si="929">SUBTOTAL(9,EE195:EE196)</f>
        <v>0</v>
      </c>
      <c r="EF194" s="1230">
        <f t="shared" si="929"/>
        <v>0</v>
      </c>
      <c r="EG194" s="1230">
        <f t="shared" si="928"/>
        <v>0</v>
      </c>
      <c r="EH194" s="586">
        <f t="shared" si="928"/>
        <v>0</v>
      </c>
      <c r="EI194" s="586">
        <f t="shared" si="928"/>
        <v>0</v>
      </c>
      <c r="EJ194" s="1192">
        <f t="shared" si="928"/>
        <v>0</v>
      </c>
      <c r="EK194" s="1510">
        <f>SUBTOTAL(9,EK195:EK196)</f>
        <v>25</v>
      </c>
      <c r="EL194" s="578">
        <f>SUBTOTAL(9,EL195:EL196)</f>
        <v>27</v>
      </c>
      <c r="EM194" s="578">
        <f>SUBTOTAL(9,EM195:EM196)</f>
        <v>30</v>
      </c>
      <c r="EN194" s="1163">
        <f>SUBTOTAL(9,EN195:EN196)</f>
        <v>34</v>
      </c>
      <c r="EO194" s="573">
        <f t="shared" si="928"/>
        <v>29</v>
      </c>
      <c r="EP194" s="1198">
        <f t="shared" si="928"/>
        <v>10</v>
      </c>
      <c r="EQ194" s="1510">
        <f t="shared" ref="EQ194:ER194" si="930">SUBTOTAL(9,EQ195:EQ196)</f>
        <v>0</v>
      </c>
      <c r="ER194" s="1230">
        <f t="shared" si="930"/>
        <v>0</v>
      </c>
      <c r="ES194" s="1230">
        <f t="shared" si="928"/>
        <v>0</v>
      </c>
      <c r="ET194" s="586">
        <f t="shared" si="928"/>
        <v>0</v>
      </c>
      <c r="EU194" s="583">
        <f t="shared" si="928"/>
        <v>0</v>
      </c>
      <c r="EV194" s="1198">
        <f t="shared" si="928"/>
        <v>0</v>
      </c>
      <c r="EW194" s="1510">
        <f>SUBTOTAL(9,EW195:EW196)</f>
        <v>59</v>
      </c>
      <c r="EX194" s="578">
        <f>SUBTOTAL(9,EX195:EX196)</f>
        <v>56</v>
      </c>
      <c r="EY194" s="578">
        <f>SUBTOTAL(9,EY195:EY196)</f>
        <v>56</v>
      </c>
      <c r="EZ194" s="578">
        <f>SUBTOTAL(9,EZ195:EZ196)</f>
        <v>57</v>
      </c>
      <c r="FA194" s="573">
        <f t="shared" si="928"/>
        <v>54</v>
      </c>
      <c r="FB194" s="125" t="s">
        <v>44</v>
      </c>
      <c r="FC194" s="354">
        <f>SUBTOTAL(9,FC195:FC196)</f>
        <v>55</v>
      </c>
      <c r="FD194" s="362" t="s">
        <v>44</v>
      </c>
      <c r="FE194" s="1511">
        <f>SUBTOTAL(9,FE195:FE196)</f>
        <v>4</v>
      </c>
      <c r="FF194" s="1451">
        <f t="shared" si="627"/>
        <v>-0.55555555555555558</v>
      </c>
      <c r="FG194" s="1456">
        <f t="shared" si="738"/>
        <v>-5</v>
      </c>
      <c r="FH194" s="126">
        <f>SUBTOTAL(9,FH195:FH196)</f>
        <v>9</v>
      </c>
      <c r="FI194" s="331">
        <f t="shared" si="629"/>
        <v>2</v>
      </c>
      <c r="FJ194" s="332">
        <f t="shared" si="630"/>
        <v>6</v>
      </c>
      <c r="FK194" s="126">
        <f>SUBTOTAL(9,FK195:FK196)</f>
        <v>3</v>
      </c>
      <c r="FL194" s="331" t="str">
        <f t="shared" si="637"/>
        <v>-</v>
      </c>
      <c r="FM194" s="332">
        <f t="shared" si="638"/>
        <v>3</v>
      </c>
      <c r="FN194" s="126">
        <f>SUBTOTAL(9,FN195:FN196)</f>
        <v>0</v>
      </c>
      <c r="FO194" s="424"/>
      <c r="FP194" s="331" t="str">
        <f t="shared" si="686"/>
        <v>-</v>
      </c>
      <c r="FQ194" s="332">
        <f t="shared" si="639"/>
        <v>0</v>
      </c>
      <c r="FR194" s="126">
        <f>SUBTOTAL(9,FR195:FR196)</f>
        <v>0</v>
      </c>
      <c r="FS194" s="424"/>
      <c r="FT194" s="331" t="str">
        <f t="shared" si="641"/>
        <v>-</v>
      </c>
      <c r="FU194" s="332">
        <f t="shared" si="642"/>
        <v>0</v>
      </c>
      <c r="FV194" s="399">
        <f>SUBTOTAL(9,FV195:FV196)</f>
        <v>0</v>
      </c>
      <c r="FW194" s="411"/>
      <c r="FX194" s="1457">
        <f t="shared" ref="FX194:GR194" si="931">SUBTOTAL(9,FX195:FX196)</f>
        <v>193</v>
      </c>
      <c r="FY194" s="1512">
        <f>SUBTOTAL(9,FY195:FY196)</f>
        <v>0</v>
      </c>
      <c r="FZ194" s="1512">
        <f t="shared" si="931"/>
        <v>0</v>
      </c>
      <c r="GA194" s="1513">
        <f t="shared" si="931"/>
        <v>0</v>
      </c>
      <c r="GB194" s="1512">
        <f t="shared" si="931"/>
        <v>3</v>
      </c>
      <c r="GC194" s="1513">
        <f t="shared" si="931"/>
        <v>72</v>
      </c>
      <c r="GD194" s="1512">
        <f t="shared" si="931"/>
        <v>0</v>
      </c>
      <c r="GE194" s="1513">
        <f t="shared" si="931"/>
        <v>7</v>
      </c>
      <c r="GF194" s="1512">
        <f t="shared" si="931"/>
        <v>5</v>
      </c>
      <c r="GG194" s="1513">
        <f t="shared" si="931"/>
        <v>22</v>
      </c>
      <c r="GH194" s="1512">
        <f t="shared" si="931"/>
        <v>13</v>
      </c>
      <c r="GI194" s="1512">
        <f t="shared" si="931"/>
        <v>1</v>
      </c>
      <c r="GJ194" s="1512">
        <f t="shared" si="931"/>
        <v>4</v>
      </c>
      <c r="GK194" s="1512">
        <f t="shared" si="931"/>
        <v>27</v>
      </c>
      <c r="GL194" s="1512">
        <f t="shared" si="931"/>
        <v>1</v>
      </c>
      <c r="GM194" s="1512">
        <f t="shared" si="931"/>
        <v>1</v>
      </c>
      <c r="GN194" s="1512">
        <f t="shared" si="931"/>
        <v>8</v>
      </c>
      <c r="GO194" s="1512">
        <f t="shared" si="931"/>
        <v>8</v>
      </c>
      <c r="GP194" s="1512">
        <f t="shared" si="931"/>
        <v>14</v>
      </c>
      <c r="GQ194" s="1512">
        <f t="shared" si="931"/>
        <v>3</v>
      </c>
      <c r="GR194" s="1512">
        <f t="shared" si="931"/>
        <v>2</v>
      </c>
      <c r="GS194" s="1813">
        <f>SUBTOTAL(9,GS195:GS196)</f>
        <v>2</v>
      </c>
      <c r="GT194" s="678">
        <f t="shared" ref="GT194:HO194" si="932">SUBTOTAL(9,GT195:GT196)</f>
        <v>195</v>
      </c>
      <c r="GU194" s="494">
        <f t="shared" si="932"/>
        <v>0</v>
      </c>
      <c r="GV194" s="494">
        <f t="shared" si="932"/>
        <v>0</v>
      </c>
      <c r="GW194" s="495">
        <f t="shared" si="932"/>
        <v>0</v>
      </c>
      <c r="GX194" s="494">
        <f t="shared" si="932"/>
        <v>3</v>
      </c>
      <c r="GY194" s="495">
        <f t="shared" si="932"/>
        <v>73</v>
      </c>
      <c r="GZ194" s="494">
        <f t="shared" si="932"/>
        <v>0</v>
      </c>
      <c r="HA194" s="495">
        <f t="shared" si="932"/>
        <v>8</v>
      </c>
      <c r="HB194" s="494">
        <f t="shared" si="932"/>
        <v>5</v>
      </c>
      <c r="HC194" s="495">
        <f t="shared" si="932"/>
        <v>21</v>
      </c>
      <c r="HD194" s="494">
        <f t="shared" si="932"/>
        <v>14</v>
      </c>
      <c r="HE194" s="494">
        <f t="shared" si="932"/>
        <v>1</v>
      </c>
      <c r="HF194" s="494">
        <f t="shared" si="932"/>
        <v>3</v>
      </c>
      <c r="HG194" s="494">
        <f t="shared" si="932"/>
        <v>23</v>
      </c>
      <c r="HH194" s="494">
        <f t="shared" si="932"/>
        <v>3</v>
      </c>
      <c r="HI194" s="494">
        <f t="shared" si="932"/>
        <v>1</v>
      </c>
      <c r="HJ194" s="494">
        <f t="shared" si="932"/>
        <v>11</v>
      </c>
      <c r="HK194" s="494">
        <f t="shared" si="932"/>
        <v>11</v>
      </c>
      <c r="HL194" s="494">
        <f t="shared" si="932"/>
        <v>11</v>
      </c>
      <c r="HM194" s="494">
        <f t="shared" si="932"/>
        <v>2</v>
      </c>
      <c r="HN194" s="494">
        <f t="shared" si="932"/>
        <v>1</v>
      </c>
      <c r="HO194" s="1118">
        <f t="shared" si="932"/>
        <v>4</v>
      </c>
      <c r="HP194" s="678">
        <f t="shared" ref="HP194" si="933">SUBTOTAL(9,HP195:HP196)</f>
        <v>195</v>
      </c>
      <c r="HQ194" s="494">
        <f t="shared" ref="HQ194:IK194" si="934">SUBTOTAL(9,HQ195:HQ196)</f>
        <v>0</v>
      </c>
      <c r="HR194" s="494">
        <f t="shared" si="934"/>
        <v>0</v>
      </c>
      <c r="HS194" s="495">
        <f t="shared" si="934"/>
        <v>0</v>
      </c>
      <c r="HT194" s="494">
        <f t="shared" si="934"/>
        <v>3</v>
      </c>
      <c r="HU194" s="495">
        <f t="shared" si="934"/>
        <v>77</v>
      </c>
      <c r="HV194" s="494">
        <f t="shared" si="934"/>
        <v>0</v>
      </c>
      <c r="HW194" s="495">
        <f t="shared" si="934"/>
        <v>8</v>
      </c>
      <c r="HX194" s="494">
        <f t="shared" si="934"/>
        <v>5</v>
      </c>
      <c r="HY194" s="495">
        <f t="shared" si="934"/>
        <v>18</v>
      </c>
      <c r="HZ194" s="494">
        <f t="shared" si="934"/>
        <v>16</v>
      </c>
      <c r="IA194" s="494">
        <f t="shared" si="934"/>
        <v>1</v>
      </c>
      <c r="IB194" s="494">
        <f t="shared" si="934"/>
        <v>3</v>
      </c>
      <c r="IC194" s="494">
        <f t="shared" si="934"/>
        <v>27</v>
      </c>
      <c r="ID194" s="494">
        <f t="shared" si="934"/>
        <v>5</v>
      </c>
      <c r="IE194" s="494">
        <f t="shared" si="934"/>
        <v>1</v>
      </c>
      <c r="IF194" s="494">
        <f t="shared" si="934"/>
        <v>10</v>
      </c>
      <c r="IG194" s="494">
        <f t="shared" si="934"/>
        <v>11</v>
      </c>
      <c r="IH194" s="494">
        <f t="shared" si="934"/>
        <v>8</v>
      </c>
      <c r="II194" s="494">
        <f t="shared" si="934"/>
        <v>2</v>
      </c>
      <c r="IJ194" s="494">
        <f t="shared" si="934"/>
        <v>0</v>
      </c>
      <c r="IK194" s="1118">
        <f t="shared" si="934"/>
        <v>0</v>
      </c>
      <c r="IL194" s="1109">
        <f t="shared" ref="IL194" si="935">SUBTOTAL(9,IL195:IL196)</f>
        <v>196</v>
      </c>
      <c r="IM194" s="494">
        <f t="shared" ref="IM194:JG194" si="936">SUBTOTAL(9,IM195:IM196)</f>
        <v>0</v>
      </c>
      <c r="IN194" s="494">
        <f t="shared" si="936"/>
        <v>0</v>
      </c>
      <c r="IO194" s="495">
        <f t="shared" si="936"/>
        <v>0</v>
      </c>
      <c r="IP194" s="494">
        <f t="shared" si="936"/>
        <v>3</v>
      </c>
      <c r="IQ194" s="495">
        <f t="shared" si="936"/>
        <v>79</v>
      </c>
      <c r="IR194" s="494">
        <f t="shared" si="936"/>
        <v>0</v>
      </c>
      <c r="IS194" s="495">
        <f t="shared" si="936"/>
        <v>9</v>
      </c>
      <c r="IT194" s="494">
        <f t="shared" si="936"/>
        <v>5</v>
      </c>
      <c r="IU194" s="495">
        <f t="shared" si="936"/>
        <v>14</v>
      </c>
      <c r="IV194" s="494">
        <f t="shared" si="936"/>
        <v>15</v>
      </c>
      <c r="IW194" s="494">
        <f t="shared" si="936"/>
        <v>0</v>
      </c>
      <c r="IX194" s="494">
        <f t="shared" si="936"/>
        <v>2</v>
      </c>
      <c r="IY194" s="494">
        <f t="shared" si="936"/>
        <v>25</v>
      </c>
      <c r="IZ194" s="494">
        <f t="shared" si="936"/>
        <v>4</v>
      </c>
      <c r="JA194" s="494">
        <f t="shared" si="936"/>
        <v>1</v>
      </c>
      <c r="JB194" s="494">
        <f t="shared" si="936"/>
        <v>14</v>
      </c>
      <c r="JC194" s="494">
        <f t="shared" si="936"/>
        <v>11</v>
      </c>
      <c r="JD194" s="494">
        <f t="shared" si="936"/>
        <v>10</v>
      </c>
      <c r="JE194" s="494">
        <f t="shared" si="936"/>
        <v>2</v>
      </c>
      <c r="JF194" s="494">
        <f t="shared" si="936"/>
        <v>0</v>
      </c>
      <c r="JG194" s="1998">
        <f t="shared" si="936"/>
        <v>2</v>
      </c>
      <c r="JI194" s="39"/>
    </row>
    <row r="195" spans="1:269" s="28" customFormat="1" ht="20.100000000000001" hidden="1" customHeight="1" outlineLevel="1" x14ac:dyDescent="0.15">
      <c r="A195" s="684" t="s">
        <v>53</v>
      </c>
      <c r="B195" s="84"/>
      <c r="C195" s="85" t="s">
        <v>225</v>
      </c>
      <c r="D195" s="85"/>
      <c r="E195" s="86" t="s">
        <v>26</v>
      </c>
      <c r="F195" s="1477" t="s">
        <v>594</v>
      </c>
      <c r="G195" s="463" t="s">
        <v>52</v>
      </c>
      <c r="H195" s="463" t="s">
        <v>52</v>
      </c>
      <c r="I195" s="463" t="s">
        <v>52</v>
      </c>
      <c r="J195" s="147" t="s">
        <v>52</v>
      </c>
      <c r="K195" s="148" t="s">
        <v>52</v>
      </c>
      <c r="L195" s="1478">
        <f t="shared" si="913"/>
        <v>1.8667831751201494E-3</v>
      </c>
      <c r="M195" s="150">
        <f t="shared" si="914"/>
        <v>1.9910888331940964E-3</v>
      </c>
      <c r="N195" s="150">
        <f t="shared" si="887"/>
        <v>2.0244907140547458E-3</v>
      </c>
      <c r="O195" s="150">
        <f t="shared" si="888"/>
        <v>2.1291178743820453E-3</v>
      </c>
      <c r="P195" s="149">
        <f t="shared" si="889"/>
        <v>2.1794690876021138E-3</v>
      </c>
      <c r="Q195" s="150">
        <f t="shared" si="890"/>
        <v>2.2866355201684543E-3</v>
      </c>
      <c r="R195" s="151">
        <f t="shared" si="891"/>
        <v>1.6855285335901757E-3</v>
      </c>
      <c r="S195" s="152">
        <f t="shared" si="892"/>
        <v>1.7267843438219493E-3</v>
      </c>
      <c r="T195" s="151">
        <f t="shared" si="893"/>
        <v>1.3819985825655563E-3</v>
      </c>
      <c r="U195" s="1479">
        <f t="shared" si="846"/>
        <v>2.4172809874849991E-2</v>
      </c>
      <c r="V195" s="153">
        <f t="shared" si="847"/>
        <v>2.4612736660929432E-2</v>
      </c>
      <c r="W195" s="153">
        <f t="shared" si="848"/>
        <v>2.4943703447081241E-2</v>
      </c>
      <c r="X195" s="153">
        <f t="shared" si="849"/>
        <v>2.6178949255872334E-2</v>
      </c>
      <c r="Y195" s="154">
        <f t="shared" si="915"/>
        <v>2.6325757575757575E-2</v>
      </c>
      <c r="Z195" s="153">
        <f t="shared" si="916"/>
        <v>2.7053328143246399E-2</v>
      </c>
      <c r="AA195" s="154">
        <f t="shared" si="852"/>
        <v>2.0153550863723609E-2</v>
      </c>
      <c r="AB195" s="153">
        <f t="shared" si="921"/>
        <v>1.9045786841092729E-2</v>
      </c>
      <c r="AC195" s="155">
        <f t="shared" si="922"/>
        <v>1.5303119482048263E-2</v>
      </c>
      <c r="AD195" s="1479">
        <f>AM195/$AM$194</f>
        <v>0.73056994818652854</v>
      </c>
      <c r="AE195" s="153">
        <f>AQ195/$AQ$194</f>
        <v>0.73333333333333328</v>
      </c>
      <c r="AF195" s="153">
        <f>AU195/$AU$194</f>
        <v>0.7384615384615385</v>
      </c>
      <c r="AG195" s="153">
        <f>AY195/$AY$194</f>
        <v>0.74489795918367352</v>
      </c>
      <c r="AH195" s="154">
        <f>BC195/$BC$194</f>
        <v>0.72395833333333337</v>
      </c>
      <c r="AI195" s="152">
        <f>BG195/$BG$194</f>
        <v>0.72395833333333337</v>
      </c>
      <c r="AJ195" s="151">
        <f>BK195/$BK$194</f>
        <v>0.66455696202531644</v>
      </c>
      <c r="AK195" s="152">
        <f>BO195/$BO$194</f>
        <v>0.66442953020134232</v>
      </c>
      <c r="AL195" s="156">
        <f>BS195/$BS$194</f>
        <v>0.609375</v>
      </c>
      <c r="AM195" s="1480">
        <f>SUM(CK195,CQ195,CW195,DS195,DY195,EE195,EK195,EQ195,EW195,FE195)</f>
        <v>141</v>
      </c>
      <c r="AN195" s="1481"/>
      <c r="AO195" s="1482">
        <f t="shared" si="826"/>
        <v>-1.3986013986013957E-2</v>
      </c>
      <c r="AP195" s="1483">
        <f t="shared" si="827"/>
        <v>-2</v>
      </c>
      <c r="AQ195" s="1071">
        <f>SUM(CL195,CR195,CX195,DT195,DZ195,EF195,EL195,ER195,EX195,FH195)</f>
        <v>143</v>
      </c>
      <c r="AR195" s="522"/>
      <c r="AS195" s="1289">
        <f t="shared" si="659"/>
        <v>-6.9444444444444198E-3</v>
      </c>
      <c r="AT195" s="526">
        <f t="shared" si="757"/>
        <v>-1</v>
      </c>
      <c r="AU195" s="1071">
        <f>SUM(CM195,CS195,CY195,DU195,EA195,EG195,EM195,ES195,EY195,FK195)</f>
        <v>144</v>
      </c>
      <c r="AV195" s="522"/>
      <c r="AW195" s="1289">
        <f t="shared" si="828"/>
        <v>-1.3698630136986356E-2</v>
      </c>
      <c r="AX195" s="2073">
        <f t="shared" si="897"/>
        <v>-2</v>
      </c>
      <c r="AY195" s="1336">
        <f>SUM(CN195,CT195,CZ195,DV195,EB195,EH195,EN195,ET195,EZ195,FN195)</f>
        <v>146</v>
      </c>
      <c r="AZ195" s="2092"/>
      <c r="BA195" s="554">
        <f t="shared" si="844"/>
        <v>5.0359712230215736E-2</v>
      </c>
      <c r="BB195" s="1335">
        <f t="shared" si="845"/>
        <v>7</v>
      </c>
      <c r="BC195" s="493">
        <f>SUM(CO195,CU195,DA195,DW195,EC195,EI195,EO195,EU195,FA195,FR195)</f>
        <v>139</v>
      </c>
      <c r="BD195" s="157" t="s">
        <v>44</v>
      </c>
      <c r="BE195" s="448">
        <f t="shared" si="667"/>
        <v>0</v>
      </c>
      <c r="BF195" s="604">
        <f t="shared" si="640"/>
        <v>0</v>
      </c>
      <c r="BG195" s="158">
        <v>139</v>
      </c>
      <c r="BH195" s="159" t="s">
        <v>44</v>
      </c>
      <c r="BI195" s="160">
        <f t="shared" si="668"/>
        <v>0.32380952380952377</v>
      </c>
      <c r="BJ195" s="604">
        <f t="shared" si="669"/>
        <v>34</v>
      </c>
      <c r="BK195" s="161">
        <v>105</v>
      </c>
      <c r="BL195" s="159"/>
      <c r="BM195" s="160">
        <f t="shared" si="670"/>
        <v>6.0606060606060552E-2</v>
      </c>
      <c r="BN195" s="1085">
        <f t="shared" si="671"/>
        <v>6</v>
      </c>
      <c r="BO195" s="161">
        <v>99</v>
      </c>
      <c r="BP195" s="159"/>
      <c r="BQ195" s="160">
        <f t="shared" si="672"/>
        <v>0.26923076923076916</v>
      </c>
      <c r="BR195" s="1085">
        <f t="shared" si="673"/>
        <v>21</v>
      </c>
      <c r="BS195" s="161">
        <v>78</v>
      </c>
      <c r="BT195" s="162"/>
      <c r="BU195" s="601">
        <f>CK195+CQ195+CW195</f>
        <v>24</v>
      </c>
      <c r="BV195" s="339">
        <f t="shared" si="869"/>
        <v>4.3478260869565188E-2</v>
      </c>
      <c r="BW195" s="604">
        <f t="shared" si="870"/>
        <v>1</v>
      </c>
      <c r="BX195" s="601">
        <f>CL195+CR195+CX195</f>
        <v>23</v>
      </c>
      <c r="BY195" s="339">
        <f t="shared" si="871"/>
        <v>0</v>
      </c>
      <c r="BZ195" s="604">
        <f t="shared" si="872"/>
        <v>0</v>
      </c>
      <c r="CA195" s="601">
        <f>CM195+CS195+CY195</f>
        <v>23</v>
      </c>
      <c r="CB195" s="339">
        <f t="shared" si="633"/>
        <v>4.5454545454545414E-2</v>
      </c>
      <c r="CC195" s="604">
        <f t="shared" si="634"/>
        <v>1</v>
      </c>
      <c r="CD195" s="601">
        <f>CN195+CT195+CZ195</f>
        <v>22</v>
      </c>
      <c r="CE195" s="339">
        <f t="shared" si="917"/>
        <v>-4.3478260869565188E-2</v>
      </c>
      <c r="CF195" s="604">
        <f t="shared" si="918"/>
        <v>-1</v>
      </c>
      <c r="CG195" s="601">
        <f>CO195+CU195+DA195</f>
        <v>23</v>
      </c>
      <c r="CH195" s="339">
        <f t="shared" si="675"/>
        <v>-0.34285714285714286</v>
      </c>
      <c r="CI195" s="604">
        <f t="shared" si="676"/>
        <v>-12</v>
      </c>
      <c r="CJ195" s="621">
        <f t="shared" si="682"/>
        <v>35</v>
      </c>
      <c r="CK195" s="1487">
        <v>20</v>
      </c>
      <c r="CL195" s="163">
        <v>19</v>
      </c>
      <c r="CM195" s="2056">
        <v>19</v>
      </c>
      <c r="CN195" s="163">
        <v>18</v>
      </c>
      <c r="CO195" s="315">
        <v>19</v>
      </c>
      <c r="CP195" s="542">
        <v>33</v>
      </c>
      <c r="CQ195" s="1487">
        <v>4</v>
      </c>
      <c r="CR195" s="315">
        <v>4</v>
      </c>
      <c r="CS195" s="315">
        <v>4</v>
      </c>
      <c r="CT195" s="315">
        <v>4</v>
      </c>
      <c r="CU195" s="315">
        <v>4</v>
      </c>
      <c r="CV195" s="164">
        <v>2</v>
      </c>
      <c r="CW195" s="1487"/>
      <c r="CX195" s="315"/>
      <c r="CY195" s="315"/>
      <c r="CZ195" s="315"/>
      <c r="DA195" s="315"/>
      <c r="DB195" s="316"/>
      <c r="DC195" s="1484">
        <f>DS195+DY195+EE195+EK195+EQ195+EW195</f>
        <v>113</v>
      </c>
      <c r="DD195" s="1485">
        <f t="shared" si="734"/>
        <v>8.9285714285713969E-3</v>
      </c>
      <c r="DE195" s="1486">
        <f t="shared" si="735"/>
        <v>1</v>
      </c>
      <c r="DF195" s="1332">
        <f>DT195+DZ195+EF195+EL195+ER195+EX195</f>
        <v>112</v>
      </c>
      <c r="DG195" s="554">
        <f t="shared" si="625"/>
        <v>-5.084745762711862E-2</v>
      </c>
      <c r="DH195" s="1335">
        <f t="shared" si="626"/>
        <v>-6</v>
      </c>
      <c r="DI195" s="1332">
        <f t="shared" si="683"/>
        <v>118</v>
      </c>
      <c r="DJ195" s="554">
        <f t="shared" si="635"/>
        <v>-4.8387096774193505E-2</v>
      </c>
      <c r="DK195" s="1335">
        <f t="shared" si="636"/>
        <v>-6</v>
      </c>
      <c r="DL195" s="1313">
        <f>DV195+EB195+EH195+EN195+ET195+EZ195</f>
        <v>124</v>
      </c>
      <c r="DM195" s="554">
        <f t="shared" si="919"/>
        <v>6.8965517241379226E-2</v>
      </c>
      <c r="DN195" s="1357">
        <f t="shared" si="920"/>
        <v>8</v>
      </c>
      <c r="DO195" s="1332">
        <f t="shared" si="684"/>
        <v>116</v>
      </c>
      <c r="DP195" s="554">
        <f t="shared" si="678"/>
        <v>0.11538461538461542</v>
      </c>
      <c r="DQ195" s="1335">
        <f t="shared" si="685"/>
        <v>12</v>
      </c>
      <c r="DR195" s="440">
        <f>ED195+EJ195+EP195+EV195+FC195+DX195</f>
        <v>104</v>
      </c>
      <c r="DS195" s="1488">
        <v>42</v>
      </c>
      <c r="DT195" s="1169">
        <v>38</v>
      </c>
      <c r="DU195" s="1169">
        <v>38</v>
      </c>
      <c r="DV195" s="1155">
        <v>40</v>
      </c>
      <c r="DW195" s="163">
        <v>40</v>
      </c>
      <c r="DX195" s="1183">
        <v>34</v>
      </c>
      <c r="DY195" s="1488">
        <v>9</v>
      </c>
      <c r="DZ195" s="1232">
        <v>11</v>
      </c>
      <c r="EA195" s="1232">
        <v>12</v>
      </c>
      <c r="EB195" s="315">
        <v>12</v>
      </c>
      <c r="EC195" s="315">
        <v>10</v>
      </c>
      <c r="ED195" s="440">
        <v>22</v>
      </c>
      <c r="EE195" s="1488"/>
      <c r="EF195" s="1232"/>
      <c r="EG195" s="1232"/>
      <c r="EH195" s="315"/>
      <c r="EI195" s="315"/>
      <c r="EJ195" s="1208"/>
      <c r="EK195" s="1488">
        <v>25</v>
      </c>
      <c r="EL195" s="379">
        <v>27</v>
      </c>
      <c r="EM195" s="379">
        <v>30</v>
      </c>
      <c r="EN195" s="1161">
        <v>33</v>
      </c>
      <c r="EO195" s="493">
        <v>29</v>
      </c>
      <c r="EP195" s="1200">
        <v>10</v>
      </c>
      <c r="EQ195" s="1488"/>
      <c r="ER195" s="1232"/>
      <c r="ES195" s="1232"/>
      <c r="ET195" s="315"/>
      <c r="EU195" s="163"/>
      <c r="EV195" s="1249"/>
      <c r="EW195" s="1488">
        <v>37</v>
      </c>
      <c r="EX195" s="379">
        <v>36</v>
      </c>
      <c r="EY195" s="379">
        <v>38</v>
      </c>
      <c r="EZ195" s="379">
        <v>39</v>
      </c>
      <c r="FA195" s="493">
        <v>37</v>
      </c>
      <c r="FB195" s="166" t="s">
        <v>44</v>
      </c>
      <c r="FC195" s="356">
        <v>38</v>
      </c>
      <c r="FD195" s="364" t="s">
        <v>44</v>
      </c>
      <c r="FE195" s="1489">
        <v>4</v>
      </c>
      <c r="FF195" s="1485">
        <f t="shared" si="627"/>
        <v>-0.5</v>
      </c>
      <c r="FG195" s="1490">
        <f t="shared" si="738"/>
        <v>-4</v>
      </c>
      <c r="FH195" s="165">
        <v>8</v>
      </c>
      <c r="FI195" s="339">
        <f t="shared" si="629"/>
        <v>1.6666666666666665</v>
      </c>
      <c r="FJ195" s="340">
        <f t="shared" si="630"/>
        <v>5</v>
      </c>
      <c r="FK195" s="165">
        <v>3</v>
      </c>
      <c r="FL195" s="339" t="str">
        <f t="shared" si="637"/>
        <v>-</v>
      </c>
      <c r="FM195" s="340">
        <f t="shared" si="638"/>
        <v>3</v>
      </c>
      <c r="FN195" s="165">
        <v>0</v>
      </c>
      <c r="FO195" s="426"/>
      <c r="FP195" s="339" t="str">
        <f t="shared" si="686"/>
        <v>-</v>
      </c>
      <c r="FQ195" s="340">
        <f t="shared" si="639"/>
        <v>0</v>
      </c>
      <c r="FR195" s="165"/>
      <c r="FS195" s="426"/>
      <c r="FT195" s="339" t="str">
        <f t="shared" si="641"/>
        <v>-</v>
      </c>
      <c r="FU195" s="340">
        <f t="shared" si="642"/>
        <v>0</v>
      </c>
      <c r="FV195" s="401"/>
      <c r="FW195" s="413"/>
      <c r="FX195" s="1491">
        <f>SUM(FY195:GS195)</f>
        <v>141</v>
      </c>
      <c r="FY195" s="1492">
        <v>0</v>
      </c>
      <c r="FZ195" s="1492">
        <v>0</v>
      </c>
      <c r="GA195" s="1493">
        <v>0</v>
      </c>
      <c r="GB195" s="1492">
        <v>3</v>
      </c>
      <c r="GC195" s="1493">
        <v>66</v>
      </c>
      <c r="GD195" s="1492">
        <v>0</v>
      </c>
      <c r="GE195" s="1493">
        <v>2</v>
      </c>
      <c r="GF195" s="1492">
        <v>2</v>
      </c>
      <c r="GG195" s="1493">
        <v>14</v>
      </c>
      <c r="GH195" s="1492">
        <v>11</v>
      </c>
      <c r="GI195" s="1492">
        <v>0</v>
      </c>
      <c r="GJ195" s="1492">
        <v>2</v>
      </c>
      <c r="GK195" s="1492">
        <v>17</v>
      </c>
      <c r="GL195" s="1492">
        <v>1</v>
      </c>
      <c r="GM195" s="1492">
        <v>0</v>
      </c>
      <c r="GN195" s="1492">
        <v>8</v>
      </c>
      <c r="GO195" s="1492">
        <v>5</v>
      </c>
      <c r="GP195" s="1492">
        <v>6</v>
      </c>
      <c r="GQ195" s="1492">
        <v>0</v>
      </c>
      <c r="GR195" s="1492">
        <v>2</v>
      </c>
      <c r="GS195" s="1811">
        <v>2</v>
      </c>
      <c r="GT195" s="165">
        <f>SUM(GU195:HO195)</f>
        <v>143</v>
      </c>
      <c r="GU195" s="491">
        <v>0</v>
      </c>
      <c r="GV195" s="491">
        <v>0</v>
      </c>
      <c r="GW195" s="492">
        <v>0</v>
      </c>
      <c r="GX195" s="491">
        <v>3</v>
      </c>
      <c r="GY195" s="492">
        <v>68</v>
      </c>
      <c r="GZ195" s="491">
        <v>0</v>
      </c>
      <c r="HA195" s="492">
        <v>2</v>
      </c>
      <c r="HB195" s="491">
        <v>2</v>
      </c>
      <c r="HC195" s="492">
        <v>13</v>
      </c>
      <c r="HD195" s="491">
        <v>12</v>
      </c>
      <c r="HE195" s="491">
        <v>0</v>
      </c>
      <c r="HF195" s="491">
        <v>1</v>
      </c>
      <c r="HG195" s="491">
        <v>14</v>
      </c>
      <c r="HH195" s="491">
        <v>2</v>
      </c>
      <c r="HI195" s="491">
        <v>0</v>
      </c>
      <c r="HJ195" s="491">
        <v>10</v>
      </c>
      <c r="HK195" s="491">
        <v>7</v>
      </c>
      <c r="HL195" s="491">
        <v>5</v>
      </c>
      <c r="HM195" s="491">
        <v>0</v>
      </c>
      <c r="HN195" s="491">
        <v>1</v>
      </c>
      <c r="HO195" s="1117">
        <v>3</v>
      </c>
      <c r="HP195" s="165">
        <f>SUM(HQ195:IK195)</f>
        <v>144</v>
      </c>
      <c r="HQ195" s="491">
        <v>0</v>
      </c>
      <c r="HR195" s="491">
        <v>0</v>
      </c>
      <c r="HS195" s="492">
        <v>0</v>
      </c>
      <c r="HT195" s="491">
        <v>3</v>
      </c>
      <c r="HU195" s="492">
        <v>72</v>
      </c>
      <c r="HV195" s="491">
        <v>0</v>
      </c>
      <c r="HW195" s="492">
        <v>2</v>
      </c>
      <c r="HX195" s="491">
        <v>2</v>
      </c>
      <c r="HY195" s="492">
        <v>11</v>
      </c>
      <c r="HZ195" s="491">
        <v>14</v>
      </c>
      <c r="IA195" s="491">
        <v>0</v>
      </c>
      <c r="IB195" s="491">
        <v>0</v>
      </c>
      <c r="IC195" s="491">
        <v>17</v>
      </c>
      <c r="ID195" s="491">
        <v>3</v>
      </c>
      <c r="IE195" s="491">
        <v>0</v>
      </c>
      <c r="IF195" s="491">
        <v>10</v>
      </c>
      <c r="IG195" s="491">
        <v>7</v>
      </c>
      <c r="IH195" s="491">
        <v>3</v>
      </c>
      <c r="II195" s="491">
        <v>0</v>
      </c>
      <c r="IJ195" s="491">
        <v>0</v>
      </c>
      <c r="IK195" s="1117">
        <v>0</v>
      </c>
      <c r="IL195" s="493">
        <f>SUM(IM195:JG195)</f>
        <v>146</v>
      </c>
      <c r="IM195" s="491">
        <v>0</v>
      </c>
      <c r="IN195" s="491">
        <v>0</v>
      </c>
      <c r="IO195" s="492">
        <v>0</v>
      </c>
      <c r="IP195" s="491">
        <v>3</v>
      </c>
      <c r="IQ195" s="492">
        <v>75</v>
      </c>
      <c r="IR195" s="491">
        <v>0</v>
      </c>
      <c r="IS195" s="492">
        <v>2</v>
      </c>
      <c r="IT195" s="491">
        <v>2</v>
      </c>
      <c r="IU195" s="492">
        <v>9</v>
      </c>
      <c r="IV195" s="491">
        <v>13</v>
      </c>
      <c r="IW195" s="491">
        <v>0</v>
      </c>
      <c r="IX195" s="491">
        <v>0</v>
      </c>
      <c r="IY195" s="491">
        <v>16</v>
      </c>
      <c r="IZ195" s="491">
        <v>3</v>
      </c>
      <c r="JA195" s="491">
        <v>0</v>
      </c>
      <c r="JB195" s="491">
        <v>12</v>
      </c>
      <c r="JC195" s="491">
        <v>9</v>
      </c>
      <c r="JD195" s="491">
        <v>2</v>
      </c>
      <c r="JE195" s="491">
        <v>0</v>
      </c>
      <c r="JF195" s="491">
        <v>0</v>
      </c>
      <c r="JG195" s="1996">
        <v>0</v>
      </c>
      <c r="JI195" s="39"/>
    </row>
    <row r="196" spans="1:269" s="27" customFormat="1" ht="20.100000000000001" hidden="1" customHeight="1" outlineLevel="1" x14ac:dyDescent="0.15">
      <c r="A196" s="683" t="s">
        <v>53</v>
      </c>
      <c r="B196" s="76"/>
      <c r="C196" s="77"/>
      <c r="D196" s="77" t="s">
        <v>226</v>
      </c>
      <c r="E196" s="78" t="s">
        <v>357</v>
      </c>
      <c r="F196" s="1443" t="s">
        <v>594</v>
      </c>
      <c r="G196" s="481" t="s">
        <v>52</v>
      </c>
      <c r="H196" s="481" t="s">
        <v>52</v>
      </c>
      <c r="I196" s="481" t="s">
        <v>52</v>
      </c>
      <c r="J196" s="107" t="s">
        <v>52</v>
      </c>
      <c r="K196" s="108" t="s">
        <v>323</v>
      </c>
      <c r="L196" s="1444">
        <f t="shared" si="913"/>
        <v>6.884590433067217E-4</v>
      </c>
      <c r="M196" s="478">
        <f t="shared" si="914"/>
        <v>7.240323029796714E-4</v>
      </c>
      <c r="N196" s="478">
        <f t="shared" si="887"/>
        <v>7.1700712789438906E-4</v>
      </c>
      <c r="O196" s="478">
        <f t="shared" si="888"/>
        <v>7.2914995698015257E-4</v>
      </c>
      <c r="P196" s="109">
        <f t="shared" si="889"/>
        <v>8.3102058735907926E-4</v>
      </c>
      <c r="Q196" s="110">
        <f t="shared" si="890"/>
        <v>8.7188260840955455E-4</v>
      </c>
      <c r="R196" s="111">
        <f t="shared" si="891"/>
        <v>8.5079059314551733E-4</v>
      </c>
      <c r="S196" s="112">
        <f t="shared" si="892"/>
        <v>8.7211330496058043E-4</v>
      </c>
      <c r="T196" s="111">
        <f t="shared" si="893"/>
        <v>8.8589652728561302E-4</v>
      </c>
      <c r="U196" s="1445">
        <f t="shared" si="846"/>
        <v>8.9147951311503507E-3</v>
      </c>
      <c r="V196" s="475">
        <f t="shared" si="847"/>
        <v>8.9500860585197926E-3</v>
      </c>
      <c r="W196" s="475">
        <f t="shared" si="848"/>
        <v>8.8342283041746052E-3</v>
      </c>
      <c r="X196" s="475">
        <f t="shared" si="849"/>
        <v>8.9653935807781967E-3</v>
      </c>
      <c r="Y196" s="114">
        <f t="shared" si="915"/>
        <v>1.0037878787878788E-2</v>
      </c>
      <c r="Z196" s="113">
        <f t="shared" si="916"/>
        <v>1.0315297781237836E-2</v>
      </c>
      <c r="AA196" s="114">
        <f t="shared" si="852"/>
        <v>1.017274472168906E-2</v>
      </c>
      <c r="AB196" s="113">
        <f t="shared" si="921"/>
        <v>9.6190842631781459E-3</v>
      </c>
      <c r="AC196" s="115">
        <f t="shared" si="922"/>
        <v>9.809691975671964E-3</v>
      </c>
      <c r="AD196" s="1445">
        <f>AM196/$AM$194</f>
        <v>0.26943005181347152</v>
      </c>
      <c r="AE196" s="475">
        <f>AQ196/$AQ$194</f>
        <v>0.26666666666666666</v>
      </c>
      <c r="AF196" s="475">
        <f>AU196/$AU$194</f>
        <v>0.26153846153846155</v>
      </c>
      <c r="AG196" s="475">
        <f>AY196/$AY$194</f>
        <v>0.25510204081632654</v>
      </c>
      <c r="AH196" s="114">
        <f>BC196/$BC$194</f>
        <v>0.27604166666666669</v>
      </c>
      <c r="AI196" s="112">
        <f>BG196/$BG$194</f>
        <v>0.27604166666666669</v>
      </c>
      <c r="AJ196" s="111">
        <f>BK196/$BK$194</f>
        <v>0.33544303797468356</v>
      </c>
      <c r="AK196" s="112">
        <f>BO196/$BO$194</f>
        <v>0.33557046979865773</v>
      </c>
      <c r="AL196" s="116">
        <f>BS196/$BS$194</f>
        <v>0.390625</v>
      </c>
      <c r="AM196" s="1446">
        <f>SUM(CK196,CQ196,CW196,DS196,DY196,EE196,EK196,EQ196,EW196,FE196)</f>
        <v>52</v>
      </c>
      <c r="AN196" s="1447"/>
      <c r="AO196" s="1448">
        <f t="shared" si="826"/>
        <v>0</v>
      </c>
      <c r="AP196" s="1449">
        <f t="shared" si="827"/>
        <v>0</v>
      </c>
      <c r="AQ196" s="1297">
        <f>SUM(CL196,CR196,CX196,DT196,DZ196,EF196,EL196,ER196,EX196,FH196)</f>
        <v>52</v>
      </c>
      <c r="AR196" s="518"/>
      <c r="AS196" s="1285">
        <f t="shared" si="659"/>
        <v>1.9607843137254832E-2</v>
      </c>
      <c r="AT196" s="519">
        <f t="shared" si="757"/>
        <v>1</v>
      </c>
      <c r="AU196" s="1297">
        <f>SUM(CM196,CS196,CY196,DU196,EA196,EG196,EM196,ES196,EY196,FK196)</f>
        <v>51</v>
      </c>
      <c r="AV196" s="518"/>
      <c r="AW196" s="1285">
        <f t="shared" si="828"/>
        <v>2.0000000000000018E-2</v>
      </c>
      <c r="AX196" s="2069">
        <f t="shared" si="897"/>
        <v>1</v>
      </c>
      <c r="AY196" s="2086">
        <f>SUM(CN196,CT196,CZ196,DV196,EB196,EH196,EN196,ET196,EZ196,FN196)</f>
        <v>50</v>
      </c>
      <c r="AZ196" s="2087"/>
      <c r="BA196" s="2088">
        <f t="shared" si="844"/>
        <v>-5.6603773584905648E-2</v>
      </c>
      <c r="BB196" s="2089">
        <f t="shared" si="845"/>
        <v>-3</v>
      </c>
      <c r="BC196" s="2081">
        <f>SUM(CO196,CU196,DA196,DW196,EC196,EI196,EO196,EU196,FA196,FR196)</f>
        <v>53</v>
      </c>
      <c r="BD196" s="117"/>
      <c r="BE196" s="444">
        <f t="shared" si="667"/>
        <v>0</v>
      </c>
      <c r="BF196" s="1073">
        <f t="shared" si="640"/>
        <v>0</v>
      </c>
      <c r="BG196" s="118">
        <v>53</v>
      </c>
      <c r="BH196" s="119" t="s">
        <v>44</v>
      </c>
      <c r="BI196" s="120">
        <f t="shared" si="668"/>
        <v>0</v>
      </c>
      <c r="BJ196" s="1073">
        <f t="shared" si="669"/>
        <v>0</v>
      </c>
      <c r="BK196" s="121">
        <v>53</v>
      </c>
      <c r="BL196" s="119"/>
      <c r="BM196" s="120">
        <f t="shared" si="670"/>
        <v>6.0000000000000053E-2</v>
      </c>
      <c r="BN196" s="1083">
        <f t="shared" si="671"/>
        <v>3</v>
      </c>
      <c r="BO196" s="121">
        <v>50</v>
      </c>
      <c r="BP196" s="119"/>
      <c r="BQ196" s="120">
        <f t="shared" si="672"/>
        <v>0</v>
      </c>
      <c r="BR196" s="1083">
        <f t="shared" si="673"/>
        <v>0</v>
      </c>
      <c r="BS196" s="121">
        <v>50</v>
      </c>
      <c r="BT196" s="122"/>
      <c r="BU196" s="597">
        <f>CK196+CQ196+CW196</f>
        <v>11</v>
      </c>
      <c r="BV196" s="331">
        <f t="shared" si="869"/>
        <v>0</v>
      </c>
      <c r="BW196" s="598">
        <f t="shared" si="870"/>
        <v>0</v>
      </c>
      <c r="BX196" s="597">
        <f>CL196+CR196+CX196</f>
        <v>11</v>
      </c>
      <c r="BY196" s="331">
        <f t="shared" si="871"/>
        <v>0.10000000000000009</v>
      </c>
      <c r="BZ196" s="598">
        <f t="shared" si="872"/>
        <v>1</v>
      </c>
      <c r="CA196" s="597">
        <f>CM196+CS196+CY196</f>
        <v>10</v>
      </c>
      <c r="CB196" s="331">
        <f t="shared" si="633"/>
        <v>-9.0909090909090939E-2</v>
      </c>
      <c r="CC196" s="598">
        <f t="shared" si="634"/>
        <v>-1</v>
      </c>
      <c r="CD196" s="597">
        <f>CN196+CT196+CZ196</f>
        <v>11</v>
      </c>
      <c r="CE196" s="331">
        <f t="shared" si="917"/>
        <v>-8.333333333333337E-2</v>
      </c>
      <c r="CF196" s="598">
        <f t="shared" si="918"/>
        <v>-1</v>
      </c>
      <c r="CG196" s="597">
        <f>CO196+CU196+DA196</f>
        <v>12</v>
      </c>
      <c r="CH196" s="331">
        <f t="shared" si="675"/>
        <v>9.0909090909090828E-2</v>
      </c>
      <c r="CI196" s="598">
        <f t="shared" si="676"/>
        <v>1</v>
      </c>
      <c r="CJ196" s="619">
        <f t="shared" si="682"/>
        <v>11</v>
      </c>
      <c r="CK196" s="1453">
        <v>4</v>
      </c>
      <c r="CL196" s="123">
        <v>3</v>
      </c>
      <c r="CM196" s="2054">
        <v>2</v>
      </c>
      <c r="CN196" s="123">
        <v>2</v>
      </c>
      <c r="CO196" s="311">
        <v>2</v>
      </c>
      <c r="CP196" s="540">
        <v>2</v>
      </c>
      <c r="CQ196" s="1453">
        <v>7</v>
      </c>
      <c r="CR196" s="311">
        <v>8</v>
      </c>
      <c r="CS196" s="311">
        <v>8</v>
      </c>
      <c r="CT196" s="311">
        <v>9</v>
      </c>
      <c r="CU196" s="311">
        <v>10</v>
      </c>
      <c r="CV196" s="124">
        <v>9</v>
      </c>
      <c r="CW196" s="1453"/>
      <c r="CX196" s="311"/>
      <c r="CY196" s="311"/>
      <c r="CZ196" s="311"/>
      <c r="DA196" s="311"/>
      <c r="DB196" s="312"/>
      <c r="DC196" s="1450">
        <f>DS196+DY196+EE196+EK196+EQ196+EW196</f>
        <v>41</v>
      </c>
      <c r="DD196" s="1451">
        <f t="shared" si="734"/>
        <v>2.4999999999999911E-2</v>
      </c>
      <c r="DE196" s="1452">
        <f t="shared" si="735"/>
        <v>1</v>
      </c>
      <c r="DF196" s="1328">
        <f>DT196+DZ196+EF196+EL196+ER196+EX196</f>
        <v>40</v>
      </c>
      <c r="DG196" s="550">
        <f t="shared" si="625"/>
        <v>-2.4390243902439046E-2</v>
      </c>
      <c r="DH196" s="1329">
        <f t="shared" si="626"/>
        <v>-1</v>
      </c>
      <c r="DI196" s="1328">
        <f t="shared" si="683"/>
        <v>41</v>
      </c>
      <c r="DJ196" s="550">
        <f t="shared" si="635"/>
        <v>5.1282051282051322E-2</v>
      </c>
      <c r="DK196" s="1329">
        <f t="shared" si="636"/>
        <v>2</v>
      </c>
      <c r="DL196" s="1311">
        <f>DV196+EB196+EH196+EN196+ET196+EZ196</f>
        <v>39</v>
      </c>
      <c r="DM196" s="550">
        <f t="shared" si="919"/>
        <v>-4.8780487804878092E-2</v>
      </c>
      <c r="DN196" s="1353">
        <f t="shared" si="920"/>
        <v>-2</v>
      </c>
      <c r="DO196" s="1328">
        <f t="shared" si="684"/>
        <v>41</v>
      </c>
      <c r="DP196" s="550">
        <f t="shared" si="678"/>
        <v>-2.3809523809523836E-2</v>
      </c>
      <c r="DQ196" s="1329">
        <f t="shared" si="685"/>
        <v>-1</v>
      </c>
      <c r="DR196" s="1365">
        <f>ED196+EJ196+EP196+EV196+FC196+DX196</f>
        <v>42</v>
      </c>
      <c r="DS196" s="1454">
        <v>13</v>
      </c>
      <c r="DT196" s="1167">
        <v>13</v>
      </c>
      <c r="DU196" s="1167">
        <v>12</v>
      </c>
      <c r="DV196" s="1153">
        <v>10</v>
      </c>
      <c r="DW196" s="583">
        <v>16</v>
      </c>
      <c r="DX196" s="1181">
        <v>17</v>
      </c>
      <c r="DY196" s="1454">
        <v>6</v>
      </c>
      <c r="DZ196" s="1230">
        <v>7</v>
      </c>
      <c r="EA196" s="1230">
        <v>11</v>
      </c>
      <c r="EB196" s="586">
        <v>10</v>
      </c>
      <c r="EC196" s="586">
        <v>8</v>
      </c>
      <c r="ED196" s="589">
        <v>8</v>
      </c>
      <c r="EE196" s="1454"/>
      <c r="EF196" s="1230"/>
      <c r="EG196" s="1230"/>
      <c r="EH196" s="586"/>
      <c r="EI196" s="586"/>
      <c r="EJ196" s="1192"/>
      <c r="EK196" s="1454">
        <v>0</v>
      </c>
      <c r="EL196" s="578">
        <v>0</v>
      </c>
      <c r="EM196" s="578">
        <v>0</v>
      </c>
      <c r="EN196" s="1163">
        <v>1</v>
      </c>
      <c r="EO196" s="573">
        <v>0</v>
      </c>
      <c r="EP196" s="1198">
        <v>0</v>
      </c>
      <c r="EQ196" s="1454"/>
      <c r="ER196" s="1230"/>
      <c r="ES196" s="1230"/>
      <c r="ET196" s="586"/>
      <c r="EU196" s="583"/>
      <c r="EV196" s="1198"/>
      <c r="EW196" s="1454">
        <v>22</v>
      </c>
      <c r="EX196" s="578">
        <v>20</v>
      </c>
      <c r="EY196" s="578">
        <v>18</v>
      </c>
      <c r="EZ196" s="578">
        <v>18</v>
      </c>
      <c r="FA196" s="573">
        <v>17</v>
      </c>
      <c r="FB196" s="125"/>
      <c r="FC196" s="354">
        <v>17</v>
      </c>
      <c r="FD196" s="362" t="s">
        <v>44</v>
      </c>
      <c r="FE196" s="1455">
        <v>0</v>
      </c>
      <c r="FF196" s="1451" t="str">
        <f t="shared" si="627"/>
        <v>-</v>
      </c>
      <c r="FG196" s="1456">
        <f t="shared" si="738"/>
        <v>-1</v>
      </c>
      <c r="FH196" s="126">
        <v>1</v>
      </c>
      <c r="FI196" s="331" t="str">
        <f t="shared" si="629"/>
        <v>-</v>
      </c>
      <c r="FJ196" s="332">
        <f t="shared" si="630"/>
        <v>1</v>
      </c>
      <c r="FK196" s="126">
        <v>0</v>
      </c>
      <c r="FL196" s="331" t="str">
        <f t="shared" si="637"/>
        <v>-</v>
      </c>
      <c r="FM196" s="332">
        <f t="shared" si="638"/>
        <v>0</v>
      </c>
      <c r="FN196" s="126">
        <v>0</v>
      </c>
      <c r="FO196" s="424"/>
      <c r="FP196" s="331" t="str">
        <f t="shared" si="686"/>
        <v>-</v>
      </c>
      <c r="FQ196" s="332">
        <f t="shared" si="639"/>
        <v>0</v>
      </c>
      <c r="FR196" s="126"/>
      <c r="FS196" s="424"/>
      <c r="FT196" s="331" t="str">
        <f t="shared" si="641"/>
        <v>-</v>
      </c>
      <c r="FU196" s="332">
        <f t="shared" si="642"/>
        <v>0</v>
      </c>
      <c r="FV196" s="399"/>
      <c r="FW196" s="411"/>
      <c r="FX196" s="1457">
        <f>SUM(FY196:GS196)</f>
        <v>52</v>
      </c>
      <c r="FY196" s="1458">
        <v>0</v>
      </c>
      <c r="FZ196" s="1458">
        <v>0</v>
      </c>
      <c r="GA196" s="1459">
        <v>0</v>
      </c>
      <c r="GB196" s="1458">
        <v>0</v>
      </c>
      <c r="GC196" s="1459">
        <v>6</v>
      </c>
      <c r="GD196" s="1458">
        <v>0</v>
      </c>
      <c r="GE196" s="1459">
        <v>5</v>
      </c>
      <c r="GF196" s="1458">
        <v>3</v>
      </c>
      <c r="GG196" s="1459">
        <v>8</v>
      </c>
      <c r="GH196" s="1458">
        <v>2</v>
      </c>
      <c r="GI196" s="1458">
        <v>1</v>
      </c>
      <c r="GJ196" s="1458">
        <v>2</v>
      </c>
      <c r="GK196" s="1458">
        <v>10</v>
      </c>
      <c r="GL196" s="1458">
        <v>0</v>
      </c>
      <c r="GM196" s="1458">
        <v>1</v>
      </c>
      <c r="GN196" s="1458">
        <v>0</v>
      </c>
      <c r="GO196" s="1458">
        <v>3</v>
      </c>
      <c r="GP196" s="1458">
        <v>8</v>
      </c>
      <c r="GQ196" s="1458">
        <v>3</v>
      </c>
      <c r="GR196" s="1458">
        <v>0</v>
      </c>
      <c r="GS196" s="1809">
        <v>0</v>
      </c>
      <c r="GT196" s="678">
        <f>SUM(GU196:HO196)</f>
        <v>52</v>
      </c>
      <c r="GU196" s="487">
        <v>0</v>
      </c>
      <c r="GV196" s="487">
        <v>0</v>
      </c>
      <c r="GW196" s="488">
        <v>0</v>
      </c>
      <c r="GX196" s="487">
        <v>0</v>
      </c>
      <c r="GY196" s="488">
        <v>5</v>
      </c>
      <c r="GZ196" s="487">
        <v>0</v>
      </c>
      <c r="HA196" s="488">
        <v>6</v>
      </c>
      <c r="HB196" s="487">
        <v>3</v>
      </c>
      <c r="HC196" s="488">
        <v>8</v>
      </c>
      <c r="HD196" s="487">
        <v>2</v>
      </c>
      <c r="HE196" s="487">
        <v>1</v>
      </c>
      <c r="HF196" s="487">
        <v>2</v>
      </c>
      <c r="HG196" s="487">
        <v>9</v>
      </c>
      <c r="HH196" s="487">
        <v>1</v>
      </c>
      <c r="HI196" s="487">
        <v>1</v>
      </c>
      <c r="HJ196" s="487">
        <v>1</v>
      </c>
      <c r="HK196" s="487">
        <v>4</v>
      </c>
      <c r="HL196" s="487">
        <v>6</v>
      </c>
      <c r="HM196" s="487">
        <v>2</v>
      </c>
      <c r="HN196" s="487">
        <v>0</v>
      </c>
      <c r="HO196" s="1115">
        <v>1</v>
      </c>
      <c r="HP196" s="678">
        <f>SUM(HQ196:IK196)</f>
        <v>51</v>
      </c>
      <c r="HQ196" s="487">
        <v>0</v>
      </c>
      <c r="HR196" s="487">
        <v>0</v>
      </c>
      <c r="HS196" s="488">
        <v>0</v>
      </c>
      <c r="HT196" s="487">
        <v>0</v>
      </c>
      <c r="HU196" s="488">
        <v>5</v>
      </c>
      <c r="HV196" s="487">
        <v>0</v>
      </c>
      <c r="HW196" s="488">
        <v>6</v>
      </c>
      <c r="HX196" s="487">
        <v>3</v>
      </c>
      <c r="HY196" s="488">
        <v>7</v>
      </c>
      <c r="HZ196" s="487">
        <v>2</v>
      </c>
      <c r="IA196" s="487">
        <v>1</v>
      </c>
      <c r="IB196" s="487">
        <v>3</v>
      </c>
      <c r="IC196" s="487">
        <v>10</v>
      </c>
      <c r="ID196" s="487">
        <v>2</v>
      </c>
      <c r="IE196" s="487">
        <v>1</v>
      </c>
      <c r="IF196" s="487">
        <v>0</v>
      </c>
      <c r="IG196" s="487">
        <v>4</v>
      </c>
      <c r="IH196" s="487">
        <v>5</v>
      </c>
      <c r="II196" s="487">
        <v>2</v>
      </c>
      <c r="IJ196" s="487">
        <v>0</v>
      </c>
      <c r="IK196" s="1115">
        <v>0</v>
      </c>
      <c r="IL196" s="1109">
        <f>SUM(IM196:JG196)</f>
        <v>50</v>
      </c>
      <c r="IM196" s="487">
        <v>0</v>
      </c>
      <c r="IN196" s="487">
        <v>0</v>
      </c>
      <c r="IO196" s="488">
        <v>0</v>
      </c>
      <c r="IP196" s="487">
        <v>0</v>
      </c>
      <c r="IQ196" s="488">
        <v>4</v>
      </c>
      <c r="IR196" s="487">
        <v>0</v>
      </c>
      <c r="IS196" s="488">
        <v>7</v>
      </c>
      <c r="IT196" s="487">
        <v>3</v>
      </c>
      <c r="IU196" s="488">
        <v>5</v>
      </c>
      <c r="IV196" s="487">
        <v>2</v>
      </c>
      <c r="IW196" s="487">
        <v>0</v>
      </c>
      <c r="IX196" s="487">
        <v>2</v>
      </c>
      <c r="IY196" s="487">
        <v>9</v>
      </c>
      <c r="IZ196" s="487">
        <v>1</v>
      </c>
      <c r="JA196" s="487">
        <v>1</v>
      </c>
      <c r="JB196" s="487">
        <v>2</v>
      </c>
      <c r="JC196" s="487">
        <v>2</v>
      </c>
      <c r="JD196" s="487">
        <v>8</v>
      </c>
      <c r="JE196" s="487">
        <v>2</v>
      </c>
      <c r="JF196" s="487">
        <v>0</v>
      </c>
      <c r="JG196" s="1994">
        <v>2</v>
      </c>
      <c r="JI196" s="39"/>
    </row>
    <row r="197" spans="1:269" s="28" customFormat="1" ht="20.100000000000001" customHeight="1" collapsed="1" x14ac:dyDescent="0.15">
      <c r="A197" s="684" t="s">
        <v>53</v>
      </c>
      <c r="B197" s="84" t="s">
        <v>118</v>
      </c>
      <c r="C197" s="85"/>
      <c r="D197" s="85"/>
      <c r="E197" s="86" t="s">
        <v>26</v>
      </c>
      <c r="F197" s="1494">
        <v>39</v>
      </c>
      <c r="G197" s="464">
        <v>39</v>
      </c>
      <c r="H197" s="464">
        <v>41</v>
      </c>
      <c r="I197" s="464">
        <v>37</v>
      </c>
      <c r="J197" s="167">
        <v>35</v>
      </c>
      <c r="K197" s="168">
        <v>36</v>
      </c>
      <c r="L197" s="1478">
        <f t="shared" si="913"/>
        <v>1.694668414293469E-3</v>
      </c>
      <c r="M197" s="150">
        <f t="shared" si="914"/>
        <v>1.7543859649122807E-3</v>
      </c>
      <c r="N197" s="150">
        <f t="shared" si="887"/>
        <v>1.6027218152933403E-3</v>
      </c>
      <c r="O197" s="150">
        <f t="shared" si="888"/>
        <v>1.8666238898691905E-3</v>
      </c>
      <c r="P197" s="149">
        <f t="shared" si="889"/>
        <v>2.0383523840883078E-3</v>
      </c>
      <c r="Q197" s="150">
        <f t="shared" si="890"/>
        <v>1.5463578337829836E-3</v>
      </c>
      <c r="R197" s="151">
        <f t="shared" si="891"/>
        <v>2.5523717794365521E-3</v>
      </c>
      <c r="S197" s="152">
        <f t="shared" si="892"/>
        <v>2.8430893741714924E-3</v>
      </c>
      <c r="T197" s="151">
        <f t="shared" si="893"/>
        <v>2.5336640680368532E-3</v>
      </c>
      <c r="U197" s="1479">
        <f t="shared" si="846"/>
        <v>2.1944111092062405E-2</v>
      </c>
      <c r="V197" s="153">
        <f t="shared" si="847"/>
        <v>2.1686746987951807E-2</v>
      </c>
      <c r="W197" s="153">
        <f t="shared" si="848"/>
        <v>1.974709856227265E-2</v>
      </c>
      <c r="X197" s="153">
        <f t="shared" si="849"/>
        <v>2.2951407566792183E-2</v>
      </c>
      <c r="Y197" s="154">
        <f t="shared" si="915"/>
        <v>2.462121212121212E-2</v>
      </c>
      <c r="Z197" s="153">
        <f t="shared" si="916"/>
        <v>1.8295056442195406E-2</v>
      </c>
      <c r="AA197" s="154">
        <f t="shared" si="852"/>
        <v>3.0518234165067177E-2</v>
      </c>
      <c r="AB197" s="153">
        <f t="shared" si="921"/>
        <v>3.1358214697960754E-2</v>
      </c>
      <c r="AC197" s="155">
        <f t="shared" si="922"/>
        <v>2.8055719050421816E-2</v>
      </c>
      <c r="AD197" s="1479" t="s">
        <v>52</v>
      </c>
      <c r="AE197" s="153" t="s">
        <v>52</v>
      </c>
      <c r="AF197" s="153" t="s">
        <v>52</v>
      </c>
      <c r="AG197" s="153" t="s">
        <v>52</v>
      </c>
      <c r="AH197" s="154" t="s">
        <v>52</v>
      </c>
      <c r="AI197" s="152" t="s">
        <v>52</v>
      </c>
      <c r="AJ197" s="151" t="s">
        <v>52</v>
      </c>
      <c r="AK197" s="152" t="s">
        <v>52</v>
      </c>
      <c r="AL197" s="156" t="s">
        <v>52</v>
      </c>
      <c r="AM197" s="1480">
        <f>SUM(CK197,CQ197,CW197,DS197,DY197,EE197,EK197,EQ197,EW197,FE197)</f>
        <v>128</v>
      </c>
      <c r="AN197" s="1481"/>
      <c r="AO197" s="1482">
        <f t="shared" si="826"/>
        <v>1.5873015873015817E-2</v>
      </c>
      <c r="AP197" s="1483">
        <f t="shared" si="827"/>
        <v>2</v>
      </c>
      <c r="AQ197" s="1071">
        <f>SUM(CL197,CR197,CX197,DT197,DZ197,EF197,EL197,ER197,EX197,FH197)</f>
        <v>126</v>
      </c>
      <c r="AR197" s="522"/>
      <c r="AS197" s="1289">
        <f t="shared" si="659"/>
        <v>0.10526315789473695</v>
      </c>
      <c r="AT197" s="526">
        <f t="shared" si="757"/>
        <v>12</v>
      </c>
      <c r="AU197" s="1071">
        <f>SUM(CM197,CS197,CY197,DU197,EA197,EG197,EM197,ES197,EY197,FK197)</f>
        <v>114</v>
      </c>
      <c r="AV197" s="522"/>
      <c r="AW197" s="1289">
        <f t="shared" si="828"/>
        <v>-0.109375</v>
      </c>
      <c r="AX197" s="2073">
        <f t="shared" si="897"/>
        <v>-14</v>
      </c>
      <c r="AY197" s="1336">
        <f>SUM(CN197,CT197,CZ197,DV197,EB197,EH197,EN197,ET197,EZ197,FN197)</f>
        <v>128</v>
      </c>
      <c r="AZ197" s="2092"/>
      <c r="BA197" s="554">
        <f t="shared" si="844"/>
        <v>-1.538461538461533E-2</v>
      </c>
      <c r="BB197" s="1335">
        <f t="shared" si="845"/>
        <v>-2</v>
      </c>
      <c r="BC197" s="493">
        <f>SUM(CO197,CU197,DA197,DW197,EC197,EI197,EO197,EU197,FA197,FR197)</f>
        <v>130</v>
      </c>
      <c r="BD197" s="157"/>
      <c r="BE197" s="448">
        <f t="shared" si="667"/>
        <v>0.38297872340425543</v>
      </c>
      <c r="BF197" s="604">
        <f t="shared" si="640"/>
        <v>36</v>
      </c>
      <c r="BG197" s="158">
        <v>94</v>
      </c>
      <c r="BH197" s="159" t="s">
        <v>44</v>
      </c>
      <c r="BI197" s="160">
        <f t="shared" si="668"/>
        <v>-0.4088050314465409</v>
      </c>
      <c r="BJ197" s="604">
        <f t="shared" si="669"/>
        <v>-65</v>
      </c>
      <c r="BK197" s="161">
        <v>159</v>
      </c>
      <c r="BL197" s="159"/>
      <c r="BM197" s="160">
        <f t="shared" si="670"/>
        <v>-2.4539877300613466E-2</v>
      </c>
      <c r="BN197" s="1085">
        <f t="shared" si="671"/>
        <v>-4</v>
      </c>
      <c r="BO197" s="161">
        <v>163</v>
      </c>
      <c r="BP197" s="159"/>
      <c r="BQ197" s="160">
        <f t="shared" si="672"/>
        <v>0.13986013986013979</v>
      </c>
      <c r="BR197" s="1085">
        <f t="shared" si="673"/>
        <v>20</v>
      </c>
      <c r="BS197" s="161">
        <v>143</v>
      </c>
      <c r="BT197" s="162" t="s">
        <v>44</v>
      </c>
      <c r="BU197" s="601">
        <f>CK197+CQ197+CW197</f>
        <v>31</v>
      </c>
      <c r="BV197" s="339">
        <f t="shared" si="869"/>
        <v>3.3333333333333437E-2</v>
      </c>
      <c r="BW197" s="604">
        <f t="shared" si="870"/>
        <v>1</v>
      </c>
      <c r="BX197" s="601">
        <f>CL197+CR197+CX197</f>
        <v>30</v>
      </c>
      <c r="BY197" s="339">
        <f t="shared" si="871"/>
        <v>7.1428571428571397E-2</v>
      </c>
      <c r="BZ197" s="604">
        <f t="shared" si="872"/>
        <v>2</v>
      </c>
      <c r="CA197" s="601">
        <f>CM197+CS197+CY197</f>
        <v>28</v>
      </c>
      <c r="CB197" s="339">
        <f t="shared" si="633"/>
        <v>7.6923076923076872E-2</v>
      </c>
      <c r="CC197" s="604">
        <f t="shared" si="634"/>
        <v>2</v>
      </c>
      <c r="CD197" s="601">
        <f>CN197+CT197+CZ197</f>
        <v>26</v>
      </c>
      <c r="CE197" s="339">
        <f t="shared" si="917"/>
        <v>1.8888888888888888</v>
      </c>
      <c r="CF197" s="604">
        <f t="shared" si="918"/>
        <v>17</v>
      </c>
      <c r="CG197" s="601">
        <f>CO197+CU197+DA197</f>
        <v>9</v>
      </c>
      <c r="CH197" s="339">
        <f t="shared" si="675"/>
        <v>-9.9999999999999978E-2</v>
      </c>
      <c r="CI197" s="604">
        <f t="shared" si="676"/>
        <v>-1</v>
      </c>
      <c r="CJ197" s="621">
        <f t="shared" si="682"/>
        <v>10</v>
      </c>
      <c r="CK197" s="1487">
        <v>29</v>
      </c>
      <c r="CL197" s="163">
        <v>28</v>
      </c>
      <c r="CM197" s="2056">
        <v>27</v>
      </c>
      <c r="CN197" s="163">
        <v>22</v>
      </c>
      <c r="CO197" s="315">
        <v>5</v>
      </c>
      <c r="CP197" s="542">
        <v>5</v>
      </c>
      <c r="CQ197" s="1487">
        <v>2</v>
      </c>
      <c r="CR197" s="315">
        <v>2</v>
      </c>
      <c r="CS197" s="315">
        <v>1</v>
      </c>
      <c r="CT197" s="315">
        <v>4</v>
      </c>
      <c r="CU197" s="315">
        <v>4</v>
      </c>
      <c r="CV197" s="164">
        <v>5</v>
      </c>
      <c r="CW197" s="1487"/>
      <c r="CX197" s="315"/>
      <c r="CY197" s="315"/>
      <c r="CZ197" s="315"/>
      <c r="DA197" s="315"/>
      <c r="DB197" s="316"/>
      <c r="DC197" s="1484">
        <f>DS197+DY197+EE197+EK197+EQ197+EW197</f>
        <v>58</v>
      </c>
      <c r="DD197" s="1485">
        <f t="shared" si="734"/>
        <v>-6.4516129032258118E-2</v>
      </c>
      <c r="DE197" s="1486">
        <f t="shared" si="735"/>
        <v>-4</v>
      </c>
      <c r="DF197" s="1332">
        <f>DT197+DZ197+EF197+EL197+ER197+EX197</f>
        <v>62</v>
      </c>
      <c r="DG197" s="554">
        <f t="shared" si="625"/>
        <v>0.21568627450980382</v>
      </c>
      <c r="DH197" s="1335">
        <f t="shared" si="626"/>
        <v>11</v>
      </c>
      <c r="DI197" s="1332">
        <f t="shared" si="683"/>
        <v>51</v>
      </c>
      <c r="DJ197" s="554">
        <f t="shared" si="635"/>
        <v>0.15909090909090917</v>
      </c>
      <c r="DK197" s="1335">
        <f t="shared" si="636"/>
        <v>7</v>
      </c>
      <c r="DL197" s="1313">
        <f>DV197+EB197+EH197+EN197+ET197+EZ197</f>
        <v>44</v>
      </c>
      <c r="DM197" s="554">
        <f t="shared" si="919"/>
        <v>-0.63636363636363635</v>
      </c>
      <c r="DN197" s="1357">
        <f t="shared" si="920"/>
        <v>-77</v>
      </c>
      <c r="DO197" s="1332">
        <f t="shared" si="684"/>
        <v>121</v>
      </c>
      <c r="DP197" s="554">
        <f t="shared" si="678"/>
        <v>0.44047619047619047</v>
      </c>
      <c r="DQ197" s="1335">
        <f t="shared" si="685"/>
        <v>37</v>
      </c>
      <c r="DR197" s="440">
        <f>ED197+EJ197+EP197+EV197+FC197+DX197</f>
        <v>84</v>
      </c>
      <c r="DS197" s="1488">
        <v>41</v>
      </c>
      <c r="DT197" s="1169">
        <v>44</v>
      </c>
      <c r="DU197" s="1169">
        <v>33</v>
      </c>
      <c r="DV197" s="1155">
        <v>15</v>
      </c>
      <c r="DW197" s="163">
        <v>25</v>
      </c>
      <c r="DX197" s="1183">
        <v>14</v>
      </c>
      <c r="DY197" s="1488">
        <v>14</v>
      </c>
      <c r="DZ197" s="1232">
        <v>15</v>
      </c>
      <c r="EA197" s="1232">
        <v>15</v>
      </c>
      <c r="EB197" s="315">
        <v>24</v>
      </c>
      <c r="EC197" s="315">
        <v>78</v>
      </c>
      <c r="ED197" s="440">
        <v>53</v>
      </c>
      <c r="EE197" s="1488"/>
      <c r="EF197" s="1232"/>
      <c r="EG197" s="1232"/>
      <c r="EH197" s="315"/>
      <c r="EI197" s="315"/>
      <c r="EJ197" s="1208"/>
      <c r="EK197" s="1488">
        <v>3</v>
      </c>
      <c r="EL197" s="379">
        <v>3</v>
      </c>
      <c r="EM197" s="379">
        <v>3</v>
      </c>
      <c r="EN197" s="1161">
        <v>4</v>
      </c>
      <c r="EO197" s="493">
        <v>18</v>
      </c>
      <c r="EP197" s="1200">
        <v>17</v>
      </c>
      <c r="EQ197" s="1488"/>
      <c r="ER197" s="1232"/>
      <c r="ES197" s="1232"/>
      <c r="ET197" s="315"/>
      <c r="EU197" s="163"/>
      <c r="EV197" s="1249"/>
      <c r="EW197" s="1488">
        <v>0</v>
      </c>
      <c r="EX197" s="379">
        <v>0</v>
      </c>
      <c r="EY197" s="379">
        <v>0</v>
      </c>
      <c r="EZ197" s="379">
        <v>1</v>
      </c>
      <c r="FA197" s="493">
        <v>0</v>
      </c>
      <c r="FB197" s="166"/>
      <c r="FC197" s="356">
        <v>0</v>
      </c>
      <c r="FD197" s="364" t="s">
        <v>44</v>
      </c>
      <c r="FE197" s="1489">
        <v>39</v>
      </c>
      <c r="FF197" s="1485">
        <f t="shared" si="627"/>
        <v>0.14705882352941169</v>
      </c>
      <c r="FG197" s="1490">
        <f t="shared" si="738"/>
        <v>5</v>
      </c>
      <c r="FH197" s="165">
        <v>34</v>
      </c>
      <c r="FI197" s="339">
        <f t="shared" si="629"/>
        <v>-2.8571428571428581E-2</v>
      </c>
      <c r="FJ197" s="340">
        <f t="shared" si="630"/>
        <v>-1</v>
      </c>
      <c r="FK197" s="165">
        <v>35</v>
      </c>
      <c r="FL197" s="339">
        <f t="shared" si="637"/>
        <v>-0.39655172413793105</v>
      </c>
      <c r="FM197" s="340">
        <f t="shared" si="638"/>
        <v>-23</v>
      </c>
      <c r="FN197" s="165">
        <v>58</v>
      </c>
      <c r="FO197" s="426"/>
      <c r="FP197" s="339" t="str">
        <f t="shared" si="686"/>
        <v>-</v>
      </c>
      <c r="FQ197" s="340">
        <f t="shared" si="639"/>
        <v>58</v>
      </c>
      <c r="FR197" s="165"/>
      <c r="FS197" s="426"/>
      <c r="FT197" s="339" t="str">
        <f t="shared" si="641"/>
        <v>-</v>
      </c>
      <c r="FU197" s="340">
        <f t="shared" si="642"/>
        <v>0</v>
      </c>
      <c r="FV197" s="401"/>
      <c r="FW197" s="413"/>
      <c r="FX197" s="1491">
        <f>SUM(FY197:GS197)</f>
        <v>128</v>
      </c>
      <c r="FY197" s="1492">
        <v>0</v>
      </c>
      <c r="FZ197" s="1492">
        <v>0</v>
      </c>
      <c r="GA197" s="1493">
        <v>0</v>
      </c>
      <c r="GB197" s="1492">
        <v>0</v>
      </c>
      <c r="GC197" s="1493">
        <v>28</v>
      </c>
      <c r="GD197" s="1492">
        <v>2</v>
      </c>
      <c r="GE197" s="1493">
        <v>7</v>
      </c>
      <c r="GF197" s="1492">
        <v>5</v>
      </c>
      <c r="GG197" s="1493">
        <v>60</v>
      </c>
      <c r="GH197" s="1492">
        <v>4</v>
      </c>
      <c r="GI197" s="1492">
        <v>0</v>
      </c>
      <c r="GJ197" s="1492">
        <v>0</v>
      </c>
      <c r="GK197" s="1492">
        <v>0</v>
      </c>
      <c r="GL197" s="1492">
        <v>1</v>
      </c>
      <c r="GM197" s="1492">
        <v>1</v>
      </c>
      <c r="GN197" s="1492">
        <v>6</v>
      </c>
      <c r="GO197" s="1492">
        <v>2</v>
      </c>
      <c r="GP197" s="1492">
        <v>4</v>
      </c>
      <c r="GQ197" s="1492">
        <v>0</v>
      </c>
      <c r="GR197" s="1492">
        <v>3</v>
      </c>
      <c r="GS197" s="1811">
        <v>5</v>
      </c>
      <c r="GT197" s="165">
        <f>SUM(GU197:HO197)</f>
        <v>126</v>
      </c>
      <c r="GU197" s="491">
        <v>0</v>
      </c>
      <c r="GV197" s="491">
        <v>0</v>
      </c>
      <c r="GW197" s="492">
        <v>0</v>
      </c>
      <c r="GX197" s="491">
        <v>0</v>
      </c>
      <c r="GY197" s="492">
        <v>29</v>
      </c>
      <c r="GZ197" s="491">
        <v>2</v>
      </c>
      <c r="HA197" s="492">
        <v>7</v>
      </c>
      <c r="HB197" s="491">
        <v>4</v>
      </c>
      <c r="HC197" s="492">
        <v>61</v>
      </c>
      <c r="HD197" s="491">
        <v>4</v>
      </c>
      <c r="HE197" s="491">
        <v>0</v>
      </c>
      <c r="HF197" s="491">
        <v>0</v>
      </c>
      <c r="HG197" s="491">
        <v>0</v>
      </c>
      <c r="HH197" s="491">
        <v>1</v>
      </c>
      <c r="HI197" s="491">
        <v>1</v>
      </c>
      <c r="HJ197" s="491">
        <v>6</v>
      </c>
      <c r="HK197" s="491">
        <v>2</v>
      </c>
      <c r="HL197" s="491">
        <v>4</v>
      </c>
      <c r="HM197" s="491">
        <v>0</v>
      </c>
      <c r="HN197" s="491">
        <v>3</v>
      </c>
      <c r="HO197" s="1117">
        <v>2</v>
      </c>
      <c r="HP197" s="165">
        <f>SUM(HQ197:IK197)</f>
        <v>114</v>
      </c>
      <c r="HQ197" s="491">
        <v>0</v>
      </c>
      <c r="HR197" s="491">
        <v>0</v>
      </c>
      <c r="HS197" s="492">
        <v>0</v>
      </c>
      <c r="HT197" s="491">
        <v>0</v>
      </c>
      <c r="HU197" s="492">
        <v>29</v>
      </c>
      <c r="HV197" s="491">
        <v>2</v>
      </c>
      <c r="HW197" s="492">
        <v>7</v>
      </c>
      <c r="HX197" s="491">
        <v>3</v>
      </c>
      <c r="HY197" s="492">
        <v>51</v>
      </c>
      <c r="HZ197" s="491">
        <v>4</v>
      </c>
      <c r="IA197" s="491">
        <v>0</v>
      </c>
      <c r="IB197" s="491">
        <v>1</v>
      </c>
      <c r="IC197" s="491">
        <v>0</v>
      </c>
      <c r="ID197" s="491">
        <v>1</v>
      </c>
      <c r="IE197" s="491">
        <v>1</v>
      </c>
      <c r="IF197" s="491">
        <v>6</v>
      </c>
      <c r="IG197" s="491">
        <v>2</v>
      </c>
      <c r="IH197" s="491">
        <v>2</v>
      </c>
      <c r="II197" s="491">
        <v>0</v>
      </c>
      <c r="IJ197" s="491">
        <v>4</v>
      </c>
      <c r="IK197" s="1117">
        <v>1</v>
      </c>
      <c r="IL197" s="493">
        <f>SUM(IM197:JG197)</f>
        <v>128</v>
      </c>
      <c r="IM197" s="491">
        <v>0</v>
      </c>
      <c r="IN197" s="491">
        <v>0</v>
      </c>
      <c r="IO197" s="492">
        <v>0</v>
      </c>
      <c r="IP197" s="491">
        <v>0</v>
      </c>
      <c r="IQ197" s="492">
        <v>32</v>
      </c>
      <c r="IR197" s="491">
        <v>2</v>
      </c>
      <c r="IS197" s="492">
        <v>7</v>
      </c>
      <c r="IT197" s="491">
        <v>4</v>
      </c>
      <c r="IU197" s="492">
        <v>60</v>
      </c>
      <c r="IV197" s="491">
        <v>6</v>
      </c>
      <c r="IW197" s="491">
        <v>0</v>
      </c>
      <c r="IX197" s="491">
        <v>1</v>
      </c>
      <c r="IY197" s="491">
        <v>0</v>
      </c>
      <c r="IZ197" s="491">
        <v>1</v>
      </c>
      <c r="JA197" s="491">
        <v>1</v>
      </c>
      <c r="JB197" s="491">
        <v>6</v>
      </c>
      <c r="JC197" s="491">
        <v>0</v>
      </c>
      <c r="JD197" s="491">
        <v>1</v>
      </c>
      <c r="JE197" s="491">
        <v>0</v>
      </c>
      <c r="JF197" s="491">
        <v>7</v>
      </c>
      <c r="JG197" s="1996">
        <v>0</v>
      </c>
      <c r="JI197" s="39"/>
    </row>
    <row r="198" spans="1:269" s="27" customFormat="1" ht="20.100000000000001" customHeight="1" x14ac:dyDescent="0.15">
      <c r="A198" s="683"/>
      <c r="B198" s="179" t="s">
        <v>28</v>
      </c>
      <c r="C198" s="77"/>
      <c r="D198" s="77"/>
      <c r="E198" s="78" t="s">
        <v>357</v>
      </c>
      <c r="F198" s="1507">
        <v>23</v>
      </c>
      <c r="G198" s="481">
        <v>23</v>
      </c>
      <c r="H198" s="481">
        <v>20</v>
      </c>
      <c r="I198" s="481">
        <v>20</v>
      </c>
      <c r="J198" s="107">
        <v>20</v>
      </c>
      <c r="K198" s="108">
        <v>21</v>
      </c>
      <c r="L198" s="1444">
        <f t="shared" si="913"/>
        <v>4.8324529001337203E-3</v>
      </c>
      <c r="M198" s="478">
        <f t="shared" si="914"/>
        <v>5.082149818991924E-3</v>
      </c>
      <c r="N198" s="478">
        <f t="shared" si="887"/>
        <v>5.2018164180573324E-3</v>
      </c>
      <c r="O198" s="478">
        <f t="shared" si="888"/>
        <v>5.2498796902570987E-3</v>
      </c>
      <c r="P198" s="109">
        <f t="shared" si="889"/>
        <v>5.331075466077112E-3</v>
      </c>
      <c r="Q198" s="110">
        <f t="shared" si="890"/>
        <v>5.2970981114693685E-3</v>
      </c>
      <c r="R198" s="111">
        <f t="shared" si="891"/>
        <v>5.2652700858816922E-3</v>
      </c>
      <c r="S198" s="112">
        <f t="shared" si="892"/>
        <v>6.0699086025256402E-3</v>
      </c>
      <c r="T198" s="111">
        <f t="shared" si="893"/>
        <v>6.2189936215450037E-3</v>
      </c>
      <c r="U198" s="1445">
        <f t="shared" si="846"/>
        <v>6.2575004285959204E-2</v>
      </c>
      <c r="V198" s="475">
        <f t="shared" si="847"/>
        <v>6.2822719449225475E-2</v>
      </c>
      <c r="W198" s="475">
        <f t="shared" si="848"/>
        <v>6.4091460245972634E-2</v>
      </c>
      <c r="X198" s="475">
        <f t="shared" si="849"/>
        <v>6.4550833781603006E-2</v>
      </c>
      <c r="Y198" s="114">
        <f t="shared" si="915"/>
        <v>6.4393939393939392E-2</v>
      </c>
      <c r="Z198" s="113">
        <f t="shared" si="916"/>
        <v>6.2670299727520432E-2</v>
      </c>
      <c r="AA198" s="114">
        <f t="shared" si="852"/>
        <v>6.2955854126679464E-2</v>
      </c>
      <c r="AB198" s="113">
        <f t="shared" si="921"/>
        <v>6.6948826471719888E-2</v>
      </c>
      <c r="AC198" s="115">
        <f t="shared" si="922"/>
        <v>6.8864037669217185E-2</v>
      </c>
      <c r="AD198" s="1445" t="s">
        <v>52</v>
      </c>
      <c r="AE198" s="475" t="s">
        <v>52</v>
      </c>
      <c r="AF198" s="475" t="s">
        <v>52</v>
      </c>
      <c r="AG198" s="475" t="s">
        <v>52</v>
      </c>
      <c r="AH198" s="114" t="s">
        <v>52</v>
      </c>
      <c r="AI198" s="112" t="s">
        <v>52</v>
      </c>
      <c r="AJ198" s="111" t="s">
        <v>52</v>
      </c>
      <c r="AK198" s="112" t="s">
        <v>52</v>
      </c>
      <c r="AL198" s="116" t="s">
        <v>52</v>
      </c>
      <c r="AM198" s="1446">
        <f>SUBTOTAL(9,AM199:AM201)</f>
        <v>365</v>
      </c>
      <c r="AN198" s="1447"/>
      <c r="AO198" s="1448">
        <f t="shared" si="826"/>
        <v>0</v>
      </c>
      <c r="AP198" s="1449">
        <f t="shared" si="827"/>
        <v>0</v>
      </c>
      <c r="AQ198" s="1297">
        <f>SUBTOTAL(9,AQ199:AQ201)</f>
        <v>365</v>
      </c>
      <c r="AR198" s="518"/>
      <c r="AS198" s="1285">
        <f t="shared" si="659"/>
        <v>-1.3513513513513487E-2</v>
      </c>
      <c r="AT198" s="519">
        <f t="shared" si="757"/>
        <v>-5</v>
      </c>
      <c r="AU198" s="1297">
        <f>SUBTOTAL(9,AU199:AU201)</f>
        <v>370</v>
      </c>
      <c r="AV198" s="518"/>
      <c r="AW198" s="1285">
        <f t="shared" si="828"/>
        <v>2.7777777777777679E-2</v>
      </c>
      <c r="AX198" s="2069">
        <f t="shared" si="897"/>
        <v>10</v>
      </c>
      <c r="AY198" s="2086">
        <f>SUBTOTAL(9,AY199:AY201)</f>
        <v>360</v>
      </c>
      <c r="AZ198" s="2087"/>
      <c r="BA198" s="2088">
        <f t="shared" si="844"/>
        <v>5.8823529411764719E-2</v>
      </c>
      <c r="BB198" s="2089">
        <f t="shared" si="845"/>
        <v>20</v>
      </c>
      <c r="BC198" s="2081">
        <f>SUBTOTAL(9,BC199:BC201)</f>
        <v>340</v>
      </c>
      <c r="BD198" s="117" t="s">
        <v>44</v>
      </c>
      <c r="BE198" s="444">
        <f t="shared" si="667"/>
        <v>5.5900621118012417E-2</v>
      </c>
      <c r="BF198" s="1073">
        <f t="shared" si="640"/>
        <v>18</v>
      </c>
      <c r="BG198" s="118">
        <f>SUBTOTAL(9,BG199:BG201)</f>
        <v>322</v>
      </c>
      <c r="BH198" s="119" t="s">
        <v>44</v>
      </c>
      <c r="BI198" s="120">
        <f t="shared" si="668"/>
        <v>-1.8292682926829285E-2</v>
      </c>
      <c r="BJ198" s="1073">
        <f t="shared" si="669"/>
        <v>-6</v>
      </c>
      <c r="BK198" s="121">
        <f>SUBTOTAL(9,BK199:BK201)</f>
        <v>328</v>
      </c>
      <c r="BL198" s="119"/>
      <c r="BM198" s="120">
        <f t="shared" si="670"/>
        <v>-5.7471264367816133E-2</v>
      </c>
      <c r="BN198" s="1083">
        <f t="shared" si="671"/>
        <v>-20</v>
      </c>
      <c r="BO198" s="121">
        <f>SUBTOTAL(9,BO199:BO201)</f>
        <v>348</v>
      </c>
      <c r="BP198" s="119"/>
      <c r="BQ198" s="120">
        <f t="shared" si="672"/>
        <v>-8.5470085470085166E-3</v>
      </c>
      <c r="BR198" s="1083">
        <f t="shared" si="673"/>
        <v>-3</v>
      </c>
      <c r="BS198" s="121">
        <f>SUBTOTAL(9,BS199:BS201)</f>
        <v>351</v>
      </c>
      <c r="BT198" s="122"/>
      <c r="BU198" s="597">
        <f>SUBTOTAL(9,BU199:BU201)</f>
        <v>57</v>
      </c>
      <c r="BV198" s="331">
        <f t="shared" si="869"/>
        <v>0.2127659574468086</v>
      </c>
      <c r="BW198" s="598">
        <f t="shared" si="870"/>
        <v>10</v>
      </c>
      <c r="BX198" s="597">
        <f>SUBTOTAL(9,BX199:BX201)</f>
        <v>47</v>
      </c>
      <c r="BY198" s="331">
        <f t="shared" si="871"/>
        <v>0</v>
      </c>
      <c r="BZ198" s="598">
        <f t="shared" si="872"/>
        <v>0</v>
      </c>
      <c r="CA198" s="597">
        <f>SUBTOTAL(9,CA199:CA201)</f>
        <v>47</v>
      </c>
      <c r="CB198" s="331">
        <f t="shared" si="633"/>
        <v>0.27027027027027017</v>
      </c>
      <c r="CC198" s="598">
        <f t="shared" si="634"/>
        <v>10</v>
      </c>
      <c r="CD198" s="597">
        <f>SUBTOTAL(9,CD199:CD201)</f>
        <v>37</v>
      </c>
      <c r="CE198" s="331">
        <f t="shared" si="917"/>
        <v>1.3125</v>
      </c>
      <c r="CF198" s="598">
        <f t="shared" si="918"/>
        <v>21</v>
      </c>
      <c r="CG198" s="597">
        <f>SUBTOTAL(9,CG199:CG201)</f>
        <v>16</v>
      </c>
      <c r="CH198" s="331">
        <f t="shared" si="675"/>
        <v>0.14285714285714279</v>
      </c>
      <c r="CI198" s="598">
        <f t="shared" si="676"/>
        <v>2</v>
      </c>
      <c r="CJ198" s="619">
        <f t="shared" ref="CJ198:DI198" si="937">SUBTOTAL(9,CJ199:CJ201)</f>
        <v>14</v>
      </c>
      <c r="CK198" s="1509">
        <f>SUBTOTAL(9,CK199:CK201)</f>
        <v>40</v>
      </c>
      <c r="CL198" s="123">
        <f t="shared" ref="CL198" si="938">SUBTOTAL(9,CL199:CL201)</f>
        <v>33</v>
      </c>
      <c r="CM198" s="2054">
        <f t="shared" si="937"/>
        <v>32</v>
      </c>
      <c r="CN198" s="123">
        <f t="shared" si="937"/>
        <v>29</v>
      </c>
      <c r="CO198" s="311">
        <f t="shared" si="937"/>
        <v>7</v>
      </c>
      <c r="CP198" s="540">
        <f t="shared" si="937"/>
        <v>5</v>
      </c>
      <c r="CQ198" s="1509">
        <f>SUBTOTAL(9,CQ199:CQ201)</f>
        <v>17</v>
      </c>
      <c r="CR198" s="311">
        <f t="shared" ref="CR198" si="939">SUBTOTAL(9,CR199:CR201)</f>
        <v>14</v>
      </c>
      <c r="CS198" s="311">
        <f t="shared" si="937"/>
        <v>15</v>
      </c>
      <c r="CT198" s="311">
        <f t="shared" si="937"/>
        <v>8</v>
      </c>
      <c r="CU198" s="311">
        <f t="shared" si="937"/>
        <v>9</v>
      </c>
      <c r="CV198" s="124">
        <f t="shared" si="937"/>
        <v>9</v>
      </c>
      <c r="CW198" s="1509">
        <f t="shared" ref="CW198:CX198" si="940">SUBTOTAL(9,CW199:CW201)</f>
        <v>0</v>
      </c>
      <c r="CX198" s="311">
        <f t="shared" si="940"/>
        <v>0</v>
      </c>
      <c r="CY198" s="311">
        <f t="shared" si="937"/>
        <v>0</v>
      </c>
      <c r="CZ198" s="311">
        <f t="shared" si="937"/>
        <v>0</v>
      </c>
      <c r="DA198" s="311">
        <f t="shared" si="937"/>
        <v>0</v>
      </c>
      <c r="DB198" s="376">
        <f t="shared" si="937"/>
        <v>0</v>
      </c>
      <c r="DC198" s="1450">
        <f t="shared" si="937"/>
        <v>292</v>
      </c>
      <c r="DD198" s="1451">
        <f t="shared" si="734"/>
        <v>-2.9900332225913595E-2</v>
      </c>
      <c r="DE198" s="1452">
        <f t="shared" si="735"/>
        <v>-9</v>
      </c>
      <c r="DF198" s="1328">
        <f t="shared" ref="DF198" si="941">SUBTOTAL(9,DF199:DF201)</f>
        <v>301</v>
      </c>
      <c r="DG198" s="550">
        <f t="shared" si="625"/>
        <v>-1.9543973941368087E-2</v>
      </c>
      <c r="DH198" s="1329">
        <f t="shared" si="626"/>
        <v>-6</v>
      </c>
      <c r="DI198" s="1328">
        <f t="shared" si="937"/>
        <v>307</v>
      </c>
      <c r="DJ198" s="550">
        <f t="shared" si="635"/>
        <v>-1.2861736334405127E-2</v>
      </c>
      <c r="DK198" s="1329">
        <f t="shared" si="636"/>
        <v>-4</v>
      </c>
      <c r="DL198" s="1311">
        <f>SUBTOTAL(9,DL199:DL201)</f>
        <v>311</v>
      </c>
      <c r="DM198" s="550">
        <f t="shared" si="919"/>
        <v>-4.0123456790123413E-2</v>
      </c>
      <c r="DN198" s="1353">
        <f t="shared" si="920"/>
        <v>-13</v>
      </c>
      <c r="DO198" s="1328">
        <f>SUBTOTAL(9,DO199:DO201)</f>
        <v>324</v>
      </c>
      <c r="DP198" s="550">
        <f t="shared" si="678"/>
        <v>5.1948051948051965E-2</v>
      </c>
      <c r="DQ198" s="1329">
        <f t="shared" si="685"/>
        <v>16</v>
      </c>
      <c r="DR198" s="1365">
        <f t="shared" ref="DR198:FA198" si="942">SUBTOTAL(9,DR199:DR201)</f>
        <v>308</v>
      </c>
      <c r="DS198" s="1510">
        <f>SUBTOTAL(9,DS199:DS201)</f>
        <v>76</v>
      </c>
      <c r="DT198" s="1167">
        <f>SUBTOTAL(9,DT199:DT201)</f>
        <v>77</v>
      </c>
      <c r="DU198" s="1167">
        <f>SUBTOTAL(9,DU199:DU201)</f>
        <v>79</v>
      </c>
      <c r="DV198" s="1153">
        <f>SUBTOTAL(9,DV199:DV201)</f>
        <v>97</v>
      </c>
      <c r="DW198" s="583">
        <f t="shared" si="942"/>
        <v>120</v>
      </c>
      <c r="DX198" s="1181">
        <f t="shared" si="942"/>
        <v>113</v>
      </c>
      <c r="DY198" s="1510">
        <f>SUBTOTAL(9,DY199:DY201)</f>
        <v>78</v>
      </c>
      <c r="DZ198" s="1230">
        <f>SUBTOTAL(9,DZ199:DZ201)</f>
        <v>84</v>
      </c>
      <c r="EA198" s="1230">
        <f>SUBTOTAL(9,EA199:EA201)</f>
        <v>85</v>
      </c>
      <c r="EB198" s="586">
        <f>SUBTOTAL(9,EB199:EB201)</f>
        <v>72</v>
      </c>
      <c r="EC198" s="586">
        <f t="shared" si="942"/>
        <v>65</v>
      </c>
      <c r="ED198" s="589">
        <f t="shared" si="942"/>
        <v>60</v>
      </c>
      <c r="EE198" s="1510">
        <f t="shared" ref="EE198:EF198" si="943">SUBTOTAL(9,EE199:EE201)</f>
        <v>0</v>
      </c>
      <c r="EF198" s="1230">
        <f t="shared" si="943"/>
        <v>0</v>
      </c>
      <c r="EG198" s="1230">
        <f t="shared" si="942"/>
        <v>0</v>
      </c>
      <c r="EH198" s="586">
        <f t="shared" si="942"/>
        <v>0</v>
      </c>
      <c r="EI198" s="586">
        <f t="shared" si="942"/>
        <v>0</v>
      </c>
      <c r="EJ198" s="1192">
        <f t="shared" si="942"/>
        <v>0</v>
      </c>
      <c r="EK198" s="1510">
        <f>SUBTOTAL(9,EK199:EK201)</f>
        <v>28</v>
      </c>
      <c r="EL198" s="578">
        <f>SUBTOTAL(9,EL199:EL201)</f>
        <v>29</v>
      </c>
      <c r="EM198" s="578">
        <f>SUBTOTAL(9,EM199:EM201)</f>
        <v>32</v>
      </c>
      <c r="EN198" s="1163">
        <f>SUBTOTAL(9,EN199:EN201)</f>
        <v>34</v>
      </c>
      <c r="EO198" s="573">
        <f t="shared" si="942"/>
        <v>31</v>
      </c>
      <c r="EP198" s="1198">
        <f t="shared" si="942"/>
        <v>31</v>
      </c>
      <c r="EQ198" s="1510">
        <f t="shared" ref="EQ198:ER198" si="944">SUBTOTAL(9,EQ199:EQ201)</f>
        <v>0</v>
      </c>
      <c r="ER198" s="1230">
        <f t="shared" si="944"/>
        <v>0</v>
      </c>
      <c r="ES198" s="1230">
        <f t="shared" si="942"/>
        <v>0</v>
      </c>
      <c r="ET198" s="586">
        <f t="shared" si="942"/>
        <v>0</v>
      </c>
      <c r="EU198" s="583">
        <f t="shared" si="942"/>
        <v>0</v>
      </c>
      <c r="EV198" s="1198">
        <f t="shared" si="942"/>
        <v>0</v>
      </c>
      <c r="EW198" s="1510">
        <f>SUBTOTAL(9,EW199:EW201)</f>
        <v>110</v>
      </c>
      <c r="EX198" s="578">
        <f>SUBTOTAL(9,EX199:EX201)</f>
        <v>111</v>
      </c>
      <c r="EY198" s="578">
        <f>SUBTOTAL(9,EY199:EY201)</f>
        <v>111</v>
      </c>
      <c r="EZ198" s="578">
        <f>SUBTOTAL(9,EZ199:EZ201)</f>
        <v>108</v>
      </c>
      <c r="FA198" s="573">
        <f t="shared" si="942"/>
        <v>108</v>
      </c>
      <c r="FB198" s="125" t="s">
        <v>44</v>
      </c>
      <c r="FC198" s="354">
        <f>SUBTOTAL(9,FC199:FC201)</f>
        <v>104</v>
      </c>
      <c r="FD198" s="362" t="s">
        <v>44</v>
      </c>
      <c r="FE198" s="1511">
        <f>SUBTOTAL(9,FE199:FE201)</f>
        <v>16</v>
      </c>
      <c r="FF198" s="1451">
        <f t="shared" si="627"/>
        <v>-5.8823529411764719E-2</v>
      </c>
      <c r="FG198" s="1456">
        <f t="shared" si="738"/>
        <v>-1</v>
      </c>
      <c r="FH198" s="126">
        <f>SUBTOTAL(9,FH199:FH201)</f>
        <v>17</v>
      </c>
      <c r="FI198" s="331">
        <f t="shared" si="629"/>
        <v>6.25E-2</v>
      </c>
      <c r="FJ198" s="332">
        <f t="shared" si="630"/>
        <v>1</v>
      </c>
      <c r="FK198" s="126">
        <f>SUBTOTAL(9,FK199:FK201)</f>
        <v>16</v>
      </c>
      <c r="FL198" s="331">
        <f t="shared" si="637"/>
        <v>0.33333333333333326</v>
      </c>
      <c r="FM198" s="332">
        <f t="shared" si="638"/>
        <v>4</v>
      </c>
      <c r="FN198" s="126">
        <f>SUBTOTAL(9,FN199:FN201)</f>
        <v>12</v>
      </c>
      <c r="FO198" s="424"/>
      <c r="FP198" s="331" t="str">
        <f t="shared" si="686"/>
        <v>-</v>
      </c>
      <c r="FQ198" s="332">
        <f t="shared" si="639"/>
        <v>12</v>
      </c>
      <c r="FR198" s="126">
        <f>SUBTOTAL(9,FR199:FR201)</f>
        <v>0</v>
      </c>
      <c r="FS198" s="424"/>
      <c r="FT198" s="331" t="str">
        <f t="shared" si="641"/>
        <v>-</v>
      </c>
      <c r="FU198" s="332">
        <f t="shared" si="642"/>
        <v>0</v>
      </c>
      <c r="FV198" s="399">
        <f>SUBTOTAL(9,FV199:FV201)</f>
        <v>0</v>
      </c>
      <c r="FW198" s="411"/>
      <c r="FX198" s="1457">
        <f t="shared" ref="FX198:GR198" si="945">SUBTOTAL(9,FX199:FX201)</f>
        <v>365</v>
      </c>
      <c r="FY198" s="1512">
        <f>SUBTOTAL(9,FY199:FY201)</f>
        <v>2</v>
      </c>
      <c r="FZ198" s="1512">
        <f t="shared" si="945"/>
        <v>4</v>
      </c>
      <c r="GA198" s="1513">
        <f t="shared" si="945"/>
        <v>0</v>
      </c>
      <c r="GB198" s="1512">
        <f t="shared" si="945"/>
        <v>3</v>
      </c>
      <c r="GC198" s="1513">
        <f t="shared" si="945"/>
        <v>98</v>
      </c>
      <c r="GD198" s="1512">
        <f t="shared" si="945"/>
        <v>6</v>
      </c>
      <c r="GE198" s="1513">
        <f t="shared" si="945"/>
        <v>12</v>
      </c>
      <c r="GF198" s="1512">
        <f t="shared" si="945"/>
        <v>11</v>
      </c>
      <c r="GG198" s="1513">
        <f t="shared" si="945"/>
        <v>62</v>
      </c>
      <c r="GH198" s="1512">
        <f t="shared" si="945"/>
        <v>8</v>
      </c>
      <c r="GI198" s="1512">
        <f t="shared" si="945"/>
        <v>3</v>
      </c>
      <c r="GJ198" s="1512">
        <f t="shared" si="945"/>
        <v>2</v>
      </c>
      <c r="GK198" s="1512">
        <f t="shared" si="945"/>
        <v>72</v>
      </c>
      <c r="GL198" s="1512">
        <f t="shared" si="945"/>
        <v>2</v>
      </c>
      <c r="GM198" s="1512">
        <f t="shared" si="945"/>
        <v>3</v>
      </c>
      <c r="GN198" s="1512">
        <f t="shared" si="945"/>
        <v>11</v>
      </c>
      <c r="GO198" s="1512">
        <f t="shared" si="945"/>
        <v>4</v>
      </c>
      <c r="GP198" s="1512">
        <f t="shared" si="945"/>
        <v>42</v>
      </c>
      <c r="GQ198" s="1512">
        <f t="shared" si="945"/>
        <v>0</v>
      </c>
      <c r="GR198" s="1512">
        <f t="shared" si="945"/>
        <v>4</v>
      </c>
      <c r="GS198" s="1813">
        <f>SUBTOTAL(9,GS199:GS201)</f>
        <v>16</v>
      </c>
      <c r="GT198" s="678">
        <f t="shared" ref="GT198:HO198" si="946">SUBTOTAL(9,GT199:GT201)</f>
        <v>365</v>
      </c>
      <c r="GU198" s="494">
        <f t="shared" si="946"/>
        <v>2</v>
      </c>
      <c r="GV198" s="494">
        <f t="shared" si="946"/>
        <v>2</v>
      </c>
      <c r="GW198" s="495">
        <f t="shared" si="946"/>
        <v>0</v>
      </c>
      <c r="GX198" s="494">
        <f t="shared" si="946"/>
        <v>7</v>
      </c>
      <c r="GY198" s="495">
        <f t="shared" si="946"/>
        <v>94</v>
      </c>
      <c r="GZ198" s="494">
        <f t="shared" si="946"/>
        <v>6</v>
      </c>
      <c r="HA198" s="495">
        <f t="shared" si="946"/>
        <v>13</v>
      </c>
      <c r="HB198" s="494">
        <f t="shared" si="946"/>
        <v>11</v>
      </c>
      <c r="HC198" s="495">
        <f t="shared" si="946"/>
        <v>65</v>
      </c>
      <c r="HD198" s="494">
        <f t="shared" si="946"/>
        <v>7</v>
      </c>
      <c r="HE198" s="494">
        <f t="shared" si="946"/>
        <v>3</v>
      </c>
      <c r="HF198" s="494">
        <f t="shared" si="946"/>
        <v>3</v>
      </c>
      <c r="HG198" s="494">
        <f t="shared" si="946"/>
        <v>70</v>
      </c>
      <c r="HH198" s="494">
        <f t="shared" si="946"/>
        <v>3</v>
      </c>
      <c r="HI198" s="494">
        <f t="shared" si="946"/>
        <v>2</v>
      </c>
      <c r="HJ198" s="494">
        <f t="shared" si="946"/>
        <v>9</v>
      </c>
      <c r="HK198" s="494">
        <f t="shared" si="946"/>
        <v>4</v>
      </c>
      <c r="HL198" s="494">
        <f t="shared" si="946"/>
        <v>40</v>
      </c>
      <c r="HM198" s="494">
        <f t="shared" si="946"/>
        <v>0</v>
      </c>
      <c r="HN198" s="494">
        <f t="shared" si="946"/>
        <v>5</v>
      </c>
      <c r="HO198" s="1118">
        <f t="shared" si="946"/>
        <v>19</v>
      </c>
      <c r="HP198" s="678">
        <f t="shared" ref="HP198" si="947">SUBTOTAL(9,HP199:HP201)</f>
        <v>370</v>
      </c>
      <c r="HQ198" s="494">
        <f t="shared" ref="HQ198:IK198" si="948">SUBTOTAL(9,HQ199:HQ201)</f>
        <v>1</v>
      </c>
      <c r="HR198" s="494">
        <f t="shared" si="948"/>
        <v>1</v>
      </c>
      <c r="HS198" s="495">
        <f t="shared" si="948"/>
        <v>0</v>
      </c>
      <c r="HT198" s="494">
        <f t="shared" si="948"/>
        <v>7</v>
      </c>
      <c r="HU198" s="495">
        <f t="shared" si="948"/>
        <v>99</v>
      </c>
      <c r="HV198" s="494">
        <f t="shared" si="948"/>
        <v>5</v>
      </c>
      <c r="HW198" s="495">
        <f t="shared" si="948"/>
        <v>16</v>
      </c>
      <c r="HX198" s="494">
        <f t="shared" si="948"/>
        <v>11</v>
      </c>
      <c r="HY198" s="495">
        <f t="shared" si="948"/>
        <v>67</v>
      </c>
      <c r="HZ198" s="494">
        <f t="shared" si="948"/>
        <v>8</v>
      </c>
      <c r="IA198" s="494">
        <f t="shared" si="948"/>
        <v>3</v>
      </c>
      <c r="IB198" s="494">
        <f t="shared" si="948"/>
        <v>3</v>
      </c>
      <c r="IC198" s="494">
        <f t="shared" si="948"/>
        <v>67</v>
      </c>
      <c r="ID198" s="494">
        <f t="shared" si="948"/>
        <v>3</v>
      </c>
      <c r="IE198" s="494">
        <f t="shared" si="948"/>
        <v>2</v>
      </c>
      <c r="IF198" s="494">
        <f t="shared" si="948"/>
        <v>8</v>
      </c>
      <c r="IG198" s="494">
        <f t="shared" si="948"/>
        <v>3</v>
      </c>
      <c r="IH198" s="494">
        <f t="shared" si="948"/>
        <v>42</v>
      </c>
      <c r="II198" s="494">
        <f t="shared" si="948"/>
        <v>0</v>
      </c>
      <c r="IJ198" s="494">
        <f t="shared" si="948"/>
        <v>4</v>
      </c>
      <c r="IK198" s="1118">
        <f t="shared" si="948"/>
        <v>20</v>
      </c>
      <c r="IL198" s="1109">
        <f t="shared" ref="IL198" si="949">SUBTOTAL(9,IL199:IL201)</f>
        <v>360</v>
      </c>
      <c r="IM198" s="494">
        <f t="shared" ref="IM198:JG198" si="950">SUBTOTAL(9,IM199:IM201)</f>
        <v>2</v>
      </c>
      <c r="IN198" s="494">
        <f t="shared" si="950"/>
        <v>0</v>
      </c>
      <c r="IO198" s="495">
        <f t="shared" si="950"/>
        <v>0</v>
      </c>
      <c r="IP198" s="494">
        <f t="shared" si="950"/>
        <v>9</v>
      </c>
      <c r="IQ198" s="495">
        <f t="shared" si="950"/>
        <v>89</v>
      </c>
      <c r="IR198" s="494">
        <f t="shared" si="950"/>
        <v>6</v>
      </c>
      <c r="IS198" s="495">
        <f t="shared" si="950"/>
        <v>14</v>
      </c>
      <c r="IT198" s="494">
        <f t="shared" si="950"/>
        <v>15</v>
      </c>
      <c r="IU198" s="495">
        <f t="shared" si="950"/>
        <v>58</v>
      </c>
      <c r="IV198" s="494">
        <f t="shared" si="950"/>
        <v>8</v>
      </c>
      <c r="IW198" s="494">
        <f t="shared" si="950"/>
        <v>2</v>
      </c>
      <c r="IX198" s="494">
        <f t="shared" si="950"/>
        <v>2</v>
      </c>
      <c r="IY198" s="494">
        <f t="shared" si="950"/>
        <v>58</v>
      </c>
      <c r="IZ198" s="494">
        <f t="shared" si="950"/>
        <v>3</v>
      </c>
      <c r="JA198" s="494">
        <f t="shared" si="950"/>
        <v>1</v>
      </c>
      <c r="JB198" s="494">
        <f t="shared" si="950"/>
        <v>10</v>
      </c>
      <c r="JC198" s="494">
        <f t="shared" si="950"/>
        <v>8</v>
      </c>
      <c r="JD198" s="494">
        <f t="shared" si="950"/>
        <v>29</v>
      </c>
      <c r="JE198" s="494">
        <f t="shared" si="950"/>
        <v>0</v>
      </c>
      <c r="JF198" s="494">
        <f t="shared" si="950"/>
        <v>6</v>
      </c>
      <c r="JG198" s="1998">
        <f t="shared" si="950"/>
        <v>40</v>
      </c>
      <c r="JI198" s="39"/>
    </row>
    <row r="199" spans="1:269" s="28" customFormat="1" ht="20.100000000000001" hidden="1" customHeight="1" outlineLevel="1" x14ac:dyDescent="0.15">
      <c r="A199" s="684" t="s">
        <v>53</v>
      </c>
      <c r="B199" s="84"/>
      <c r="C199" s="85" t="s">
        <v>227</v>
      </c>
      <c r="D199" s="85"/>
      <c r="E199" s="86" t="s">
        <v>26</v>
      </c>
      <c r="F199" s="1477" t="s">
        <v>594</v>
      </c>
      <c r="G199" s="463" t="s">
        <v>52</v>
      </c>
      <c r="H199" s="463" t="s">
        <v>52</v>
      </c>
      <c r="I199" s="463" t="s">
        <v>52</v>
      </c>
      <c r="J199" s="147" t="s">
        <v>52</v>
      </c>
      <c r="K199" s="148" t="s">
        <v>52</v>
      </c>
      <c r="L199" s="1478">
        <f t="shared" si="913"/>
        <v>1.9859395480001591E-3</v>
      </c>
      <c r="M199" s="150">
        <f t="shared" si="914"/>
        <v>2.1581732108047896E-3</v>
      </c>
      <c r="N199" s="150">
        <f t="shared" si="887"/>
        <v>2.2072572368513547E-3</v>
      </c>
      <c r="O199" s="150">
        <f t="shared" si="888"/>
        <v>2.2457818674988697E-3</v>
      </c>
      <c r="P199" s="149">
        <f t="shared" si="889"/>
        <v>2.4617024946297253E-3</v>
      </c>
      <c r="Q199" s="150">
        <f t="shared" si="890"/>
        <v>2.5333947489636112E-3</v>
      </c>
      <c r="R199" s="151">
        <f t="shared" si="891"/>
        <v>2.4721085159322576E-3</v>
      </c>
      <c r="S199" s="152">
        <f t="shared" si="892"/>
        <v>2.7035512453777995E-3</v>
      </c>
      <c r="T199" s="151">
        <f t="shared" si="893"/>
        <v>2.7108433734939759E-3</v>
      </c>
      <c r="U199" s="1479">
        <f t="shared" si="846"/>
        <v>2.571575518601063E-2</v>
      </c>
      <c r="V199" s="153">
        <f t="shared" si="847"/>
        <v>2.6678141135972461E-2</v>
      </c>
      <c r="W199" s="153">
        <f t="shared" si="848"/>
        <v>2.7195565563831629E-2</v>
      </c>
      <c r="X199" s="153">
        <f t="shared" si="849"/>
        <v>2.7613412228796843E-2</v>
      </c>
      <c r="Y199" s="154">
        <f t="shared" si="915"/>
        <v>2.9734848484848486E-2</v>
      </c>
      <c r="Z199" s="153">
        <f t="shared" si="916"/>
        <v>2.9972752043596729E-2</v>
      </c>
      <c r="AA199" s="154">
        <f t="shared" si="852"/>
        <v>2.9558541266794625E-2</v>
      </c>
      <c r="AB199" s="153">
        <f t="shared" si="921"/>
        <v>2.981916121585225E-2</v>
      </c>
      <c r="AC199" s="155">
        <f t="shared" si="922"/>
        <v>3.001765744555621E-2</v>
      </c>
      <c r="AD199" s="1479">
        <f>AM199/$AM$198</f>
        <v>0.41095890410958902</v>
      </c>
      <c r="AE199" s="153">
        <f>AQ199/$AQ$198</f>
        <v>0.42465753424657532</v>
      </c>
      <c r="AF199" s="153">
        <f>AU199/$AU$198</f>
        <v>0.42432432432432432</v>
      </c>
      <c r="AG199" s="153">
        <f>AY199/$AY$198</f>
        <v>0.42777777777777776</v>
      </c>
      <c r="AH199" s="154">
        <f>BC199/$BC$198</f>
        <v>0.46176470588235297</v>
      </c>
      <c r="AI199" s="152">
        <f>BG199/$BG$198</f>
        <v>0.47826086956521741</v>
      </c>
      <c r="AJ199" s="151">
        <f>BK199/$BK$198</f>
        <v>0.46951219512195119</v>
      </c>
      <c r="AK199" s="152">
        <f>BO199/$BO$198</f>
        <v>0.4454022988505747</v>
      </c>
      <c r="AL199" s="156">
        <f>BS199/$BS$198</f>
        <v>0.4358974358974359</v>
      </c>
      <c r="AM199" s="1480">
        <f>SUM(CK199,CQ199,CW199,DS199,DY199,EE199,EK199,EQ199,EW199,FE199)</f>
        <v>150</v>
      </c>
      <c r="AN199" s="1481"/>
      <c r="AO199" s="1482">
        <f t="shared" si="826"/>
        <v>-3.2258064516129004E-2</v>
      </c>
      <c r="AP199" s="1483">
        <f t="shared" si="827"/>
        <v>-5</v>
      </c>
      <c r="AQ199" s="1071">
        <f>SUM(CL199,CR199,CX199,DT199,DZ199,EF199,EL199,ER199,EX199,FH199)</f>
        <v>155</v>
      </c>
      <c r="AR199" s="522"/>
      <c r="AS199" s="1289">
        <f t="shared" si="659"/>
        <v>-1.2738853503184711E-2</v>
      </c>
      <c r="AT199" s="526">
        <f t="shared" si="757"/>
        <v>-2</v>
      </c>
      <c r="AU199" s="1071">
        <f>SUM(CM199,CS199,CY199,DU199,EA199,EG199,EM199,ES199,EY199,FK199)</f>
        <v>157</v>
      </c>
      <c r="AV199" s="522"/>
      <c r="AW199" s="1289">
        <f t="shared" si="828"/>
        <v>1.9480519480519431E-2</v>
      </c>
      <c r="AX199" s="2073">
        <f t="shared" si="897"/>
        <v>3</v>
      </c>
      <c r="AY199" s="1336">
        <f>SUM(CN199,CT199,CZ199,DV199,EB199,EH199,EN199,ET199,EZ199,FN199)</f>
        <v>154</v>
      </c>
      <c r="AZ199" s="2092"/>
      <c r="BA199" s="554">
        <f t="shared" si="844"/>
        <v>-1.9108280254777066E-2</v>
      </c>
      <c r="BB199" s="1335">
        <f t="shared" si="845"/>
        <v>-3</v>
      </c>
      <c r="BC199" s="493">
        <f>SUM(CO199,CU199,DA199,DW199,EC199,EI199,EO199,EU199,FA199,FR199)</f>
        <v>157</v>
      </c>
      <c r="BD199" s="157" t="s">
        <v>44</v>
      </c>
      <c r="BE199" s="448">
        <f t="shared" si="667"/>
        <v>1.9480519480519431E-2</v>
      </c>
      <c r="BF199" s="604">
        <f t="shared" si="640"/>
        <v>3</v>
      </c>
      <c r="BG199" s="158">
        <v>154</v>
      </c>
      <c r="BH199" s="159" t="s">
        <v>44</v>
      </c>
      <c r="BI199" s="160">
        <f t="shared" si="668"/>
        <v>0</v>
      </c>
      <c r="BJ199" s="604">
        <f t="shared" si="669"/>
        <v>0</v>
      </c>
      <c r="BK199" s="161">
        <v>154</v>
      </c>
      <c r="BL199" s="159"/>
      <c r="BM199" s="160">
        <f t="shared" si="670"/>
        <v>-6.4516129032258229E-3</v>
      </c>
      <c r="BN199" s="1085">
        <f t="shared" si="671"/>
        <v>-1</v>
      </c>
      <c r="BO199" s="161">
        <v>155</v>
      </c>
      <c r="BP199" s="159"/>
      <c r="BQ199" s="160">
        <f t="shared" si="672"/>
        <v>1.3071895424836555E-2</v>
      </c>
      <c r="BR199" s="1085">
        <f t="shared" si="673"/>
        <v>2</v>
      </c>
      <c r="BS199" s="161">
        <v>153</v>
      </c>
      <c r="BT199" s="162"/>
      <c r="BU199" s="601">
        <f>CK199+CQ199+CW199</f>
        <v>41</v>
      </c>
      <c r="BV199" s="339">
        <f t="shared" si="869"/>
        <v>0.13888888888888884</v>
      </c>
      <c r="BW199" s="604">
        <f t="shared" si="870"/>
        <v>5</v>
      </c>
      <c r="BX199" s="601">
        <f>CL199+CR199+CX199</f>
        <v>36</v>
      </c>
      <c r="BY199" s="339">
        <f t="shared" si="871"/>
        <v>0</v>
      </c>
      <c r="BZ199" s="604">
        <f t="shared" si="872"/>
        <v>0</v>
      </c>
      <c r="CA199" s="601">
        <f>CM199+CS199+CY199</f>
        <v>36</v>
      </c>
      <c r="CB199" s="339">
        <f t="shared" si="633"/>
        <v>0.38461538461538458</v>
      </c>
      <c r="CC199" s="604">
        <f t="shared" si="634"/>
        <v>10</v>
      </c>
      <c r="CD199" s="601">
        <f>CN199+CT199+CZ199</f>
        <v>26</v>
      </c>
      <c r="CE199" s="339">
        <f t="shared" si="917"/>
        <v>4.2</v>
      </c>
      <c r="CF199" s="604">
        <f t="shared" si="918"/>
        <v>21</v>
      </c>
      <c r="CG199" s="601">
        <f>CO199+CU199+DA199</f>
        <v>5</v>
      </c>
      <c r="CH199" s="339">
        <f t="shared" si="675"/>
        <v>0.66666666666666674</v>
      </c>
      <c r="CI199" s="604">
        <f t="shared" si="676"/>
        <v>2</v>
      </c>
      <c r="CJ199" s="621">
        <f t="shared" si="682"/>
        <v>3</v>
      </c>
      <c r="CK199" s="1487">
        <v>32</v>
      </c>
      <c r="CL199" s="163">
        <v>28</v>
      </c>
      <c r="CM199" s="2056">
        <v>27</v>
      </c>
      <c r="CN199" s="163">
        <v>24</v>
      </c>
      <c r="CO199" s="315">
        <v>4</v>
      </c>
      <c r="CP199" s="542">
        <v>2</v>
      </c>
      <c r="CQ199" s="1487">
        <v>9</v>
      </c>
      <c r="CR199" s="315">
        <v>8</v>
      </c>
      <c r="CS199" s="315">
        <v>9</v>
      </c>
      <c r="CT199" s="315">
        <v>2</v>
      </c>
      <c r="CU199" s="315">
        <v>1</v>
      </c>
      <c r="CV199" s="164">
        <v>1</v>
      </c>
      <c r="CW199" s="1487"/>
      <c r="CX199" s="315"/>
      <c r="CY199" s="315"/>
      <c r="CZ199" s="315"/>
      <c r="DA199" s="315"/>
      <c r="DB199" s="316"/>
      <c r="DC199" s="1484">
        <f>DS199+DY199+EE199+EK199+EQ199+EW199</f>
        <v>94</v>
      </c>
      <c r="DD199" s="1485">
        <f t="shared" si="734"/>
        <v>-8.737864077669899E-2</v>
      </c>
      <c r="DE199" s="1486">
        <f t="shared" si="735"/>
        <v>-9</v>
      </c>
      <c r="DF199" s="1332">
        <f>DT199+DZ199+EF199+EL199+ER199+EX199</f>
        <v>103</v>
      </c>
      <c r="DG199" s="554">
        <f t="shared" si="625"/>
        <v>-2.8301886792452824E-2</v>
      </c>
      <c r="DH199" s="1335">
        <f t="shared" si="626"/>
        <v>-3</v>
      </c>
      <c r="DI199" s="1332">
        <f t="shared" si="683"/>
        <v>106</v>
      </c>
      <c r="DJ199" s="554">
        <f t="shared" si="635"/>
        <v>-9.4017094017094016E-2</v>
      </c>
      <c r="DK199" s="1335">
        <f t="shared" si="636"/>
        <v>-11</v>
      </c>
      <c r="DL199" s="1313">
        <f>DV199+EB199+EH199+EN199+ET199+EZ199</f>
        <v>117</v>
      </c>
      <c r="DM199" s="554">
        <f t="shared" si="919"/>
        <v>-0.23026315789473684</v>
      </c>
      <c r="DN199" s="1357">
        <f t="shared" si="920"/>
        <v>-35</v>
      </c>
      <c r="DO199" s="1332">
        <f t="shared" si="684"/>
        <v>152</v>
      </c>
      <c r="DP199" s="554">
        <f t="shared" si="678"/>
        <v>6.6225165562914245E-3</v>
      </c>
      <c r="DQ199" s="1335">
        <f t="shared" si="685"/>
        <v>1</v>
      </c>
      <c r="DR199" s="440">
        <f>ED199+EJ199+EP199+EV199+FC199+DX199</f>
        <v>151</v>
      </c>
      <c r="DS199" s="1488">
        <v>26</v>
      </c>
      <c r="DT199" s="1169">
        <v>33</v>
      </c>
      <c r="DU199" s="1169">
        <v>35</v>
      </c>
      <c r="DV199" s="1155">
        <v>42</v>
      </c>
      <c r="DW199" s="163">
        <v>70</v>
      </c>
      <c r="DX199" s="1183">
        <v>74</v>
      </c>
      <c r="DY199" s="1488">
        <v>21</v>
      </c>
      <c r="DZ199" s="1232">
        <v>21</v>
      </c>
      <c r="EA199" s="1232">
        <v>21</v>
      </c>
      <c r="EB199" s="315">
        <v>20</v>
      </c>
      <c r="EC199" s="315">
        <v>26</v>
      </c>
      <c r="ED199" s="440">
        <v>23</v>
      </c>
      <c r="EE199" s="1488"/>
      <c r="EF199" s="1232"/>
      <c r="EG199" s="1232"/>
      <c r="EH199" s="315"/>
      <c r="EI199" s="315"/>
      <c r="EJ199" s="1208"/>
      <c r="EK199" s="1488">
        <v>17</v>
      </c>
      <c r="EL199" s="379">
        <v>16</v>
      </c>
      <c r="EM199" s="379">
        <v>16</v>
      </c>
      <c r="EN199" s="1161">
        <v>16</v>
      </c>
      <c r="EO199" s="493">
        <v>15</v>
      </c>
      <c r="EP199" s="1200">
        <v>15</v>
      </c>
      <c r="EQ199" s="1488"/>
      <c r="ER199" s="1232"/>
      <c r="ES199" s="1232"/>
      <c r="ET199" s="315"/>
      <c r="EU199" s="163"/>
      <c r="EV199" s="1249"/>
      <c r="EW199" s="1488">
        <v>30</v>
      </c>
      <c r="EX199" s="379">
        <v>33</v>
      </c>
      <c r="EY199" s="379">
        <v>34</v>
      </c>
      <c r="EZ199" s="379">
        <v>39</v>
      </c>
      <c r="FA199" s="493">
        <v>41</v>
      </c>
      <c r="FB199" s="166" t="s">
        <v>44</v>
      </c>
      <c r="FC199" s="356">
        <v>39</v>
      </c>
      <c r="FD199" s="364" t="s">
        <v>44</v>
      </c>
      <c r="FE199" s="1489">
        <v>15</v>
      </c>
      <c r="FF199" s="1485">
        <f t="shared" si="627"/>
        <v>-6.25E-2</v>
      </c>
      <c r="FG199" s="1490">
        <f t="shared" si="738"/>
        <v>-1</v>
      </c>
      <c r="FH199" s="165">
        <v>16</v>
      </c>
      <c r="FI199" s="339">
        <f t="shared" si="629"/>
        <v>6.6666666666666652E-2</v>
      </c>
      <c r="FJ199" s="340">
        <f t="shared" si="630"/>
        <v>1</v>
      </c>
      <c r="FK199" s="165">
        <v>15</v>
      </c>
      <c r="FL199" s="339">
        <f t="shared" si="637"/>
        <v>0.36363636363636354</v>
      </c>
      <c r="FM199" s="340">
        <f t="shared" si="638"/>
        <v>4</v>
      </c>
      <c r="FN199" s="165">
        <v>11</v>
      </c>
      <c r="FO199" s="426"/>
      <c r="FP199" s="339" t="str">
        <f t="shared" si="686"/>
        <v>-</v>
      </c>
      <c r="FQ199" s="340">
        <f t="shared" si="639"/>
        <v>11</v>
      </c>
      <c r="FR199" s="165"/>
      <c r="FS199" s="426"/>
      <c r="FT199" s="339" t="str">
        <f t="shared" si="641"/>
        <v>-</v>
      </c>
      <c r="FU199" s="340">
        <f t="shared" si="642"/>
        <v>0</v>
      </c>
      <c r="FV199" s="401"/>
      <c r="FW199" s="413"/>
      <c r="FX199" s="1491">
        <f>SUM(FY199:GS199)</f>
        <v>150</v>
      </c>
      <c r="FY199" s="1492">
        <v>1</v>
      </c>
      <c r="FZ199" s="1492">
        <v>1</v>
      </c>
      <c r="GA199" s="1493">
        <v>0</v>
      </c>
      <c r="GB199" s="1492">
        <v>0</v>
      </c>
      <c r="GC199" s="1493">
        <v>40</v>
      </c>
      <c r="GD199" s="1492">
        <v>3</v>
      </c>
      <c r="GE199" s="1493">
        <v>3</v>
      </c>
      <c r="GF199" s="1492">
        <v>3</v>
      </c>
      <c r="GG199" s="1493">
        <v>23</v>
      </c>
      <c r="GH199" s="1492">
        <v>5</v>
      </c>
      <c r="GI199" s="1492">
        <v>2</v>
      </c>
      <c r="GJ199" s="1492">
        <v>0</v>
      </c>
      <c r="GK199" s="1492">
        <v>16</v>
      </c>
      <c r="GL199" s="1492">
        <v>1</v>
      </c>
      <c r="GM199" s="1492">
        <v>2</v>
      </c>
      <c r="GN199" s="1492">
        <v>9</v>
      </c>
      <c r="GO199" s="1492">
        <v>2</v>
      </c>
      <c r="GP199" s="1492">
        <v>21</v>
      </c>
      <c r="GQ199" s="1492">
        <v>0</v>
      </c>
      <c r="GR199" s="1492">
        <v>4</v>
      </c>
      <c r="GS199" s="1811">
        <v>14</v>
      </c>
      <c r="GT199" s="165">
        <f>SUM(GU199:HO199)</f>
        <v>155</v>
      </c>
      <c r="GU199" s="491">
        <v>1</v>
      </c>
      <c r="GV199" s="491">
        <v>1</v>
      </c>
      <c r="GW199" s="492">
        <v>0</v>
      </c>
      <c r="GX199" s="491">
        <v>3</v>
      </c>
      <c r="GY199" s="492">
        <v>44</v>
      </c>
      <c r="GZ199" s="491">
        <v>3</v>
      </c>
      <c r="HA199" s="492">
        <v>4</v>
      </c>
      <c r="HB199" s="491">
        <v>3</v>
      </c>
      <c r="HC199" s="492">
        <v>26</v>
      </c>
      <c r="HD199" s="491">
        <v>4</v>
      </c>
      <c r="HE199" s="491">
        <v>2</v>
      </c>
      <c r="HF199" s="491">
        <v>0</v>
      </c>
      <c r="HG199" s="491">
        <v>16</v>
      </c>
      <c r="HH199" s="491">
        <v>2</v>
      </c>
      <c r="HI199" s="491">
        <v>2</v>
      </c>
      <c r="HJ199" s="491">
        <v>7</v>
      </c>
      <c r="HK199" s="491">
        <v>1</v>
      </c>
      <c r="HL199" s="491">
        <v>18</v>
      </c>
      <c r="HM199" s="491">
        <v>0</v>
      </c>
      <c r="HN199" s="491">
        <v>5</v>
      </c>
      <c r="HO199" s="1117">
        <v>13</v>
      </c>
      <c r="HP199" s="165">
        <f>SUM(HQ199:IK199)</f>
        <v>157</v>
      </c>
      <c r="HQ199" s="491">
        <v>0</v>
      </c>
      <c r="HR199" s="491">
        <v>1</v>
      </c>
      <c r="HS199" s="492">
        <v>0</v>
      </c>
      <c r="HT199" s="491">
        <v>3</v>
      </c>
      <c r="HU199" s="492">
        <v>46</v>
      </c>
      <c r="HV199" s="491">
        <v>2</v>
      </c>
      <c r="HW199" s="492">
        <v>5</v>
      </c>
      <c r="HX199" s="491">
        <v>3</v>
      </c>
      <c r="HY199" s="492">
        <v>26</v>
      </c>
      <c r="HZ199" s="491">
        <v>5</v>
      </c>
      <c r="IA199" s="491">
        <v>2</v>
      </c>
      <c r="IB199" s="491">
        <v>0</v>
      </c>
      <c r="IC199" s="491">
        <v>17</v>
      </c>
      <c r="ID199" s="491">
        <v>2</v>
      </c>
      <c r="IE199" s="491">
        <v>2</v>
      </c>
      <c r="IF199" s="491">
        <v>6</v>
      </c>
      <c r="IG199" s="491">
        <v>0</v>
      </c>
      <c r="IH199" s="491">
        <v>19</v>
      </c>
      <c r="II199" s="491">
        <v>0</v>
      </c>
      <c r="IJ199" s="491">
        <v>4</v>
      </c>
      <c r="IK199" s="1117">
        <v>14</v>
      </c>
      <c r="IL199" s="493">
        <f>SUM(IM199:JG199)</f>
        <v>154</v>
      </c>
      <c r="IM199" s="491">
        <v>1</v>
      </c>
      <c r="IN199" s="491">
        <v>0</v>
      </c>
      <c r="IO199" s="492">
        <v>0</v>
      </c>
      <c r="IP199" s="491">
        <v>4</v>
      </c>
      <c r="IQ199" s="492">
        <v>38</v>
      </c>
      <c r="IR199" s="491">
        <v>3</v>
      </c>
      <c r="IS199" s="492">
        <v>3</v>
      </c>
      <c r="IT199" s="491">
        <v>4</v>
      </c>
      <c r="IU199" s="492">
        <v>22</v>
      </c>
      <c r="IV199" s="491">
        <v>5</v>
      </c>
      <c r="IW199" s="491">
        <v>1</v>
      </c>
      <c r="IX199" s="491">
        <v>1</v>
      </c>
      <c r="IY199" s="491">
        <v>16</v>
      </c>
      <c r="IZ199" s="491">
        <v>1</v>
      </c>
      <c r="JA199" s="491">
        <v>1</v>
      </c>
      <c r="JB199" s="491">
        <v>7</v>
      </c>
      <c r="JC199" s="491">
        <v>3</v>
      </c>
      <c r="JD199" s="491">
        <v>16</v>
      </c>
      <c r="JE199" s="491">
        <v>0</v>
      </c>
      <c r="JF199" s="491">
        <v>5</v>
      </c>
      <c r="JG199" s="1996">
        <v>23</v>
      </c>
      <c r="JI199" s="39"/>
    </row>
    <row r="200" spans="1:269" s="27" customFormat="1" ht="20.100000000000001" hidden="1" customHeight="1" outlineLevel="1" x14ac:dyDescent="0.15">
      <c r="A200" s="683" t="s">
        <v>53</v>
      </c>
      <c r="B200" s="76"/>
      <c r="C200" s="77"/>
      <c r="D200" s="77" t="s">
        <v>228</v>
      </c>
      <c r="E200" s="78" t="s">
        <v>360</v>
      </c>
      <c r="F200" s="1443" t="s">
        <v>594</v>
      </c>
      <c r="G200" s="481" t="s">
        <v>52</v>
      </c>
      <c r="H200" s="481" t="s">
        <v>52</v>
      </c>
      <c r="I200" s="481" t="s">
        <v>52</v>
      </c>
      <c r="J200" s="107" t="s">
        <v>52</v>
      </c>
      <c r="K200" s="108" t="s">
        <v>311</v>
      </c>
      <c r="L200" s="1444">
        <f t="shared" si="913"/>
        <v>2.3831274576001908E-4</v>
      </c>
      <c r="M200" s="478">
        <f t="shared" si="914"/>
        <v>2.0885547201336674E-4</v>
      </c>
      <c r="N200" s="478">
        <f t="shared" si="887"/>
        <v>2.8117926584093688E-4</v>
      </c>
      <c r="O200" s="478">
        <f t="shared" si="888"/>
        <v>2.91659982792061E-4</v>
      </c>
      <c r="P200" s="109">
        <f t="shared" si="889"/>
        <v>3.449519419226367E-4</v>
      </c>
      <c r="Q200" s="110">
        <f t="shared" si="890"/>
        <v>3.619135355662302E-4</v>
      </c>
      <c r="R200" s="111">
        <f t="shared" si="891"/>
        <v>3.6921101211975278E-4</v>
      </c>
      <c r="S200" s="112">
        <f t="shared" si="892"/>
        <v>4.3605665248029022E-4</v>
      </c>
      <c r="T200" s="111">
        <f t="shared" si="893"/>
        <v>5.1381998582565559E-4</v>
      </c>
      <c r="U200" s="1445">
        <f t="shared" si="846"/>
        <v>3.0858906223212757E-3</v>
      </c>
      <c r="V200" s="475">
        <f t="shared" si="847"/>
        <v>2.5817555938037868E-3</v>
      </c>
      <c r="W200" s="475">
        <f t="shared" si="848"/>
        <v>3.4644032565390613E-3</v>
      </c>
      <c r="X200" s="475">
        <f t="shared" si="849"/>
        <v>3.5861574323112783E-3</v>
      </c>
      <c r="Y200" s="114">
        <f t="shared" si="915"/>
        <v>4.1666666666666666E-3</v>
      </c>
      <c r="Z200" s="113">
        <f t="shared" si="916"/>
        <v>4.2818217205138186E-3</v>
      </c>
      <c r="AA200" s="114">
        <f t="shared" si="852"/>
        <v>4.4145873320537432E-3</v>
      </c>
      <c r="AB200" s="113">
        <f t="shared" si="921"/>
        <v>4.809542131589073E-3</v>
      </c>
      <c r="AC200" s="115">
        <f t="shared" si="922"/>
        <v>5.6896213458897393E-3</v>
      </c>
      <c r="AD200" s="1445">
        <f>AM200/$AM$198</f>
        <v>4.9315068493150684E-2</v>
      </c>
      <c r="AE200" s="475">
        <f>AQ200/$AQ$198</f>
        <v>4.1095890410958902E-2</v>
      </c>
      <c r="AF200" s="475">
        <f>AU200/$AU$198</f>
        <v>5.4054054054054057E-2</v>
      </c>
      <c r="AG200" s="475">
        <f>AY200/$AY$198</f>
        <v>5.5555555555555552E-2</v>
      </c>
      <c r="AH200" s="114">
        <f>BC200/$BC$198</f>
        <v>6.4705882352941183E-2</v>
      </c>
      <c r="AI200" s="112">
        <f>BG200/$BG$198</f>
        <v>6.8322981366459631E-2</v>
      </c>
      <c r="AJ200" s="111">
        <f>BK200/$BK$198</f>
        <v>7.0121951219512202E-2</v>
      </c>
      <c r="AK200" s="112">
        <f>BO200/$BO$198</f>
        <v>7.183908045977011E-2</v>
      </c>
      <c r="AL200" s="116">
        <f>BS200/$BS$198</f>
        <v>8.2621082621082614E-2</v>
      </c>
      <c r="AM200" s="1446">
        <f>SUM(CK200,CQ200,CW200,DS200,DY200,EE200,EK200,EQ200,EW200,FE200)</f>
        <v>18</v>
      </c>
      <c r="AN200" s="1447"/>
      <c r="AO200" s="1448">
        <f t="shared" si="826"/>
        <v>0.19999999999999996</v>
      </c>
      <c r="AP200" s="1449">
        <f t="shared" si="827"/>
        <v>3</v>
      </c>
      <c r="AQ200" s="1297">
        <f>SUM(CL200,CR200,CX200,DT200,DZ200,EF200,EL200,ER200,EX200,FH200)</f>
        <v>15</v>
      </c>
      <c r="AR200" s="518"/>
      <c r="AS200" s="1285">
        <f t="shared" si="659"/>
        <v>-0.25</v>
      </c>
      <c r="AT200" s="519">
        <f t="shared" si="757"/>
        <v>-5</v>
      </c>
      <c r="AU200" s="1297">
        <f>SUM(CM200,CS200,CY200,DU200,EA200,EG200,EM200,ES200,EY200,FK200)</f>
        <v>20</v>
      </c>
      <c r="AV200" s="518"/>
      <c r="AW200" s="1285">
        <f t="shared" si="828"/>
        <v>0</v>
      </c>
      <c r="AX200" s="2069">
        <f t="shared" si="897"/>
        <v>0</v>
      </c>
      <c r="AY200" s="2086">
        <f>SUM(CN200,CT200,CZ200,DV200,EB200,EH200,EN200,ET200,EZ200,FN200)</f>
        <v>20</v>
      </c>
      <c r="AZ200" s="2087"/>
      <c r="BA200" s="2088">
        <f t="shared" si="844"/>
        <v>-9.0909090909090939E-2</v>
      </c>
      <c r="BB200" s="2089">
        <f t="shared" si="845"/>
        <v>-2</v>
      </c>
      <c r="BC200" s="2081">
        <f>SUM(CO200,CU200,DA200,DW200,EC200,EI200,EO200,EU200,FA200,FR200)</f>
        <v>22</v>
      </c>
      <c r="BD200" s="117" t="s">
        <v>44</v>
      </c>
      <c r="BE200" s="444">
        <f t="shared" si="667"/>
        <v>0</v>
      </c>
      <c r="BF200" s="1073">
        <f t="shared" si="640"/>
        <v>0</v>
      </c>
      <c r="BG200" s="118">
        <v>22</v>
      </c>
      <c r="BH200" s="119" t="s">
        <v>44</v>
      </c>
      <c r="BI200" s="120">
        <f t="shared" si="668"/>
        <v>-4.3478260869565188E-2</v>
      </c>
      <c r="BJ200" s="1073">
        <f t="shared" si="669"/>
        <v>-1</v>
      </c>
      <c r="BK200" s="121">
        <v>23</v>
      </c>
      <c r="BL200" s="119"/>
      <c r="BM200" s="120">
        <f t="shared" si="670"/>
        <v>-7.999999999999996E-2</v>
      </c>
      <c r="BN200" s="1083">
        <f t="shared" si="671"/>
        <v>-2</v>
      </c>
      <c r="BO200" s="121">
        <v>25</v>
      </c>
      <c r="BP200" s="119"/>
      <c r="BQ200" s="120">
        <f t="shared" si="672"/>
        <v>-0.13793103448275867</v>
      </c>
      <c r="BR200" s="1083">
        <f t="shared" si="673"/>
        <v>-4</v>
      </c>
      <c r="BS200" s="121">
        <v>29</v>
      </c>
      <c r="BT200" s="122"/>
      <c r="BU200" s="597">
        <f>CK200+CQ200+CW200</f>
        <v>4</v>
      </c>
      <c r="BV200" s="331">
        <f t="shared" si="869"/>
        <v>0.33333333333333326</v>
      </c>
      <c r="BW200" s="598">
        <f t="shared" si="870"/>
        <v>1</v>
      </c>
      <c r="BX200" s="597">
        <f>CL200+CR200+CX200</f>
        <v>3</v>
      </c>
      <c r="BY200" s="331">
        <f t="shared" si="871"/>
        <v>-0.25</v>
      </c>
      <c r="BZ200" s="598">
        <f t="shared" si="872"/>
        <v>-1</v>
      </c>
      <c r="CA200" s="597">
        <f>CM200+CS200+CY200</f>
        <v>4</v>
      </c>
      <c r="CB200" s="331">
        <f t="shared" si="633"/>
        <v>0</v>
      </c>
      <c r="CC200" s="598">
        <f t="shared" si="634"/>
        <v>0</v>
      </c>
      <c r="CD200" s="597">
        <f>CN200+CT200+CZ200</f>
        <v>4</v>
      </c>
      <c r="CE200" s="331">
        <f t="shared" si="917"/>
        <v>0.33333333333333326</v>
      </c>
      <c r="CF200" s="598">
        <f t="shared" si="918"/>
        <v>1</v>
      </c>
      <c r="CG200" s="597">
        <f>CO200+CU200+DA200</f>
        <v>3</v>
      </c>
      <c r="CH200" s="331">
        <f t="shared" si="675"/>
        <v>0</v>
      </c>
      <c r="CI200" s="598">
        <f t="shared" si="676"/>
        <v>0</v>
      </c>
      <c r="CJ200" s="619">
        <f t="shared" si="682"/>
        <v>3</v>
      </c>
      <c r="CK200" s="1453">
        <v>0</v>
      </c>
      <c r="CL200" s="123">
        <v>0</v>
      </c>
      <c r="CM200" s="2054">
        <v>1</v>
      </c>
      <c r="CN200" s="123">
        <v>1</v>
      </c>
      <c r="CO200" s="311">
        <v>0</v>
      </c>
      <c r="CP200" s="540">
        <v>0</v>
      </c>
      <c r="CQ200" s="1453">
        <v>4</v>
      </c>
      <c r="CR200" s="311">
        <v>3</v>
      </c>
      <c r="CS200" s="311">
        <v>3</v>
      </c>
      <c r="CT200" s="311">
        <v>3</v>
      </c>
      <c r="CU200" s="311">
        <v>3</v>
      </c>
      <c r="CV200" s="124">
        <v>3</v>
      </c>
      <c r="CW200" s="1453"/>
      <c r="CX200" s="311"/>
      <c r="CY200" s="311"/>
      <c r="CZ200" s="311"/>
      <c r="DA200" s="311"/>
      <c r="DB200" s="312"/>
      <c r="DC200" s="1450">
        <f>DS200+DY200+EE200+EK200+EQ200+EW200</f>
        <v>13</v>
      </c>
      <c r="DD200" s="1451">
        <f t="shared" si="734"/>
        <v>0.18181818181818188</v>
      </c>
      <c r="DE200" s="1452">
        <f t="shared" si="735"/>
        <v>2</v>
      </c>
      <c r="DF200" s="1328">
        <f>DT200+DZ200+EF200+EL200+ER200+EX200</f>
        <v>11</v>
      </c>
      <c r="DG200" s="550">
        <f t="shared" si="625"/>
        <v>-0.26666666666666672</v>
      </c>
      <c r="DH200" s="1329">
        <f t="shared" si="626"/>
        <v>-4</v>
      </c>
      <c r="DI200" s="1328">
        <f t="shared" si="683"/>
        <v>15</v>
      </c>
      <c r="DJ200" s="550">
        <f t="shared" si="635"/>
        <v>0</v>
      </c>
      <c r="DK200" s="1329">
        <f t="shared" si="636"/>
        <v>0</v>
      </c>
      <c r="DL200" s="1311">
        <f>DV200+EB200+EH200+EN200+ET200+EZ200</f>
        <v>15</v>
      </c>
      <c r="DM200" s="550">
        <f t="shared" si="919"/>
        <v>-0.21052631578947367</v>
      </c>
      <c r="DN200" s="1353">
        <f t="shared" si="920"/>
        <v>-4</v>
      </c>
      <c r="DO200" s="1328">
        <f t="shared" si="684"/>
        <v>19</v>
      </c>
      <c r="DP200" s="550">
        <f t="shared" si="678"/>
        <v>0</v>
      </c>
      <c r="DQ200" s="1329">
        <f t="shared" si="685"/>
        <v>0</v>
      </c>
      <c r="DR200" s="1365">
        <f>ED200+EJ200+EP200+EV200+FC200+DX200</f>
        <v>19</v>
      </c>
      <c r="DS200" s="1454">
        <v>4</v>
      </c>
      <c r="DT200" s="1167">
        <v>3</v>
      </c>
      <c r="DU200" s="1167">
        <v>0</v>
      </c>
      <c r="DV200" s="1153">
        <v>0</v>
      </c>
      <c r="DW200" s="583">
        <v>0</v>
      </c>
      <c r="DX200" s="1181">
        <v>0</v>
      </c>
      <c r="DY200" s="1454">
        <v>2</v>
      </c>
      <c r="DZ200" s="1230">
        <v>2</v>
      </c>
      <c r="EA200" s="1230">
        <v>2</v>
      </c>
      <c r="EB200" s="586">
        <v>2</v>
      </c>
      <c r="EC200" s="586">
        <v>4</v>
      </c>
      <c r="ED200" s="589">
        <v>4</v>
      </c>
      <c r="EE200" s="1454"/>
      <c r="EF200" s="1230"/>
      <c r="EG200" s="1230"/>
      <c r="EH200" s="586"/>
      <c r="EI200" s="586"/>
      <c r="EJ200" s="1192"/>
      <c r="EK200" s="1454">
        <v>3</v>
      </c>
      <c r="EL200" s="578">
        <v>3</v>
      </c>
      <c r="EM200" s="578">
        <v>6</v>
      </c>
      <c r="EN200" s="1163">
        <v>6</v>
      </c>
      <c r="EO200" s="573">
        <v>4</v>
      </c>
      <c r="EP200" s="1198">
        <v>4</v>
      </c>
      <c r="EQ200" s="1454"/>
      <c r="ER200" s="1230"/>
      <c r="ES200" s="1230"/>
      <c r="ET200" s="586"/>
      <c r="EU200" s="583"/>
      <c r="EV200" s="1198"/>
      <c r="EW200" s="1454">
        <v>4</v>
      </c>
      <c r="EX200" s="578">
        <v>3</v>
      </c>
      <c r="EY200" s="578">
        <v>7</v>
      </c>
      <c r="EZ200" s="578">
        <v>7</v>
      </c>
      <c r="FA200" s="573">
        <v>11</v>
      </c>
      <c r="FB200" s="125" t="s">
        <v>44</v>
      </c>
      <c r="FC200" s="354">
        <v>11</v>
      </c>
      <c r="FD200" s="362" t="s">
        <v>44</v>
      </c>
      <c r="FE200" s="1455">
        <v>1</v>
      </c>
      <c r="FF200" s="1451">
        <f t="shared" si="627"/>
        <v>0</v>
      </c>
      <c r="FG200" s="1456">
        <f t="shared" si="738"/>
        <v>0</v>
      </c>
      <c r="FH200" s="126">
        <v>1</v>
      </c>
      <c r="FI200" s="331">
        <f t="shared" si="629"/>
        <v>0</v>
      </c>
      <c r="FJ200" s="332">
        <f t="shared" si="630"/>
        <v>0</v>
      </c>
      <c r="FK200" s="126">
        <v>1</v>
      </c>
      <c r="FL200" s="331">
        <f t="shared" si="637"/>
        <v>0</v>
      </c>
      <c r="FM200" s="332">
        <f t="shared" si="638"/>
        <v>0</v>
      </c>
      <c r="FN200" s="126">
        <v>1</v>
      </c>
      <c r="FO200" s="424"/>
      <c r="FP200" s="331" t="str">
        <f t="shared" si="686"/>
        <v>-</v>
      </c>
      <c r="FQ200" s="332">
        <f t="shared" si="639"/>
        <v>1</v>
      </c>
      <c r="FR200" s="126"/>
      <c r="FS200" s="424"/>
      <c r="FT200" s="331" t="str">
        <f t="shared" si="641"/>
        <v>-</v>
      </c>
      <c r="FU200" s="332">
        <f t="shared" si="642"/>
        <v>0</v>
      </c>
      <c r="FV200" s="399"/>
      <c r="FW200" s="411"/>
      <c r="FX200" s="1457">
        <f>SUM(FY200:GS200)</f>
        <v>18</v>
      </c>
      <c r="FY200" s="1458">
        <v>0</v>
      </c>
      <c r="FZ200" s="1458">
        <v>3</v>
      </c>
      <c r="GA200" s="1459">
        <v>0</v>
      </c>
      <c r="GB200" s="1458">
        <v>0</v>
      </c>
      <c r="GC200" s="1459">
        <v>2</v>
      </c>
      <c r="GD200" s="1458">
        <v>3</v>
      </c>
      <c r="GE200" s="1459">
        <v>0</v>
      </c>
      <c r="GF200" s="1458">
        <v>2</v>
      </c>
      <c r="GG200" s="1459">
        <v>5</v>
      </c>
      <c r="GH200" s="1458">
        <v>0</v>
      </c>
      <c r="GI200" s="1458">
        <v>0</v>
      </c>
      <c r="GJ200" s="1458">
        <v>0</v>
      </c>
      <c r="GK200" s="1458">
        <v>0</v>
      </c>
      <c r="GL200" s="1458">
        <v>0</v>
      </c>
      <c r="GM200" s="1458">
        <v>1</v>
      </c>
      <c r="GN200" s="1458">
        <v>0</v>
      </c>
      <c r="GO200" s="1458">
        <v>0</v>
      </c>
      <c r="GP200" s="1458">
        <v>2</v>
      </c>
      <c r="GQ200" s="1458">
        <v>0</v>
      </c>
      <c r="GR200" s="1458">
        <v>0</v>
      </c>
      <c r="GS200" s="1809">
        <v>0</v>
      </c>
      <c r="GT200" s="678">
        <f>SUM(GU200:HO200)</f>
        <v>15</v>
      </c>
      <c r="GU200" s="487">
        <v>0</v>
      </c>
      <c r="GV200" s="487">
        <v>1</v>
      </c>
      <c r="GW200" s="488">
        <v>0</v>
      </c>
      <c r="GX200" s="487">
        <v>0</v>
      </c>
      <c r="GY200" s="488">
        <v>1</v>
      </c>
      <c r="GZ200" s="487">
        <v>3</v>
      </c>
      <c r="HA200" s="488">
        <v>0</v>
      </c>
      <c r="HB200" s="487">
        <v>2</v>
      </c>
      <c r="HC200" s="488">
        <v>5</v>
      </c>
      <c r="HD200" s="487">
        <v>0</v>
      </c>
      <c r="HE200" s="487">
        <v>0</v>
      </c>
      <c r="HF200" s="487">
        <v>0</v>
      </c>
      <c r="HG200" s="487">
        <v>0</v>
      </c>
      <c r="HH200" s="487">
        <v>0</v>
      </c>
      <c r="HI200" s="487">
        <v>0</v>
      </c>
      <c r="HJ200" s="487">
        <v>0</v>
      </c>
      <c r="HK200" s="487">
        <v>0</v>
      </c>
      <c r="HL200" s="487">
        <v>2</v>
      </c>
      <c r="HM200" s="487">
        <v>0</v>
      </c>
      <c r="HN200" s="487">
        <v>0</v>
      </c>
      <c r="HO200" s="1115">
        <v>1</v>
      </c>
      <c r="HP200" s="678">
        <f>SUM(HQ200:IK200)</f>
        <v>20</v>
      </c>
      <c r="HQ200" s="487">
        <v>0</v>
      </c>
      <c r="HR200" s="487">
        <v>0</v>
      </c>
      <c r="HS200" s="488">
        <v>0</v>
      </c>
      <c r="HT200" s="487">
        <v>0</v>
      </c>
      <c r="HU200" s="488">
        <v>1</v>
      </c>
      <c r="HV200" s="487">
        <v>3</v>
      </c>
      <c r="HW200" s="488">
        <v>0</v>
      </c>
      <c r="HX200" s="487">
        <v>3</v>
      </c>
      <c r="HY200" s="488">
        <v>8</v>
      </c>
      <c r="HZ200" s="487">
        <v>0</v>
      </c>
      <c r="IA200" s="487">
        <v>0</v>
      </c>
      <c r="IB200" s="487">
        <v>1</v>
      </c>
      <c r="IC200" s="487">
        <v>1</v>
      </c>
      <c r="ID200" s="487">
        <v>0</v>
      </c>
      <c r="IE200" s="487">
        <v>0</v>
      </c>
      <c r="IF200" s="487">
        <v>0</v>
      </c>
      <c r="IG200" s="487">
        <v>0</v>
      </c>
      <c r="IH200" s="487">
        <v>3</v>
      </c>
      <c r="II200" s="487">
        <v>0</v>
      </c>
      <c r="IJ200" s="487">
        <v>0</v>
      </c>
      <c r="IK200" s="1115">
        <v>0</v>
      </c>
      <c r="IL200" s="1109">
        <f>SUM(IM200:JG200)</f>
        <v>20</v>
      </c>
      <c r="IM200" s="487">
        <v>0</v>
      </c>
      <c r="IN200" s="487">
        <v>0</v>
      </c>
      <c r="IO200" s="488">
        <v>0</v>
      </c>
      <c r="IP200" s="487">
        <v>0</v>
      </c>
      <c r="IQ200" s="488">
        <v>1</v>
      </c>
      <c r="IR200" s="487">
        <v>3</v>
      </c>
      <c r="IS200" s="488">
        <v>0</v>
      </c>
      <c r="IT200" s="487">
        <v>3</v>
      </c>
      <c r="IU200" s="488">
        <v>8</v>
      </c>
      <c r="IV200" s="487">
        <v>0</v>
      </c>
      <c r="IW200" s="487">
        <v>0</v>
      </c>
      <c r="IX200" s="487">
        <v>1</v>
      </c>
      <c r="IY200" s="487">
        <v>1</v>
      </c>
      <c r="IZ200" s="487">
        <v>0</v>
      </c>
      <c r="JA200" s="487">
        <v>0</v>
      </c>
      <c r="JB200" s="487">
        <v>0</v>
      </c>
      <c r="JC200" s="487">
        <v>0</v>
      </c>
      <c r="JD200" s="487">
        <v>3</v>
      </c>
      <c r="JE200" s="487">
        <v>0</v>
      </c>
      <c r="JF200" s="487">
        <v>0</v>
      </c>
      <c r="JG200" s="1994">
        <v>0</v>
      </c>
      <c r="JI200" s="39"/>
    </row>
    <row r="201" spans="1:269" s="28" customFormat="1" ht="20.100000000000001" hidden="1" customHeight="1" outlineLevel="1" x14ac:dyDescent="0.15">
      <c r="A201" s="684" t="s">
        <v>53</v>
      </c>
      <c r="B201" s="84"/>
      <c r="C201" s="85" t="s">
        <v>229</v>
      </c>
      <c r="D201" s="85"/>
      <c r="E201" s="86" t="s">
        <v>26</v>
      </c>
      <c r="F201" s="1477" t="s">
        <v>594</v>
      </c>
      <c r="G201" s="463" t="s">
        <v>52</v>
      </c>
      <c r="H201" s="463" t="s">
        <v>52</v>
      </c>
      <c r="I201" s="463" t="s">
        <v>52</v>
      </c>
      <c r="J201" s="147" t="s">
        <v>52</v>
      </c>
      <c r="K201" s="148" t="s">
        <v>52</v>
      </c>
      <c r="L201" s="1478">
        <f t="shared" si="913"/>
        <v>2.6082006063735418E-3</v>
      </c>
      <c r="M201" s="150">
        <f t="shared" si="914"/>
        <v>2.7151211361737676E-3</v>
      </c>
      <c r="N201" s="150">
        <f t="shared" si="887"/>
        <v>2.7133799153650408E-3</v>
      </c>
      <c r="O201" s="150">
        <f t="shared" si="888"/>
        <v>2.7124378399661676E-3</v>
      </c>
      <c r="P201" s="149">
        <f t="shared" si="889"/>
        <v>2.5244210295247505E-3</v>
      </c>
      <c r="Q201" s="150">
        <f t="shared" si="890"/>
        <v>2.4017898269395274E-3</v>
      </c>
      <c r="R201" s="151">
        <f t="shared" si="891"/>
        <v>2.4239505578296816E-3</v>
      </c>
      <c r="S201" s="152">
        <f t="shared" si="892"/>
        <v>2.9303007046675503E-3</v>
      </c>
      <c r="T201" s="151">
        <f t="shared" si="893"/>
        <v>2.994330262225372E-3</v>
      </c>
      <c r="U201" s="1479">
        <f t="shared" si="846"/>
        <v>3.3773358477627295E-2</v>
      </c>
      <c r="V201" s="153">
        <f t="shared" si="847"/>
        <v>3.3562822719449228E-2</v>
      </c>
      <c r="W201" s="153">
        <f t="shared" si="848"/>
        <v>3.3431491425601943E-2</v>
      </c>
      <c r="X201" s="153">
        <f t="shared" si="849"/>
        <v>3.335126412049489E-2</v>
      </c>
      <c r="Y201" s="154">
        <f t="shared" si="915"/>
        <v>3.0492424242424241E-2</v>
      </c>
      <c r="Z201" s="153">
        <f t="shared" si="916"/>
        <v>2.8415725963409886E-2</v>
      </c>
      <c r="AA201" s="154">
        <f t="shared" si="852"/>
        <v>2.8982725527831096E-2</v>
      </c>
      <c r="AB201" s="153">
        <f t="shared" si="921"/>
        <v>3.2320123124278566E-2</v>
      </c>
      <c r="AC201" s="155">
        <f t="shared" si="922"/>
        <v>3.3156758877771239E-2</v>
      </c>
      <c r="AD201" s="1479">
        <f>AM201/$AM$198</f>
        <v>0.53972602739726028</v>
      </c>
      <c r="AE201" s="153">
        <f>AQ201/$AQ$198</f>
        <v>0.53424657534246578</v>
      </c>
      <c r="AF201" s="153">
        <f>AU201/$AU$198</f>
        <v>0.52162162162162162</v>
      </c>
      <c r="AG201" s="153">
        <f>AY201/$AY$198</f>
        <v>0.51666666666666672</v>
      </c>
      <c r="AH201" s="154">
        <f>BC201/$BC$198</f>
        <v>0.47352941176470587</v>
      </c>
      <c r="AI201" s="152">
        <f>BG201/$BG$198</f>
        <v>0.453416149068323</v>
      </c>
      <c r="AJ201" s="151">
        <f>BK201/$BK$198</f>
        <v>0.46036585365853661</v>
      </c>
      <c r="AK201" s="152">
        <f>BO201/$BO$198</f>
        <v>0.48275862068965519</v>
      </c>
      <c r="AL201" s="156">
        <f>BS201/$BS$198</f>
        <v>0.48148148148148145</v>
      </c>
      <c r="AM201" s="1480">
        <f>SUM(CK201,CQ201,CW201,DS201,DY201,EE201,EK201,EQ201,EW201,FE201)</f>
        <v>197</v>
      </c>
      <c r="AN201" s="1481"/>
      <c r="AO201" s="1482">
        <f t="shared" si="826"/>
        <v>1.025641025641022E-2</v>
      </c>
      <c r="AP201" s="1483">
        <f t="shared" si="827"/>
        <v>2</v>
      </c>
      <c r="AQ201" s="1071">
        <f>SUM(CL201,CR201,CX201,DT201,DZ201,EF201,EL201,ER201,EX201,FH201)</f>
        <v>195</v>
      </c>
      <c r="AR201" s="522"/>
      <c r="AS201" s="1289">
        <f t="shared" si="659"/>
        <v>1.0362694300518172E-2</v>
      </c>
      <c r="AT201" s="526">
        <f t="shared" si="757"/>
        <v>2</v>
      </c>
      <c r="AU201" s="1071">
        <f>SUM(CM201,CS201,CY201,DU201,EA201,EG201,EM201,ES201,EY201,FK201)</f>
        <v>193</v>
      </c>
      <c r="AV201" s="522"/>
      <c r="AW201" s="1289">
        <f t="shared" si="828"/>
        <v>3.7634408602150504E-2</v>
      </c>
      <c r="AX201" s="2073">
        <f t="shared" si="897"/>
        <v>7</v>
      </c>
      <c r="AY201" s="1336">
        <f>SUM(CN201,CT201,CZ201,DV201,EB201,EH201,EN201,ET201,EZ201,FN201)</f>
        <v>186</v>
      </c>
      <c r="AZ201" s="2092"/>
      <c r="BA201" s="554">
        <f t="shared" si="844"/>
        <v>0.15527950310559002</v>
      </c>
      <c r="BB201" s="1335">
        <f t="shared" si="845"/>
        <v>25</v>
      </c>
      <c r="BC201" s="493">
        <f>SUM(CO201,CU201,DA201,DW201,EC201,EI201,EO201,EU201,FA201,FR201)</f>
        <v>161</v>
      </c>
      <c r="BD201" s="157" t="s">
        <v>44</v>
      </c>
      <c r="BE201" s="448">
        <f t="shared" si="667"/>
        <v>0.10273972602739723</v>
      </c>
      <c r="BF201" s="604">
        <f t="shared" si="640"/>
        <v>15</v>
      </c>
      <c r="BG201" s="158">
        <v>146</v>
      </c>
      <c r="BH201" s="159" t="s">
        <v>44</v>
      </c>
      <c r="BI201" s="160">
        <f t="shared" si="668"/>
        <v>-3.3112582781456901E-2</v>
      </c>
      <c r="BJ201" s="604">
        <f t="shared" si="669"/>
        <v>-5</v>
      </c>
      <c r="BK201" s="161">
        <v>151</v>
      </c>
      <c r="BL201" s="159"/>
      <c r="BM201" s="160">
        <f t="shared" si="670"/>
        <v>-0.10119047619047616</v>
      </c>
      <c r="BN201" s="1085">
        <f t="shared" si="671"/>
        <v>-17</v>
      </c>
      <c r="BO201" s="161">
        <v>168</v>
      </c>
      <c r="BP201" s="159"/>
      <c r="BQ201" s="160">
        <f t="shared" si="672"/>
        <v>-5.9171597633136397E-3</v>
      </c>
      <c r="BR201" s="1085">
        <f t="shared" si="673"/>
        <v>-1</v>
      </c>
      <c r="BS201" s="161">
        <v>169</v>
      </c>
      <c r="BT201" s="162"/>
      <c r="BU201" s="601">
        <f>CK201+CQ201+CW201</f>
        <v>12</v>
      </c>
      <c r="BV201" s="339">
        <f t="shared" si="869"/>
        <v>0.5</v>
      </c>
      <c r="BW201" s="604">
        <f t="shared" si="870"/>
        <v>4</v>
      </c>
      <c r="BX201" s="601">
        <f>CL201+CR201+CX201</f>
        <v>8</v>
      </c>
      <c r="BY201" s="339">
        <f t="shared" si="871"/>
        <v>0.14285714285714279</v>
      </c>
      <c r="BZ201" s="604">
        <f t="shared" si="872"/>
        <v>1</v>
      </c>
      <c r="CA201" s="601">
        <f>CM201+CS201+CY201</f>
        <v>7</v>
      </c>
      <c r="CB201" s="339">
        <f t="shared" si="633"/>
        <v>0</v>
      </c>
      <c r="CC201" s="604">
        <f t="shared" si="634"/>
        <v>0</v>
      </c>
      <c r="CD201" s="601">
        <f>CN201+CT201+CZ201</f>
        <v>7</v>
      </c>
      <c r="CE201" s="339">
        <f t="shared" si="917"/>
        <v>-0.125</v>
      </c>
      <c r="CF201" s="604">
        <f t="shared" si="918"/>
        <v>-1</v>
      </c>
      <c r="CG201" s="601">
        <f>CO201+CU201+DA201</f>
        <v>8</v>
      </c>
      <c r="CH201" s="339">
        <f t="shared" si="675"/>
        <v>0</v>
      </c>
      <c r="CI201" s="604">
        <f t="shared" si="676"/>
        <v>0</v>
      </c>
      <c r="CJ201" s="621">
        <f t="shared" si="682"/>
        <v>8</v>
      </c>
      <c r="CK201" s="1487">
        <v>8</v>
      </c>
      <c r="CL201" s="163">
        <v>5</v>
      </c>
      <c r="CM201" s="2056">
        <v>4</v>
      </c>
      <c r="CN201" s="163">
        <v>4</v>
      </c>
      <c r="CO201" s="315">
        <v>3</v>
      </c>
      <c r="CP201" s="542">
        <v>3</v>
      </c>
      <c r="CQ201" s="1487">
        <v>4</v>
      </c>
      <c r="CR201" s="315">
        <v>3</v>
      </c>
      <c r="CS201" s="315">
        <v>3</v>
      </c>
      <c r="CT201" s="315">
        <v>3</v>
      </c>
      <c r="CU201" s="315">
        <v>5</v>
      </c>
      <c r="CV201" s="164">
        <v>5</v>
      </c>
      <c r="CW201" s="1487"/>
      <c r="CX201" s="315"/>
      <c r="CY201" s="315"/>
      <c r="CZ201" s="315"/>
      <c r="DA201" s="315"/>
      <c r="DB201" s="316"/>
      <c r="DC201" s="1484">
        <f>DS201+DY201+EE201+EK201+EQ201+EW201</f>
        <v>185</v>
      </c>
      <c r="DD201" s="1485">
        <f t="shared" si="734"/>
        <v>-1.0695187165775444E-2</v>
      </c>
      <c r="DE201" s="1486">
        <f t="shared" si="735"/>
        <v>-2</v>
      </c>
      <c r="DF201" s="1332">
        <f>DT201+DZ201+EF201+EL201+ER201+EX201</f>
        <v>187</v>
      </c>
      <c r="DG201" s="554">
        <f t="shared" si="625"/>
        <v>5.3763440860215006E-3</v>
      </c>
      <c r="DH201" s="1335">
        <f t="shared" si="626"/>
        <v>1</v>
      </c>
      <c r="DI201" s="1332">
        <f t="shared" si="683"/>
        <v>186</v>
      </c>
      <c r="DJ201" s="554">
        <f t="shared" si="635"/>
        <v>3.9106145251396551E-2</v>
      </c>
      <c r="DK201" s="1335">
        <f t="shared" si="636"/>
        <v>7</v>
      </c>
      <c r="DL201" s="1313">
        <f>DV201+EB201+EH201+EN201+ET201+EZ201</f>
        <v>179</v>
      </c>
      <c r="DM201" s="554">
        <f t="shared" si="919"/>
        <v>0.16993464052287588</v>
      </c>
      <c r="DN201" s="1357">
        <f t="shared" si="920"/>
        <v>26</v>
      </c>
      <c r="DO201" s="1332">
        <f t="shared" si="684"/>
        <v>153</v>
      </c>
      <c r="DP201" s="554">
        <f t="shared" si="678"/>
        <v>0.10869565217391308</v>
      </c>
      <c r="DQ201" s="1335">
        <f t="shared" si="685"/>
        <v>15</v>
      </c>
      <c r="DR201" s="440">
        <f>ED201+EJ201+EP201+EV201+FC201+DX201</f>
        <v>138</v>
      </c>
      <c r="DS201" s="1488">
        <v>46</v>
      </c>
      <c r="DT201" s="1169">
        <v>41</v>
      </c>
      <c r="DU201" s="1169">
        <v>44</v>
      </c>
      <c r="DV201" s="1155">
        <v>55</v>
      </c>
      <c r="DW201" s="163">
        <v>50</v>
      </c>
      <c r="DX201" s="1183">
        <v>39</v>
      </c>
      <c r="DY201" s="1488">
        <v>55</v>
      </c>
      <c r="DZ201" s="1232">
        <v>61</v>
      </c>
      <c r="EA201" s="1232">
        <v>62</v>
      </c>
      <c r="EB201" s="315">
        <v>50</v>
      </c>
      <c r="EC201" s="315">
        <v>35</v>
      </c>
      <c r="ED201" s="440">
        <v>33</v>
      </c>
      <c r="EE201" s="1488"/>
      <c r="EF201" s="1232"/>
      <c r="EG201" s="1232"/>
      <c r="EH201" s="315"/>
      <c r="EI201" s="315"/>
      <c r="EJ201" s="1208"/>
      <c r="EK201" s="1488">
        <v>8</v>
      </c>
      <c r="EL201" s="379">
        <v>10</v>
      </c>
      <c r="EM201" s="379">
        <v>10</v>
      </c>
      <c r="EN201" s="1161">
        <v>12</v>
      </c>
      <c r="EO201" s="493">
        <v>12</v>
      </c>
      <c r="EP201" s="1200">
        <v>12</v>
      </c>
      <c r="EQ201" s="1488"/>
      <c r="ER201" s="1232"/>
      <c r="ES201" s="1232"/>
      <c r="ET201" s="315"/>
      <c r="EU201" s="163"/>
      <c r="EV201" s="1249"/>
      <c r="EW201" s="1488">
        <v>76</v>
      </c>
      <c r="EX201" s="379">
        <v>75</v>
      </c>
      <c r="EY201" s="379">
        <v>70</v>
      </c>
      <c r="EZ201" s="379">
        <v>62</v>
      </c>
      <c r="FA201" s="493">
        <v>56</v>
      </c>
      <c r="FB201" s="166" t="s">
        <v>44</v>
      </c>
      <c r="FC201" s="356">
        <v>54</v>
      </c>
      <c r="FD201" s="364" t="s">
        <v>44</v>
      </c>
      <c r="FE201" s="1489">
        <v>0</v>
      </c>
      <c r="FF201" s="1485" t="str">
        <f t="shared" si="627"/>
        <v>-</v>
      </c>
      <c r="FG201" s="1490">
        <f t="shared" si="738"/>
        <v>0</v>
      </c>
      <c r="FH201" s="165">
        <v>0</v>
      </c>
      <c r="FI201" s="339" t="str">
        <f t="shared" si="629"/>
        <v>-</v>
      </c>
      <c r="FJ201" s="340">
        <f t="shared" si="630"/>
        <v>0</v>
      </c>
      <c r="FK201" s="165">
        <v>0</v>
      </c>
      <c r="FL201" s="339" t="str">
        <f t="shared" si="637"/>
        <v>-</v>
      </c>
      <c r="FM201" s="340">
        <f t="shared" si="638"/>
        <v>0</v>
      </c>
      <c r="FN201" s="165">
        <v>0</v>
      </c>
      <c r="FO201" s="426"/>
      <c r="FP201" s="339" t="str">
        <f t="shared" si="686"/>
        <v>-</v>
      </c>
      <c r="FQ201" s="340">
        <f t="shared" si="639"/>
        <v>0</v>
      </c>
      <c r="FR201" s="165"/>
      <c r="FS201" s="426"/>
      <c r="FT201" s="339" t="str">
        <f t="shared" si="641"/>
        <v>-</v>
      </c>
      <c r="FU201" s="340">
        <f t="shared" si="642"/>
        <v>0</v>
      </c>
      <c r="FV201" s="401"/>
      <c r="FW201" s="413"/>
      <c r="FX201" s="1491">
        <f>SUM(FY201:GS201)</f>
        <v>197</v>
      </c>
      <c r="FY201" s="1492">
        <v>1</v>
      </c>
      <c r="FZ201" s="1492">
        <v>0</v>
      </c>
      <c r="GA201" s="1493">
        <v>0</v>
      </c>
      <c r="GB201" s="1492">
        <v>3</v>
      </c>
      <c r="GC201" s="1493">
        <v>56</v>
      </c>
      <c r="GD201" s="1492">
        <v>0</v>
      </c>
      <c r="GE201" s="1493">
        <v>9</v>
      </c>
      <c r="GF201" s="1492">
        <v>6</v>
      </c>
      <c r="GG201" s="1493">
        <v>34</v>
      </c>
      <c r="GH201" s="1492">
        <v>3</v>
      </c>
      <c r="GI201" s="1492">
        <v>1</v>
      </c>
      <c r="GJ201" s="1492">
        <v>2</v>
      </c>
      <c r="GK201" s="1492">
        <v>56</v>
      </c>
      <c r="GL201" s="1492">
        <v>1</v>
      </c>
      <c r="GM201" s="1492">
        <v>0</v>
      </c>
      <c r="GN201" s="1492">
        <v>2</v>
      </c>
      <c r="GO201" s="1492">
        <v>2</v>
      </c>
      <c r="GP201" s="1492">
        <v>19</v>
      </c>
      <c r="GQ201" s="1492">
        <v>0</v>
      </c>
      <c r="GR201" s="1492">
        <v>0</v>
      </c>
      <c r="GS201" s="1811">
        <v>2</v>
      </c>
      <c r="GT201" s="165">
        <f>SUM(GU201:HO201)</f>
        <v>195</v>
      </c>
      <c r="GU201" s="491">
        <v>1</v>
      </c>
      <c r="GV201" s="491">
        <v>0</v>
      </c>
      <c r="GW201" s="492">
        <v>0</v>
      </c>
      <c r="GX201" s="491">
        <v>4</v>
      </c>
      <c r="GY201" s="492">
        <v>49</v>
      </c>
      <c r="GZ201" s="491">
        <v>0</v>
      </c>
      <c r="HA201" s="492">
        <v>9</v>
      </c>
      <c r="HB201" s="491">
        <v>6</v>
      </c>
      <c r="HC201" s="492">
        <v>34</v>
      </c>
      <c r="HD201" s="491">
        <v>3</v>
      </c>
      <c r="HE201" s="491">
        <v>1</v>
      </c>
      <c r="HF201" s="491">
        <v>3</v>
      </c>
      <c r="HG201" s="491">
        <v>54</v>
      </c>
      <c r="HH201" s="491">
        <v>1</v>
      </c>
      <c r="HI201" s="491">
        <v>0</v>
      </c>
      <c r="HJ201" s="491">
        <v>2</v>
      </c>
      <c r="HK201" s="491">
        <v>3</v>
      </c>
      <c r="HL201" s="491">
        <v>20</v>
      </c>
      <c r="HM201" s="491">
        <v>0</v>
      </c>
      <c r="HN201" s="491">
        <v>0</v>
      </c>
      <c r="HO201" s="1117">
        <v>5</v>
      </c>
      <c r="HP201" s="165">
        <f>SUM(HQ201:IK201)</f>
        <v>193</v>
      </c>
      <c r="HQ201" s="491">
        <v>1</v>
      </c>
      <c r="HR201" s="491">
        <v>0</v>
      </c>
      <c r="HS201" s="492">
        <v>0</v>
      </c>
      <c r="HT201" s="491">
        <v>4</v>
      </c>
      <c r="HU201" s="492">
        <v>52</v>
      </c>
      <c r="HV201" s="491">
        <v>0</v>
      </c>
      <c r="HW201" s="492">
        <v>11</v>
      </c>
      <c r="HX201" s="491">
        <v>5</v>
      </c>
      <c r="HY201" s="492">
        <v>33</v>
      </c>
      <c r="HZ201" s="491">
        <v>3</v>
      </c>
      <c r="IA201" s="491">
        <v>1</v>
      </c>
      <c r="IB201" s="491">
        <v>2</v>
      </c>
      <c r="IC201" s="491">
        <v>49</v>
      </c>
      <c r="ID201" s="491">
        <v>1</v>
      </c>
      <c r="IE201" s="491">
        <v>0</v>
      </c>
      <c r="IF201" s="491">
        <v>2</v>
      </c>
      <c r="IG201" s="491">
        <v>3</v>
      </c>
      <c r="IH201" s="491">
        <v>20</v>
      </c>
      <c r="II201" s="491">
        <v>0</v>
      </c>
      <c r="IJ201" s="491">
        <v>0</v>
      </c>
      <c r="IK201" s="1117">
        <v>6</v>
      </c>
      <c r="IL201" s="493">
        <f>SUM(IM201:JG201)</f>
        <v>186</v>
      </c>
      <c r="IM201" s="491">
        <v>1</v>
      </c>
      <c r="IN201" s="491">
        <v>0</v>
      </c>
      <c r="IO201" s="492">
        <v>0</v>
      </c>
      <c r="IP201" s="491">
        <v>5</v>
      </c>
      <c r="IQ201" s="492">
        <v>50</v>
      </c>
      <c r="IR201" s="491">
        <v>0</v>
      </c>
      <c r="IS201" s="492">
        <v>11</v>
      </c>
      <c r="IT201" s="491">
        <v>8</v>
      </c>
      <c r="IU201" s="492">
        <v>28</v>
      </c>
      <c r="IV201" s="491">
        <v>3</v>
      </c>
      <c r="IW201" s="491">
        <v>1</v>
      </c>
      <c r="IX201" s="491">
        <v>0</v>
      </c>
      <c r="IY201" s="491">
        <v>41</v>
      </c>
      <c r="IZ201" s="491">
        <v>2</v>
      </c>
      <c r="JA201" s="491">
        <v>0</v>
      </c>
      <c r="JB201" s="491">
        <v>3</v>
      </c>
      <c r="JC201" s="491">
        <v>5</v>
      </c>
      <c r="JD201" s="491">
        <v>10</v>
      </c>
      <c r="JE201" s="491">
        <v>0</v>
      </c>
      <c r="JF201" s="491">
        <v>1</v>
      </c>
      <c r="JG201" s="1996">
        <v>17</v>
      </c>
      <c r="JI201" s="39"/>
    </row>
    <row r="202" spans="1:269" s="27" customFormat="1" ht="20.100000000000001" customHeight="1" collapsed="1" x14ac:dyDescent="0.15">
      <c r="A202" s="683" t="s">
        <v>53</v>
      </c>
      <c r="B202" s="76" t="s">
        <v>119</v>
      </c>
      <c r="C202" s="77"/>
      <c r="D202" s="77"/>
      <c r="E202" s="78" t="s">
        <v>357</v>
      </c>
      <c r="F202" s="1507">
        <v>51</v>
      </c>
      <c r="G202" s="481">
        <v>48</v>
      </c>
      <c r="H202" s="481">
        <v>50</v>
      </c>
      <c r="I202" s="481">
        <v>47</v>
      </c>
      <c r="J202" s="107">
        <v>45</v>
      </c>
      <c r="K202" s="108">
        <v>40</v>
      </c>
      <c r="L202" s="1444">
        <f t="shared" si="913"/>
        <v>1.1518449378400922E-3</v>
      </c>
      <c r="M202" s="478">
        <f t="shared" si="914"/>
        <v>1.2252854358117517E-3</v>
      </c>
      <c r="N202" s="478">
        <f t="shared" si="887"/>
        <v>1.1106581000717008E-3</v>
      </c>
      <c r="O202" s="478">
        <f t="shared" si="888"/>
        <v>1.1374739328890379E-3</v>
      </c>
      <c r="P202" s="109">
        <f t="shared" si="889"/>
        <v>1.2386910641767408E-3</v>
      </c>
      <c r="Q202" s="110">
        <f t="shared" si="890"/>
        <v>1.3983022965058894E-3</v>
      </c>
      <c r="R202" s="111">
        <f t="shared" si="891"/>
        <v>1.3163175214704231E-3</v>
      </c>
      <c r="S202" s="112">
        <f t="shared" si="892"/>
        <v>1.3430544896392939E-3</v>
      </c>
      <c r="T202" s="111">
        <f t="shared" si="893"/>
        <v>1.5060240963855422E-3</v>
      </c>
      <c r="U202" s="1445">
        <f t="shared" si="846"/>
        <v>1.4915138007886165E-2</v>
      </c>
      <c r="V202" s="475">
        <f t="shared" si="847"/>
        <v>1.5146299483648882E-2</v>
      </c>
      <c r="W202" s="475">
        <f t="shared" si="848"/>
        <v>1.3684392863329292E-2</v>
      </c>
      <c r="X202" s="475">
        <f t="shared" si="849"/>
        <v>1.3986013986013986E-2</v>
      </c>
      <c r="Y202" s="114">
        <f t="shared" si="915"/>
        <v>1.4962121212121211E-2</v>
      </c>
      <c r="Z202" s="113">
        <f t="shared" si="916"/>
        <v>1.6543402101985207E-2</v>
      </c>
      <c r="AA202" s="114">
        <f t="shared" si="852"/>
        <v>1.5738963531669866E-2</v>
      </c>
      <c r="AB202" s="113">
        <f t="shared" si="921"/>
        <v>1.4813389765294343E-2</v>
      </c>
      <c r="AC202" s="115">
        <f t="shared" si="922"/>
        <v>1.6676476358642337E-2</v>
      </c>
      <c r="AD202" s="1445" t="s">
        <v>52</v>
      </c>
      <c r="AE202" s="475" t="s">
        <v>52</v>
      </c>
      <c r="AF202" s="475" t="s">
        <v>52</v>
      </c>
      <c r="AG202" s="475" t="s">
        <v>52</v>
      </c>
      <c r="AH202" s="114" t="s">
        <v>52</v>
      </c>
      <c r="AI202" s="112" t="s">
        <v>52</v>
      </c>
      <c r="AJ202" s="111" t="s">
        <v>52</v>
      </c>
      <c r="AK202" s="112" t="s">
        <v>52</v>
      </c>
      <c r="AL202" s="116" t="s">
        <v>52</v>
      </c>
      <c r="AM202" s="1446">
        <f>SUM(CK202,CQ202,CW202,DS202,DY202,EE202,EK202,EQ202,EW202,FE202)</f>
        <v>87</v>
      </c>
      <c r="AN202" s="1447"/>
      <c r="AO202" s="1448">
        <f t="shared" si="826"/>
        <v>-1.1363636363636354E-2</v>
      </c>
      <c r="AP202" s="1449">
        <f t="shared" si="827"/>
        <v>-1</v>
      </c>
      <c r="AQ202" s="1297">
        <f>SUM(CL202,CR202,CX202,DT202,DZ202,EF202,EL202,ER202,EX202,FH202)</f>
        <v>88</v>
      </c>
      <c r="AR202" s="518"/>
      <c r="AS202" s="1285">
        <f t="shared" si="659"/>
        <v>0.11392405063291133</v>
      </c>
      <c r="AT202" s="519">
        <f t="shared" si="757"/>
        <v>9</v>
      </c>
      <c r="AU202" s="1297">
        <f>SUM(CM202,CS202,CY202,DU202,EA202,EG202,EM202,ES202,EY202,FK202)</f>
        <v>79</v>
      </c>
      <c r="AV202" s="518"/>
      <c r="AW202" s="1285">
        <f t="shared" si="828"/>
        <v>1.2820512820512775E-2</v>
      </c>
      <c r="AX202" s="2069">
        <f t="shared" si="897"/>
        <v>1</v>
      </c>
      <c r="AY202" s="2086">
        <f>SUM(CN202,CT202,CZ202,DV202,EB202,EH202,EN202,ET202,EZ202,FN202)</f>
        <v>78</v>
      </c>
      <c r="AZ202" s="2087"/>
      <c r="BA202" s="2088">
        <f t="shared" si="844"/>
        <v>-1.2658227848101222E-2</v>
      </c>
      <c r="BB202" s="2089">
        <f t="shared" si="845"/>
        <v>-1</v>
      </c>
      <c r="BC202" s="2081">
        <f>SUM(CO202,CU202,DA202,DW202,EC202,EI202,EO202,EU202,FA202,FR202)</f>
        <v>79</v>
      </c>
      <c r="BD202" s="117"/>
      <c r="BE202" s="444">
        <f t="shared" si="667"/>
        <v>-7.0588235294117618E-2</v>
      </c>
      <c r="BF202" s="1073">
        <f t="shared" si="640"/>
        <v>-6</v>
      </c>
      <c r="BG202" s="118">
        <v>85</v>
      </c>
      <c r="BH202" s="119" t="s">
        <v>44</v>
      </c>
      <c r="BI202" s="120">
        <f t="shared" si="668"/>
        <v>3.6585365853658569E-2</v>
      </c>
      <c r="BJ202" s="1073">
        <f t="shared" si="669"/>
        <v>3</v>
      </c>
      <c r="BK202" s="121">
        <v>82</v>
      </c>
      <c r="BL202" s="119" t="s">
        <v>44</v>
      </c>
      <c r="BM202" s="120">
        <f t="shared" si="670"/>
        <v>6.4935064935064846E-2</v>
      </c>
      <c r="BN202" s="1083">
        <f t="shared" si="671"/>
        <v>5</v>
      </c>
      <c r="BO202" s="121">
        <v>77</v>
      </c>
      <c r="BP202" s="119"/>
      <c r="BQ202" s="120">
        <f t="shared" si="672"/>
        <v>-9.4117647058823528E-2</v>
      </c>
      <c r="BR202" s="1083">
        <f t="shared" si="673"/>
        <v>-8</v>
      </c>
      <c r="BS202" s="121">
        <v>85</v>
      </c>
      <c r="BT202" s="122"/>
      <c r="BU202" s="597">
        <f>CK202+CQ202+CW202</f>
        <v>17</v>
      </c>
      <c r="BV202" s="331">
        <f t="shared" si="869"/>
        <v>0.21428571428571419</v>
      </c>
      <c r="BW202" s="598">
        <f t="shared" si="870"/>
        <v>3</v>
      </c>
      <c r="BX202" s="597">
        <f>CL202+CR202+CX202</f>
        <v>14</v>
      </c>
      <c r="BY202" s="331">
        <f t="shared" si="871"/>
        <v>7.6923076923076872E-2</v>
      </c>
      <c r="BZ202" s="598">
        <f t="shared" si="872"/>
        <v>1</v>
      </c>
      <c r="CA202" s="597">
        <f>CM202+CS202+CY202</f>
        <v>13</v>
      </c>
      <c r="CB202" s="331">
        <f t="shared" si="633"/>
        <v>-0.1333333333333333</v>
      </c>
      <c r="CC202" s="598">
        <f t="shared" si="634"/>
        <v>-2</v>
      </c>
      <c r="CD202" s="597">
        <f>CN202+CT202+CZ202</f>
        <v>15</v>
      </c>
      <c r="CE202" s="331" t="str">
        <f t="shared" si="917"/>
        <v>-</v>
      </c>
      <c r="CF202" s="598">
        <f t="shared" si="918"/>
        <v>15</v>
      </c>
      <c r="CG202" s="597">
        <f>CO202+CU202+DA202</f>
        <v>0</v>
      </c>
      <c r="CH202" s="331" t="str">
        <f t="shared" si="675"/>
        <v>-</v>
      </c>
      <c r="CI202" s="598">
        <f t="shared" si="676"/>
        <v>-1</v>
      </c>
      <c r="CJ202" s="619">
        <f t="shared" si="682"/>
        <v>1</v>
      </c>
      <c r="CK202" s="1453">
        <v>12</v>
      </c>
      <c r="CL202" s="123">
        <v>11</v>
      </c>
      <c r="CM202" s="2054">
        <v>10</v>
      </c>
      <c r="CN202" s="123">
        <v>12</v>
      </c>
      <c r="CO202" s="311">
        <v>0</v>
      </c>
      <c r="CP202" s="540">
        <v>0</v>
      </c>
      <c r="CQ202" s="1453">
        <v>5</v>
      </c>
      <c r="CR202" s="311">
        <v>3</v>
      </c>
      <c r="CS202" s="311">
        <v>3</v>
      </c>
      <c r="CT202" s="311">
        <v>3</v>
      </c>
      <c r="CU202" s="311">
        <v>0</v>
      </c>
      <c r="CV202" s="124">
        <v>1</v>
      </c>
      <c r="CW202" s="1453"/>
      <c r="CX202" s="311"/>
      <c r="CY202" s="311"/>
      <c r="CZ202" s="311"/>
      <c r="DA202" s="311"/>
      <c r="DB202" s="312"/>
      <c r="DC202" s="1450">
        <f>DS202+DY202+EE202+EK202+EQ202+EW202</f>
        <v>57</v>
      </c>
      <c r="DD202" s="1451">
        <f t="shared" si="734"/>
        <v>-9.5238095238095233E-2</v>
      </c>
      <c r="DE202" s="1452">
        <f t="shared" si="735"/>
        <v>-6</v>
      </c>
      <c r="DF202" s="1328">
        <f>DT202+DZ202+EF202+EL202+ER202+EX202</f>
        <v>63</v>
      </c>
      <c r="DG202" s="550">
        <f t="shared" ref="DG202:DG267" si="951">IFERROR(IF(DF202=0,"-",DF202/DI202-1),"-")</f>
        <v>0.16666666666666674</v>
      </c>
      <c r="DH202" s="1329">
        <f t="shared" ref="DH202:DH267" si="952">IF(OR(DF202="-",DI202="-"),"-",DF202-DI202)</f>
        <v>9</v>
      </c>
      <c r="DI202" s="1328">
        <f t="shared" si="683"/>
        <v>54</v>
      </c>
      <c r="DJ202" s="550">
        <f t="shared" si="635"/>
        <v>3.8461538461538547E-2</v>
      </c>
      <c r="DK202" s="1329">
        <f t="shared" si="636"/>
        <v>2</v>
      </c>
      <c r="DL202" s="1311">
        <f>DV202+EB202+EH202+EN202+ET202+EZ202</f>
        <v>52</v>
      </c>
      <c r="DM202" s="550">
        <f t="shared" si="919"/>
        <v>-0.34177215189873422</v>
      </c>
      <c r="DN202" s="1353">
        <f t="shared" si="920"/>
        <v>-27</v>
      </c>
      <c r="DO202" s="1328">
        <f t="shared" si="684"/>
        <v>79</v>
      </c>
      <c r="DP202" s="550">
        <f t="shared" si="678"/>
        <v>-5.9523809523809534E-2</v>
      </c>
      <c r="DQ202" s="1329">
        <f t="shared" si="685"/>
        <v>-5</v>
      </c>
      <c r="DR202" s="1365">
        <f>ED202+EJ202+EP202+EV202+FC202+DX202</f>
        <v>84</v>
      </c>
      <c r="DS202" s="1454">
        <v>24</v>
      </c>
      <c r="DT202" s="1167">
        <v>36</v>
      </c>
      <c r="DU202" s="1167">
        <v>30</v>
      </c>
      <c r="DV202" s="1153">
        <v>29</v>
      </c>
      <c r="DW202" s="583">
        <v>52</v>
      </c>
      <c r="DX202" s="1181">
        <v>53</v>
      </c>
      <c r="DY202" s="1454">
        <v>18</v>
      </c>
      <c r="DZ202" s="1230">
        <v>15</v>
      </c>
      <c r="EA202" s="1230">
        <v>13</v>
      </c>
      <c r="EB202" s="586">
        <v>12</v>
      </c>
      <c r="EC202" s="586">
        <v>19</v>
      </c>
      <c r="ED202" s="589">
        <v>22</v>
      </c>
      <c r="EE202" s="1454"/>
      <c r="EF202" s="1230"/>
      <c r="EG202" s="1230"/>
      <c r="EH202" s="586"/>
      <c r="EI202" s="586"/>
      <c r="EJ202" s="1192"/>
      <c r="EK202" s="1454">
        <v>6</v>
      </c>
      <c r="EL202" s="578">
        <v>8</v>
      </c>
      <c r="EM202" s="578">
        <v>7</v>
      </c>
      <c r="EN202" s="1163">
        <v>7</v>
      </c>
      <c r="EO202" s="573">
        <v>7</v>
      </c>
      <c r="EP202" s="1198">
        <v>8</v>
      </c>
      <c r="EQ202" s="1454"/>
      <c r="ER202" s="1230"/>
      <c r="ES202" s="1230"/>
      <c r="ET202" s="586"/>
      <c r="EU202" s="583"/>
      <c r="EV202" s="1198"/>
      <c r="EW202" s="1454">
        <v>9</v>
      </c>
      <c r="EX202" s="578">
        <v>4</v>
      </c>
      <c r="EY202" s="578">
        <v>4</v>
      </c>
      <c r="EZ202" s="578">
        <v>4</v>
      </c>
      <c r="FA202" s="573">
        <v>1</v>
      </c>
      <c r="FB202" s="125"/>
      <c r="FC202" s="354">
        <v>1</v>
      </c>
      <c r="FD202" s="362" t="s">
        <v>44</v>
      </c>
      <c r="FE202" s="1455">
        <v>13</v>
      </c>
      <c r="FF202" s="1451">
        <f t="shared" ref="FF202:FF267" si="953">IFERROR(IF(FE202=0,"-",FE202/FH202-1),"-")</f>
        <v>0.18181818181818188</v>
      </c>
      <c r="FG202" s="1456">
        <f t="shared" si="738"/>
        <v>2</v>
      </c>
      <c r="FH202" s="126">
        <v>11</v>
      </c>
      <c r="FI202" s="331">
        <f t="shared" ref="FI202:FI267" si="954">IFERROR(IF(FH202=0,"-",FH202/FK202-1),"-")</f>
        <v>-8.333333333333337E-2</v>
      </c>
      <c r="FJ202" s="332">
        <f t="shared" ref="FJ202:FJ267" si="955">IF(OR(FH202="-",FK202="-"),"-",FH202-FK202)</f>
        <v>-1</v>
      </c>
      <c r="FK202" s="126">
        <v>12</v>
      </c>
      <c r="FL202" s="331">
        <f t="shared" si="637"/>
        <v>9.0909090909090828E-2</v>
      </c>
      <c r="FM202" s="332">
        <f t="shared" si="638"/>
        <v>1</v>
      </c>
      <c r="FN202" s="126">
        <v>11</v>
      </c>
      <c r="FO202" s="424"/>
      <c r="FP202" s="331" t="str">
        <f t="shared" si="686"/>
        <v>-</v>
      </c>
      <c r="FQ202" s="332">
        <f t="shared" si="639"/>
        <v>11</v>
      </c>
      <c r="FR202" s="126"/>
      <c r="FS202" s="424"/>
      <c r="FT202" s="331" t="str">
        <f t="shared" si="641"/>
        <v>-</v>
      </c>
      <c r="FU202" s="332">
        <f t="shared" si="642"/>
        <v>0</v>
      </c>
      <c r="FV202" s="399"/>
      <c r="FW202" s="411"/>
      <c r="FX202" s="1457">
        <f>SUM(FY202:GS202)</f>
        <v>87</v>
      </c>
      <c r="FY202" s="1458">
        <v>1</v>
      </c>
      <c r="FZ202" s="1458">
        <v>3</v>
      </c>
      <c r="GA202" s="1459">
        <v>0</v>
      </c>
      <c r="GB202" s="1458">
        <v>1</v>
      </c>
      <c r="GC202" s="1459">
        <v>16</v>
      </c>
      <c r="GD202" s="1458">
        <v>1</v>
      </c>
      <c r="GE202" s="1459">
        <v>10</v>
      </c>
      <c r="GF202" s="1458">
        <v>4</v>
      </c>
      <c r="GG202" s="1459">
        <v>17</v>
      </c>
      <c r="GH202" s="1458">
        <v>1</v>
      </c>
      <c r="GI202" s="1458">
        <v>0</v>
      </c>
      <c r="GJ202" s="1458">
        <v>0</v>
      </c>
      <c r="GK202" s="1458">
        <v>4</v>
      </c>
      <c r="GL202" s="1458">
        <v>3</v>
      </c>
      <c r="GM202" s="1458">
        <v>1</v>
      </c>
      <c r="GN202" s="1458">
        <v>4</v>
      </c>
      <c r="GO202" s="1458">
        <v>0</v>
      </c>
      <c r="GP202" s="1458">
        <v>4</v>
      </c>
      <c r="GQ202" s="1458">
        <v>0</v>
      </c>
      <c r="GR202" s="1458">
        <v>0</v>
      </c>
      <c r="GS202" s="1809">
        <v>17</v>
      </c>
      <c r="GT202" s="678">
        <f>SUM(GU202:HO202)</f>
        <v>88</v>
      </c>
      <c r="GU202" s="487">
        <v>1</v>
      </c>
      <c r="GV202" s="487">
        <v>2</v>
      </c>
      <c r="GW202" s="488">
        <v>0</v>
      </c>
      <c r="GX202" s="487">
        <v>2</v>
      </c>
      <c r="GY202" s="488">
        <v>13</v>
      </c>
      <c r="GZ202" s="487">
        <v>1</v>
      </c>
      <c r="HA202" s="488">
        <v>13</v>
      </c>
      <c r="HB202" s="487">
        <v>3</v>
      </c>
      <c r="HC202" s="488">
        <v>19</v>
      </c>
      <c r="HD202" s="487">
        <v>1</v>
      </c>
      <c r="HE202" s="487">
        <v>0</v>
      </c>
      <c r="HF202" s="487">
        <v>1</v>
      </c>
      <c r="HG202" s="487">
        <v>1</v>
      </c>
      <c r="HH202" s="487">
        <v>1</v>
      </c>
      <c r="HI202" s="487">
        <v>0</v>
      </c>
      <c r="HJ202" s="487">
        <v>3</v>
      </c>
      <c r="HK202" s="487">
        <v>0</v>
      </c>
      <c r="HL202" s="487">
        <v>5</v>
      </c>
      <c r="HM202" s="487">
        <v>0</v>
      </c>
      <c r="HN202" s="487">
        <v>0</v>
      </c>
      <c r="HO202" s="1115">
        <v>22</v>
      </c>
      <c r="HP202" s="678">
        <f>SUM(HQ202:IK202)</f>
        <v>79</v>
      </c>
      <c r="HQ202" s="487">
        <v>1</v>
      </c>
      <c r="HR202" s="487">
        <v>2</v>
      </c>
      <c r="HS202" s="488">
        <v>0</v>
      </c>
      <c r="HT202" s="487">
        <v>2</v>
      </c>
      <c r="HU202" s="488">
        <v>12</v>
      </c>
      <c r="HV202" s="487">
        <v>1</v>
      </c>
      <c r="HW202" s="488">
        <v>10</v>
      </c>
      <c r="HX202" s="487">
        <v>3</v>
      </c>
      <c r="HY202" s="488">
        <v>18</v>
      </c>
      <c r="HZ202" s="487">
        <v>1</v>
      </c>
      <c r="IA202" s="487">
        <v>0</v>
      </c>
      <c r="IB202" s="487">
        <v>1</v>
      </c>
      <c r="IC202" s="487">
        <v>1</v>
      </c>
      <c r="ID202" s="487">
        <v>1</v>
      </c>
      <c r="IE202" s="487">
        <v>0</v>
      </c>
      <c r="IF202" s="487">
        <v>2</v>
      </c>
      <c r="IG202" s="487">
        <v>0</v>
      </c>
      <c r="IH202" s="487">
        <v>2</v>
      </c>
      <c r="II202" s="487">
        <v>0</v>
      </c>
      <c r="IJ202" s="487">
        <v>0</v>
      </c>
      <c r="IK202" s="1115">
        <v>22</v>
      </c>
      <c r="IL202" s="1109">
        <f>SUM(IM202:JG202)</f>
        <v>78</v>
      </c>
      <c r="IM202" s="487">
        <v>1</v>
      </c>
      <c r="IN202" s="487">
        <v>2</v>
      </c>
      <c r="IO202" s="488">
        <v>0</v>
      </c>
      <c r="IP202" s="487">
        <v>2</v>
      </c>
      <c r="IQ202" s="488">
        <v>11</v>
      </c>
      <c r="IR202" s="487">
        <v>1</v>
      </c>
      <c r="IS202" s="488">
        <v>10</v>
      </c>
      <c r="IT202" s="487">
        <v>3</v>
      </c>
      <c r="IU202" s="488">
        <v>19</v>
      </c>
      <c r="IV202" s="487">
        <v>1</v>
      </c>
      <c r="IW202" s="487">
        <v>0</v>
      </c>
      <c r="IX202" s="487">
        <v>0</v>
      </c>
      <c r="IY202" s="487">
        <v>1</v>
      </c>
      <c r="IZ202" s="487">
        <v>1</v>
      </c>
      <c r="JA202" s="487">
        <v>0</v>
      </c>
      <c r="JB202" s="487">
        <v>2</v>
      </c>
      <c r="JC202" s="487">
        <v>0</v>
      </c>
      <c r="JD202" s="487">
        <v>1</v>
      </c>
      <c r="JE202" s="487">
        <v>0</v>
      </c>
      <c r="JF202" s="487">
        <v>0</v>
      </c>
      <c r="JG202" s="1994">
        <v>23</v>
      </c>
      <c r="JI202" s="39"/>
    </row>
    <row r="203" spans="1:269" s="28" customFormat="1" ht="20.100000000000001" customHeight="1" x14ac:dyDescent="0.15">
      <c r="A203" s="684"/>
      <c r="B203" s="87" t="s">
        <v>120</v>
      </c>
      <c r="C203" s="85"/>
      <c r="D203" s="85"/>
      <c r="E203" s="86" t="s">
        <v>26</v>
      </c>
      <c r="F203" s="1494">
        <v>7</v>
      </c>
      <c r="G203" s="464">
        <v>4</v>
      </c>
      <c r="H203" s="464">
        <v>4</v>
      </c>
      <c r="I203" s="464">
        <v>5</v>
      </c>
      <c r="J203" s="167">
        <v>5</v>
      </c>
      <c r="K203" s="168">
        <v>4</v>
      </c>
      <c r="L203" s="1478">
        <f t="shared" si="913"/>
        <v>2.4016628933815256E-2</v>
      </c>
      <c r="M203" s="150">
        <f t="shared" si="914"/>
        <v>2.521581732108048E-2</v>
      </c>
      <c r="N203" s="150">
        <f t="shared" si="887"/>
        <v>2.4982777769967244E-2</v>
      </c>
      <c r="O203" s="150">
        <f t="shared" si="888"/>
        <v>2.4557770551091537E-2</v>
      </c>
      <c r="P203" s="149">
        <f t="shared" si="889"/>
        <v>2.4632704580021012E-2</v>
      </c>
      <c r="Q203" s="150">
        <f t="shared" si="890"/>
        <v>2.5120089491346975E-2</v>
      </c>
      <c r="R203" s="151">
        <f t="shared" si="891"/>
        <v>2.321213580544185E-2</v>
      </c>
      <c r="S203" s="152">
        <f t="shared" si="892"/>
        <v>2.5064536384567081E-2</v>
      </c>
      <c r="T203" s="151">
        <f t="shared" si="893"/>
        <v>2.5584691708008506E-2</v>
      </c>
      <c r="U203" s="1479">
        <f t="shared" si="846"/>
        <v>0.31098919938282188</v>
      </c>
      <c r="V203" s="153">
        <f t="shared" si="847"/>
        <v>0.31170395869191048</v>
      </c>
      <c r="W203" s="153">
        <f t="shared" si="848"/>
        <v>0.30781222934349556</v>
      </c>
      <c r="X203" s="153">
        <f t="shared" si="849"/>
        <v>0.30195445580060964</v>
      </c>
      <c r="Y203" s="154">
        <f t="shared" si="915"/>
        <v>0.2975378787878788</v>
      </c>
      <c r="Z203" s="153">
        <f t="shared" si="916"/>
        <v>0.29719735305566369</v>
      </c>
      <c r="AA203" s="154">
        <f t="shared" si="852"/>
        <v>0.27754318618042229</v>
      </c>
      <c r="AB203" s="153">
        <f t="shared" si="921"/>
        <v>0.27645248172373987</v>
      </c>
      <c r="AC203" s="155">
        <f t="shared" si="922"/>
        <v>0.28330390425740631</v>
      </c>
      <c r="AD203" s="1479" t="s">
        <v>52</v>
      </c>
      <c r="AE203" s="153" t="s">
        <v>52</v>
      </c>
      <c r="AF203" s="153" t="s">
        <v>52</v>
      </c>
      <c r="AG203" s="153" t="s">
        <v>52</v>
      </c>
      <c r="AH203" s="154" t="s">
        <v>52</v>
      </c>
      <c r="AI203" s="152" t="s">
        <v>52</v>
      </c>
      <c r="AJ203" s="151" t="s">
        <v>52</v>
      </c>
      <c r="AK203" s="152" t="s">
        <v>52</v>
      </c>
      <c r="AL203" s="156" t="s">
        <v>52</v>
      </c>
      <c r="AM203" s="1496">
        <f>SUBTOTAL(9,AM204:AM208)</f>
        <v>1814</v>
      </c>
      <c r="AN203" s="1497"/>
      <c r="AO203" s="1498">
        <f t="shared" si="826"/>
        <v>1.6565433462174539E-3</v>
      </c>
      <c r="AP203" s="1499">
        <f t="shared" si="827"/>
        <v>3</v>
      </c>
      <c r="AQ203" s="542">
        <f>SUBTOTAL(9,AQ204:AQ208)</f>
        <v>1811</v>
      </c>
      <c r="AR203" s="524"/>
      <c r="AS203" s="1288">
        <f t="shared" si="659"/>
        <v>1.9133370849746756E-2</v>
      </c>
      <c r="AT203" s="525">
        <f t="shared" si="757"/>
        <v>34</v>
      </c>
      <c r="AU203" s="542">
        <f>SUBTOTAL(9,AU204:AU208)</f>
        <v>1777</v>
      </c>
      <c r="AV203" s="524"/>
      <c r="AW203" s="1288">
        <f t="shared" si="828"/>
        <v>5.5225653206650849E-2</v>
      </c>
      <c r="AX203" s="2072">
        <f t="shared" si="897"/>
        <v>93</v>
      </c>
      <c r="AY203" s="1332">
        <f>SUBTOTAL(9,AY204:AY208)</f>
        <v>1684</v>
      </c>
      <c r="AZ203" s="2093"/>
      <c r="BA203" s="553">
        <f t="shared" si="844"/>
        <v>7.1928707829407967E-2</v>
      </c>
      <c r="BB203" s="1334">
        <f t="shared" si="845"/>
        <v>113</v>
      </c>
      <c r="BC203" s="163">
        <f>SUBTOTAL(9,BC204:BC208)</f>
        <v>1571</v>
      </c>
      <c r="BD203" s="157" t="s">
        <v>44</v>
      </c>
      <c r="BE203" s="447">
        <f t="shared" si="667"/>
        <v>2.8814669286182149E-2</v>
      </c>
      <c r="BF203" s="603">
        <f t="shared" si="640"/>
        <v>44</v>
      </c>
      <c r="BG203" s="172">
        <f>SUBTOTAL(9,BG204:BG208)</f>
        <v>1527</v>
      </c>
      <c r="BH203" s="159" t="s">
        <v>44</v>
      </c>
      <c r="BI203" s="173">
        <f t="shared" si="668"/>
        <v>5.6016597510373467E-2</v>
      </c>
      <c r="BJ203" s="603">
        <f t="shared" si="669"/>
        <v>81</v>
      </c>
      <c r="BK203" s="174">
        <f>SUBTOTAL(9,BK204:BK208)</f>
        <v>1446</v>
      </c>
      <c r="BL203" s="159"/>
      <c r="BM203" s="173">
        <f t="shared" si="670"/>
        <v>6.2630480167014113E-3</v>
      </c>
      <c r="BN203" s="1086">
        <f t="shared" si="671"/>
        <v>9</v>
      </c>
      <c r="BO203" s="174">
        <f>SUBTOTAL(9,BO204:BO208)</f>
        <v>1437</v>
      </c>
      <c r="BP203" s="159"/>
      <c r="BQ203" s="173">
        <f t="shared" si="672"/>
        <v>-4.8476454293628901E-3</v>
      </c>
      <c r="BR203" s="1086">
        <f t="shared" si="673"/>
        <v>-7</v>
      </c>
      <c r="BS203" s="174">
        <f>SUBTOTAL(9,BS204:BS208)</f>
        <v>1444</v>
      </c>
      <c r="BT203" s="162"/>
      <c r="BU203" s="601">
        <f>SUBTOTAL(9,BU204:BU208)</f>
        <v>195</v>
      </c>
      <c r="BV203" s="337">
        <f t="shared" si="869"/>
        <v>-2.9850746268656692E-2</v>
      </c>
      <c r="BW203" s="603">
        <f t="shared" si="870"/>
        <v>-6</v>
      </c>
      <c r="BX203" s="601">
        <f>SUBTOTAL(9,BX204:BX208)</f>
        <v>201</v>
      </c>
      <c r="BY203" s="337">
        <f t="shared" si="871"/>
        <v>-4.9504950495049549E-3</v>
      </c>
      <c r="BZ203" s="603">
        <f t="shared" si="872"/>
        <v>-1</v>
      </c>
      <c r="CA203" s="601">
        <f>SUBTOTAL(9,CA204:CA208)</f>
        <v>202</v>
      </c>
      <c r="CB203" s="337">
        <f t="shared" si="633"/>
        <v>0.24691358024691357</v>
      </c>
      <c r="CC203" s="603">
        <f t="shared" si="634"/>
        <v>40</v>
      </c>
      <c r="CD203" s="601">
        <f>SUBTOTAL(9,CD204:CD208)</f>
        <v>162</v>
      </c>
      <c r="CE203" s="337">
        <f t="shared" si="917"/>
        <v>-1.2195121951219523E-2</v>
      </c>
      <c r="CF203" s="603">
        <f t="shared" si="918"/>
        <v>-2</v>
      </c>
      <c r="CG203" s="601">
        <f>SUBTOTAL(9,CG204:CG208)</f>
        <v>164</v>
      </c>
      <c r="CH203" s="337">
        <f t="shared" si="675"/>
        <v>0.18840579710144922</v>
      </c>
      <c r="CI203" s="603">
        <f t="shared" si="676"/>
        <v>26</v>
      </c>
      <c r="CJ203" s="621">
        <f t="shared" ref="CJ203:DI203" si="956">SUBTOTAL(9,CJ204:CJ208)</f>
        <v>138</v>
      </c>
      <c r="CK203" s="1502">
        <f>SUBTOTAL(9,CK204:CK208)</f>
        <v>80</v>
      </c>
      <c r="CL203" s="163">
        <f t="shared" ref="CL203" si="957">SUBTOTAL(9,CL204:CL208)</f>
        <v>92</v>
      </c>
      <c r="CM203" s="2056">
        <f t="shared" si="956"/>
        <v>106</v>
      </c>
      <c r="CN203" s="163">
        <f t="shared" si="956"/>
        <v>58</v>
      </c>
      <c r="CO203" s="315">
        <f t="shared" si="956"/>
        <v>60</v>
      </c>
      <c r="CP203" s="542">
        <f t="shared" si="956"/>
        <v>62</v>
      </c>
      <c r="CQ203" s="1502">
        <f>SUBTOTAL(9,CQ204:CQ208)</f>
        <v>115</v>
      </c>
      <c r="CR203" s="315">
        <f t="shared" ref="CR203" si="958">SUBTOTAL(9,CR204:CR208)</f>
        <v>109</v>
      </c>
      <c r="CS203" s="315">
        <f t="shared" si="956"/>
        <v>96</v>
      </c>
      <c r="CT203" s="315">
        <f t="shared" si="956"/>
        <v>104</v>
      </c>
      <c r="CU203" s="315">
        <f t="shared" si="956"/>
        <v>104</v>
      </c>
      <c r="CV203" s="164">
        <f t="shared" si="956"/>
        <v>76</v>
      </c>
      <c r="CW203" s="1502">
        <f t="shared" ref="CW203:CX203" si="959">SUBTOTAL(9,CW204:CW208)</f>
        <v>0</v>
      </c>
      <c r="CX203" s="315">
        <f t="shared" si="959"/>
        <v>0</v>
      </c>
      <c r="CY203" s="315">
        <f t="shared" si="956"/>
        <v>0</v>
      </c>
      <c r="CZ203" s="315">
        <f t="shared" si="956"/>
        <v>0</v>
      </c>
      <c r="DA203" s="315">
        <f t="shared" si="956"/>
        <v>0</v>
      </c>
      <c r="DB203" s="317">
        <f t="shared" si="956"/>
        <v>0</v>
      </c>
      <c r="DC203" s="1484">
        <f t="shared" si="956"/>
        <v>1561</v>
      </c>
      <c r="DD203" s="1500">
        <f t="shared" si="734"/>
        <v>-1.9181585677748858E-3</v>
      </c>
      <c r="DE203" s="1501">
        <f t="shared" si="735"/>
        <v>-3</v>
      </c>
      <c r="DF203" s="1332">
        <f t="shared" ref="DF203" si="960">SUBTOTAL(9,DF204:DF208)</f>
        <v>1564</v>
      </c>
      <c r="DG203" s="553">
        <f t="shared" si="951"/>
        <v>2.022178734507496E-2</v>
      </c>
      <c r="DH203" s="1334">
        <f t="shared" si="952"/>
        <v>31</v>
      </c>
      <c r="DI203" s="1332">
        <f t="shared" si="956"/>
        <v>1533</v>
      </c>
      <c r="DJ203" s="553">
        <f t="shared" si="635"/>
        <v>9.8814229249011287E-3</v>
      </c>
      <c r="DK203" s="1334">
        <f t="shared" si="636"/>
        <v>15</v>
      </c>
      <c r="DL203" s="1313">
        <f>SUBTOTAL(9,DL204:DL208)</f>
        <v>1518</v>
      </c>
      <c r="DM203" s="553">
        <f t="shared" si="919"/>
        <v>7.8891257995735709E-2</v>
      </c>
      <c r="DN203" s="1356">
        <f t="shared" si="920"/>
        <v>111</v>
      </c>
      <c r="DO203" s="1332">
        <f>SUBTOTAL(9,DO204:DO208)</f>
        <v>1407</v>
      </c>
      <c r="DP203" s="553">
        <f t="shared" si="678"/>
        <v>1.2958963282937441E-2</v>
      </c>
      <c r="DQ203" s="1334">
        <f t="shared" si="685"/>
        <v>18</v>
      </c>
      <c r="DR203" s="440">
        <f t="shared" ref="DR203:FA203" si="961">SUBTOTAL(9,DR204:DR208)</f>
        <v>1389</v>
      </c>
      <c r="DS203" s="1503">
        <f>SUBTOTAL(9,DS204:DS208)</f>
        <v>703</v>
      </c>
      <c r="DT203" s="1169">
        <f>SUBTOTAL(9,DT204:DT208)</f>
        <v>711</v>
      </c>
      <c r="DU203" s="1169">
        <f>SUBTOTAL(9,DU204:DU208)</f>
        <v>683</v>
      </c>
      <c r="DV203" s="1155">
        <f>SUBTOTAL(9,DV204:DV208)</f>
        <v>710</v>
      </c>
      <c r="DW203" s="163">
        <f t="shared" si="961"/>
        <v>636</v>
      </c>
      <c r="DX203" s="1183">
        <f t="shared" si="961"/>
        <v>549</v>
      </c>
      <c r="DY203" s="1503">
        <f>SUBTOTAL(9,DY204:DY208)</f>
        <v>482</v>
      </c>
      <c r="DZ203" s="1232">
        <f>SUBTOTAL(9,DZ204:DZ208)</f>
        <v>461</v>
      </c>
      <c r="EA203" s="1232">
        <f>SUBTOTAL(9,EA204:EA208)</f>
        <v>460</v>
      </c>
      <c r="EB203" s="315">
        <f>SUBTOTAL(9,EB204:EB208)</f>
        <v>427</v>
      </c>
      <c r="EC203" s="315">
        <f t="shared" si="961"/>
        <v>408</v>
      </c>
      <c r="ED203" s="440">
        <f t="shared" si="961"/>
        <v>403</v>
      </c>
      <c r="EE203" s="1503">
        <f t="shared" ref="EE203:EF203" si="962">SUBTOTAL(9,EE204:EE208)</f>
        <v>0</v>
      </c>
      <c r="EF203" s="1232">
        <f t="shared" si="962"/>
        <v>0</v>
      </c>
      <c r="EG203" s="1232">
        <f t="shared" si="961"/>
        <v>0</v>
      </c>
      <c r="EH203" s="315">
        <f t="shared" si="961"/>
        <v>0</v>
      </c>
      <c r="EI203" s="315">
        <f t="shared" si="961"/>
        <v>0</v>
      </c>
      <c r="EJ203" s="542">
        <f t="shared" si="961"/>
        <v>0</v>
      </c>
      <c r="EK203" s="1503">
        <f>SUBTOTAL(9,EK204:EK208)</f>
        <v>79</v>
      </c>
      <c r="EL203" s="379">
        <f>SUBTOTAL(9,EL204:EL208)</f>
        <v>90</v>
      </c>
      <c r="EM203" s="379">
        <f>SUBTOTAL(9,EM204:EM208)</f>
        <v>94</v>
      </c>
      <c r="EN203" s="1161">
        <f>SUBTOTAL(9,EN204:EN208)</f>
        <v>86</v>
      </c>
      <c r="EO203" s="493">
        <f t="shared" si="961"/>
        <v>81</v>
      </c>
      <c r="EP203" s="1200">
        <f t="shared" si="961"/>
        <v>68</v>
      </c>
      <c r="EQ203" s="1503">
        <f t="shared" ref="EQ203:ER203" si="963">SUBTOTAL(9,EQ204:EQ208)</f>
        <v>0</v>
      </c>
      <c r="ER203" s="1232">
        <f t="shared" si="963"/>
        <v>0</v>
      </c>
      <c r="ES203" s="1232">
        <f t="shared" si="961"/>
        <v>0</v>
      </c>
      <c r="ET203" s="315">
        <f t="shared" si="961"/>
        <v>0</v>
      </c>
      <c r="EU203" s="163">
        <f t="shared" si="961"/>
        <v>0</v>
      </c>
      <c r="EV203" s="1203">
        <f t="shared" si="961"/>
        <v>0</v>
      </c>
      <c r="EW203" s="1503">
        <f>SUBTOTAL(9,EW204:EW208)</f>
        <v>297</v>
      </c>
      <c r="EX203" s="379">
        <f>SUBTOTAL(9,EX204:EX208)</f>
        <v>302</v>
      </c>
      <c r="EY203" s="379">
        <f>SUBTOTAL(9,EY204:EY208)</f>
        <v>296</v>
      </c>
      <c r="EZ203" s="379">
        <f>SUBTOTAL(9,EZ204:EZ208)</f>
        <v>295</v>
      </c>
      <c r="FA203" s="493">
        <f t="shared" si="961"/>
        <v>282</v>
      </c>
      <c r="FB203" s="163" t="s">
        <v>44</v>
      </c>
      <c r="FC203" s="356">
        <f>SUBTOTAL(9,FC204:FC208)</f>
        <v>369</v>
      </c>
      <c r="FD203" s="364" t="s">
        <v>44</v>
      </c>
      <c r="FE203" s="1491">
        <f>SUBTOTAL(9,FE204:FE208)</f>
        <v>58</v>
      </c>
      <c r="FF203" s="1500">
        <f t="shared" si="953"/>
        <v>0.26086956521739135</v>
      </c>
      <c r="FG203" s="1504">
        <f t="shared" si="738"/>
        <v>12</v>
      </c>
      <c r="FH203" s="165">
        <f>SUBTOTAL(9,FH204:FH208)</f>
        <v>46</v>
      </c>
      <c r="FI203" s="337">
        <f t="shared" si="954"/>
        <v>9.5238095238095344E-2</v>
      </c>
      <c r="FJ203" s="338">
        <f t="shared" si="955"/>
        <v>4</v>
      </c>
      <c r="FK203" s="165">
        <f>SUBTOTAL(9,FK204:FK208)</f>
        <v>42</v>
      </c>
      <c r="FL203" s="337">
        <f t="shared" si="637"/>
        <v>9.5</v>
      </c>
      <c r="FM203" s="338">
        <f t="shared" si="638"/>
        <v>38</v>
      </c>
      <c r="FN203" s="165">
        <f>SUBTOTAL(9,FN204:FN208)</f>
        <v>4</v>
      </c>
      <c r="FO203" s="426"/>
      <c r="FP203" s="337" t="str">
        <f t="shared" si="686"/>
        <v>-</v>
      </c>
      <c r="FQ203" s="338">
        <f t="shared" si="639"/>
        <v>4</v>
      </c>
      <c r="FR203" s="165">
        <f>SUBTOTAL(9,FR204:FR208)</f>
        <v>0</v>
      </c>
      <c r="FS203" s="426"/>
      <c r="FT203" s="339" t="str">
        <f t="shared" si="641"/>
        <v>-</v>
      </c>
      <c r="FU203" s="338">
        <f t="shared" si="642"/>
        <v>0</v>
      </c>
      <c r="FV203" s="402">
        <f>SUBTOTAL(9,FV204:FV208)</f>
        <v>0</v>
      </c>
      <c r="FW203" s="413"/>
      <c r="FX203" s="1491">
        <f t="shared" ref="FX203:GR203" si="964">SUBTOTAL(9,FX204:FX208)</f>
        <v>1814</v>
      </c>
      <c r="FY203" s="1505">
        <f t="shared" si="964"/>
        <v>1</v>
      </c>
      <c r="FZ203" s="1505">
        <f t="shared" si="964"/>
        <v>0</v>
      </c>
      <c r="GA203" s="1506">
        <f t="shared" si="964"/>
        <v>0</v>
      </c>
      <c r="GB203" s="1505">
        <f t="shared" si="964"/>
        <v>7</v>
      </c>
      <c r="GC203" s="1506">
        <f t="shared" si="964"/>
        <v>508</v>
      </c>
      <c r="GD203" s="1505">
        <f t="shared" si="964"/>
        <v>4</v>
      </c>
      <c r="GE203" s="1506">
        <f t="shared" si="964"/>
        <v>100</v>
      </c>
      <c r="GF203" s="1505">
        <f t="shared" si="964"/>
        <v>76</v>
      </c>
      <c r="GG203" s="1506">
        <f t="shared" si="964"/>
        <v>565</v>
      </c>
      <c r="GH203" s="1505">
        <f t="shared" si="964"/>
        <v>30</v>
      </c>
      <c r="GI203" s="1505">
        <f t="shared" si="964"/>
        <v>12</v>
      </c>
      <c r="GJ203" s="1505">
        <f t="shared" si="964"/>
        <v>87</v>
      </c>
      <c r="GK203" s="1505">
        <f t="shared" si="964"/>
        <v>131</v>
      </c>
      <c r="GL203" s="1505">
        <f t="shared" si="964"/>
        <v>29</v>
      </c>
      <c r="GM203" s="1505">
        <f t="shared" si="964"/>
        <v>15</v>
      </c>
      <c r="GN203" s="1505">
        <f t="shared" si="964"/>
        <v>22</v>
      </c>
      <c r="GO203" s="1505">
        <f t="shared" si="964"/>
        <v>15</v>
      </c>
      <c r="GP203" s="1505">
        <f t="shared" si="964"/>
        <v>62</v>
      </c>
      <c r="GQ203" s="1505">
        <f t="shared" si="964"/>
        <v>3</v>
      </c>
      <c r="GR203" s="1505">
        <f t="shared" si="964"/>
        <v>10</v>
      </c>
      <c r="GS203" s="1812">
        <f>SUBTOTAL(9,GS204:GS208)</f>
        <v>137</v>
      </c>
      <c r="GT203" s="165">
        <f t="shared" ref="GT203:HO203" si="965">SUBTOTAL(9,GT204:GT208)</f>
        <v>1811</v>
      </c>
      <c r="GU203" s="379">
        <f t="shared" si="965"/>
        <v>1</v>
      </c>
      <c r="GV203" s="379">
        <f t="shared" si="965"/>
        <v>0</v>
      </c>
      <c r="GW203" s="493">
        <f t="shared" si="965"/>
        <v>0</v>
      </c>
      <c r="GX203" s="379">
        <f t="shared" si="965"/>
        <v>8</v>
      </c>
      <c r="GY203" s="493">
        <f t="shared" si="965"/>
        <v>525</v>
      </c>
      <c r="GZ203" s="379">
        <f t="shared" si="965"/>
        <v>4</v>
      </c>
      <c r="HA203" s="493">
        <f t="shared" si="965"/>
        <v>96</v>
      </c>
      <c r="HB203" s="379">
        <f t="shared" si="965"/>
        <v>79</v>
      </c>
      <c r="HC203" s="493">
        <f t="shared" si="965"/>
        <v>578</v>
      </c>
      <c r="HD203" s="379">
        <f t="shared" si="965"/>
        <v>30</v>
      </c>
      <c r="HE203" s="379">
        <f t="shared" si="965"/>
        <v>13</v>
      </c>
      <c r="HF203" s="379">
        <f t="shared" si="965"/>
        <v>82</v>
      </c>
      <c r="HG203" s="379">
        <f t="shared" si="965"/>
        <v>127</v>
      </c>
      <c r="HH203" s="379">
        <f t="shared" si="965"/>
        <v>34</v>
      </c>
      <c r="HI203" s="379">
        <f t="shared" si="965"/>
        <v>18</v>
      </c>
      <c r="HJ203" s="379">
        <f t="shared" si="965"/>
        <v>20</v>
      </c>
      <c r="HK203" s="379">
        <f t="shared" si="965"/>
        <v>10</v>
      </c>
      <c r="HL203" s="379">
        <f t="shared" si="965"/>
        <v>63</v>
      </c>
      <c r="HM203" s="379">
        <f t="shared" si="965"/>
        <v>3</v>
      </c>
      <c r="HN203" s="379">
        <f t="shared" si="965"/>
        <v>13</v>
      </c>
      <c r="HO203" s="622">
        <f t="shared" si="965"/>
        <v>107</v>
      </c>
      <c r="HP203" s="165">
        <f t="shared" ref="HP203" si="966">SUBTOTAL(9,HP204:HP208)</f>
        <v>1777</v>
      </c>
      <c r="HQ203" s="379">
        <f t="shared" ref="HQ203:IK203" si="967">SUBTOTAL(9,HQ204:HQ208)</f>
        <v>1</v>
      </c>
      <c r="HR203" s="379">
        <f t="shared" si="967"/>
        <v>0</v>
      </c>
      <c r="HS203" s="493">
        <f t="shared" si="967"/>
        <v>0</v>
      </c>
      <c r="HT203" s="379">
        <f t="shared" si="967"/>
        <v>10</v>
      </c>
      <c r="HU203" s="493">
        <f t="shared" si="967"/>
        <v>568</v>
      </c>
      <c r="HV203" s="379">
        <f t="shared" si="967"/>
        <v>3</v>
      </c>
      <c r="HW203" s="493">
        <f t="shared" si="967"/>
        <v>87</v>
      </c>
      <c r="HX203" s="379">
        <f t="shared" si="967"/>
        <v>81</v>
      </c>
      <c r="HY203" s="493">
        <f t="shared" si="967"/>
        <v>551</v>
      </c>
      <c r="HZ203" s="379">
        <f t="shared" si="967"/>
        <v>31</v>
      </c>
      <c r="IA203" s="379">
        <f t="shared" si="967"/>
        <v>11</v>
      </c>
      <c r="IB203" s="379">
        <f t="shared" si="967"/>
        <v>84</v>
      </c>
      <c r="IC203" s="379">
        <f t="shared" si="967"/>
        <v>123</v>
      </c>
      <c r="ID203" s="379">
        <f t="shared" si="967"/>
        <v>31</v>
      </c>
      <c r="IE203" s="379">
        <f t="shared" si="967"/>
        <v>16</v>
      </c>
      <c r="IF203" s="379">
        <f t="shared" si="967"/>
        <v>19</v>
      </c>
      <c r="IG203" s="379">
        <f t="shared" si="967"/>
        <v>12</v>
      </c>
      <c r="IH203" s="379">
        <f t="shared" si="967"/>
        <v>52</v>
      </c>
      <c r="II203" s="379">
        <f t="shared" si="967"/>
        <v>3</v>
      </c>
      <c r="IJ203" s="379">
        <f t="shared" si="967"/>
        <v>11</v>
      </c>
      <c r="IK203" s="622">
        <f t="shared" si="967"/>
        <v>83</v>
      </c>
      <c r="IL203" s="493">
        <f t="shared" ref="IL203" si="968">SUBTOTAL(9,IL204:IL208)</f>
        <v>1684</v>
      </c>
      <c r="IM203" s="379">
        <f t="shared" ref="IM203:JG203" si="969">SUBTOTAL(9,IM204:IM208)</f>
        <v>1</v>
      </c>
      <c r="IN203" s="379">
        <f t="shared" si="969"/>
        <v>0</v>
      </c>
      <c r="IO203" s="493">
        <f t="shared" si="969"/>
        <v>0</v>
      </c>
      <c r="IP203" s="379">
        <f t="shared" si="969"/>
        <v>10</v>
      </c>
      <c r="IQ203" s="493">
        <f t="shared" si="969"/>
        <v>527</v>
      </c>
      <c r="IR203" s="379">
        <f t="shared" si="969"/>
        <v>2</v>
      </c>
      <c r="IS203" s="493">
        <f t="shared" si="969"/>
        <v>65</v>
      </c>
      <c r="IT203" s="379">
        <f t="shared" si="969"/>
        <v>79</v>
      </c>
      <c r="IU203" s="493">
        <f t="shared" si="969"/>
        <v>511</v>
      </c>
      <c r="IV203" s="379">
        <f t="shared" si="969"/>
        <v>29</v>
      </c>
      <c r="IW203" s="379">
        <f t="shared" si="969"/>
        <v>10</v>
      </c>
      <c r="IX203" s="379">
        <f t="shared" si="969"/>
        <v>93</v>
      </c>
      <c r="IY203" s="379">
        <f t="shared" si="969"/>
        <v>119</v>
      </c>
      <c r="IZ203" s="379">
        <f t="shared" si="969"/>
        <v>35</v>
      </c>
      <c r="JA203" s="379">
        <f t="shared" si="969"/>
        <v>12</v>
      </c>
      <c r="JB203" s="379">
        <f t="shared" si="969"/>
        <v>14</v>
      </c>
      <c r="JC203" s="379">
        <f t="shared" si="969"/>
        <v>5</v>
      </c>
      <c r="JD203" s="379">
        <f t="shared" si="969"/>
        <v>31</v>
      </c>
      <c r="JE203" s="379">
        <f t="shared" si="969"/>
        <v>3</v>
      </c>
      <c r="JF203" s="379">
        <f t="shared" si="969"/>
        <v>2</v>
      </c>
      <c r="JG203" s="1997">
        <f t="shared" si="969"/>
        <v>136</v>
      </c>
      <c r="JI203" s="39"/>
    </row>
    <row r="204" spans="1:269" s="27" customFormat="1" ht="20.100000000000001" hidden="1" customHeight="1" outlineLevel="1" x14ac:dyDescent="0.15">
      <c r="A204" s="683" t="s">
        <v>53</v>
      </c>
      <c r="B204" s="76"/>
      <c r="C204" s="77" t="s">
        <v>361</v>
      </c>
      <c r="D204" s="77"/>
      <c r="E204" s="78" t="s">
        <v>357</v>
      </c>
      <c r="F204" s="1443" t="s">
        <v>594</v>
      </c>
      <c r="G204" s="481" t="s">
        <v>52</v>
      </c>
      <c r="H204" s="481" t="s">
        <v>52</v>
      </c>
      <c r="I204" s="481" t="s">
        <v>52</v>
      </c>
      <c r="J204" s="107" t="s">
        <v>52</v>
      </c>
      <c r="K204" s="108" t="s">
        <v>323</v>
      </c>
      <c r="L204" s="1444">
        <f t="shared" si="913"/>
        <v>1.0724073559200858E-3</v>
      </c>
      <c r="M204" s="478">
        <f t="shared" si="914"/>
        <v>1.0582010582010583E-3</v>
      </c>
      <c r="N204" s="478">
        <f t="shared" si="887"/>
        <v>1.0544222469035134E-3</v>
      </c>
      <c r="O204" s="478">
        <f t="shared" si="888"/>
        <v>1.0499759380514196E-3</v>
      </c>
      <c r="P204" s="109">
        <f t="shared" si="889"/>
        <v>1.0505354594916663E-3</v>
      </c>
      <c r="Q204" s="110">
        <f t="shared" si="890"/>
        <v>1.1021912219517009E-3</v>
      </c>
      <c r="R204" s="111">
        <f t="shared" si="891"/>
        <v>1.0273697728549643E-3</v>
      </c>
      <c r="S204" s="112">
        <f t="shared" si="892"/>
        <v>1.0988627642503314E-3</v>
      </c>
      <c r="T204" s="111">
        <f t="shared" si="893"/>
        <v>1.1339475549255846E-3</v>
      </c>
      <c r="U204" s="1445">
        <f t="shared" si="846"/>
        <v>1.388650780044574E-2</v>
      </c>
      <c r="V204" s="475">
        <f t="shared" si="847"/>
        <v>1.3080895008605853E-2</v>
      </c>
      <c r="W204" s="475">
        <f t="shared" si="848"/>
        <v>1.2991512212021479E-2</v>
      </c>
      <c r="X204" s="475">
        <f t="shared" si="849"/>
        <v>1.2910166756320602E-2</v>
      </c>
      <c r="Y204" s="114">
        <f t="shared" si="915"/>
        <v>1.268939393939394E-2</v>
      </c>
      <c r="Z204" s="113">
        <f t="shared" si="916"/>
        <v>1.3040093421564812E-2</v>
      </c>
      <c r="AA204" s="114">
        <f t="shared" si="852"/>
        <v>1.2284069097888676E-2</v>
      </c>
      <c r="AB204" s="113">
        <f t="shared" si="921"/>
        <v>1.2120046171604464E-2</v>
      </c>
      <c r="AC204" s="115">
        <f t="shared" si="922"/>
        <v>1.2556405728860114E-2</v>
      </c>
      <c r="AD204" s="1445">
        <f>AM204/$AM$203</f>
        <v>4.4652701212789414E-2</v>
      </c>
      <c r="AE204" s="475">
        <f>AQ204/$AQ$203</f>
        <v>4.1965764770844835E-2</v>
      </c>
      <c r="AF204" s="475">
        <f>AU204/$AU$203</f>
        <v>4.220596510973551E-2</v>
      </c>
      <c r="AG204" s="475">
        <f>AY204/$AY$203</f>
        <v>4.2755344418052253E-2</v>
      </c>
      <c r="AH204" s="114">
        <f>BC204/$BC$203</f>
        <v>4.2647994907702103E-2</v>
      </c>
      <c r="AI204" s="112">
        <f>BG204/$BG$203</f>
        <v>4.3876882776686311E-2</v>
      </c>
      <c r="AJ204" s="111">
        <f>BK204/$BK$203</f>
        <v>4.4260027662517291E-2</v>
      </c>
      <c r="AK204" s="112">
        <f>BO204/$BO$203</f>
        <v>4.3841336116910233E-2</v>
      </c>
      <c r="AL204" s="116">
        <f>BS204/$BS$203</f>
        <v>4.4321329639889197E-2</v>
      </c>
      <c r="AM204" s="1446">
        <f t="shared" ref="AM204:AM212" si="970">SUM(CK204,CQ204,CW204,DS204,DY204,EE204,EK204,EQ204,EW204,FE204)</f>
        <v>81</v>
      </c>
      <c r="AN204" s="1447"/>
      <c r="AO204" s="1448">
        <f t="shared" si="826"/>
        <v>6.578947368421062E-2</v>
      </c>
      <c r="AP204" s="1449">
        <f t="shared" si="827"/>
        <v>5</v>
      </c>
      <c r="AQ204" s="1297">
        <f t="shared" ref="AQ204:AQ212" si="971">SUM(CL204,CR204,CX204,DT204,DZ204,EF204,EL204,ER204,EX204,FH204)</f>
        <v>76</v>
      </c>
      <c r="AR204" s="518"/>
      <c r="AS204" s="1285">
        <f t="shared" si="659"/>
        <v>1.3333333333333419E-2</v>
      </c>
      <c r="AT204" s="519">
        <f t="shared" si="757"/>
        <v>1</v>
      </c>
      <c r="AU204" s="1297">
        <f t="shared" ref="AU204:AU212" si="972">SUM(CM204,CS204,CY204,DU204,EA204,EG204,EM204,ES204,EY204,FK204)</f>
        <v>75</v>
      </c>
      <c r="AV204" s="518"/>
      <c r="AW204" s="1285">
        <f t="shared" si="828"/>
        <v>4.1666666666666741E-2</v>
      </c>
      <c r="AX204" s="2069">
        <f t="shared" si="897"/>
        <v>3</v>
      </c>
      <c r="AY204" s="2086">
        <f t="shared" ref="AY204:AY212" si="973">SUM(CN204,CT204,CZ204,DV204,EB204,EH204,EN204,ET204,EZ204,FN204)</f>
        <v>72</v>
      </c>
      <c r="AZ204" s="2087"/>
      <c r="BA204" s="2088">
        <f t="shared" si="844"/>
        <v>7.4626865671641784E-2</v>
      </c>
      <c r="BB204" s="2089">
        <f t="shared" si="845"/>
        <v>5</v>
      </c>
      <c r="BC204" s="2081">
        <f t="shared" ref="BC204:BC212" si="974">SUM(CO204,CU204,DA204,DW204,EC204,EI204,EO204,EU204,FA204,FR204)</f>
        <v>67</v>
      </c>
      <c r="BD204" s="117"/>
      <c r="BE204" s="444">
        <f t="shared" si="667"/>
        <v>0</v>
      </c>
      <c r="BF204" s="1073">
        <f t="shared" si="640"/>
        <v>0</v>
      </c>
      <c r="BG204" s="118">
        <v>67</v>
      </c>
      <c r="BH204" s="119" t="s">
        <v>44</v>
      </c>
      <c r="BI204" s="120">
        <f t="shared" si="668"/>
        <v>4.6875E-2</v>
      </c>
      <c r="BJ204" s="1073">
        <f t="shared" si="669"/>
        <v>3</v>
      </c>
      <c r="BK204" s="121">
        <v>64</v>
      </c>
      <c r="BL204" s="119"/>
      <c r="BM204" s="120">
        <f t="shared" si="670"/>
        <v>1.5873015873015817E-2</v>
      </c>
      <c r="BN204" s="1083">
        <f t="shared" si="671"/>
        <v>1</v>
      </c>
      <c r="BO204" s="121">
        <v>63</v>
      </c>
      <c r="BP204" s="119"/>
      <c r="BQ204" s="120">
        <f t="shared" si="672"/>
        <v>-1.5625E-2</v>
      </c>
      <c r="BR204" s="1083">
        <f t="shared" si="673"/>
        <v>-1</v>
      </c>
      <c r="BS204" s="121">
        <v>64</v>
      </c>
      <c r="BT204" s="122"/>
      <c r="BU204" s="597">
        <f t="shared" ref="BU204:BU212" si="975">CK204+CQ204+CW204</f>
        <v>13</v>
      </c>
      <c r="BV204" s="331">
        <f t="shared" si="869"/>
        <v>0.85714285714285721</v>
      </c>
      <c r="BW204" s="598">
        <f t="shared" si="870"/>
        <v>6</v>
      </c>
      <c r="BX204" s="597">
        <f t="shared" ref="BX204:BX212" si="976">CL204+CR204+CX204</f>
        <v>7</v>
      </c>
      <c r="BY204" s="331">
        <f t="shared" si="871"/>
        <v>0</v>
      </c>
      <c r="BZ204" s="598">
        <f t="shared" si="872"/>
        <v>0</v>
      </c>
      <c r="CA204" s="597">
        <f t="shared" ref="CA204:CA212" si="977">CM204+CS204+CY204</f>
        <v>7</v>
      </c>
      <c r="CB204" s="331">
        <f t="shared" si="633"/>
        <v>0.39999999999999991</v>
      </c>
      <c r="CC204" s="598">
        <f t="shared" si="634"/>
        <v>2</v>
      </c>
      <c r="CD204" s="597">
        <f t="shared" ref="CD204:CD212" si="978">CN204+CT204+CZ204</f>
        <v>5</v>
      </c>
      <c r="CE204" s="331">
        <f t="shared" si="917"/>
        <v>-0.16666666666666663</v>
      </c>
      <c r="CF204" s="598">
        <f t="shared" si="918"/>
        <v>-1</v>
      </c>
      <c r="CG204" s="597">
        <f t="shared" ref="CG204:CG212" si="979">CO204+CU204+DA204</f>
        <v>6</v>
      </c>
      <c r="CH204" s="331">
        <f t="shared" si="675"/>
        <v>0</v>
      </c>
      <c r="CI204" s="598">
        <f t="shared" si="676"/>
        <v>0</v>
      </c>
      <c r="CJ204" s="619">
        <f t="shared" si="682"/>
        <v>6</v>
      </c>
      <c r="CK204" s="1453">
        <v>0</v>
      </c>
      <c r="CL204" s="123">
        <v>2</v>
      </c>
      <c r="CM204" s="2054">
        <v>2</v>
      </c>
      <c r="CN204" s="123">
        <v>1</v>
      </c>
      <c r="CO204" s="311">
        <v>0</v>
      </c>
      <c r="CP204" s="540">
        <v>0</v>
      </c>
      <c r="CQ204" s="1453">
        <v>13</v>
      </c>
      <c r="CR204" s="311">
        <v>5</v>
      </c>
      <c r="CS204" s="311">
        <v>5</v>
      </c>
      <c r="CT204" s="311">
        <v>4</v>
      </c>
      <c r="CU204" s="311">
        <v>6</v>
      </c>
      <c r="CV204" s="124">
        <v>6</v>
      </c>
      <c r="CW204" s="1453"/>
      <c r="CX204" s="311"/>
      <c r="CY204" s="311"/>
      <c r="CZ204" s="311"/>
      <c r="DA204" s="311"/>
      <c r="DB204" s="312"/>
      <c r="DC204" s="1450">
        <f t="shared" ref="DC204:DC212" si="980">DS204+DY204+EE204+EK204+EQ204+EW204</f>
        <v>68</v>
      </c>
      <c r="DD204" s="1451">
        <f t="shared" si="734"/>
        <v>-1.4492753623188359E-2</v>
      </c>
      <c r="DE204" s="1452">
        <f t="shared" si="735"/>
        <v>-1</v>
      </c>
      <c r="DF204" s="1328">
        <f t="shared" ref="DF204:DF212" si="981">DT204+DZ204+EF204+EL204+ER204+EX204</f>
        <v>69</v>
      </c>
      <c r="DG204" s="550">
        <f t="shared" si="951"/>
        <v>1.4705882352941124E-2</v>
      </c>
      <c r="DH204" s="1329">
        <f t="shared" si="952"/>
        <v>1</v>
      </c>
      <c r="DI204" s="1328">
        <f t="shared" si="683"/>
        <v>68</v>
      </c>
      <c r="DJ204" s="550">
        <f t="shared" si="635"/>
        <v>1.4925373134328401E-2</v>
      </c>
      <c r="DK204" s="1329">
        <f t="shared" si="636"/>
        <v>1</v>
      </c>
      <c r="DL204" s="1311">
        <f t="shared" ref="DL204:DL212" si="982">DV204+EB204+EH204+EN204+ET204+EZ204</f>
        <v>67</v>
      </c>
      <c r="DM204" s="550">
        <f t="shared" si="919"/>
        <v>9.8360655737705027E-2</v>
      </c>
      <c r="DN204" s="1353">
        <f t="shared" si="920"/>
        <v>6</v>
      </c>
      <c r="DO204" s="1328">
        <f t="shared" si="684"/>
        <v>61</v>
      </c>
      <c r="DP204" s="550">
        <f t="shared" si="678"/>
        <v>0</v>
      </c>
      <c r="DQ204" s="1329">
        <f t="shared" si="685"/>
        <v>0</v>
      </c>
      <c r="DR204" s="1365">
        <f t="shared" ref="DR204:DR212" si="983">ED204+EJ204+EP204+EV204+FC204+DX204</f>
        <v>61</v>
      </c>
      <c r="DS204" s="1454">
        <v>16</v>
      </c>
      <c r="DT204" s="1167">
        <v>15</v>
      </c>
      <c r="DU204" s="1167">
        <v>14</v>
      </c>
      <c r="DV204" s="1153">
        <v>15</v>
      </c>
      <c r="DW204" s="583">
        <v>14</v>
      </c>
      <c r="DX204" s="1181">
        <v>13</v>
      </c>
      <c r="DY204" s="1454">
        <v>33</v>
      </c>
      <c r="DZ204" s="1230">
        <v>34</v>
      </c>
      <c r="EA204" s="1230">
        <v>34</v>
      </c>
      <c r="EB204" s="586">
        <v>34</v>
      </c>
      <c r="EC204" s="586">
        <v>29</v>
      </c>
      <c r="ED204" s="589">
        <v>29</v>
      </c>
      <c r="EE204" s="1454"/>
      <c r="EF204" s="1230"/>
      <c r="EG204" s="1230"/>
      <c r="EH204" s="586"/>
      <c r="EI204" s="586"/>
      <c r="EJ204" s="1192"/>
      <c r="EK204" s="1454">
        <v>8</v>
      </c>
      <c r="EL204" s="578">
        <v>9</v>
      </c>
      <c r="EM204" s="578">
        <v>9</v>
      </c>
      <c r="EN204" s="1163">
        <v>9</v>
      </c>
      <c r="EO204" s="573">
        <v>9</v>
      </c>
      <c r="EP204" s="1198">
        <v>9</v>
      </c>
      <c r="EQ204" s="1454"/>
      <c r="ER204" s="1230"/>
      <c r="ES204" s="1230"/>
      <c r="ET204" s="586"/>
      <c r="EU204" s="583"/>
      <c r="EV204" s="1198"/>
      <c r="EW204" s="1454">
        <v>11</v>
      </c>
      <c r="EX204" s="578">
        <v>11</v>
      </c>
      <c r="EY204" s="578">
        <v>11</v>
      </c>
      <c r="EZ204" s="578">
        <v>9</v>
      </c>
      <c r="FA204" s="573">
        <v>9</v>
      </c>
      <c r="FB204" s="125"/>
      <c r="FC204" s="354">
        <v>10</v>
      </c>
      <c r="FD204" s="362" t="s">
        <v>44</v>
      </c>
      <c r="FE204" s="1455">
        <v>0</v>
      </c>
      <c r="FF204" s="1451" t="str">
        <f t="shared" si="953"/>
        <v>-</v>
      </c>
      <c r="FG204" s="1456">
        <f t="shared" si="738"/>
        <v>0</v>
      </c>
      <c r="FH204" s="126">
        <v>0</v>
      </c>
      <c r="FI204" s="331" t="str">
        <f t="shared" si="954"/>
        <v>-</v>
      </c>
      <c r="FJ204" s="332">
        <f t="shared" si="955"/>
        <v>0</v>
      </c>
      <c r="FK204" s="126">
        <v>0</v>
      </c>
      <c r="FL204" s="331" t="str">
        <f t="shared" si="637"/>
        <v>-</v>
      </c>
      <c r="FM204" s="332">
        <f t="shared" si="638"/>
        <v>0</v>
      </c>
      <c r="FN204" s="126">
        <v>0</v>
      </c>
      <c r="FO204" s="424"/>
      <c r="FP204" s="331" t="str">
        <f t="shared" si="686"/>
        <v>-</v>
      </c>
      <c r="FQ204" s="332">
        <f t="shared" ref="FQ204:FQ267" si="984">IF(OR(FN204="-",FR204="-"),"-",FN204-FR204)</f>
        <v>0</v>
      </c>
      <c r="FR204" s="126"/>
      <c r="FS204" s="424"/>
      <c r="FT204" s="331" t="str">
        <f t="shared" si="641"/>
        <v>-</v>
      </c>
      <c r="FU204" s="332">
        <f t="shared" si="642"/>
        <v>0</v>
      </c>
      <c r="FV204" s="399"/>
      <c r="FW204" s="411"/>
      <c r="FX204" s="1457">
        <f t="shared" ref="FX204:FX212" si="985">SUM(FY204:GS204)</f>
        <v>81</v>
      </c>
      <c r="FY204" s="1458">
        <v>0</v>
      </c>
      <c r="FZ204" s="1458">
        <v>0</v>
      </c>
      <c r="GA204" s="1459">
        <v>0</v>
      </c>
      <c r="GB204" s="1458">
        <v>0</v>
      </c>
      <c r="GC204" s="1459">
        <v>41</v>
      </c>
      <c r="GD204" s="1458">
        <v>0</v>
      </c>
      <c r="GE204" s="1459">
        <v>12</v>
      </c>
      <c r="GF204" s="1458">
        <v>0</v>
      </c>
      <c r="GG204" s="1459">
        <v>6</v>
      </c>
      <c r="GH204" s="1458">
        <v>1</v>
      </c>
      <c r="GI204" s="1458">
        <v>0</v>
      </c>
      <c r="GJ204" s="1458">
        <v>7</v>
      </c>
      <c r="GK204" s="1458">
        <v>6</v>
      </c>
      <c r="GL204" s="1458">
        <v>3</v>
      </c>
      <c r="GM204" s="1458">
        <v>0</v>
      </c>
      <c r="GN204" s="1458">
        <v>0</v>
      </c>
      <c r="GO204" s="1458">
        <v>2</v>
      </c>
      <c r="GP204" s="1458">
        <v>3</v>
      </c>
      <c r="GQ204" s="1458">
        <v>0</v>
      </c>
      <c r="GR204" s="1458">
        <v>0</v>
      </c>
      <c r="GS204" s="1809">
        <v>0</v>
      </c>
      <c r="GT204" s="678">
        <f t="shared" ref="GT204:GT212" si="986">SUM(GU204:HO204)</f>
        <v>76</v>
      </c>
      <c r="GU204" s="487">
        <v>0</v>
      </c>
      <c r="GV204" s="487">
        <v>0</v>
      </c>
      <c r="GW204" s="488">
        <v>0</v>
      </c>
      <c r="GX204" s="487">
        <v>1</v>
      </c>
      <c r="GY204" s="488">
        <v>45</v>
      </c>
      <c r="GZ204" s="487">
        <v>0</v>
      </c>
      <c r="HA204" s="488">
        <v>6</v>
      </c>
      <c r="HB204" s="487">
        <v>0</v>
      </c>
      <c r="HC204" s="488">
        <v>5</v>
      </c>
      <c r="HD204" s="487">
        <v>1</v>
      </c>
      <c r="HE204" s="487">
        <v>0</v>
      </c>
      <c r="HF204" s="487">
        <v>7</v>
      </c>
      <c r="HG204" s="487">
        <v>6</v>
      </c>
      <c r="HH204" s="487">
        <v>2</v>
      </c>
      <c r="HI204" s="487">
        <v>0</v>
      </c>
      <c r="HJ204" s="487">
        <v>0</v>
      </c>
      <c r="HK204" s="487">
        <v>1</v>
      </c>
      <c r="HL204" s="487">
        <v>2</v>
      </c>
      <c r="HM204" s="487">
        <v>0</v>
      </c>
      <c r="HN204" s="487">
        <v>0</v>
      </c>
      <c r="HO204" s="1115">
        <v>0</v>
      </c>
      <c r="HP204" s="678">
        <f t="shared" ref="HP204:HP212" si="987">SUM(HQ204:IK204)</f>
        <v>75</v>
      </c>
      <c r="HQ204" s="487">
        <v>0</v>
      </c>
      <c r="HR204" s="487">
        <v>0</v>
      </c>
      <c r="HS204" s="488">
        <v>0</v>
      </c>
      <c r="HT204" s="487">
        <v>1</v>
      </c>
      <c r="HU204" s="488">
        <v>44</v>
      </c>
      <c r="HV204" s="487">
        <v>0</v>
      </c>
      <c r="HW204" s="488">
        <v>6</v>
      </c>
      <c r="HX204" s="487">
        <v>0</v>
      </c>
      <c r="HY204" s="488">
        <v>5</v>
      </c>
      <c r="HZ204" s="487">
        <v>1</v>
      </c>
      <c r="IA204" s="487">
        <v>0</v>
      </c>
      <c r="IB204" s="487">
        <v>7</v>
      </c>
      <c r="IC204" s="487">
        <v>6</v>
      </c>
      <c r="ID204" s="487">
        <v>2</v>
      </c>
      <c r="IE204" s="487">
        <v>0</v>
      </c>
      <c r="IF204" s="487">
        <v>0</v>
      </c>
      <c r="IG204" s="487">
        <v>1</v>
      </c>
      <c r="IH204" s="487">
        <v>2</v>
      </c>
      <c r="II204" s="487">
        <v>0</v>
      </c>
      <c r="IJ204" s="487">
        <v>0</v>
      </c>
      <c r="IK204" s="1115">
        <v>0</v>
      </c>
      <c r="IL204" s="1109">
        <f t="shared" ref="IL204:IL212" si="988">SUM(IM204:JG204)</f>
        <v>72</v>
      </c>
      <c r="IM204" s="487">
        <v>0</v>
      </c>
      <c r="IN204" s="487">
        <v>0</v>
      </c>
      <c r="IO204" s="488">
        <v>0</v>
      </c>
      <c r="IP204" s="487">
        <v>1</v>
      </c>
      <c r="IQ204" s="488">
        <v>47</v>
      </c>
      <c r="IR204" s="487">
        <v>0</v>
      </c>
      <c r="IS204" s="488">
        <v>2</v>
      </c>
      <c r="IT204" s="487">
        <v>1</v>
      </c>
      <c r="IU204" s="488">
        <v>4</v>
      </c>
      <c r="IV204" s="487">
        <v>1</v>
      </c>
      <c r="IW204" s="487">
        <v>0</v>
      </c>
      <c r="IX204" s="487">
        <v>8</v>
      </c>
      <c r="IY204" s="487">
        <v>5</v>
      </c>
      <c r="IZ204" s="487">
        <v>2</v>
      </c>
      <c r="JA204" s="487">
        <v>0</v>
      </c>
      <c r="JB204" s="487">
        <v>0</v>
      </c>
      <c r="JC204" s="487">
        <v>1</v>
      </c>
      <c r="JD204" s="487">
        <v>0</v>
      </c>
      <c r="JE204" s="487">
        <v>0</v>
      </c>
      <c r="JF204" s="487">
        <v>0</v>
      </c>
      <c r="JG204" s="1994">
        <v>0</v>
      </c>
      <c r="JI204" s="39"/>
    </row>
    <row r="205" spans="1:269" s="28" customFormat="1" ht="20.100000000000001" hidden="1" customHeight="1" outlineLevel="1" x14ac:dyDescent="0.15">
      <c r="A205" s="684" t="s">
        <v>53</v>
      </c>
      <c r="B205" s="84"/>
      <c r="C205" s="1138" t="s">
        <v>584</v>
      </c>
      <c r="D205" s="1137"/>
      <c r="E205" s="86" t="s">
        <v>26</v>
      </c>
      <c r="F205" s="1477" t="s">
        <v>594</v>
      </c>
      <c r="G205" s="463" t="s">
        <v>52</v>
      </c>
      <c r="H205" s="463" t="s">
        <v>52</v>
      </c>
      <c r="I205" s="463" t="s">
        <v>52</v>
      </c>
      <c r="J205" s="147" t="s">
        <v>52</v>
      </c>
      <c r="K205" s="148" t="s">
        <v>52</v>
      </c>
      <c r="L205" s="1478">
        <f t="shared" si="913"/>
        <v>1.6152308323734625E-3</v>
      </c>
      <c r="M205" s="150">
        <f t="shared" si="914"/>
        <v>1.7543859649122807E-3</v>
      </c>
      <c r="N205" s="150">
        <f t="shared" si="887"/>
        <v>1.8557831545501834E-3</v>
      </c>
      <c r="O205" s="150">
        <f t="shared" si="888"/>
        <v>1.7937088941711752E-3</v>
      </c>
      <c r="P205" s="149">
        <f t="shared" si="889"/>
        <v>1.8972356805745019E-3</v>
      </c>
      <c r="Q205" s="150">
        <f t="shared" si="890"/>
        <v>2.0892281371323288E-3</v>
      </c>
      <c r="R205" s="151">
        <f t="shared" si="891"/>
        <v>2.1350028092142225E-3</v>
      </c>
      <c r="S205" s="152">
        <f t="shared" si="892"/>
        <v>2.3023791250959325E-3</v>
      </c>
      <c r="T205" s="151">
        <f t="shared" si="893"/>
        <v>2.3742026931254431E-3</v>
      </c>
      <c r="U205" s="1479">
        <f t="shared" si="846"/>
        <v>2.091548088462198E-2</v>
      </c>
      <c r="V205" s="153">
        <f t="shared" si="847"/>
        <v>2.1686746987951807E-2</v>
      </c>
      <c r="W205" s="153">
        <f t="shared" si="848"/>
        <v>2.2865061493157805E-2</v>
      </c>
      <c r="X205" s="153">
        <f t="shared" si="849"/>
        <v>2.2054868208714364E-2</v>
      </c>
      <c r="Y205" s="154">
        <f t="shared" si="915"/>
        <v>2.2916666666666665E-2</v>
      </c>
      <c r="Z205" s="153">
        <f t="shared" si="916"/>
        <v>2.4717789022966136E-2</v>
      </c>
      <c r="AA205" s="154">
        <f t="shared" si="852"/>
        <v>2.5527831094049904E-2</v>
      </c>
      <c r="AB205" s="153">
        <f t="shared" si="921"/>
        <v>2.5394382454790303E-2</v>
      </c>
      <c r="AC205" s="155">
        <f t="shared" si="922"/>
        <v>2.6289974494800864E-2</v>
      </c>
      <c r="AD205" s="1479">
        <f>AM205/$AM$203</f>
        <v>6.7254685777287757E-2</v>
      </c>
      <c r="AE205" s="153">
        <f>AQ205/$AQ$203</f>
        <v>6.9574820541137491E-2</v>
      </c>
      <c r="AF205" s="153">
        <f>AU205/$AU$203</f>
        <v>7.4282498593134502E-2</v>
      </c>
      <c r="AG205" s="153">
        <f>AY205/$AY$203</f>
        <v>7.3040380047505932E-2</v>
      </c>
      <c r="AH205" s="154">
        <f>BC205/$BC$203</f>
        <v>7.7021005728835135E-2</v>
      </c>
      <c r="AI205" s="152">
        <f>BG205/$BG$203</f>
        <v>8.3169613621480024E-2</v>
      </c>
      <c r="AJ205" s="151">
        <f>BK205/$BK$203</f>
        <v>9.1977869986168748E-2</v>
      </c>
      <c r="AK205" s="152">
        <f>BO205/$BO$203</f>
        <v>9.1858037578288101E-2</v>
      </c>
      <c r="AL205" s="156">
        <f>BS205/$BS$203</f>
        <v>9.2797783933518008E-2</v>
      </c>
      <c r="AM205" s="1480">
        <f t="shared" si="970"/>
        <v>122</v>
      </c>
      <c r="AN205" s="1481"/>
      <c r="AO205" s="1482">
        <f t="shared" si="826"/>
        <v>-3.1746031746031744E-2</v>
      </c>
      <c r="AP205" s="1483">
        <f t="shared" si="827"/>
        <v>-4</v>
      </c>
      <c r="AQ205" s="1071">
        <f t="shared" si="971"/>
        <v>126</v>
      </c>
      <c r="AR205" s="522"/>
      <c r="AS205" s="1289">
        <f t="shared" si="659"/>
        <v>-4.5454545454545414E-2</v>
      </c>
      <c r="AT205" s="526">
        <f t="shared" si="757"/>
        <v>-6</v>
      </c>
      <c r="AU205" s="1071">
        <f t="shared" si="972"/>
        <v>132</v>
      </c>
      <c r="AV205" s="522"/>
      <c r="AW205" s="1289">
        <f t="shared" si="828"/>
        <v>7.3170731707317138E-2</v>
      </c>
      <c r="AX205" s="2073">
        <f t="shared" si="897"/>
        <v>9</v>
      </c>
      <c r="AY205" s="1336">
        <f t="shared" si="973"/>
        <v>123</v>
      </c>
      <c r="AZ205" s="2092"/>
      <c r="BA205" s="554">
        <f t="shared" si="844"/>
        <v>1.6528925619834656E-2</v>
      </c>
      <c r="BB205" s="1335">
        <f t="shared" si="845"/>
        <v>2</v>
      </c>
      <c r="BC205" s="493">
        <f t="shared" si="974"/>
        <v>121</v>
      </c>
      <c r="BD205" s="157" t="s">
        <v>44</v>
      </c>
      <c r="BE205" s="448">
        <f t="shared" si="667"/>
        <v>-4.7244094488189003E-2</v>
      </c>
      <c r="BF205" s="604">
        <f t="shared" si="640"/>
        <v>-6</v>
      </c>
      <c r="BG205" s="158">
        <v>127</v>
      </c>
      <c r="BH205" s="159" t="s">
        <v>44</v>
      </c>
      <c r="BI205" s="160">
        <f t="shared" si="668"/>
        <v>-4.5112781954887216E-2</v>
      </c>
      <c r="BJ205" s="604">
        <f t="shared" si="669"/>
        <v>-6</v>
      </c>
      <c r="BK205" s="161">
        <v>133</v>
      </c>
      <c r="BL205" s="159"/>
      <c r="BM205" s="160">
        <f t="shared" si="670"/>
        <v>7.575757575757569E-3</v>
      </c>
      <c r="BN205" s="1085">
        <f t="shared" si="671"/>
        <v>1</v>
      </c>
      <c r="BO205" s="161">
        <v>132</v>
      </c>
      <c r="BP205" s="159"/>
      <c r="BQ205" s="160">
        <f t="shared" si="672"/>
        <v>-1.4925373134328401E-2</v>
      </c>
      <c r="BR205" s="1085">
        <f t="shared" si="673"/>
        <v>-2</v>
      </c>
      <c r="BS205" s="161">
        <v>134</v>
      </c>
      <c r="BT205" s="162"/>
      <c r="BU205" s="601">
        <f t="shared" si="975"/>
        <v>33</v>
      </c>
      <c r="BV205" s="339">
        <f t="shared" si="869"/>
        <v>-0.13157894736842102</v>
      </c>
      <c r="BW205" s="604">
        <f t="shared" si="870"/>
        <v>-5</v>
      </c>
      <c r="BX205" s="601">
        <f t="shared" si="976"/>
        <v>38</v>
      </c>
      <c r="BY205" s="339">
        <f t="shared" si="871"/>
        <v>-0.28301886792452835</v>
      </c>
      <c r="BZ205" s="604">
        <f t="shared" si="872"/>
        <v>-15</v>
      </c>
      <c r="CA205" s="601">
        <f t="shared" si="977"/>
        <v>53</v>
      </c>
      <c r="CB205" s="339">
        <f t="shared" si="633"/>
        <v>0.89285714285714279</v>
      </c>
      <c r="CC205" s="604">
        <f t="shared" si="634"/>
        <v>25</v>
      </c>
      <c r="CD205" s="601">
        <f t="shared" si="978"/>
        <v>28</v>
      </c>
      <c r="CE205" s="339">
        <f t="shared" si="917"/>
        <v>-9.6774193548387122E-2</v>
      </c>
      <c r="CF205" s="604">
        <f t="shared" si="918"/>
        <v>-3</v>
      </c>
      <c r="CG205" s="601">
        <f t="shared" si="979"/>
        <v>31</v>
      </c>
      <c r="CH205" s="339">
        <f t="shared" si="675"/>
        <v>1.2142857142857144</v>
      </c>
      <c r="CI205" s="604">
        <f t="shared" si="676"/>
        <v>17</v>
      </c>
      <c r="CJ205" s="621">
        <f t="shared" si="682"/>
        <v>14</v>
      </c>
      <c r="CK205" s="1487">
        <v>26</v>
      </c>
      <c r="CL205" s="163">
        <v>33</v>
      </c>
      <c r="CM205" s="2056">
        <v>49</v>
      </c>
      <c r="CN205" s="163">
        <v>25</v>
      </c>
      <c r="CO205" s="315">
        <v>25</v>
      </c>
      <c r="CP205" s="542">
        <v>5</v>
      </c>
      <c r="CQ205" s="1487">
        <v>7</v>
      </c>
      <c r="CR205" s="315">
        <v>5</v>
      </c>
      <c r="CS205" s="315">
        <v>4</v>
      </c>
      <c r="CT205" s="315">
        <v>3</v>
      </c>
      <c r="CU205" s="315">
        <v>6</v>
      </c>
      <c r="CV205" s="164">
        <v>9</v>
      </c>
      <c r="CW205" s="1487"/>
      <c r="CX205" s="315"/>
      <c r="CY205" s="315"/>
      <c r="CZ205" s="315"/>
      <c r="DA205" s="315"/>
      <c r="DB205" s="316"/>
      <c r="DC205" s="1484">
        <f t="shared" si="980"/>
        <v>75</v>
      </c>
      <c r="DD205" s="1485">
        <f t="shared" si="734"/>
        <v>0</v>
      </c>
      <c r="DE205" s="1486">
        <f t="shared" si="735"/>
        <v>0</v>
      </c>
      <c r="DF205" s="1332">
        <f t="shared" si="981"/>
        <v>75</v>
      </c>
      <c r="DG205" s="554">
        <f t="shared" si="951"/>
        <v>0.13636363636363646</v>
      </c>
      <c r="DH205" s="1335">
        <f t="shared" si="952"/>
        <v>9</v>
      </c>
      <c r="DI205" s="1332">
        <f t="shared" si="683"/>
        <v>66</v>
      </c>
      <c r="DJ205" s="554">
        <f t="shared" si="635"/>
        <v>-0.27472527472527475</v>
      </c>
      <c r="DK205" s="1335">
        <f t="shared" si="636"/>
        <v>-25</v>
      </c>
      <c r="DL205" s="1313">
        <f t="shared" si="982"/>
        <v>91</v>
      </c>
      <c r="DM205" s="554">
        <f t="shared" si="919"/>
        <v>1.1111111111111072E-2</v>
      </c>
      <c r="DN205" s="1357">
        <f t="shared" si="920"/>
        <v>1</v>
      </c>
      <c r="DO205" s="1332">
        <f t="shared" si="684"/>
        <v>90</v>
      </c>
      <c r="DP205" s="554">
        <f t="shared" si="678"/>
        <v>-0.20353982300884954</v>
      </c>
      <c r="DQ205" s="1335">
        <f t="shared" si="685"/>
        <v>-23</v>
      </c>
      <c r="DR205" s="440">
        <f t="shared" si="983"/>
        <v>113</v>
      </c>
      <c r="DS205" s="1488">
        <v>32</v>
      </c>
      <c r="DT205" s="1169">
        <v>32</v>
      </c>
      <c r="DU205" s="1169">
        <v>25</v>
      </c>
      <c r="DV205" s="1155">
        <v>37</v>
      </c>
      <c r="DW205" s="163">
        <v>31</v>
      </c>
      <c r="DX205" s="1183">
        <v>37</v>
      </c>
      <c r="DY205" s="1488">
        <v>17</v>
      </c>
      <c r="DZ205" s="1232">
        <v>17</v>
      </c>
      <c r="EA205" s="1232">
        <v>16</v>
      </c>
      <c r="EB205" s="315">
        <v>32</v>
      </c>
      <c r="EC205" s="315">
        <v>35</v>
      </c>
      <c r="ED205" s="440">
        <v>51</v>
      </c>
      <c r="EE205" s="1488"/>
      <c r="EF205" s="1232"/>
      <c r="EG205" s="1232"/>
      <c r="EH205" s="315"/>
      <c r="EI205" s="315"/>
      <c r="EJ205" s="1208"/>
      <c r="EK205" s="1488">
        <v>3</v>
      </c>
      <c r="EL205" s="379">
        <v>3</v>
      </c>
      <c r="EM205" s="379">
        <v>4</v>
      </c>
      <c r="EN205" s="1161">
        <v>3</v>
      </c>
      <c r="EO205" s="493">
        <v>3</v>
      </c>
      <c r="EP205" s="1200">
        <v>6</v>
      </c>
      <c r="EQ205" s="1488"/>
      <c r="ER205" s="1232"/>
      <c r="ES205" s="1232"/>
      <c r="ET205" s="315"/>
      <c r="EU205" s="163"/>
      <c r="EV205" s="1249"/>
      <c r="EW205" s="1488">
        <v>23</v>
      </c>
      <c r="EX205" s="379">
        <v>23</v>
      </c>
      <c r="EY205" s="379">
        <v>21</v>
      </c>
      <c r="EZ205" s="379">
        <v>19</v>
      </c>
      <c r="FA205" s="493">
        <v>21</v>
      </c>
      <c r="FB205" s="166" t="s">
        <v>44</v>
      </c>
      <c r="FC205" s="356">
        <v>19</v>
      </c>
      <c r="FD205" s="364" t="s">
        <v>44</v>
      </c>
      <c r="FE205" s="1489">
        <v>14</v>
      </c>
      <c r="FF205" s="1485">
        <f t="shared" si="953"/>
        <v>7.6923076923076872E-2</v>
      </c>
      <c r="FG205" s="1490">
        <f t="shared" si="738"/>
        <v>1</v>
      </c>
      <c r="FH205" s="165">
        <v>13</v>
      </c>
      <c r="FI205" s="339">
        <f t="shared" si="954"/>
        <v>0</v>
      </c>
      <c r="FJ205" s="340">
        <f t="shared" si="955"/>
        <v>0</v>
      </c>
      <c r="FK205" s="165">
        <v>13</v>
      </c>
      <c r="FL205" s="339">
        <f t="shared" si="637"/>
        <v>2.25</v>
      </c>
      <c r="FM205" s="340">
        <f t="shared" si="638"/>
        <v>9</v>
      </c>
      <c r="FN205" s="165">
        <v>4</v>
      </c>
      <c r="FO205" s="426"/>
      <c r="FP205" s="339" t="str">
        <f t="shared" si="686"/>
        <v>-</v>
      </c>
      <c r="FQ205" s="340">
        <f t="shared" si="984"/>
        <v>4</v>
      </c>
      <c r="FR205" s="165"/>
      <c r="FS205" s="426"/>
      <c r="FT205" s="339" t="str">
        <f t="shared" si="641"/>
        <v>-</v>
      </c>
      <c r="FU205" s="340">
        <f t="shared" si="642"/>
        <v>0</v>
      </c>
      <c r="FV205" s="401"/>
      <c r="FW205" s="413"/>
      <c r="FX205" s="1491">
        <f t="shared" si="985"/>
        <v>122</v>
      </c>
      <c r="FY205" s="1492">
        <v>0</v>
      </c>
      <c r="FZ205" s="1492">
        <v>0</v>
      </c>
      <c r="GA205" s="1493">
        <v>0</v>
      </c>
      <c r="GB205" s="1492">
        <v>0</v>
      </c>
      <c r="GC205" s="1493">
        <v>38</v>
      </c>
      <c r="GD205" s="1492">
        <v>1</v>
      </c>
      <c r="GE205" s="1493">
        <v>6</v>
      </c>
      <c r="GF205" s="1492">
        <v>14</v>
      </c>
      <c r="GG205" s="1493">
        <v>35</v>
      </c>
      <c r="GH205" s="1492">
        <v>3</v>
      </c>
      <c r="GI205" s="1492">
        <v>1</v>
      </c>
      <c r="GJ205" s="1492">
        <v>2</v>
      </c>
      <c r="GK205" s="1492">
        <v>7</v>
      </c>
      <c r="GL205" s="1492">
        <v>2</v>
      </c>
      <c r="GM205" s="1492">
        <v>0</v>
      </c>
      <c r="GN205" s="1492">
        <v>1</v>
      </c>
      <c r="GO205" s="1492">
        <v>0</v>
      </c>
      <c r="GP205" s="1492">
        <v>3</v>
      </c>
      <c r="GQ205" s="1492">
        <v>0</v>
      </c>
      <c r="GR205" s="1492">
        <v>4</v>
      </c>
      <c r="GS205" s="1811">
        <v>5</v>
      </c>
      <c r="GT205" s="165">
        <f t="shared" si="986"/>
        <v>126</v>
      </c>
      <c r="GU205" s="491">
        <v>0</v>
      </c>
      <c r="GV205" s="491">
        <v>0</v>
      </c>
      <c r="GW205" s="492">
        <v>0</v>
      </c>
      <c r="GX205" s="491">
        <v>0</v>
      </c>
      <c r="GY205" s="492">
        <v>34</v>
      </c>
      <c r="GZ205" s="491">
        <v>0</v>
      </c>
      <c r="HA205" s="492">
        <v>5</v>
      </c>
      <c r="HB205" s="491">
        <v>16</v>
      </c>
      <c r="HC205" s="492">
        <v>41</v>
      </c>
      <c r="HD205" s="491">
        <v>2</v>
      </c>
      <c r="HE205" s="491">
        <v>1</v>
      </c>
      <c r="HF205" s="491">
        <v>3</v>
      </c>
      <c r="HG205" s="491">
        <v>8</v>
      </c>
      <c r="HH205" s="491">
        <v>2</v>
      </c>
      <c r="HI205" s="491">
        <v>0</v>
      </c>
      <c r="HJ205" s="491">
        <v>1</v>
      </c>
      <c r="HK205" s="491">
        <v>0</v>
      </c>
      <c r="HL205" s="491">
        <v>5</v>
      </c>
      <c r="HM205" s="491">
        <v>0</v>
      </c>
      <c r="HN205" s="491">
        <v>3</v>
      </c>
      <c r="HO205" s="1117">
        <v>5</v>
      </c>
      <c r="HP205" s="165">
        <f t="shared" si="987"/>
        <v>132</v>
      </c>
      <c r="HQ205" s="491">
        <v>0</v>
      </c>
      <c r="HR205" s="491">
        <v>0</v>
      </c>
      <c r="HS205" s="492">
        <v>0</v>
      </c>
      <c r="HT205" s="491">
        <v>0</v>
      </c>
      <c r="HU205" s="492">
        <v>27</v>
      </c>
      <c r="HV205" s="491">
        <v>0</v>
      </c>
      <c r="HW205" s="492">
        <v>4</v>
      </c>
      <c r="HX205" s="491">
        <v>17</v>
      </c>
      <c r="HY205" s="492">
        <v>53</v>
      </c>
      <c r="HZ205" s="491">
        <v>2</v>
      </c>
      <c r="IA205" s="491">
        <v>1</v>
      </c>
      <c r="IB205" s="491">
        <v>2</v>
      </c>
      <c r="IC205" s="491">
        <v>8</v>
      </c>
      <c r="ID205" s="491">
        <v>3</v>
      </c>
      <c r="IE205" s="491">
        <v>0</v>
      </c>
      <c r="IF205" s="491">
        <v>3</v>
      </c>
      <c r="IG205" s="491">
        <v>0</v>
      </c>
      <c r="IH205" s="491">
        <v>5</v>
      </c>
      <c r="II205" s="491">
        <v>0</v>
      </c>
      <c r="IJ205" s="491">
        <v>2</v>
      </c>
      <c r="IK205" s="1117">
        <v>5</v>
      </c>
      <c r="IL205" s="493">
        <f t="shared" si="988"/>
        <v>123</v>
      </c>
      <c r="IM205" s="491">
        <v>0</v>
      </c>
      <c r="IN205" s="491">
        <v>0</v>
      </c>
      <c r="IO205" s="492">
        <v>0</v>
      </c>
      <c r="IP205" s="491">
        <v>0</v>
      </c>
      <c r="IQ205" s="492">
        <v>21</v>
      </c>
      <c r="IR205" s="491">
        <v>0</v>
      </c>
      <c r="IS205" s="492">
        <v>1</v>
      </c>
      <c r="IT205" s="491">
        <v>18</v>
      </c>
      <c r="IU205" s="492">
        <v>53</v>
      </c>
      <c r="IV205" s="491">
        <v>1</v>
      </c>
      <c r="IW205" s="491">
        <v>1</v>
      </c>
      <c r="IX205" s="491">
        <v>1</v>
      </c>
      <c r="IY205" s="491">
        <v>7</v>
      </c>
      <c r="IZ205" s="491">
        <v>4</v>
      </c>
      <c r="JA205" s="491">
        <v>0</v>
      </c>
      <c r="JB205" s="491">
        <v>3</v>
      </c>
      <c r="JC205" s="491">
        <v>0</v>
      </c>
      <c r="JD205" s="491">
        <v>6</v>
      </c>
      <c r="JE205" s="491">
        <v>0</v>
      </c>
      <c r="JF205" s="491">
        <v>2</v>
      </c>
      <c r="JG205" s="1996">
        <v>5</v>
      </c>
      <c r="JI205" s="39"/>
    </row>
    <row r="206" spans="1:269" s="27" customFormat="1" ht="20.100000000000001" hidden="1" customHeight="1" outlineLevel="1" x14ac:dyDescent="0.15">
      <c r="A206" s="683" t="s">
        <v>53</v>
      </c>
      <c r="B206" s="76"/>
      <c r="C206" s="77" t="s">
        <v>362</v>
      </c>
      <c r="D206" s="77"/>
      <c r="E206" s="78" t="s">
        <v>357</v>
      </c>
      <c r="F206" s="1443" t="s">
        <v>594</v>
      </c>
      <c r="G206" s="481" t="s">
        <v>52</v>
      </c>
      <c r="H206" s="481" t="s">
        <v>52</v>
      </c>
      <c r="I206" s="481" t="s">
        <v>52</v>
      </c>
      <c r="J206" s="107" t="s">
        <v>52</v>
      </c>
      <c r="K206" s="108" t="s">
        <v>323</v>
      </c>
      <c r="L206" s="1444">
        <f t="shared" si="913"/>
        <v>8.2350293257073253E-3</v>
      </c>
      <c r="M206" s="478">
        <f t="shared" si="914"/>
        <v>8.5909217488164859E-3</v>
      </c>
      <c r="N206" s="478">
        <f t="shared" si="887"/>
        <v>8.5197317549803881E-3</v>
      </c>
      <c r="O206" s="478">
        <f t="shared" si="888"/>
        <v>8.3123095095737395E-3</v>
      </c>
      <c r="P206" s="109">
        <f t="shared" si="889"/>
        <v>8.7492356178559671E-3</v>
      </c>
      <c r="Q206" s="110">
        <f t="shared" si="890"/>
        <v>8.636573007830493E-3</v>
      </c>
      <c r="R206" s="111">
        <f t="shared" si="891"/>
        <v>8.1708002247371375E-3</v>
      </c>
      <c r="S206" s="112">
        <f t="shared" si="892"/>
        <v>8.7211330496058045E-3</v>
      </c>
      <c r="T206" s="111">
        <f t="shared" si="893"/>
        <v>8.912119064493268E-3</v>
      </c>
      <c r="U206" s="1445">
        <f t="shared" si="846"/>
        <v>0.10663466483799074</v>
      </c>
      <c r="V206" s="475">
        <f t="shared" si="847"/>
        <v>0.10619621342512908</v>
      </c>
      <c r="W206" s="475">
        <f t="shared" si="848"/>
        <v>0.10497141867313356</v>
      </c>
      <c r="X206" s="475">
        <f t="shared" si="849"/>
        <v>0.10220548682087144</v>
      </c>
      <c r="Y206" s="114">
        <f t="shared" si="915"/>
        <v>0.10568181818181818</v>
      </c>
      <c r="Z206" s="113">
        <f t="shared" si="916"/>
        <v>0.10217983651226158</v>
      </c>
      <c r="AA206" s="114">
        <f t="shared" si="852"/>
        <v>9.7696737044145873E-2</v>
      </c>
      <c r="AB206" s="113">
        <f t="shared" si="921"/>
        <v>9.6190842631781459E-2</v>
      </c>
      <c r="AC206" s="115">
        <f t="shared" si="922"/>
        <v>9.8685501275259963E-2</v>
      </c>
      <c r="AD206" s="1445">
        <f>AM206/$AM$203</f>
        <v>0.3428886438809261</v>
      </c>
      <c r="AE206" s="475">
        <f>AQ206/$AQ$203</f>
        <v>0.34069574820541138</v>
      </c>
      <c r="AF206" s="475">
        <f>AU206/$AU$203</f>
        <v>0.3410241980866629</v>
      </c>
      <c r="AG206" s="475">
        <f>AY206/$AY$203</f>
        <v>0.33847980997624705</v>
      </c>
      <c r="AH206" s="114">
        <f>BC206/$BC$203</f>
        <v>0.35518777848504135</v>
      </c>
      <c r="AI206" s="112">
        <f>BG206/$BG$203</f>
        <v>0.34381139489194501</v>
      </c>
      <c r="AJ206" s="111">
        <f>BK206/$BK$203</f>
        <v>0.35200553250345784</v>
      </c>
      <c r="AK206" s="112">
        <f>BO206/$BO$203</f>
        <v>0.34794711203897005</v>
      </c>
      <c r="AL206" s="116">
        <f>BS206/$BS$203</f>
        <v>0.34833795013850416</v>
      </c>
      <c r="AM206" s="1446">
        <f t="shared" si="970"/>
        <v>622</v>
      </c>
      <c r="AN206" s="1447"/>
      <c r="AO206" s="1448">
        <f t="shared" si="826"/>
        <v>8.1037277147488762E-3</v>
      </c>
      <c r="AP206" s="1449">
        <f t="shared" si="827"/>
        <v>5</v>
      </c>
      <c r="AQ206" s="1297">
        <f t="shared" si="971"/>
        <v>617</v>
      </c>
      <c r="AR206" s="518"/>
      <c r="AS206" s="1285">
        <f t="shared" si="659"/>
        <v>1.8151815181518094E-2</v>
      </c>
      <c r="AT206" s="519">
        <f t="shared" si="757"/>
        <v>11</v>
      </c>
      <c r="AU206" s="1297">
        <f t="shared" si="972"/>
        <v>606</v>
      </c>
      <c r="AV206" s="518"/>
      <c r="AW206" s="1285">
        <f t="shared" si="828"/>
        <v>6.315789473684208E-2</v>
      </c>
      <c r="AX206" s="2069">
        <f t="shared" si="897"/>
        <v>36</v>
      </c>
      <c r="AY206" s="2086">
        <f t="shared" si="973"/>
        <v>570</v>
      </c>
      <c r="AZ206" s="2087"/>
      <c r="BA206" s="2088">
        <f t="shared" si="844"/>
        <v>2.1505376344086002E-2</v>
      </c>
      <c r="BB206" s="2089">
        <f t="shared" si="845"/>
        <v>12</v>
      </c>
      <c r="BC206" s="2081">
        <f t="shared" si="974"/>
        <v>558</v>
      </c>
      <c r="BD206" s="117"/>
      <c r="BE206" s="444">
        <f t="shared" si="667"/>
        <v>6.2857142857142945E-2</v>
      </c>
      <c r="BF206" s="1073">
        <f t="shared" si="640"/>
        <v>33</v>
      </c>
      <c r="BG206" s="118">
        <v>525</v>
      </c>
      <c r="BH206" s="119"/>
      <c r="BI206" s="120">
        <f t="shared" si="668"/>
        <v>3.1434184675835031E-2</v>
      </c>
      <c r="BJ206" s="1073">
        <f t="shared" si="669"/>
        <v>16</v>
      </c>
      <c r="BK206" s="121">
        <v>509</v>
      </c>
      <c r="BL206" s="119"/>
      <c r="BM206" s="120">
        <f t="shared" si="670"/>
        <v>1.8000000000000016E-2</v>
      </c>
      <c r="BN206" s="1083">
        <f t="shared" si="671"/>
        <v>9</v>
      </c>
      <c r="BO206" s="121">
        <v>500</v>
      </c>
      <c r="BP206" s="119"/>
      <c r="BQ206" s="120">
        <f t="shared" si="672"/>
        <v>-5.9642147117295874E-3</v>
      </c>
      <c r="BR206" s="1083">
        <f t="shared" si="673"/>
        <v>-3</v>
      </c>
      <c r="BS206" s="121">
        <v>503</v>
      </c>
      <c r="BT206" s="122"/>
      <c r="BU206" s="597">
        <f t="shared" si="975"/>
        <v>76</v>
      </c>
      <c r="BV206" s="331">
        <f t="shared" si="869"/>
        <v>-6.1728395061728447E-2</v>
      </c>
      <c r="BW206" s="598">
        <f t="shared" si="870"/>
        <v>-5</v>
      </c>
      <c r="BX206" s="597">
        <f t="shared" si="976"/>
        <v>81</v>
      </c>
      <c r="BY206" s="331">
        <f t="shared" si="871"/>
        <v>8.0000000000000071E-2</v>
      </c>
      <c r="BZ206" s="598">
        <f t="shared" si="872"/>
        <v>6</v>
      </c>
      <c r="CA206" s="597">
        <f t="shared" si="977"/>
        <v>75</v>
      </c>
      <c r="CB206" s="331">
        <f t="shared" ref="CB206:CB269" si="989">IFERROR(IF(CA206=0,"-",CA206/CD206-1),"-")</f>
        <v>0.19047619047619047</v>
      </c>
      <c r="CC206" s="598">
        <f t="shared" ref="CC206:CC269" si="990">IF(OR(CA206="-",CD206="-"),"-",CA206-CD206)</f>
        <v>12</v>
      </c>
      <c r="CD206" s="597">
        <f t="shared" si="978"/>
        <v>63</v>
      </c>
      <c r="CE206" s="331">
        <f t="shared" si="917"/>
        <v>-3.0769230769230771E-2</v>
      </c>
      <c r="CF206" s="598">
        <f t="shared" si="918"/>
        <v>-2</v>
      </c>
      <c r="CG206" s="597">
        <f t="shared" si="979"/>
        <v>65</v>
      </c>
      <c r="CH206" s="331">
        <f t="shared" si="675"/>
        <v>0.18181818181818188</v>
      </c>
      <c r="CI206" s="598">
        <f t="shared" si="676"/>
        <v>10</v>
      </c>
      <c r="CJ206" s="619">
        <f t="shared" si="682"/>
        <v>55</v>
      </c>
      <c r="CK206" s="1453">
        <v>29</v>
      </c>
      <c r="CL206" s="123">
        <v>26</v>
      </c>
      <c r="CM206" s="2054">
        <v>26</v>
      </c>
      <c r="CN206" s="123">
        <v>14</v>
      </c>
      <c r="CO206" s="311">
        <v>15</v>
      </c>
      <c r="CP206" s="540">
        <v>38</v>
      </c>
      <c r="CQ206" s="1453">
        <v>47</v>
      </c>
      <c r="CR206" s="311">
        <v>55</v>
      </c>
      <c r="CS206" s="311">
        <v>49</v>
      </c>
      <c r="CT206" s="311">
        <v>49</v>
      </c>
      <c r="CU206" s="311">
        <v>50</v>
      </c>
      <c r="CV206" s="124">
        <v>17</v>
      </c>
      <c r="CW206" s="1453"/>
      <c r="CX206" s="311"/>
      <c r="CY206" s="311"/>
      <c r="CZ206" s="311"/>
      <c r="DA206" s="311"/>
      <c r="DB206" s="312"/>
      <c r="DC206" s="1450">
        <f t="shared" si="980"/>
        <v>538</v>
      </c>
      <c r="DD206" s="1451">
        <f t="shared" si="734"/>
        <v>1.3182674199623268E-2</v>
      </c>
      <c r="DE206" s="1452">
        <f t="shared" si="735"/>
        <v>7</v>
      </c>
      <c r="DF206" s="1328">
        <f t="shared" si="981"/>
        <v>531</v>
      </c>
      <c r="DG206" s="550">
        <f t="shared" si="951"/>
        <v>1.1428571428571344E-2</v>
      </c>
      <c r="DH206" s="1329">
        <f t="shared" si="952"/>
        <v>6</v>
      </c>
      <c r="DI206" s="1328">
        <f t="shared" si="683"/>
        <v>525</v>
      </c>
      <c r="DJ206" s="550">
        <f t="shared" ref="DJ206:DJ269" si="991">IFERROR(IF(DI206=0,"-",DI206/DL206-1),"-")</f>
        <v>3.5502958579881616E-2</v>
      </c>
      <c r="DK206" s="1329">
        <f t="shared" ref="DK206:DK269" si="992">IF(OR(DI206="-",DL206="-"),"-",DI206-DL206)</f>
        <v>18</v>
      </c>
      <c r="DL206" s="1311">
        <f t="shared" si="982"/>
        <v>507</v>
      </c>
      <c r="DM206" s="550">
        <f t="shared" si="919"/>
        <v>2.8397565922920975E-2</v>
      </c>
      <c r="DN206" s="1353">
        <f t="shared" si="920"/>
        <v>14</v>
      </c>
      <c r="DO206" s="1328">
        <f t="shared" si="684"/>
        <v>493</v>
      </c>
      <c r="DP206" s="550">
        <f t="shared" si="678"/>
        <v>4.8936170212765973E-2</v>
      </c>
      <c r="DQ206" s="1329">
        <f t="shared" si="685"/>
        <v>23</v>
      </c>
      <c r="DR206" s="1365">
        <f t="shared" si="983"/>
        <v>470</v>
      </c>
      <c r="DS206" s="1454">
        <v>279</v>
      </c>
      <c r="DT206" s="1167">
        <v>281</v>
      </c>
      <c r="DU206" s="1167">
        <v>273</v>
      </c>
      <c r="DV206" s="1153">
        <v>294</v>
      </c>
      <c r="DW206" s="583">
        <v>288</v>
      </c>
      <c r="DX206" s="1181">
        <v>205</v>
      </c>
      <c r="DY206" s="1454">
        <v>104</v>
      </c>
      <c r="DZ206" s="1230">
        <v>89</v>
      </c>
      <c r="EA206" s="1230">
        <v>91</v>
      </c>
      <c r="EB206" s="586">
        <v>60</v>
      </c>
      <c r="EC206" s="586">
        <v>54</v>
      </c>
      <c r="ED206" s="589">
        <v>39</v>
      </c>
      <c r="EE206" s="1454"/>
      <c r="EF206" s="1230"/>
      <c r="EG206" s="1230"/>
      <c r="EH206" s="586"/>
      <c r="EI206" s="586"/>
      <c r="EJ206" s="1192"/>
      <c r="EK206" s="1454">
        <v>18</v>
      </c>
      <c r="EL206" s="578">
        <v>23</v>
      </c>
      <c r="EM206" s="578">
        <v>22</v>
      </c>
      <c r="EN206" s="1163">
        <v>13</v>
      </c>
      <c r="EO206" s="573">
        <v>18</v>
      </c>
      <c r="EP206" s="1198">
        <v>4</v>
      </c>
      <c r="EQ206" s="1454"/>
      <c r="ER206" s="1230"/>
      <c r="ES206" s="1230"/>
      <c r="ET206" s="586"/>
      <c r="EU206" s="583"/>
      <c r="EV206" s="1198"/>
      <c r="EW206" s="1454">
        <v>137</v>
      </c>
      <c r="EX206" s="578">
        <v>138</v>
      </c>
      <c r="EY206" s="578">
        <v>139</v>
      </c>
      <c r="EZ206" s="578">
        <v>140</v>
      </c>
      <c r="FA206" s="573">
        <v>133</v>
      </c>
      <c r="FB206" s="125"/>
      <c r="FC206" s="354">
        <v>222</v>
      </c>
      <c r="FD206" s="362"/>
      <c r="FE206" s="1455">
        <v>8</v>
      </c>
      <c r="FF206" s="1451">
        <f t="shared" si="953"/>
        <v>0.60000000000000009</v>
      </c>
      <c r="FG206" s="1456">
        <f t="shared" si="738"/>
        <v>3</v>
      </c>
      <c r="FH206" s="126">
        <v>5</v>
      </c>
      <c r="FI206" s="331">
        <f t="shared" si="954"/>
        <v>-0.16666666666666663</v>
      </c>
      <c r="FJ206" s="332">
        <f t="shared" si="955"/>
        <v>-1</v>
      </c>
      <c r="FK206" s="126">
        <v>6</v>
      </c>
      <c r="FL206" s="331" t="str">
        <f t="shared" ref="FL206:FL269" si="993">IFERROR(IF(FK206=0,"-",FK206/FN206-1),"-")</f>
        <v>-</v>
      </c>
      <c r="FM206" s="332">
        <f t="shared" ref="FM206:FM269" si="994">IF(OR(FK206="-",FN206="-"),"-",FK206-FN206)</f>
        <v>6</v>
      </c>
      <c r="FN206" s="126">
        <v>0</v>
      </c>
      <c r="FO206" s="424"/>
      <c r="FP206" s="331" t="str">
        <f t="shared" si="686"/>
        <v>-</v>
      </c>
      <c r="FQ206" s="332">
        <f t="shared" si="984"/>
        <v>0</v>
      </c>
      <c r="FR206" s="126"/>
      <c r="FS206" s="424"/>
      <c r="FT206" s="331" t="str">
        <f t="shared" si="641"/>
        <v>-</v>
      </c>
      <c r="FU206" s="332">
        <f t="shared" si="642"/>
        <v>0</v>
      </c>
      <c r="FV206" s="399"/>
      <c r="FW206" s="411"/>
      <c r="FX206" s="1457">
        <f t="shared" si="985"/>
        <v>622</v>
      </c>
      <c r="FY206" s="1458">
        <v>0</v>
      </c>
      <c r="FZ206" s="1458">
        <v>0</v>
      </c>
      <c r="GA206" s="1459">
        <v>0</v>
      </c>
      <c r="GB206" s="1458">
        <v>4</v>
      </c>
      <c r="GC206" s="1459">
        <v>237</v>
      </c>
      <c r="GD206" s="1458">
        <v>1</v>
      </c>
      <c r="GE206" s="1459">
        <v>30</v>
      </c>
      <c r="GF206" s="1458">
        <v>27</v>
      </c>
      <c r="GG206" s="1459">
        <v>138</v>
      </c>
      <c r="GH206" s="1458">
        <v>9</v>
      </c>
      <c r="GI206" s="1458">
        <v>5</v>
      </c>
      <c r="GJ206" s="1458">
        <v>8</v>
      </c>
      <c r="GK206" s="1458">
        <v>60</v>
      </c>
      <c r="GL206" s="1458">
        <v>13</v>
      </c>
      <c r="GM206" s="1458">
        <v>10</v>
      </c>
      <c r="GN206" s="1458">
        <v>11</v>
      </c>
      <c r="GO206" s="1458">
        <v>11</v>
      </c>
      <c r="GP206" s="1458">
        <v>31</v>
      </c>
      <c r="GQ206" s="1458">
        <v>0</v>
      </c>
      <c r="GR206" s="1458">
        <v>4</v>
      </c>
      <c r="GS206" s="1809">
        <v>23</v>
      </c>
      <c r="GT206" s="678">
        <f t="shared" si="986"/>
        <v>617</v>
      </c>
      <c r="GU206" s="487">
        <v>0</v>
      </c>
      <c r="GV206" s="487">
        <v>0</v>
      </c>
      <c r="GW206" s="488">
        <v>0</v>
      </c>
      <c r="GX206" s="487">
        <v>4</v>
      </c>
      <c r="GY206" s="488">
        <v>248</v>
      </c>
      <c r="GZ206" s="487">
        <v>0</v>
      </c>
      <c r="HA206" s="488">
        <v>30</v>
      </c>
      <c r="HB206" s="487">
        <v>29</v>
      </c>
      <c r="HC206" s="488">
        <v>130</v>
      </c>
      <c r="HD206" s="487">
        <v>9</v>
      </c>
      <c r="HE206" s="487">
        <v>6</v>
      </c>
      <c r="HF206" s="487">
        <v>5</v>
      </c>
      <c r="HG206" s="487">
        <v>55</v>
      </c>
      <c r="HH206" s="487">
        <v>18</v>
      </c>
      <c r="HI206" s="487">
        <v>13</v>
      </c>
      <c r="HJ206" s="487">
        <v>9</v>
      </c>
      <c r="HK206" s="487">
        <v>7</v>
      </c>
      <c r="HL206" s="487">
        <v>31</v>
      </c>
      <c r="HM206" s="487">
        <v>0</v>
      </c>
      <c r="HN206" s="487">
        <v>8</v>
      </c>
      <c r="HO206" s="1115">
        <v>15</v>
      </c>
      <c r="HP206" s="678">
        <f t="shared" si="987"/>
        <v>606</v>
      </c>
      <c r="HQ206" s="487">
        <v>0</v>
      </c>
      <c r="HR206" s="487">
        <v>0</v>
      </c>
      <c r="HS206" s="488">
        <v>0</v>
      </c>
      <c r="HT206" s="487">
        <v>5</v>
      </c>
      <c r="HU206" s="488">
        <v>270</v>
      </c>
      <c r="HV206" s="487">
        <v>0</v>
      </c>
      <c r="HW206" s="488">
        <v>29</v>
      </c>
      <c r="HX206" s="487">
        <v>28</v>
      </c>
      <c r="HY206" s="488">
        <v>114</v>
      </c>
      <c r="HZ206" s="487">
        <v>10</v>
      </c>
      <c r="IA206" s="487">
        <v>5</v>
      </c>
      <c r="IB206" s="487">
        <v>4</v>
      </c>
      <c r="IC206" s="487">
        <v>53</v>
      </c>
      <c r="ID206" s="487">
        <v>13</v>
      </c>
      <c r="IE206" s="487">
        <v>11</v>
      </c>
      <c r="IF206" s="487">
        <v>10</v>
      </c>
      <c r="IG206" s="487">
        <v>10</v>
      </c>
      <c r="IH206" s="487">
        <v>27</v>
      </c>
      <c r="II206" s="487">
        <v>0</v>
      </c>
      <c r="IJ206" s="487">
        <v>6</v>
      </c>
      <c r="IK206" s="1115">
        <v>11</v>
      </c>
      <c r="IL206" s="1109">
        <f t="shared" si="988"/>
        <v>570</v>
      </c>
      <c r="IM206" s="487">
        <v>0</v>
      </c>
      <c r="IN206" s="487">
        <v>0</v>
      </c>
      <c r="IO206" s="488">
        <v>0</v>
      </c>
      <c r="IP206" s="487">
        <v>7</v>
      </c>
      <c r="IQ206" s="488">
        <v>307</v>
      </c>
      <c r="IR206" s="487">
        <v>0</v>
      </c>
      <c r="IS206" s="488">
        <v>20</v>
      </c>
      <c r="IT206" s="487">
        <v>28</v>
      </c>
      <c r="IU206" s="488">
        <v>69</v>
      </c>
      <c r="IV206" s="487">
        <v>11</v>
      </c>
      <c r="IW206" s="487">
        <v>4</v>
      </c>
      <c r="IX206" s="487">
        <v>8</v>
      </c>
      <c r="IY206" s="487">
        <v>51</v>
      </c>
      <c r="IZ206" s="487">
        <v>14</v>
      </c>
      <c r="JA206" s="487">
        <v>10</v>
      </c>
      <c r="JB206" s="487">
        <v>9</v>
      </c>
      <c r="JC206" s="487">
        <v>4</v>
      </c>
      <c r="JD206" s="487">
        <v>19</v>
      </c>
      <c r="JE206" s="487">
        <v>1</v>
      </c>
      <c r="JF206" s="487">
        <v>0</v>
      </c>
      <c r="JG206" s="1994">
        <v>8</v>
      </c>
      <c r="JI206" s="39"/>
    </row>
    <row r="207" spans="1:269" s="28" customFormat="1" ht="20.100000000000001" hidden="1" customHeight="1" outlineLevel="1" x14ac:dyDescent="0.15">
      <c r="A207" s="684" t="s">
        <v>53</v>
      </c>
      <c r="B207" s="84"/>
      <c r="C207" s="85" t="s">
        <v>230</v>
      </c>
      <c r="D207" s="85"/>
      <c r="E207" s="86" t="s">
        <v>26</v>
      </c>
      <c r="F207" s="1477" t="s">
        <v>594</v>
      </c>
      <c r="G207" s="463" t="s">
        <v>52</v>
      </c>
      <c r="H207" s="463" t="s">
        <v>52</v>
      </c>
      <c r="I207" s="463" t="s">
        <v>52</v>
      </c>
      <c r="J207" s="147" t="s">
        <v>52</v>
      </c>
      <c r="K207" s="148" t="s">
        <v>52</v>
      </c>
      <c r="L207" s="1478">
        <f t="shared" si="913"/>
        <v>3.7997643351736373E-3</v>
      </c>
      <c r="M207" s="150">
        <f t="shared" si="914"/>
        <v>3.968253968253968E-3</v>
      </c>
      <c r="N207" s="150">
        <f t="shared" si="887"/>
        <v>3.8240380154367418E-3</v>
      </c>
      <c r="O207" s="150">
        <f t="shared" si="888"/>
        <v>3.5290857917839383E-3</v>
      </c>
      <c r="P207" s="149">
        <f t="shared" si="889"/>
        <v>3.7944713611490037E-3</v>
      </c>
      <c r="Q207" s="150">
        <f t="shared" si="890"/>
        <v>3.701388431927354E-3</v>
      </c>
      <c r="R207" s="151">
        <f t="shared" si="891"/>
        <v>3.6600048157958104E-3</v>
      </c>
      <c r="S207" s="152">
        <f t="shared" si="892"/>
        <v>3.9768366706202469E-3</v>
      </c>
      <c r="T207" s="151">
        <f t="shared" si="893"/>
        <v>3.9688164422395462E-3</v>
      </c>
      <c r="U207" s="1479">
        <f t="shared" si="846"/>
        <v>4.9202811589233668E-2</v>
      </c>
      <c r="V207" s="153">
        <f t="shared" si="847"/>
        <v>4.9053356282271948E-2</v>
      </c>
      <c r="W207" s="153">
        <f t="shared" si="848"/>
        <v>4.711588428893123E-2</v>
      </c>
      <c r="X207" s="153">
        <f t="shared" si="849"/>
        <v>4.3392504930966469E-2</v>
      </c>
      <c r="Y207" s="154">
        <f t="shared" si="915"/>
        <v>4.583333333333333E-2</v>
      </c>
      <c r="Z207" s="153">
        <f t="shared" si="916"/>
        <v>4.3791358505254965E-2</v>
      </c>
      <c r="AA207" s="154">
        <f t="shared" si="852"/>
        <v>4.376199616122841E-2</v>
      </c>
      <c r="AB207" s="153">
        <f t="shared" si="921"/>
        <v>4.3863024240092342E-2</v>
      </c>
      <c r="AC207" s="155">
        <f t="shared" si="922"/>
        <v>4.3947420051010398E-2</v>
      </c>
      <c r="AD207" s="1479">
        <f>AM207/$AM$203</f>
        <v>0.15821389195148841</v>
      </c>
      <c r="AE207" s="153">
        <f>AQ207/$AQ$203</f>
        <v>0.15737161789066814</v>
      </c>
      <c r="AF207" s="153">
        <f>AU207/$AU$203</f>
        <v>0.1530669667979741</v>
      </c>
      <c r="AG207" s="153">
        <f>AY207/$AY$203</f>
        <v>0.14370546318289787</v>
      </c>
      <c r="AH207" s="154">
        <f>BC207/$BC$203</f>
        <v>0.15404201145767027</v>
      </c>
      <c r="AI207" s="152">
        <f>BG207/$BG$203</f>
        <v>0.14734774066797643</v>
      </c>
      <c r="AJ207" s="151">
        <f>BK207/$BK$203</f>
        <v>0.15767634854771784</v>
      </c>
      <c r="AK207" s="152">
        <f>BO207/$BO$203</f>
        <v>0.15866388308977036</v>
      </c>
      <c r="AL207" s="156">
        <f>BS207/$BS$203</f>
        <v>0.15512465373961218</v>
      </c>
      <c r="AM207" s="1480">
        <f t="shared" si="970"/>
        <v>287</v>
      </c>
      <c r="AN207" s="1481"/>
      <c r="AO207" s="1482">
        <f t="shared" si="826"/>
        <v>7.0175438596491446E-3</v>
      </c>
      <c r="AP207" s="1483">
        <f t="shared" si="827"/>
        <v>2</v>
      </c>
      <c r="AQ207" s="1071">
        <f t="shared" si="971"/>
        <v>285</v>
      </c>
      <c r="AR207" s="522"/>
      <c r="AS207" s="1289">
        <f t="shared" ref="AS207:AS258" si="995">IFERROR(IF(AQ207=0,"-",AQ207/AU207-1),"-")</f>
        <v>4.7794117647058876E-2</v>
      </c>
      <c r="AT207" s="526">
        <f t="shared" si="757"/>
        <v>13</v>
      </c>
      <c r="AU207" s="1071">
        <f t="shared" si="972"/>
        <v>272</v>
      </c>
      <c r="AV207" s="522"/>
      <c r="AW207" s="1289">
        <f t="shared" ref="AW207:AW238" si="996">IFERROR(IF(AU207=0,"-",AU207/AY207-1),"-")</f>
        <v>0.12396694214876036</v>
      </c>
      <c r="AX207" s="2073">
        <f t="shared" si="897"/>
        <v>30</v>
      </c>
      <c r="AY207" s="1336">
        <f t="shared" si="973"/>
        <v>242</v>
      </c>
      <c r="AZ207" s="2092"/>
      <c r="BA207" s="554">
        <f t="shared" si="844"/>
        <v>0</v>
      </c>
      <c r="BB207" s="1335">
        <f t="shared" si="845"/>
        <v>0</v>
      </c>
      <c r="BC207" s="493">
        <f t="shared" si="974"/>
        <v>242</v>
      </c>
      <c r="BD207" s="157" t="s">
        <v>44</v>
      </c>
      <c r="BE207" s="448">
        <f t="shared" si="667"/>
        <v>7.5555555555555598E-2</v>
      </c>
      <c r="BF207" s="604">
        <f t="shared" si="640"/>
        <v>17</v>
      </c>
      <c r="BG207" s="158">
        <v>225</v>
      </c>
      <c r="BH207" s="159" t="s">
        <v>44</v>
      </c>
      <c r="BI207" s="160">
        <f t="shared" si="668"/>
        <v>-1.3157894736842146E-2</v>
      </c>
      <c r="BJ207" s="604">
        <f t="shared" si="669"/>
        <v>-3</v>
      </c>
      <c r="BK207" s="161">
        <v>228</v>
      </c>
      <c r="BL207" s="159"/>
      <c r="BM207" s="160">
        <f t="shared" si="670"/>
        <v>0</v>
      </c>
      <c r="BN207" s="1085">
        <f t="shared" si="671"/>
        <v>0</v>
      </c>
      <c r="BO207" s="161">
        <v>228</v>
      </c>
      <c r="BP207" s="159"/>
      <c r="BQ207" s="160">
        <f t="shared" si="672"/>
        <v>1.7857142857142794E-2</v>
      </c>
      <c r="BR207" s="1085">
        <f t="shared" si="673"/>
        <v>4</v>
      </c>
      <c r="BS207" s="161">
        <v>224</v>
      </c>
      <c r="BT207" s="162"/>
      <c r="BU207" s="601">
        <f t="shared" si="975"/>
        <v>38</v>
      </c>
      <c r="BV207" s="339">
        <f t="shared" si="869"/>
        <v>-9.5238095238095233E-2</v>
      </c>
      <c r="BW207" s="604">
        <f t="shared" si="870"/>
        <v>-4</v>
      </c>
      <c r="BX207" s="601">
        <f t="shared" si="976"/>
        <v>42</v>
      </c>
      <c r="BY207" s="339">
        <f t="shared" si="871"/>
        <v>0.3125</v>
      </c>
      <c r="BZ207" s="604">
        <f t="shared" si="872"/>
        <v>10</v>
      </c>
      <c r="CA207" s="601">
        <f t="shared" si="977"/>
        <v>32</v>
      </c>
      <c r="CB207" s="339">
        <f t="shared" si="989"/>
        <v>-8.5714285714285743E-2</v>
      </c>
      <c r="CC207" s="604">
        <f t="shared" si="990"/>
        <v>-3</v>
      </c>
      <c r="CD207" s="601">
        <f t="shared" si="978"/>
        <v>35</v>
      </c>
      <c r="CE207" s="339">
        <f t="shared" si="917"/>
        <v>0.12903225806451624</v>
      </c>
      <c r="CF207" s="604">
        <f t="shared" si="918"/>
        <v>4</v>
      </c>
      <c r="CG207" s="601">
        <f t="shared" si="979"/>
        <v>31</v>
      </c>
      <c r="CH207" s="339">
        <f t="shared" si="675"/>
        <v>-3.125E-2</v>
      </c>
      <c r="CI207" s="604">
        <f t="shared" si="676"/>
        <v>-1</v>
      </c>
      <c r="CJ207" s="621">
        <f t="shared" si="682"/>
        <v>32</v>
      </c>
      <c r="CK207" s="1487">
        <v>17</v>
      </c>
      <c r="CL207" s="163">
        <v>21</v>
      </c>
      <c r="CM207" s="2056">
        <v>16</v>
      </c>
      <c r="CN207" s="163">
        <v>8</v>
      </c>
      <c r="CO207" s="315">
        <v>9</v>
      </c>
      <c r="CP207" s="542">
        <v>8</v>
      </c>
      <c r="CQ207" s="1487">
        <v>21</v>
      </c>
      <c r="CR207" s="315">
        <v>21</v>
      </c>
      <c r="CS207" s="315">
        <v>16</v>
      </c>
      <c r="CT207" s="315">
        <v>27</v>
      </c>
      <c r="CU207" s="315">
        <v>22</v>
      </c>
      <c r="CV207" s="164">
        <v>24</v>
      </c>
      <c r="CW207" s="1487"/>
      <c r="CX207" s="315"/>
      <c r="CY207" s="315"/>
      <c r="CZ207" s="315"/>
      <c r="DA207" s="315"/>
      <c r="DB207" s="316"/>
      <c r="DC207" s="1484">
        <f t="shared" si="980"/>
        <v>214</v>
      </c>
      <c r="DD207" s="1485">
        <f t="shared" si="734"/>
        <v>-4.6511627906976605E-3</v>
      </c>
      <c r="DE207" s="1486">
        <f t="shared" si="735"/>
        <v>-1</v>
      </c>
      <c r="DF207" s="1332">
        <f t="shared" si="981"/>
        <v>215</v>
      </c>
      <c r="DG207" s="554">
        <f t="shared" si="951"/>
        <v>-9.2165898617511122E-3</v>
      </c>
      <c r="DH207" s="1335">
        <f t="shared" si="952"/>
        <v>-2</v>
      </c>
      <c r="DI207" s="1332">
        <f t="shared" si="683"/>
        <v>217</v>
      </c>
      <c r="DJ207" s="554">
        <f t="shared" si="991"/>
        <v>4.8309178743961345E-2</v>
      </c>
      <c r="DK207" s="1335">
        <f t="shared" si="992"/>
        <v>10</v>
      </c>
      <c r="DL207" s="1313">
        <f t="shared" si="982"/>
        <v>207</v>
      </c>
      <c r="DM207" s="554">
        <f t="shared" si="919"/>
        <v>-1.8957345971563955E-2</v>
      </c>
      <c r="DN207" s="1357">
        <f t="shared" si="920"/>
        <v>-4</v>
      </c>
      <c r="DO207" s="1332">
        <f t="shared" si="684"/>
        <v>211</v>
      </c>
      <c r="DP207" s="554">
        <f t="shared" si="678"/>
        <v>9.3264248704663322E-2</v>
      </c>
      <c r="DQ207" s="1335">
        <f t="shared" si="685"/>
        <v>18</v>
      </c>
      <c r="DR207" s="440">
        <f t="shared" si="983"/>
        <v>193</v>
      </c>
      <c r="DS207" s="1488">
        <v>111</v>
      </c>
      <c r="DT207" s="1169">
        <v>114</v>
      </c>
      <c r="DU207" s="1169">
        <v>113</v>
      </c>
      <c r="DV207" s="1155">
        <v>113</v>
      </c>
      <c r="DW207" s="163">
        <v>117</v>
      </c>
      <c r="DX207" s="1183">
        <v>108</v>
      </c>
      <c r="DY207" s="1488">
        <v>43</v>
      </c>
      <c r="DZ207" s="1232">
        <v>40</v>
      </c>
      <c r="EA207" s="1232">
        <v>46</v>
      </c>
      <c r="EB207" s="315">
        <v>36</v>
      </c>
      <c r="EC207" s="315">
        <v>36</v>
      </c>
      <c r="ED207" s="440">
        <v>30</v>
      </c>
      <c r="EE207" s="1488"/>
      <c r="EF207" s="1232"/>
      <c r="EG207" s="1232"/>
      <c r="EH207" s="315"/>
      <c r="EI207" s="315"/>
      <c r="EJ207" s="1208"/>
      <c r="EK207" s="1488">
        <v>8</v>
      </c>
      <c r="EL207" s="379">
        <v>7</v>
      </c>
      <c r="EM207" s="379">
        <v>8</v>
      </c>
      <c r="EN207" s="1161">
        <v>8</v>
      </c>
      <c r="EO207" s="493">
        <v>11</v>
      </c>
      <c r="EP207" s="1200">
        <v>9</v>
      </c>
      <c r="EQ207" s="1488"/>
      <c r="ER207" s="1232"/>
      <c r="ES207" s="1232"/>
      <c r="ET207" s="315"/>
      <c r="EU207" s="163"/>
      <c r="EV207" s="1249"/>
      <c r="EW207" s="1488">
        <v>52</v>
      </c>
      <c r="EX207" s="379">
        <v>54</v>
      </c>
      <c r="EY207" s="379">
        <v>50</v>
      </c>
      <c r="EZ207" s="379">
        <v>50</v>
      </c>
      <c r="FA207" s="493">
        <v>47</v>
      </c>
      <c r="FB207" s="166" t="s">
        <v>44</v>
      </c>
      <c r="FC207" s="356">
        <v>46</v>
      </c>
      <c r="FD207" s="364" t="s">
        <v>44</v>
      </c>
      <c r="FE207" s="1489">
        <v>35</v>
      </c>
      <c r="FF207" s="1485">
        <f t="shared" si="953"/>
        <v>0.25</v>
      </c>
      <c r="FG207" s="1490">
        <f t="shared" si="738"/>
        <v>7</v>
      </c>
      <c r="FH207" s="165">
        <v>28</v>
      </c>
      <c r="FI207" s="339">
        <f t="shared" si="954"/>
        <v>0.21739130434782616</v>
      </c>
      <c r="FJ207" s="340">
        <f t="shared" si="955"/>
        <v>5</v>
      </c>
      <c r="FK207" s="165">
        <v>23</v>
      </c>
      <c r="FL207" s="339" t="str">
        <f t="shared" si="993"/>
        <v>-</v>
      </c>
      <c r="FM207" s="340">
        <f t="shared" si="994"/>
        <v>23</v>
      </c>
      <c r="FN207" s="165">
        <v>0</v>
      </c>
      <c r="FO207" s="426"/>
      <c r="FP207" s="339" t="str">
        <f t="shared" si="686"/>
        <v>-</v>
      </c>
      <c r="FQ207" s="340">
        <f t="shared" si="984"/>
        <v>0</v>
      </c>
      <c r="FR207" s="165"/>
      <c r="FS207" s="426"/>
      <c r="FT207" s="339" t="str">
        <f t="shared" si="641"/>
        <v>-</v>
      </c>
      <c r="FU207" s="340">
        <f t="shared" si="642"/>
        <v>0</v>
      </c>
      <c r="FV207" s="401"/>
      <c r="FW207" s="413"/>
      <c r="FX207" s="1491">
        <f t="shared" si="985"/>
        <v>287</v>
      </c>
      <c r="FY207" s="1492">
        <v>0</v>
      </c>
      <c r="FZ207" s="1492">
        <v>0</v>
      </c>
      <c r="GA207" s="1493">
        <v>0</v>
      </c>
      <c r="GB207" s="1492">
        <v>1</v>
      </c>
      <c r="GC207" s="1493">
        <v>88</v>
      </c>
      <c r="GD207" s="1492">
        <v>0</v>
      </c>
      <c r="GE207" s="1493">
        <v>11</v>
      </c>
      <c r="GF207" s="1492">
        <v>14</v>
      </c>
      <c r="GG207" s="1493">
        <v>43</v>
      </c>
      <c r="GH207" s="1492">
        <v>11</v>
      </c>
      <c r="GI207" s="1492">
        <v>3</v>
      </c>
      <c r="GJ207" s="1492">
        <v>6</v>
      </c>
      <c r="GK207" s="1492">
        <v>23</v>
      </c>
      <c r="GL207" s="1492">
        <v>4</v>
      </c>
      <c r="GM207" s="1492">
        <v>3</v>
      </c>
      <c r="GN207" s="1492">
        <v>8</v>
      </c>
      <c r="GO207" s="1492">
        <v>1</v>
      </c>
      <c r="GP207" s="1492">
        <v>11</v>
      </c>
      <c r="GQ207" s="1492">
        <v>3</v>
      </c>
      <c r="GR207" s="1492">
        <v>2</v>
      </c>
      <c r="GS207" s="1811">
        <v>55</v>
      </c>
      <c r="GT207" s="165">
        <f t="shared" si="986"/>
        <v>285</v>
      </c>
      <c r="GU207" s="491">
        <v>0</v>
      </c>
      <c r="GV207" s="491">
        <v>0</v>
      </c>
      <c r="GW207" s="492">
        <v>0</v>
      </c>
      <c r="GX207" s="491">
        <v>1</v>
      </c>
      <c r="GY207" s="492">
        <v>89</v>
      </c>
      <c r="GZ207" s="491">
        <v>2</v>
      </c>
      <c r="HA207" s="492">
        <v>11</v>
      </c>
      <c r="HB207" s="491">
        <v>14</v>
      </c>
      <c r="HC207" s="492">
        <v>41</v>
      </c>
      <c r="HD207" s="491">
        <v>11</v>
      </c>
      <c r="HE207" s="491">
        <v>3</v>
      </c>
      <c r="HF207" s="491">
        <v>5</v>
      </c>
      <c r="HG207" s="491">
        <v>22</v>
      </c>
      <c r="HH207" s="491">
        <v>4</v>
      </c>
      <c r="HI207" s="491">
        <v>3</v>
      </c>
      <c r="HJ207" s="491">
        <v>8</v>
      </c>
      <c r="HK207" s="491">
        <v>1</v>
      </c>
      <c r="HL207" s="491">
        <v>12</v>
      </c>
      <c r="HM207" s="491">
        <v>3</v>
      </c>
      <c r="HN207" s="491">
        <v>2</v>
      </c>
      <c r="HO207" s="1117">
        <v>53</v>
      </c>
      <c r="HP207" s="165">
        <f t="shared" si="987"/>
        <v>272</v>
      </c>
      <c r="HQ207" s="491">
        <v>0</v>
      </c>
      <c r="HR207" s="491">
        <v>0</v>
      </c>
      <c r="HS207" s="492">
        <v>0</v>
      </c>
      <c r="HT207" s="491">
        <v>1</v>
      </c>
      <c r="HU207" s="492">
        <v>83</v>
      </c>
      <c r="HV207" s="491">
        <v>1</v>
      </c>
      <c r="HW207" s="492">
        <v>7</v>
      </c>
      <c r="HX207" s="491">
        <v>14</v>
      </c>
      <c r="HY207" s="492">
        <v>41</v>
      </c>
      <c r="HZ207" s="491">
        <v>11</v>
      </c>
      <c r="IA207" s="491">
        <v>3</v>
      </c>
      <c r="IB207" s="491">
        <v>7</v>
      </c>
      <c r="IC207" s="491">
        <v>20</v>
      </c>
      <c r="ID207" s="491">
        <v>5</v>
      </c>
      <c r="IE207" s="491">
        <v>3</v>
      </c>
      <c r="IF207" s="491">
        <v>5</v>
      </c>
      <c r="IG207" s="491">
        <v>0</v>
      </c>
      <c r="IH207" s="491">
        <v>11</v>
      </c>
      <c r="II207" s="491">
        <v>3</v>
      </c>
      <c r="IJ207" s="491">
        <v>3</v>
      </c>
      <c r="IK207" s="1117">
        <v>54</v>
      </c>
      <c r="IL207" s="493">
        <f t="shared" si="988"/>
        <v>242</v>
      </c>
      <c r="IM207" s="491">
        <v>0</v>
      </c>
      <c r="IN207" s="491">
        <v>0</v>
      </c>
      <c r="IO207" s="492">
        <v>0</v>
      </c>
      <c r="IP207" s="491">
        <v>0</v>
      </c>
      <c r="IQ207" s="492">
        <v>47</v>
      </c>
      <c r="IR207" s="491">
        <v>0</v>
      </c>
      <c r="IS207" s="492">
        <v>4</v>
      </c>
      <c r="IT207" s="491">
        <v>11</v>
      </c>
      <c r="IU207" s="492">
        <v>27</v>
      </c>
      <c r="IV207" s="491">
        <v>10</v>
      </c>
      <c r="IW207" s="491">
        <v>2</v>
      </c>
      <c r="IX207" s="491">
        <v>1</v>
      </c>
      <c r="IY207" s="491">
        <v>20</v>
      </c>
      <c r="IZ207" s="491">
        <v>2</v>
      </c>
      <c r="JA207" s="491">
        <v>1</v>
      </c>
      <c r="JB207" s="491">
        <v>1</v>
      </c>
      <c r="JC207" s="491">
        <v>0</v>
      </c>
      <c r="JD207" s="491">
        <v>5</v>
      </c>
      <c r="JE207" s="491">
        <v>2</v>
      </c>
      <c r="JF207" s="491">
        <v>0</v>
      </c>
      <c r="JG207" s="1996">
        <v>109</v>
      </c>
      <c r="JI207" s="39"/>
    </row>
    <row r="208" spans="1:269" s="27" customFormat="1" ht="20.100000000000001" hidden="1" customHeight="1" outlineLevel="1" x14ac:dyDescent="0.15">
      <c r="A208" s="683" t="s">
        <v>53</v>
      </c>
      <c r="B208" s="76"/>
      <c r="C208" s="77" t="s">
        <v>363</v>
      </c>
      <c r="D208" s="77"/>
      <c r="E208" s="78" t="s">
        <v>357</v>
      </c>
      <c r="F208" s="1443" t="s">
        <v>594</v>
      </c>
      <c r="G208" s="481" t="s">
        <v>52</v>
      </c>
      <c r="H208" s="481" t="s">
        <v>52</v>
      </c>
      <c r="I208" s="481" t="s">
        <v>52</v>
      </c>
      <c r="J208" s="107" t="s">
        <v>52</v>
      </c>
      <c r="K208" s="108" t="s">
        <v>323</v>
      </c>
      <c r="L208" s="1444">
        <f t="shared" si="913"/>
        <v>9.2941970846407429E-3</v>
      </c>
      <c r="M208" s="478">
        <f t="shared" si="914"/>
        <v>9.8440545808966863E-3</v>
      </c>
      <c r="N208" s="478">
        <f t="shared" si="887"/>
        <v>9.7288025980964161E-3</v>
      </c>
      <c r="O208" s="478">
        <f t="shared" si="888"/>
        <v>9.8726904175112651E-3</v>
      </c>
      <c r="P208" s="109">
        <f t="shared" si="889"/>
        <v>9.1412264609498726E-3</v>
      </c>
      <c r="Q208" s="110">
        <f t="shared" si="890"/>
        <v>9.5907086925051E-3</v>
      </c>
      <c r="R208" s="111">
        <f t="shared" si="891"/>
        <v>8.218958182839714E-3</v>
      </c>
      <c r="S208" s="112">
        <f t="shared" si="892"/>
        <v>8.9653247749947665E-3</v>
      </c>
      <c r="T208" s="111">
        <f t="shared" si="893"/>
        <v>9.1956059532246632E-3</v>
      </c>
      <c r="U208" s="1445">
        <f t="shared" si="846"/>
        <v>0.12034973427052975</v>
      </c>
      <c r="V208" s="475">
        <f t="shared" si="847"/>
        <v>0.1216867469879518</v>
      </c>
      <c r="W208" s="475">
        <f t="shared" si="848"/>
        <v>0.11986835267625151</v>
      </c>
      <c r="X208" s="475">
        <f t="shared" si="849"/>
        <v>0.12139142908373678</v>
      </c>
      <c r="Y208" s="114">
        <f t="shared" si="915"/>
        <v>0.11041666666666666</v>
      </c>
      <c r="Z208" s="113">
        <f t="shared" si="916"/>
        <v>0.11346827559361619</v>
      </c>
      <c r="AA208" s="114">
        <f t="shared" si="852"/>
        <v>9.827255278310941E-2</v>
      </c>
      <c r="AB208" s="113">
        <f t="shared" si="921"/>
        <v>9.8884186225471335E-2</v>
      </c>
      <c r="AC208" s="115">
        <f t="shared" si="922"/>
        <v>0.10182460270747498</v>
      </c>
      <c r="AD208" s="1445">
        <f>AM208/$AM$203</f>
        <v>0.38699007717750827</v>
      </c>
      <c r="AE208" s="475">
        <f>AQ208/$AQ$203</f>
        <v>0.39039204859193816</v>
      </c>
      <c r="AF208" s="475">
        <f>AU208/$AU$203</f>
        <v>0.38942037141249297</v>
      </c>
      <c r="AG208" s="475">
        <f>AY208/$AY$203</f>
        <v>0.40201900237529692</v>
      </c>
      <c r="AH208" s="114">
        <f>BC208/$BC$203</f>
        <v>0.37110120942075109</v>
      </c>
      <c r="AI208" s="112">
        <f>BG208/$BG$203</f>
        <v>0.38179436804191225</v>
      </c>
      <c r="AJ208" s="111">
        <f>BK208/$BK$203</f>
        <v>0.35408022130013833</v>
      </c>
      <c r="AK208" s="112">
        <f>BO208/$BO$203</f>
        <v>0.35768963117606123</v>
      </c>
      <c r="AL208" s="116">
        <f>BS208/$BS$203</f>
        <v>0.35941828254847646</v>
      </c>
      <c r="AM208" s="1446">
        <f t="shared" si="970"/>
        <v>702</v>
      </c>
      <c r="AN208" s="1447"/>
      <c r="AO208" s="1448">
        <f t="shared" si="826"/>
        <v>-7.0721357850070943E-3</v>
      </c>
      <c r="AP208" s="1449">
        <f t="shared" si="827"/>
        <v>-5</v>
      </c>
      <c r="AQ208" s="1297">
        <f t="shared" si="971"/>
        <v>707</v>
      </c>
      <c r="AR208" s="518"/>
      <c r="AS208" s="1285">
        <f t="shared" si="995"/>
        <v>2.1676300578034713E-2</v>
      </c>
      <c r="AT208" s="519">
        <f t="shared" si="757"/>
        <v>15</v>
      </c>
      <c r="AU208" s="1297">
        <f t="shared" si="972"/>
        <v>692</v>
      </c>
      <c r="AV208" s="518"/>
      <c r="AW208" s="1285">
        <f t="shared" si="996"/>
        <v>2.215657311669128E-2</v>
      </c>
      <c r="AX208" s="2069">
        <f t="shared" si="897"/>
        <v>15</v>
      </c>
      <c r="AY208" s="2086">
        <f t="shared" si="973"/>
        <v>677</v>
      </c>
      <c r="AZ208" s="2087"/>
      <c r="BA208" s="2088">
        <f t="shared" si="844"/>
        <v>0.16123499142367059</v>
      </c>
      <c r="BB208" s="2089">
        <f t="shared" si="845"/>
        <v>94</v>
      </c>
      <c r="BC208" s="2081">
        <f t="shared" si="974"/>
        <v>583</v>
      </c>
      <c r="BD208" s="117"/>
      <c r="BE208" s="444">
        <f t="shared" si="667"/>
        <v>0</v>
      </c>
      <c r="BF208" s="1073">
        <f t="shared" ref="BF208:BF232" si="997">BC208-BG208</f>
        <v>0</v>
      </c>
      <c r="BG208" s="118">
        <v>583</v>
      </c>
      <c r="BH208" s="119" t="s">
        <v>44</v>
      </c>
      <c r="BI208" s="120">
        <f t="shared" si="668"/>
        <v>0.138671875</v>
      </c>
      <c r="BJ208" s="1073">
        <f t="shared" si="669"/>
        <v>71</v>
      </c>
      <c r="BK208" s="121">
        <v>512</v>
      </c>
      <c r="BL208" s="119"/>
      <c r="BM208" s="120">
        <f t="shared" si="670"/>
        <v>-3.8910505836575737E-3</v>
      </c>
      <c r="BN208" s="1083">
        <f t="shared" si="671"/>
        <v>-2</v>
      </c>
      <c r="BO208" s="121">
        <v>514</v>
      </c>
      <c r="BP208" s="119"/>
      <c r="BQ208" s="120">
        <f t="shared" si="672"/>
        <v>-9.6339113680153909E-3</v>
      </c>
      <c r="BR208" s="1083">
        <f t="shared" si="673"/>
        <v>-5</v>
      </c>
      <c r="BS208" s="121">
        <v>519</v>
      </c>
      <c r="BT208" s="122"/>
      <c r="BU208" s="597">
        <f t="shared" si="975"/>
        <v>35</v>
      </c>
      <c r="BV208" s="331">
        <f t="shared" si="869"/>
        <v>6.0606060606060552E-2</v>
      </c>
      <c r="BW208" s="598">
        <f t="shared" si="870"/>
        <v>2</v>
      </c>
      <c r="BX208" s="597">
        <f t="shared" si="976"/>
        <v>33</v>
      </c>
      <c r="BY208" s="331">
        <f t="shared" si="871"/>
        <v>-5.7142857142857162E-2</v>
      </c>
      <c r="BZ208" s="598">
        <f t="shared" si="872"/>
        <v>-2</v>
      </c>
      <c r="CA208" s="597">
        <f t="shared" si="977"/>
        <v>35</v>
      </c>
      <c r="CB208" s="331">
        <f t="shared" si="989"/>
        <v>0.12903225806451624</v>
      </c>
      <c r="CC208" s="598">
        <f t="shared" si="990"/>
        <v>4</v>
      </c>
      <c r="CD208" s="597">
        <f t="shared" si="978"/>
        <v>31</v>
      </c>
      <c r="CE208" s="331">
        <f t="shared" si="917"/>
        <v>0</v>
      </c>
      <c r="CF208" s="598">
        <f t="shared" si="918"/>
        <v>0</v>
      </c>
      <c r="CG208" s="597">
        <f t="shared" si="979"/>
        <v>31</v>
      </c>
      <c r="CH208" s="331">
        <f t="shared" si="675"/>
        <v>0</v>
      </c>
      <c r="CI208" s="598">
        <f t="shared" si="676"/>
        <v>0</v>
      </c>
      <c r="CJ208" s="619">
        <f t="shared" si="682"/>
        <v>31</v>
      </c>
      <c r="CK208" s="1453">
        <v>8</v>
      </c>
      <c r="CL208" s="123">
        <v>10</v>
      </c>
      <c r="CM208" s="2054">
        <v>13</v>
      </c>
      <c r="CN208" s="123">
        <v>10</v>
      </c>
      <c r="CO208" s="311">
        <v>11</v>
      </c>
      <c r="CP208" s="540">
        <v>11</v>
      </c>
      <c r="CQ208" s="1453">
        <v>27</v>
      </c>
      <c r="CR208" s="311">
        <v>23</v>
      </c>
      <c r="CS208" s="311">
        <v>22</v>
      </c>
      <c r="CT208" s="311">
        <v>21</v>
      </c>
      <c r="CU208" s="311">
        <v>20</v>
      </c>
      <c r="CV208" s="124">
        <v>20</v>
      </c>
      <c r="CW208" s="1453"/>
      <c r="CX208" s="311"/>
      <c r="CY208" s="311"/>
      <c r="CZ208" s="311"/>
      <c r="DA208" s="311"/>
      <c r="DB208" s="312"/>
      <c r="DC208" s="1450">
        <f t="shared" si="980"/>
        <v>666</v>
      </c>
      <c r="DD208" s="1451">
        <f t="shared" si="734"/>
        <v>-1.1869436201780381E-2</v>
      </c>
      <c r="DE208" s="1452">
        <f t="shared" si="735"/>
        <v>-8</v>
      </c>
      <c r="DF208" s="1328">
        <f t="shared" si="981"/>
        <v>674</v>
      </c>
      <c r="DG208" s="550">
        <f t="shared" si="951"/>
        <v>2.5875190258751957E-2</v>
      </c>
      <c r="DH208" s="1329">
        <f t="shared" si="952"/>
        <v>17</v>
      </c>
      <c r="DI208" s="1328">
        <f t="shared" si="683"/>
        <v>657</v>
      </c>
      <c r="DJ208" s="550">
        <f t="shared" si="991"/>
        <v>1.7027863777089758E-2</v>
      </c>
      <c r="DK208" s="1329">
        <f t="shared" si="992"/>
        <v>11</v>
      </c>
      <c r="DL208" s="1311">
        <f t="shared" si="982"/>
        <v>646</v>
      </c>
      <c r="DM208" s="550">
        <f t="shared" si="919"/>
        <v>0.17028985507246386</v>
      </c>
      <c r="DN208" s="1353">
        <f t="shared" si="920"/>
        <v>94</v>
      </c>
      <c r="DO208" s="1328">
        <f t="shared" si="684"/>
        <v>552</v>
      </c>
      <c r="DP208" s="550">
        <f t="shared" si="678"/>
        <v>0</v>
      </c>
      <c r="DQ208" s="1329">
        <f t="shared" si="685"/>
        <v>0</v>
      </c>
      <c r="DR208" s="1365">
        <f t="shared" si="983"/>
        <v>552</v>
      </c>
      <c r="DS208" s="1454">
        <v>265</v>
      </c>
      <c r="DT208" s="1167">
        <v>269</v>
      </c>
      <c r="DU208" s="1167">
        <v>258</v>
      </c>
      <c r="DV208" s="1153">
        <v>251</v>
      </c>
      <c r="DW208" s="583">
        <v>186</v>
      </c>
      <c r="DX208" s="1181">
        <v>186</v>
      </c>
      <c r="DY208" s="1454">
        <v>285</v>
      </c>
      <c r="DZ208" s="1230">
        <v>281</v>
      </c>
      <c r="EA208" s="1230">
        <v>273</v>
      </c>
      <c r="EB208" s="586">
        <v>265</v>
      </c>
      <c r="EC208" s="586">
        <v>254</v>
      </c>
      <c r="ED208" s="589">
        <v>254</v>
      </c>
      <c r="EE208" s="1454"/>
      <c r="EF208" s="1230"/>
      <c r="EG208" s="1230"/>
      <c r="EH208" s="586"/>
      <c r="EI208" s="586"/>
      <c r="EJ208" s="1192"/>
      <c r="EK208" s="1454">
        <v>42</v>
      </c>
      <c r="EL208" s="578">
        <v>48</v>
      </c>
      <c r="EM208" s="578">
        <v>51</v>
      </c>
      <c r="EN208" s="1163">
        <v>53</v>
      </c>
      <c r="EO208" s="573">
        <v>40</v>
      </c>
      <c r="EP208" s="1198">
        <v>40</v>
      </c>
      <c r="EQ208" s="1454"/>
      <c r="ER208" s="1230"/>
      <c r="ES208" s="1230"/>
      <c r="ET208" s="586"/>
      <c r="EU208" s="583"/>
      <c r="EV208" s="1198"/>
      <c r="EW208" s="1454">
        <v>74</v>
      </c>
      <c r="EX208" s="578">
        <v>76</v>
      </c>
      <c r="EY208" s="578">
        <v>75</v>
      </c>
      <c r="EZ208" s="578">
        <v>77</v>
      </c>
      <c r="FA208" s="573">
        <v>72</v>
      </c>
      <c r="FB208" s="125"/>
      <c r="FC208" s="354">
        <v>72</v>
      </c>
      <c r="FD208" s="362" t="s">
        <v>44</v>
      </c>
      <c r="FE208" s="1455">
        <v>1</v>
      </c>
      <c r="FF208" s="1451" t="str">
        <f t="shared" si="953"/>
        <v>-</v>
      </c>
      <c r="FG208" s="1456">
        <f t="shared" si="738"/>
        <v>1</v>
      </c>
      <c r="FH208" s="126">
        <v>0</v>
      </c>
      <c r="FI208" s="331" t="str">
        <f t="shared" si="954"/>
        <v>-</v>
      </c>
      <c r="FJ208" s="332">
        <f t="shared" si="955"/>
        <v>0</v>
      </c>
      <c r="FK208" s="126">
        <v>0</v>
      </c>
      <c r="FL208" s="331" t="str">
        <f t="shared" si="993"/>
        <v>-</v>
      </c>
      <c r="FM208" s="332">
        <f t="shared" si="994"/>
        <v>0</v>
      </c>
      <c r="FN208" s="126">
        <v>0</v>
      </c>
      <c r="FO208" s="424"/>
      <c r="FP208" s="331" t="str">
        <f t="shared" si="686"/>
        <v>-</v>
      </c>
      <c r="FQ208" s="332">
        <f t="shared" si="984"/>
        <v>0</v>
      </c>
      <c r="FR208" s="126"/>
      <c r="FS208" s="424"/>
      <c r="FT208" s="331" t="str">
        <f t="shared" ref="FT208:FT273" si="998">IFERROR(IF(FR208=0,"-",FR208/FV208-1),"-")</f>
        <v>-</v>
      </c>
      <c r="FU208" s="332">
        <f t="shared" ref="FU208:FU273" si="999">IF(OR(FR208="-",FV208="-"),"-",FR208-FV208)</f>
        <v>0</v>
      </c>
      <c r="FV208" s="399"/>
      <c r="FW208" s="411"/>
      <c r="FX208" s="1457">
        <f t="shared" si="985"/>
        <v>702</v>
      </c>
      <c r="FY208" s="1458">
        <v>1</v>
      </c>
      <c r="FZ208" s="1458">
        <v>0</v>
      </c>
      <c r="GA208" s="1459">
        <v>0</v>
      </c>
      <c r="GB208" s="1458">
        <v>2</v>
      </c>
      <c r="GC208" s="1459">
        <v>104</v>
      </c>
      <c r="GD208" s="1458">
        <v>2</v>
      </c>
      <c r="GE208" s="1459">
        <v>41</v>
      </c>
      <c r="GF208" s="1458">
        <v>21</v>
      </c>
      <c r="GG208" s="1459">
        <v>343</v>
      </c>
      <c r="GH208" s="1458">
        <v>6</v>
      </c>
      <c r="GI208" s="1458">
        <v>3</v>
      </c>
      <c r="GJ208" s="1458">
        <v>64</v>
      </c>
      <c r="GK208" s="1458">
        <v>35</v>
      </c>
      <c r="GL208" s="1458">
        <v>7</v>
      </c>
      <c r="GM208" s="1458">
        <v>2</v>
      </c>
      <c r="GN208" s="1458">
        <v>2</v>
      </c>
      <c r="GO208" s="1458">
        <v>1</v>
      </c>
      <c r="GP208" s="1458">
        <v>14</v>
      </c>
      <c r="GQ208" s="1458">
        <v>0</v>
      </c>
      <c r="GR208" s="1458">
        <v>0</v>
      </c>
      <c r="GS208" s="1809">
        <v>54</v>
      </c>
      <c r="GT208" s="678">
        <f t="shared" si="986"/>
        <v>707</v>
      </c>
      <c r="GU208" s="487">
        <v>1</v>
      </c>
      <c r="GV208" s="487">
        <v>0</v>
      </c>
      <c r="GW208" s="488">
        <v>0</v>
      </c>
      <c r="GX208" s="487">
        <v>2</v>
      </c>
      <c r="GY208" s="488">
        <v>109</v>
      </c>
      <c r="GZ208" s="487">
        <v>2</v>
      </c>
      <c r="HA208" s="488">
        <v>44</v>
      </c>
      <c r="HB208" s="487">
        <v>20</v>
      </c>
      <c r="HC208" s="488">
        <v>361</v>
      </c>
      <c r="HD208" s="487">
        <v>7</v>
      </c>
      <c r="HE208" s="487">
        <v>3</v>
      </c>
      <c r="HF208" s="487">
        <v>62</v>
      </c>
      <c r="HG208" s="487">
        <v>36</v>
      </c>
      <c r="HH208" s="487">
        <v>8</v>
      </c>
      <c r="HI208" s="487">
        <v>2</v>
      </c>
      <c r="HJ208" s="487">
        <v>2</v>
      </c>
      <c r="HK208" s="487">
        <v>1</v>
      </c>
      <c r="HL208" s="487">
        <v>13</v>
      </c>
      <c r="HM208" s="487">
        <v>0</v>
      </c>
      <c r="HN208" s="487">
        <v>0</v>
      </c>
      <c r="HO208" s="1115">
        <v>34</v>
      </c>
      <c r="HP208" s="678">
        <f t="shared" si="987"/>
        <v>692</v>
      </c>
      <c r="HQ208" s="487">
        <v>1</v>
      </c>
      <c r="HR208" s="487">
        <v>0</v>
      </c>
      <c r="HS208" s="488">
        <v>0</v>
      </c>
      <c r="HT208" s="487">
        <v>3</v>
      </c>
      <c r="HU208" s="488">
        <v>144</v>
      </c>
      <c r="HV208" s="487">
        <v>2</v>
      </c>
      <c r="HW208" s="488">
        <v>41</v>
      </c>
      <c r="HX208" s="487">
        <v>22</v>
      </c>
      <c r="HY208" s="488">
        <v>338</v>
      </c>
      <c r="HZ208" s="487">
        <v>7</v>
      </c>
      <c r="IA208" s="487">
        <v>2</v>
      </c>
      <c r="IB208" s="487">
        <v>64</v>
      </c>
      <c r="IC208" s="487">
        <v>36</v>
      </c>
      <c r="ID208" s="487">
        <v>8</v>
      </c>
      <c r="IE208" s="487">
        <v>2</v>
      </c>
      <c r="IF208" s="487">
        <v>1</v>
      </c>
      <c r="IG208" s="487">
        <v>1</v>
      </c>
      <c r="IH208" s="487">
        <v>7</v>
      </c>
      <c r="II208" s="487">
        <v>0</v>
      </c>
      <c r="IJ208" s="487">
        <v>0</v>
      </c>
      <c r="IK208" s="1115">
        <v>13</v>
      </c>
      <c r="IL208" s="1109">
        <f t="shared" si="988"/>
        <v>677</v>
      </c>
      <c r="IM208" s="487">
        <v>1</v>
      </c>
      <c r="IN208" s="487">
        <v>0</v>
      </c>
      <c r="IO208" s="488">
        <v>0</v>
      </c>
      <c r="IP208" s="487">
        <v>2</v>
      </c>
      <c r="IQ208" s="488">
        <v>105</v>
      </c>
      <c r="IR208" s="487">
        <v>2</v>
      </c>
      <c r="IS208" s="488">
        <v>38</v>
      </c>
      <c r="IT208" s="487">
        <v>21</v>
      </c>
      <c r="IU208" s="488">
        <v>358</v>
      </c>
      <c r="IV208" s="487">
        <v>6</v>
      </c>
      <c r="IW208" s="487">
        <v>3</v>
      </c>
      <c r="IX208" s="487">
        <v>75</v>
      </c>
      <c r="IY208" s="487">
        <v>36</v>
      </c>
      <c r="IZ208" s="487">
        <v>13</v>
      </c>
      <c r="JA208" s="487">
        <v>1</v>
      </c>
      <c r="JB208" s="487">
        <v>1</v>
      </c>
      <c r="JC208" s="487">
        <v>0</v>
      </c>
      <c r="JD208" s="487">
        <v>1</v>
      </c>
      <c r="JE208" s="487">
        <v>0</v>
      </c>
      <c r="JF208" s="487">
        <v>0</v>
      </c>
      <c r="JG208" s="1994">
        <v>14</v>
      </c>
      <c r="JI208" s="39"/>
    </row>
    <row r="209" spans="1:269" s="28" customFormat="1" ht="20.100000000000001" customHeight="1" collapsed="1" x14ac:dyDescent="0.15">
      <c r="A209" s="684" t="s">
        <v>53</v>
      </c>
      <c r="B209" s="84" t="s">
        <v>121</v>
      </c>
      <c r="C209" s="85"/>
      <c r="D209" s="85"/>
      <c r="E209" s="86" t="s">
        <v>26</v>
      </c>
      <c r="F209" s="1494">
        <v>66</v>
      </c>
      <c r="G209" s="464">
        <v>67</v>
      </c>
      <c r="H209" s="464">
        <v>65</v>
      </c>
      <c r="I209" s="464">
        <v>60</v>
      </c>
      <c r="J209" s="167">
        <v>60</v>
      </c>
      <c r="K209" s="168">
        <v>56</v>
      </c>
      <c r="L209" s="1478">
        <f t="shared" si="913"/>
        <v>5.9578186440004761E-4</v>
      </c>
      <c r="M209" s="150">
        <f t="shared" si="914"/>
        <v>6.1264271790587585E-4</v>
      </c>
      <c r="N209" s="150">
        <f t="shared" si="887"/>
        <v>6.0453542155801431E-4</v>
      </c>
      <c r="O209" s="150">
        <f t="shared" si="888"/>
        <v>6.4165196214253418E-4</v>
      </c>
      <c r="P209" s="149">
        <f t="shared" si="889"/>
        <v>6.7422425012151721E-4</v>
      </c>
      <c r="Q209" s="150">
        <f t="shared" si="890"/>
        <v>7.4027768638547083E-4</v>
      </c>
      <c r="R209" s="151">
        <f t="shared" si="891"/>
        <v>7.8657998234208206E-4</v>
      </c>
      <c r="S209" s="152">
        <f t="shared" si="892"/>
        <v>8.5467103886136887E-4</v>
      </c>
      <c r="T209" s="151">
        <f t="shared" si="893"/>
        <v>7.7958894401133948E-4</v>
      </c>
      <c r="U209" s="1479">
        <f t="shared" si="846"/>
        <v>7.7147265558031889E-3</v>
      </c>
      <c r="V209" s="153">
        <f t="shared" si="847"/>
        <v>7.5731497418244408E-3</v>
      </c>
      <c r="W209" s="153">
        <f t="shared" si="848"/>
        <v>7.4484670015589815E-3</v>
      </c>
      <c r="X209" s="153">
        <f t="shared" si="849"/>
        <v>7.889546351084813E-3</v>
      </c>
      <c r="Y209" s="154">
        <f t="shared" si="915"/>
        <v>8.1439393939393943E-3</v>
      </c>
      <c r="Z209" s="153">
        <f t="shared" si="916"/>
        <v>8.7582717010509931E-3</v>
      </c>
      <c r="AA209" s="154">
        <f t="shared" si="852"/>
        <v>9.4049904030710178E-3</v>
      </c>
      <c r="AB209" s="153">
        <f t="shared" si="921"/>
        <v>9.4267025779145829E-3</v>
      </c>
      <c r="AC209" s="155">
        <f t="shared" si="922"/>
        <v>8.6325289385913283E-3</v>
      </c>
      <c r="AD209" s="1479" t="s">
        <v>52</v>
      </c>
      <c r="AE209" s="153" t="s">
        <v>52</v>
      </c>
      <c r="AF209" s="153" t="s">
        <v>52</v>
      </c>
      <c r="AG209" s="153" t="s">
        <v>52</v>
      </c>
      <c r="AH209" s="154" t="s">
        <v>52</v>
      </c>
      <c r="AI209" s="152" t="s">
        <v>52</v>
      </c>
      <c r="AJ209" s="151" t="s">
        <v>52</v>
      </c>
      <c r="AK209" s="152" t="s">
        <v>52</v>
      </c>
      <c r="AL209" s="156" t="s">
        <v>52</v>
      </c>
      <c r="AM209" s="1480">
        <f t="shared" si="970"/>
        <v>45</v>
      </c>
      <c r="AN209" s="1481"/>
      <c r="AO209" s="1482">
        <f t="shared" si="826"/>
        <v>2.2727272727272707E-2</v>
      </c>
      <c r="AP209" s="1483">
        <f t="shared" si="827"/>
        <v>1</v>
      </c>
      <c r="AQ209" s="1071">
        <f t="shared" si="971"/>
        <v>44</v>
      </c>
      <c r="AR209" s="522"/>
      <c r="AS209" s="1289">
        <f t="shared" si="995"/>
        <v>2.3255813953488413E-2</v>
      </c>
      <c r="AT209" s="526">
        <f t="shared" si="757"/>
        <v>1</v>
      </c>
      <c r="AU209" s="1071">
        <f t="shared" si="972"/>
        <v>43</v>
      </c>
      <c r="AV209" s="522"/>
      <c r="AW209" s="1289">
        <f t="shared" si="996"/>
        <v>-2.2727272727272707E-2</v>
      </c>
      <c r="AX209" s="2073">
        <f t="shared" si="897"/>
        <v>-1</v>
      </c>
      <c r="AY209" s="1336">
        <f t="shared" si="973"/>
        <v>44</v>
      </c>
      <c r="AZ209" s="2092"/>
      <c r="BA209" s="554">
        <f t="shared" ref="BA209:BA240" si="1000">IFERROR(IF(AY209=0,"-",AY209/BC209-1),"-")</f>
        <v>2.3255813953488413E-2</v>
      </c>
      <c r="BB209" s="1335">
        <f t="shared" ref="BB209:BB232" si="1001">AY209-BC209</f>
        <v>1</v>
      </c>
      <c r="BC209" s="493">
        <f t="shared" si="974"/>
        <v>43</v>
      </c>
      <c r="BD209" s="157"/>
      <c r="BE209" s="448">
        <f t="shared" si="667"/>
        <v>-4.4444444444444398E-2</v>
      </c>
      <c r="BF209" s="604">
        <f t="shared" si="997"/>
        <v>-2</v>
      </c>
      <c r="BG209" s="158">
        <v>45</v>
      </c>
      <c r="BH209" s="159" t="s">
        <v>44</v>
      </c>
      <c r="BI209" s="160">
        <f t="shared" si="668"/>
        <v>-8.1632653061224469E-2</v>
      </c>
      <c r="BJ209" s="604">
        <f t="shared" si="669"/>
        <v>-4</v>
      </c>
      <c r="BK209" s="161">
        <v>49</v>
      </c>
      <c r="BL209" s="159"/>
      <c r="BM209" s="160">
        <f t="shared" si="670"/>
        <v>0</v>
      </c>
      <c r="BN209" s="1085">
        <f t="shared" si="671"/>
        <v>0</v>
      </c>
      <c r="BO209" s="161">
        <v>49</v>
      </c>
      <c r="BP209" s="159"/>
      <c r="BQ209" s="160">
        <f t="shared" si="672"/>
        <v>0.11363636363636354</v>
      </c>
      <c r="BR209" s="1085">
        <f t="shared" si="673"/>
        <v>5</v>
      </c>
      <c r="BS209" s="161">
        <v>44</v>
      </c>
      <c r="BT209" s="162" t="s">
        <v>44</v>
      </c>
      <c r="BU209" s="601">
        <f t="shared" si="975"/>
        <v>10</v>
      </c>
      <c r="BV209" s="339">
        <f t="shared" si="869"/>
        <v>0</v>
      </c>
      <c r="BW209" s="604">
        <f t="shared" si="870"/>
        <v>0</v>
      </c>
      <c r="BX209" s="601">
        <f t="shared" si="976"/>
        <v>10</v>
      </c>
      <c r="BY209" s="339">
        <f t="shared" si="871"/>
        <v>0</v>
      </c>
      <c r="BZ209" s="604">
        <f t="shared" si="872"/>
        <v>0</v>
      </c>
      <c r="CA209" s="601">
        <f t="shared" si="977"/>
        <v>10</v>
      </c>
      <c r="CB209" s="339">
        <f t="shared" si="989"/>
        <v>-0.16666666666666663</v>
      </c>
      <c r="CC209" s="604">
        <f t="shared" si="990"/>
        <v>-2</v>
      </c>
      <c r="CD209" s="601">
        <f t="shared" si="978"/>
        <v>12</v>
      </c>
      <c r="CE209" s="339">
        <f t="shared" si="917"/>
        <v>0.19999999999999996</v>
      </c>
      <c r="CF209" s="604">
        <f t="shared" si="918"/>
        <v>2</v>
      </c>
      <c r="CG209" s="601">
        <f t="shared" si="979"/>
        <v>10</v>
      </c>
      <c r="CH209" s="339" t="str">
        <f t="shared" ref="CH209:CH274" si="1002">IFERROR(IF(CG209=0,"-",CG209/CJ209-1),"-")</f>
        <v>-</v>
      </c>
      <c r="CI209" s="604">
        <f t="shared" ref="CI209:CI274" si="1003">IF(OR(CG209="-",CJ209="-"),"-",CG209-CJ209)</f>
        <v>10</v>
      </c>
      <c r="CJ209" s="621">
        <f t="shared" si="682"/>
        <v>0</v>
      </c>
      <c r="CK209" s="1487">
        <v>6</v>
      </c>
      <c r="CL209" s="163">
        <v>6</v>
      </c>
      <c r="CM209" s="2056">
        <v>6</v>
      </c>
      <c r="CN209" s="163">
        <v>7</v>
      </c>
      <c r="CO209" s="315">
        <v>6</v>
      </c>
      <c r="CP209" s="542">
        <v>0</v>
      </c>
      <c r="CQ209" s="1487">
        <v>4</v>
      </c>
      <c r="CR209" s="315">
        <v>4</v>
      </c>
      <c r="CS209" s="315">
        <v>4</v>
      </c>
      <c r="CT209" s="315">
        <v>5</v>
      </c>
      <c r="CU209" s="315">
        <v>4</v>
      </c>
      <c r="CV209" s="164">
        <v>0</v>
      </c>
      <c r="CW209" s="1487"/>
      <c r="CX209" s="315"/>
      <c r="CY209" s="315"/>
      <c r="CZ209" s="315"/>
      <c r="DA209" s="315"/>
      <c r="DB209" s="316"/>
      <c r="DC209" s="1484">
        <f t="shared" si="980"/>
        <v>35</v>
      </c>
      <c r="DD209" s="1485">
        <f t="shared" si="734"/>
        <v>2.9411764705882248E-2</v>
      </c>
      <c r="DE209" s="1486">
        <f t="shared" si="735"/>
        <v>1</v>
      </c>
      <c r="DF209" s="1332">
        <f t="shared" si="981"/>
        <v>34</v>
      </c>
      <c r="DG209" s="554">
        <f t="shared" si="951"/>
        <v>3.0303030303030276E-2</v>
      </c>
      <c r="DH209" s="1335">
        <f t="shared" si="952"/>
        <v>1</v>
      </c>
      <c r="DI209" s="1332">
        <f t="shared" si="683"/>
        <v>33</v>
      </c>
      <c r="DJ209" s="554">
        <f t="shared" si="991"/>
        <v>3.125E-2</v>
      </c>
      <c r="DK209" s="1335">
        <f t="shared" si="992"/>
        <v>1</v>
      </c>
      <c r="DL209" s="1313">
        <f t="shared" si="982"/>
        <v>32</v>
      </c>
      <c r="DM209" s="554">
        <f t="shared" si="919"/>
        <v>-3.0303030303030276E-2</v>
      </c>
      <c r="DN209" s="1357">
        <f t="shared" si="920"/>
        <v>-1</v>
      </c>
      <c r="DO209" s="1332">
        <f t="shared" si="684"/>
        <v>33</v>
      </c>
      <c r="DP209" s="554">
        <f t="shared" ref="DP209:DP274" si="1004">IFERROR(IF(DO209=0,"-",DO209/DR209-1),"-")</f>
        <v>-0.26666666666666672</v>
      </c>
      <c r="DQ209" s="1335">
        <f t="shared" si="685"/>
        <v>-12</v>
      </c>
      <c r="DR209" s="440">
        <f t="shared" si="983"/>
        <v>45</v>
      </c>
      <c r="DS209" s="1488">
        <v>14</v>
      </c>
      <c r="DT209" s="1169">
        <v>14</v>
      </c>
      <c r="DU209" s="1169">
        <v>12</v>
      </c>
      <c r="DV209" s="1155">
        <v>9</v>
      </c>
      <c r="DW209" s="163">
        <v>8</v>
      </c>
      <c r="DX209" s="1183">
        <v>6</v>
      </c>
      <c r="DY209" s="1488">
        <v>14</v>
      </c>
      <c r="DZ209" s="1232">
        <v>14</v>
      </c>
      <c r="EA209" s="1232">
        <v>15</v>
      </c>
      <c r="EB209" s="315">
        <v>15</v>
      </c>
      <c r="EC209" s="315">
        <v>15</v>
      </c>
      <c r="ED209" s="440">
        <v>28</v>
      </c>
      <c r="EE209" s="1488"/>
      <c r="EF209" s="1232"/>
      <c r="EG209" s="1232"/>
      <c r="EH209" s="315"/>
      <c r="EI209" s="315"/>
      <c r="EJ209" s="1208"/>
      <c r="EK209" s="1488">
        <v>6</v>
      </c>
      <c r="EL209" s="379">
        <v>6</v>
      </c>
      <c r="EM209" s="379">
        <v>6</v>
      </c>
      <c r="EN209" s="1161">
        <v>8</v>
      </c>
      <c r="EO209" s="493">
        <v>10</v>
      </c>
      <c r="EP209" s="1200">
        <v>11</v>
      </c>
      <c r="EQ209" s="1488"/>
      <c r="ER209" s="1232"/>
      <c r="ES209" s="1232"/>
      <c r="ET209" s="315"/>
      <c r="EU209" s="163"/>
      <c r="EV209" s="1249"/>
      <c r="EW209" s="1488">
        <v>1</v>
      </c>
      <c r="EX209" s="379">
        <v>0</v>
      </c>
      <c r="EY209" s="379">
        <v>0</v>
      </c>
      <c r="EZ209" s="379">
        <v>0</v>
      </c>
      <c r="FA209" s="493">
        <v>0</v>
      </c>
      <c r="FB209" s="166"/>
      <c r="FC209" s="356">
        <v>0</v>
      </c>
      <c r="FD209" s="364" t="s">
        <v>44</v>
      </c>
      <c r="FE209" s="1489">
        <v>0</v>
      </c>
      <c r="FF209" s="1485" t="str">
        <f t="shared" si="953"/>
        <v>-</v>
      </c>
      <c r="FG209" s="1490">
        <f t="shared" si="738"/>
        <v>0</v>
      </c>
      <c r="FH209" s="165">
        <v>0</v>
      </c>
      <c r="FI209" s="339" t="str">
        <f t="shared" si="954"/>
        <v>-</v>
      </c>
      <c r="FJ209" s="340">
        <f t="shared" si="955"/>
        <v>0</v>
      </c>
      <c r="FK209" s="165">
        <v>0</v>
      </c>
      <c r="FL209" s="339" t="str">
        <f t="shared" si="993"/>
        <v>-</v>
      </c>
      <c r="FM209" s="340">
        <f t="shared" si="994"/>
        <v>0</v>
      </c>
      <c r="FN209" s="165">
        <v>0</v>
      </c>
      <c r="FO209" s="426"/>
      <c r="FP209" s="339" t="str">
        <f t="shared" si="686"/>
        <v>-</v>
      </c>
      <c r="FQ209" s="340">
        <f t="shared" si="984"/>
        <v>0</v>
      </c>
      <c r="FR209" s="165"/>
      <c r="FS209" s="426"/>
      <c r="FT209" s="339" t="str">
        <f t="shared" si="998"/>
        <v>-</v>
      </c>
      <c r="FU209" s="340">
        <f t="shared" si="999"/>
        <v>0</v>
      </c>
      <c r="FV209" s="401"/>
      <c r="FW209" s="413"/>
      <c r="FX209" s="1491">
        <f t="shared" si="985"/>
        <v>45</v>
      </c>
      <c r="FY209" s="1492">
        <v>0</v>
      </c>
      <c r="FZ209" s="1492">
        <v>1</v>
      </c>
      <c r="GA209" s="1493">
        <v>4</v>
      </c>
      <c r="GB209" s="1492">
        <v>0</v>
      </c>
      <c r="GC209" s="1493">
        <v>21</v>
      </c>
      <c r="GD209" s="1492">
        <v>3</v>
      </c>
      <c r="GE209" s="1493">
        <v>6</v>
      </c>
      <c r="GF209" s="1492">
        <v>5</v>
      </c>
      <c r="GG209" s="1493">
        <v>0</v>
      </c>
      <c r="GH209" s="1492">
        <v>0</v>
      </c>
      <c r="GI209" s="1492">
        <v>0</v>
      </c>
      <c r="GJ209" s="1492">
        <v>0</v>
      </c>
      <c r="GK209" s="1492">
        <v>1</v>
      </c>
      <c r="GL209" s="1492">
        <v>0</v>
      </c>
      <c r="GM209" s="1492">
        <v>0</v>
      </c>
      <c r="GN209" s="1492">
        <v>0</v>
      </c>
      <c r="GO209" s="1492">
        <v>4</v>
      </c>
      <c r="GP209" s="1492">
        <v>0</v>
      </c>
      <c r="GQ209" s="1492">
        <v>0</v>
      </c>
      <c r="GR209" s="1492">
        <v>0</v>
      </c>
      <c r="GS209" s="1811">
        <v>0</v>
      </c>
      <c r="GT209" s="165">
        <f t="shared" si="986"/>
        <v>44</v>
      </c>
      <c r="GU209" s="491">
        <v>0</v>
      </c>
      <c r="GV209" s="491">
        <v>1</v>
      </c>
      <c r="GW209" s="492">
        <v>4</v>
      </c>
      <c r="GX209" s="491">
        <v>0</v>
      </c>
      <c r="GY209" s="492">
        <v>21</v>
      </c>
      <c r="GZ209" s="491">
        <v>3</v>
      </c>
      <c r="HA209" s="492">
        <v>6</v>
      </c>
      <c r="HB209" s="491">
        <v>5</v>
      </c>
      <c r="HC209" s="492">
        <v>0</v>
      </c>
      <c r="HD209" s="491">
        <v>0</v>
      </c>
      <c r="HE209" s="491">
        <v>0</v>
      </c>
      <c r="HF209" s="491">
        <v>0</v>
      </c>
      <c r="HG209" s="491">
        <v>0</v>
      </c>
      <c r="HH209" s="491">
        <v>0</v>
      </c>
      <c r="HI209" s="491">
        <v>0</v>
      </c>
      <c r="HJ209" s="491">
        <v>0</v>
      </c>
      <c r="HK209" s="491">
        <v>4</v>
      </c>
      <c r="HL209" s="491">
        <v>0</v>
      </c>
      <c r="HM209" s="491">
        <v>0</v>
      </c>
      <c r="HN209" s="491">
        <v>0</v>
      </c>
      <c r="HO209" s="1117">
        <v>0</v>
      </c>
      <c r="HP209" s="165">
        <f t="shared" si="987"/>
        <v>43</v>
      </c>
      <c r="HQ209" s="491">
        <v>0</v>
      </c>
      <c r="HR209" s="491">
        <v>1</v>
      </c>
      <c r="HS209" s="492">
        <v>4</v>
      </c>
      <c r="HT209" s="491">
        <v>0</v>
      </c>
      <c r="HU209" s="492">
        <v>22</v>
      </c>
      <c r="HV209" s="491">
        <v>3</v>
      </c>
      <c r="HW209" s="492">
        <v>6</v>
      </c>
      <c r="HX209" s="491">
        <v>4</v>
      </c>
      <c r="HY209" s="492">
        <v>0</v>
      </c>
      <c r="HZ209" s="491">
        <v>0</v>
      </c>
      <c r="IA209" s="491">
        <v>0</v>
      </c>
      <c r="IB209" s="491">
        <v>0</v>
      </c>
      <c r="IC209" s="491">
        <v>0</v>
      </c>
      <c r="ID209" s="491">
        <v>0</v>
      </c>
      <c r="IE209" s="491">
        <v>0</v>
      </c>
      <c r="IF209" s="491">
        <v>0</v>
      </c>
      <c r="IG209" s="491">
        <v>3</v>
      </c>
      <c r="IH209" s="491">
        <v>0</v>
      </c>
      <c r="II209" s="491">
        <v>0</v>
      </c>
      <c r="IJ209" s="491">
        <v>0</v>
      </c>
      <c r="IK209" s="1117">
        <v>0</v>
      </c>
      <c r="IL209" s="493">
        <f t="shared" si="988"/>
        <v>44</v>
      </c>
      <c r="IM209" s="491">
        <v>0</v>
      </c>
      <c r="IN209" s="491">
        <v>0</v>
      </c>
      <c r="IO209" s="492">
        <v>4</v>
      </c>
      <c r="IP209" s="491">
        <v>0</v>
      </c>
      <c r="IQ209" s="492">
        <v>23</v>
      </c>
      <c r="IR209" s="491">
        <v>3</v>
      </c>
      <c r="IS209" s="492">
        <v>4</v>
      </c>
      <c r="IT209" s="491">
        <v>6</v>
      </c>
      <c r="IU209" s="492">
        <v>0</v>
      </c>
      <c r="IV209" s="491">
        <v>0</v>
      </c>
      <c r="IW209" s="491">
        <v>0</v>
      </c>
      <c r="IX209" s="491">
        <v>0</v>
      </c>
      <c r="IY209" s="491">
        <v>0</v>
      </c>
      <c r="IZ209" s="491">
        <v>0</v>
      </c>
      <c r="JA209" s="491">
        <v>0</v>
      </c>
      <c r="JB209" s="491">
        <v>0</v>
      </c>
      <c r="JC209" s="491">
        <v>4</v>
      </c>
      <c r="JD209" s="491">
        <v>0</v>
      </c>
      <c r="JE209" s="491">
        <v>0</v>
      </c>
      <c r="JF209" s="491">
        <v>0</v>
      </c>
      <c r="JG209" s="1996">
        <v>0</v>
      </c>
      <c r="JI209" s="39"/>
    </row>
    <row r="210" spans="1:269" s="27" customFormat="1" ht="20.100000000000001" customHeight="1" x14ac:dyDescent="0.15">
      <c r="A210" s="683" t="s">
        <v>53</v>
      </c>
      <c r="B210" s="76" t="s">
        <v>122</v>
      </c>
      <c r="C210" s="77"/>
      <c r="D210" s="77"/>
      <c r="E210" s="78" t="s">
        <v>360</v>
      </c>
      <c r="F210" s="1507">
        <v>172</v>
      </c>
      <c r="G210" s="481">
        <v>172</v>
      </c>
      <c r="H210" s="481">
        <v>168</v>
      </c>
      <c r="I210" s="481">
        <v>165</v>
      </c>
      <c r="J210" s="107">
        <v>197</v>
      </c>
      <c r="K210" s="108">
        <v>189</v>
      </c>
      <c r="L210" s="1444">
        <f t="shared" si="913"/>
        <v>0</v>
      </c>
      <c r="M210" s="478">
        <f t="shared" si="914"/>
        <v>0</v>
      </c>
      <c r="N210" s="478">
        <f t="shared" si="887"/>
        <v>0</v>
      </c>
      <c r="O210" s="478">
        <f t="shared" si="888"/>
        <v>0</v>
      </c>
      <c r="P210" s="109">
        <f t="shared" si="889"/>
        <v>0</v>
      </c>
      <c r="Q210" s="110">
        <f t="shared" si="890"/>
        <v>0</v>
      </c>
      <c r="R210" s="111">
        <f t="shared" si="891"/>
        <v>0</v>
      </c>
      <c r="S210" s="112">
        <f t="shared" si="892"/>
        <v>0</v>
      </c>
      <c r="T210" s="111">
        <f t="shared" si="893"/>
        <v>0</v>
      </c>
      <c r="U210" s="1445">
        <f t="shared" si="846"/>
        <v>0</v>
      </c>
      <c r="V210" s="475">
        <f t="shared" si="847"/>
        <v>0</v>
      </c>
      <c r="W210" s="475">
        <f t="shared" si="848"/>
        <v>0</v>
      </c>
      <c r="X210" s="475">
        <f t="shared" si="849"/>
        <v>0</v>
      </c>
      <c r="Y210" s="114">
        <f t="shared" si="915"/>
        <v>0</v>
      </c>
      <c r="Z210" s="113">
        <f t="shared" si="916"/>
        <v>0</v>
      </c>
      <c r="AA210" s="114">
        <f t="shared" si="852"/>
        <v>0</v>
      </c>
      <c r="AB210" s="113">
        <f t="shared" si="921"/>
        <v>0</v>
      </c>
      <c r="AC210" s="115">
        <f t="shared" si="922"/>
        <v>0</v>
      </c>
      <c r="AD210" s="1445" t="s">
        <v>52</v>
      </c>
      <c r="AE210" s="475" t="s">
        <v>52</v>
      </c>
      <c r="AF210" s="475" t="s">
        <v>52</v>
      </c>
      <c r="AG210" s="475" t="s">
        <v>52</v>
      </c>
      <c r="AH210" s="114" t="s">
        <v>52</v>
      </c>
      <c r="AI210" s="112" t="s">
        <v>52</v>
      </c>
      <c r="AJ210" s="111" t="s">
        <v>52</v>
      </c>
      <c r="AK210" s="112" t="s">
        <v>52</v>
      </c>
      <c r="AL210" s="116" t="s">
        <v>52</v>
      </c>
      <c r="AM210" s="1446">
        <f t="shared" si="970"/>
        <v>0</v>
      </c>
      <c r="AN210" s="1447"/>
      <c r="AO210" s="1448" t="str">
        <f t="shared" si="826"/>
        <v>-</v>
      </c>
      <c r="AP210" s="1449">
        <f t="shared" si="827"/>
        <v>0</v>
      </c>
      <c r="AQ210" s="1297">
        <f t="shared" si="971"/>
        <v>0</v>
      </c>
      <c r="AR210" s="518"/>
      <c r="AS210" s="1285" t="str">
        <f t="shared" si="995"/>
        <v>-</v>
      </c>
      <c r="AT210" s="519">
        <f t="shared" si="757"/>
        <v>0</v>
      </c>
      <c r="AU210" s="1297">
        <f t="shared" si="972"/>
        <v>0</v>
      </c>
      <c r="AV210" s="518"/>
      <c r="AW210" s="1285" t="str">
        <f t="shared" si="996"/>
        <v>-</v>
      </c>
      <c r="AX210" s="2069">
        <f t="shared" si="897"/>
        <v>0</v>
      </c>
      <c r="AY210" s="2086">
        <f t="shared" si="973"/>
        <v>0</v>
      </c>
      <c r="AZ210" s="2087"/>
      <c r="BA210" s="2088" t="str">
        <f t="shared" si="1000"/>
        <v>-</v>
      </c>
      <c r="BB210" s="2089">
        <f t="shared" si="1001"/>
        <v>0</v>
      </c>
      <c r="BC210" s="2081">
        <f t="shared" si="974"/>
        <v>0</v>
      </c>
      <c r="BD210" s="117"/>
      <c r="BE210" s="444" t="str">
        <f t="shared" ref="BE210:BE274" si="1005">IFERROR(IF(BC210=0,"-",BC210/BG210-1),"-")</f>
        <v>-</v>
      </c>
      <c r="BF210" s="1073">
        <f t="shared" si="997"/>
        <v>0</v>
      </c>
      <c r="BG210" s="118">
        <v>0</v>
      </c>
      <c r="BH210" s="119"/>
      <c r="BI210" s="120" t="str">
        <f t="shared" ref="BI210:BI274" si="1006">IFERROR(IF(BG210=0,"-",BG210/BK210-1),"-")</f>
        <v>-</v>
      </c>
      <c r="BJ210" s="1073">
        <f t="shared" ref="BJ210:BJ232" si="1007">BG210-BK210</f>
        <v>0</v>
      </c>
      <c r="BK210" s="121">
        <v>0</v>
      </c>
      <c r="BL210" s="119"/>
      <c r="BM210" s="120" t="str">
        <f t="shared" ref="BM210:BM274" si="1008">IFERROR(IF(BK210=0,"-",BK210/BO210-1),"-")</f>
        <v>-</v>
      </c>
      <c r="BN210" s="1083">
        <f t="shared" ref="BN210:BN232" si="1009">BK210-BO210</f>
        <v>0</v>
      </c>
      <c r="BO210" s="121">
        <v>0</v>
      </c>
      <c r="BP210" s="119"/>
      <c r="BQ210" s="120" t="str">
        <f t="shared" ref="BQ210:BQ274" si="1010">IFERROR(IF(BO210=0,"-",BO210/BS210-1),"-")</f>
        <v>-</v>
      </c>
      <c r="BR210" s="1083">
        <f t="shared" ref="BR210:BR232" si="1011">BO210-BS210</f>
        <v>0</v>
      </c>
      <c r="BS210" s="121">
        <v>0</v>
      </c>
      <c r="BT210" s="122"/>
      <c r="BU210" s="597">
        <f t="shared" si="975"/>
        <v>0</v>
      </c>
      <c r="BV210" s="331" t="str">
        <f t="shared" si="869"/>
        <v>-</v>
      </c>
      <c r="BW210" s="598">
        <f t="shared" si="870"/>
        <v>0</v>
      </c>
      <c r="BX210" s="597">
        <f t="shared" si="976"/>
        <v>0</v>
      </c>
      <c r="BY210" s="331" t="str">
        <f t="shared" si="871"/>
        <v>-</v>
      </c>
      <c r="BZ210" s="598">
        <f t="shared" si="872"/>
        <v>0</v>
      </c>
      <c r="CA210" s="597">
        <f t="shared" si="977"/>
        <v>0</v>
      </c>
      <c r="CB210" s="331" t="str">
        <f t="shared" si="989"/>
        <v>-</v>
      </c>
      <c r="CC210" s="598">
        <f t="shared" si="990"/>
        <v>0</v>
      </c>
      <c r="CD210" s="597">
        <f t="shared" si="978"/>
        <v>0</v>
      </c>
      <c r="CE210" s="331" t="str">
        <f t="shared" si="917"/>
        <v>-</v>
      </c>
      <c r="CF210" s="598">
        <f t="shared" si="918"/>
        <v>0</v>
      </c>
      <c r="CG210" s="597">
        <f t="shared" si="979"/>
        <v>0</v>
      </c>
      <c r="CH210" s="331" t="str">
        <f t="shared" si="1002"/>
        <v>-</v>
      </c>
      <c r="CI210" s="598">
        <f t="shared" si="1003"/>
        <v>0</v>
      </c>
      <c r="CJ210" s="619">
        <f t="shared" si="682"/>
        <v>0</v>
      </c>
      <c r="CK210" s="1453">
        <v>0</v>
      </c>
      <c r="CL210" s="123">
        <v>0</v>
      </c>
      <c r="CM210" s="2054">
        <v>0</v>
      </c>
      <c r="CN210" s="123">
        <v>0</v>
      </c>
      <c r="CO210" s="311">
        <v>0</v>
      </c>
      <c r="CP210" s="540">
        <v>0</v>
      </c>
      <c r="CQ210" s="1453">
        <v>0</v>
      </c>
      <c r="CR210" s="311">
        <v>0</v>
      </c>
      <c r="CS210" s="311">
        <v>0</v>
      </c>
      <c r="CT210" s="311">
        <v>0</v>
      </c>
      <c r="CU210" s="311">
        <v>0</v>
      </c>
      <c r="CV210" s="124">
        <v>0</v>
      </c>
      <c r="CW210" s="1453"/>
      <c r="CX210" s="311"/>
      <c r="CY210" s="311"/>
      <c r="CZ210" s="311"/>
      <c r="DA210" s="311"/>
      <c r="DB210" s="312"/>
      <c r="DC210" s="1450">
        <f t="shared" si="980"/>
        <v>0</v>
      </c>
      <c r="DD210" s="1451" t="str">
        <f t="shared" si="734"/>
        <v>-</v>
      </c>
      <c r="DE210" s="1452">
        <f t="shared" si="735"/>
        <v>0</v>
      </c>
      <c r="DF210" s="1328">
        <f t="shared" si="981"/>
        <v>0</v>
      </c>
      <c r="DG210" s="550" t="str">
        <f t="shared" si="951"/>
        <v>-</v>
      </c>
      <c r="DH210" s="1329">
        <f t="shared" si="952"/>
        <v>0</v>
      </c>
      <c r="DI210" s="1328">
        <f t="shared" si="683"/>
        <v>0</v>
      </c>
      <c r="DJ210" s="550" t="str">
        <f t="shared" si="991"/>
        <v>-</v>
      </c>
      <c r="DK210" s="1329">
        <f t="shared" si="992"/>
        <v>0</v>
      </c>
      <c r="DL210" s="1311">
        <f t="shared" si="982"/>
        <v>0</v>
      </c>
      <c r="DM210" s="550" t="str">
        <f t="shared" si="919"/>
        <v>-</v>
      </c>
      <c r="DN210" s="1353">
        <f t="shared" si="920"/>
        <v>0</v>
      </c>
      <c r="DO210" s="1328">
        <f t="shared" ref="DO210:DO275" si="1012">DW210+EC210+EI210+EO210+EU210+FA210</f>
        <v>0</v>
      </c>
      <c r="DP210" s="550" t="str">
        <f t="shared" si="1004"/>
        <v>-</v>
      </c>
      <c r="DQ210" s="1329">
        <f t="shared" ref="DQ210:DQ275" si="1013">IF(OR(DO210="-",DR210="-"),"-",DO210-DR210)</f>
        <v>0</v>
      </c>
      <c r="DR210" s="1365">
        <f t="shared" si="983"/>
        <v>0</v>
      </c>
      <c r="DS210" s="1454">
        <v>0</v>
      </c>
      <c r="DT210" s="1167">
        <v>0</v>
      </c>
      <c r="DU210" s="1167">
        <v>0</v>
      </c>
      <c r="DV210" s="1153">
        <v>0</v>
      </c>
      <c r="DW210" s="583">
        <v>0</v>
      </c>
      <c r="DX210" s="1181">
        <v>0</v>
      </c>
      <c r="DY210" s="1454">
        <v>0</v>
      </c>
      <c r="DZ210" s="1230">
        <v>0</v>
      </c>
      <c r="EA210" s="1230">
        <v>0</v>
      </c>
      <c r="EB210" s="586">
        <v>0</v>
      </c>
      <c r="EC210" s="586">
        <v>0</v>
      </c>
      <c r="ED210" s="589">
        <v>0</v>
      </c>
      <c r="EE210" s="1454"/>
      <c r="EF210" s="1230"/>
      <c r="EG210" s="1230"/>
      <c r="EH210" s="586"/>
      <c r="EI210" s="586"/>
      <c r="EJ210" s="1192"/>
      <c r="EK210" s="1454">
        <v>0</v>
      </c>
      <c r="EL210" s="578">
        <v>0</v>
      </c>
      <c r="EM210" s="578">
        <v>0</v>
      </c>
      <c r="EN210" s="1163">
        <v>0</v>
      </c>
      <c r="EO210" s="573">
        <v>0</v>
      </c>
      <c r="EP210" s="1198">
        <v>0</v>
      </c>
      <c r="EQ210" s="1454"/>
      <c r="ER210" s="1230"/>
      <c r="ES210" s="1230"/>
      <c r="ET210" s="586"/>
      <c r="EU210" s="583"/>
      <c r="EV210" s="1198"/>
      <c r="EW210" s="1454">
        <v>0</v>
      </c>
      <c r="EX210" s="578">
        <v>0</v>
      </c>
      <c r="EY210" s="578">
        <v>0</v>
      </c>
      <c r="EZ210" s="578">
        <v>0</v>
      </c>
      <c r="FA210" s="573">
        <v>0</v>
      </c>
      <c r="FB210" s="125"/>
      <c r="FC210" s="354">
        <v>0</v>
      </c>
      <c r="FD210" s="362"/>
      <c r="FE210" s="1455">
        <v>0</v>
      </c>
      <c r="FF210" s="1451" t="str">
        <f t="shared" si="953"/>
        <v>-</v>
      </c>
      <c r="FG210" s="1456">
        <f t="shared" si="738"/>
        <v>0</v>
      </c>
      <c r="FH210" s="126">
        <v>0</v>
      </c>
      <c r="FI210" s="331" t="str">
        <f t="shared" si="954"/>
        <v>-</v>
      </c>
      <c r="FJ210" s="332">
        <f t="shared" si="955"/>
        <v>0</v>
      </c>
      <c r="FK210" s="126">
        <v>0</v>
      </c>
      <c r="FL210" s="331" t="str">
        <f t="shared" si="993"/>
        <v>-</v>
      </c>
      <c r="FM210" s="332">
        <f t="shared" si="994"/>
        <v>0</v>
      </c>
      <c r="FN210" s="126">
        <v>0</v>
      </c>
      <c r="FO210" s="424"/>
      <c r="FP210" s="331" t="str">
        <f t="shared" si="686"/>
        <v>-</v>
      </c>
      <c r="FQ210" s="332">
        <f t="shared" si="984"/>
        <v>0</v>
      </c>
      <c r="FR210" s="126"/>
      <c r="FS210" s="424"/>
      <c r="FT210" s="331" t="str">
        <f t="shared" si="998"/>
        <v>-</v>
      </c>
      <c r="FU210" s="332">
        <f t="shared" si="999"/>
        <v>0</v>
      </c>
      <c r="FV210" s="399"/>
      <c r="FW210" s="411"/>
      <c r="FX210" s="1457">
        <f t="shared" si="985"/>
        <v>0</v>
      </c>
      <c r="FY210" s="1458">
        <v>0</v>
      </c>
      <c r="FZ210" s="1458">
        <v>0</v>
      </c>
      <c r="GA210" s="1459">
        <v>0</v>
      </c>
      <c r="GB210" s="1458">
        <v>0</v>
      </c>
      <c r="GC210" s="1459">
        <v>0</v>
      </c>
      <c r="GD210" s="1458">
        <v>0</v>
      </c>
      <c r="GE210" s="1459">
        <v>0</v>
      </c>
      <c r="GF210" s="1458">
        <v>0</v>
      </c>
      <c r="GG210" s="1459">
        <v>0</v>
      </c>
      <c r="GH210" s="1458">
        <v>0</v>
      </c>
      <c r="GI210" s="1458">
        <v>0</v>
      </c>
      <c r="GJ210" s="1458">
        <v>0</v>
      </c>
      <c r="GK210" s="1458">
        <v>0</v>
      </c>
      <c r="GL210" s="1458">
        <v>0</v>
      </c>
      <c r="GM210" s="1458">
        <v>0</v>
      </c>
      <c r="GN210" s="1458">
        <v>0</v>
      </c>
      <c r="GO210" s="1458">
        <v>0</v>
      </c>
      <c r="GP210" s="1458">
        <v>0</v>
      </c>
      <c r="GQ210" s="1458">
        <v>0</v>
      </c>
      <c r="GR210" s="1458">
        <v>0</v>
      </c>
      <c r="GS210" s="1809">
        <v>0</v>
      </c>
      <c r="GT210" s="678">
        <f t="shared" si="986"/>
        <v>0</v>
      </c>
      <c r="GU210" s="487">
        <v>0</v>
      </c>
      <c r="GV210" s="487">
        <v>0</v>
      </c>
      <c r="GW210" s="488">
        <v>0</v>
      </c>
      <c r="GX210" s="487">
        <v>0</v>
      </c>
      <c r="GY210" s="488">
        <v>0</v>
      </c>
      <c r="GZ210" s="487">
        <v>0</v>
      </c>
      <c r="HA210" s="488">
        <v>0</v>
      </c>
      <c r="HB210" s="487">
        <v>0</v>
      </c>
      <c r="HC210" s="488">
        <v>0</v>
      </c>
      <c r="HD210" s="487">
        <v>0</v>
      </c>
      <c r="HE210" s="487">
        <v>0</v>
      </c>
      <c r="HF210" s="487">
        <v>0</v>
      </c>
      <c r="HG210" s="487">
        <v>0</v>
      </c>
      <c r="HH210" s="487">
        <v>0</v>
      </c>
      <c r="HI210" s="487">
        <v>0</v>
      </c>
      <c r="HJ210" s="487">
        <v>0</v>
      </c>
      <c r="HK210" s="487">
        <v>0</v>
      </c>
      <c r="HL210" s="487">
        <v>0</v>
      </c>
      <c r="HM210" s="487">
        <v>0</v>
      </c>
      <c r="HN210" s="487">
        <v>0</v>
      </c>
      <c r="HO210" s="1115">
        <v>0</v>
      </c>
      <c r="HP210" s="678">
        <f t="shared" si="987"/>
        <v>0</v>
      </c>
      <c r="HQ210" s="487">
        <v>0</v>
      </c>
      <c r="HR210" s="487">
        <v>0</v>
      </c>
      <c r="HS210" s="488">
        <v>0</v>
      </c>
      <c r="HT210" s="487">
        <v>0</v>
      </c>
      <c r="HU210" s="488">
        <v>0</v>
      </c>
      <c r="HV210" s="487">
        <v>0</v>
      </c>
      <c r="HW210" s="488">
        <v>0</v>
      </c>
      <c r="HX210" s="487">
        <v>0</v>
      </c>
      <c r="HY210" s="488">
        <v>0</v>
      </c>
      <c r="HZ210" s="487">
        <v>0</v>
      </c>
      <c r="IA210" s="487">
        <v>0</v>
      </c>
      <c r="IB210" s="487">
        <v>0</v>
      </c>
      <c r="IC210" s="487">
        <v>0</v>
      </c>
      <c r="ID210" s="487">
        <v>0</v>
      </c>
      <c r="IE210" s="487">
        <v>0</v>
      </c>
      <c r="IF210" s="487">
        <v>0</v>
      </c>
      <c r="IG210" s="487">
        <v>0</v>
      </c>
      <c r="IH210" s="487">
        <v>0</v>
      </c>
      <c r="II210" s="487">
        <v>0</v>
      </c>
      <c r="IJ210" s="487">
        <v>0</v>
      </c>
      <c r="IK210" s="1115">
        <v>0</v>
      </c>
      <c r="IL210" s="1109">
        <f t="shared" si="988"/>
        <v>0</v>
      </c>
      <c r="IM210" s="487">
        <v>0</v>
      </c>
      <c r="IN210" s="487">
        <v>0</v>
      </c>
      <c r="IO210" s="488">
        <v>0</v>
      </c>
      <c r="IP210" s="487">
        <v>0</v>
      </c>
      <c r="IQ210" s="488">
        <v>0</v>
      </c>
      <c r="IR210" s="487">
        <v>0</v>
      </c>
      <c r="IS210" s="488">
        <v>0</v>
      </c>
      <c r="IT210" s="487">
        <v>0</v>
      </c>
      <c r="IU210" s="488">
        <v>0</v>
      </c>
      <c r="IV210" s="487">
        <v>0</v>
      </c>
      <c r="IW210" s="487">
        <v>0</v>
      </c>
      <c r="IX210" s="487">
        <v>0</v>
      </c>
      <c r="IY210" s="487">
        <v>0</v>
      </c>
      <c r="IZ210" s="487">
        <v>0</v>
      </c>
      <c r="JA210" s="487">
        <v>0</v>
      </c>
      <c r="JB210" s="487">
        <v>0</v>
      </c>
      <c r="JC210" s="487">
        <v>0</v>
      </c>
      <c r="JD210" s="487">
        <v>0</v>
      </c>
      <c r="JE210" s="487">
        <v>0</v>
      </c>
      <c r="JF210" s="487">
        <v>0</v>
      </c>
      <c r="JG210" s="1994">
        <v>0</v>
      </c>
      <c r="JI210" s="39"/>
    </row>
    <row r="211" spans="1:269" s="28" customFormat="1" ht="20.100000000000001" customHeight="1" x14ac:dyDescent="0.15">
      <c r="A211" s="684" t="s">
        <v>53</v>
      </c>
      <c r="B211" s="84" t="s">
        <v>123</v>
      </c>
      <c r="C211" s="85"/>
      <c r="D211" s="85"/>
      <c r="E211" s="86" t="s">
        <v>26</v>
      </c>
      <c r="F211" s="1494">
        <v>34</v>
      </c>
      <c r="G211" s="464">
        <v>35</v>
      </c>
      <c r="H211" s="464">
        <v>34</v>
      </c>
      <c r="I211" s="464">
        <v>35</v>
      </c>
      <c r="J211" s="167">
        <v>42</v>
      </c>
      <c r="K211" s="168">
        <v>43</v>
      </c>
      <c r="L211" s="1478">
        <f t="shared" si="913"/>
        <v>2.6743985913068808E-3</v>
      </c>
      <c r="M211" s="150">
        <f t="shared" si="914"/>
        <v>2.6733500417710945E-3</v>
      </c>
      <c r="N211" s="150">
        <f t="shared" si="887"/>
        <v>2.6290261356127598E-3</v>
      </c>
      <c r="O211" s="150">
        <f t="shared" si="888"/>
        <v>2.0124538812652209E-3</v>
      </c>
      <c r="P211" s="149">
        <f t="shared" si="889"/>
        <v>1.2857299653480094E-3</v>
      </c>
      <c r="Q211" s="150">
        <f t="shared" si="890"/>
        <v>1.3324998354938475E-3</v>
      </c>
      <c r="R211" s="151">
        <f t="shared" si="891"/>
        <v>1.3002648687695641E-3</v>
      </c>
      <c r="S211" s="152">
        <f t="shared" si="892"/>
        <v>1.5000348845321985E-3</v>
      </c>
      <c r="T211" s="151">
        <f t="shared" si="893"/>
        <v>1.4883061658398299E-3</v>
      </c>
      <c r="U211" s="1479">
        <f t="shared" si="846"/>
        <v>3.4630550317160981E-2</v>
      </c>
      <c r="V211" s="153">
        <f t="shared" si="847"/>
        <v>3.3046471600688465E-2</v>
      </c>
      <c r="W211" s="153">
        <f t="shared" si="848"/>
        <v>3.239217044864022E-2</v>
      </c>
      <c r="X211" s="153">
        <f t="shared" si="849"/>
        <v>2.4744486282947821E-2</v>
      </c>
      <c r="Y211" s="154">
        <f t="shared" si="915"/>
        <v>1.553030303030303E-2</v>
      </c>
      <c r="Z211" s="153">
        <f t="shared" si="916"/>
        <v>1.5764889061891788E-2</v>
      </c>
      <c r="AA211" s="154">
        <f t="shared" si="852"/>
        <v>1.5547024952015355E-2</v>
      </c>
      <c r="AB211" s="153">
        <f t="shared" si="921"/>
        <v>1.6544824932666409E-2</v>
      </c>
      <c r="AC211" s="155">
        <f t="shared" si="922"/>
        <v>1.6480282519128898E-2</v>
      </c>
      <c r="AD211" s="1479" t="s">
        <v>52</v>
      </c>
      <c r="AE211" s="153" t="s">
        <v>52</v>
      </c>
      <c r="AF211" s="153" t="s">
        <v>52</v>
      </c>
      <c r="AG211" s="153" t="s">
        <v>52</v>
      </c>
      <c r="AH211" s="154" t="s">
        <v>52</v>
      </c>
      <c r="AI211" s="152" t="s">
        <v>52</v>
      </c>
      <c r="AJ211" s="151" t="s">
        <v>52</v>
      </c>
      <c r="AK211" s="152" t="s">
        <v>52</v>
      </c>
      <c r="AL211" s="156" t="s">
        <v>52</v>
      </c>
      <c r="AM211" s="1480">
        <f t="shared" si="970"/>
        <v>202</v>
      </c>
      <c r="AN211" s="1481"/>
      <c r="AO211" s="1482">
        <f t="shared" si="826"/>
        <v>5.2083333333333259E-2</v>
      </c>
      <c r="AP211" s="1483">
        <f t="shared" si="827"/>
        <v>10</v>
      </c>
      <c r="AQ211" s="1071">
        <f t="shared" si="971"/>
        <v>192</v>
      </c>
      <c r="AR211" s="522"/>
      <c r="AS211" s="1289">
        <f t="shared" si="995"/>
        <v>2.673796791443861E-2</v>
      </c>
      <c r="AT211" s="526">
        <f t="shared" si="757"/>
        <v>5</v>
      </c>
      <c r="AU211" s="1071">
        <f t="shared" si="972"/>
        <v>187</v>
      </c>
      <c r="AV211" s="522"/>
      <c r="AW211" s="1289">
        <f t="shared" si="996"/>
        <v>0.35507246376811596</v>
      </c>
      <c r="AX211" s="2073">
        <f t="shared" si="897"/>
        <v>49</v>
      </c>
      <c r="AY211" s="1336">
        <f t="shared" si="973"/>
        <v>138</v>
      </c>
      <c r="AZ211" s="2092"/>
      <c r="BA211" s="554">
        <f t="shared" si="1000"/>
        <v>0.68292682926829262</v>
      </c>
      <c r="BB211" s="1335">
        <f t="shared" si="1001"/>
        <v>56</v>
      </c>
      <c r="BC211" s="493">
        <f t="shared" si="974"/>
        <v>82</v>
      </c>
      <c r="BD211" s="157"/>
      <c r="BE211" s="448">
        <f t="shared" si="1005"/>
        <v>1.2345679012345734E-2</v>
      </c>
      <c r="BF211" s="604">
        <f t="shared" si="997"/>
        <v>1</v>
      </c>
      <c r="BG211" s="158">
        <v>81</v>
      </c>
      <c r="BH211" s="159" t="s">
        <v>44</v>
      </c>
      <c r="BI211" s="160">
        <f t="shared" si="1006"/>
        <v>0</v>
      </c>
      <c r="BJ211" s="604">
        <f t="shared" si="1007"/>
        <v>0</v>
      </c>
      <c r="BK211" s="161">
        <v>81</v>
      </c>
      <c r="BL211" s="159"/>
      <c r="BM211" s="160">
        <f t="shared" si="1008"/>
        <v>-5.8139534883720922E-2</v>
      </c>
      <c r="BN211" s="1085">
        <f t="shared" si="1009"/>
        <v>-5</v>
      </c>
      <c r="BO211" s="161">
        <v>86</v>
      </c>
      <c r="BP211" s="159"/>
      <c r="BQ211" s="160">
        <f t="shared" si="1010"/>
        <v>2.3809523809523725E-2</v>
      </c>
      <c r="BR211" s="1085">
        <f t="shared" si="1011"/>
        <v>2</v>
      </c>
      <c r="BS211" s="161">
        <v>84</v>
      </c>
      <c r="BT211" s="162"/>
      <c r="BU211" s="601">
        <f t="shared" si="975"/>
        <v>7</v>
      </c>
      <c r="BV211" s="339">
        <f t="shared" si="869"/>
        <v>0</v>
      </c>
      <c r="BW211" s="604">
        <f t="shared" si="870"/>
        <v>0</v>
      </c>
      <c r="BX211" s="601">
        <f t="shared" si="976"/>
        <v>7</v>
      </c>
      <c r="BY211" s="339">
        <f t="shared" si="871"/>
        <v>0</v>
      </c>
      <c r="BZ211" s="604">
        <f t="shared" si="872"/>
        <v>0</v>
      </c>
      <c r="CA211" s="601">
        <f t="shared" si="977"/>
        <v>7</v>
      </c>
      <c r="CB211" s="339">
        <f t="shared" si="989"/>
        <v>0.39999999999999991</v>
      </c>
      <c r="CC211" s="604">
        <f t="shared" si="990"/>
        <v>2</v>
      </c>
      <c r="CD211" s="601">
        <f t="shared" si="978"/>
        <v>5</v>
      </c>
      <c r="CE211" s="339">
        <f t="shared" si="917"/>
        <v>0.25</v>
      </c>
      <c r="CF211" s="604">
        <f t="shared" si="918"/>
        <v>1</v>
      </c>
      <c r="CG211" s="601">
        <f t="shared" si="979"/>
        <v>4</v>
      </c>
      <c r="CH211" s="339">
        <f t="shared" si="1002"/>
        <v>0</v>
      </c>
      <c r="CI211" s="604">
        <f t="shared" si="1003"/>
        <v>0</v>
      </c>
      <c r="CJ211" s="621">
        <f t="shared" ref="CJ211:CJ276" si="1014">CP211+CV211+DB211</f>
        <v>4</v>
      </c>
      <c r="CK211" s="1487">
        <v>1</v>
      </c>
      <c r="CL211" s="163">
        <v>1</v>
      </c>
      <c r="CM211" s="2056">
        <v>1</v>
      </c>
      <c r="CN211" s="163">
        <v>1</v>
      </c>
      <c r="CO211" s="315">
        <v>3</v>
      </c>
      <c r="CP211" s="542">
        <v>3</v>
      </c>
      <c r="CQ211" s="1487">
        <v>6</v>
      </c>
      <c r="CR211" s="315">
        <v>6</v>
      </c>
      <c r="CS211" s="315">
        <v>6</v>
      </c>
      <c r="CT211" s="315">
        <v>4</v>
      </c>
      <c r="CU211" s="315">
        <v>1</v>
      </c>
      <c r="CV211" s="164">
        <v>1</v>
      </c>
      <c r="CW211" s="1487"/>
      <c r="CX211" s="315"/>
      <c r="CY211" s="315"/>
      <c r="CZ211" s="315"/>
      <c r="DA211" s="315"/>
      <c r="DB211" s="316"/>
      <c r="DC211" s="1484">
        <f t="shared" si="980"/>
        <v>195</v>
      </c>
      <c r="DD211" s="1485">
        <f t="shared" si="734"/>
        <v>5.4054054054053946E-2</v>
      </c>
      <c r="DE211" s="1486">
        <f t="shared" si="735"/>
        <v>10</v>
      </c>
      <c r="DF211" s="1332">
        <f t="shared" si="981"/>
        <v>185</v>
      </c>
      <c r="DG211" s="554">
        <f t="shared" si="951"/>
        <v>2.7777777777777679E-2</v>
      </c>
      <c r="DH211" s="1335">
        <f t="shared" si="952"/>
        <v>5</v>
      </c>
      <c r="DI211" s="1332">
        <f t="shared" ref="DI211:DI275" si="1015">DU211+EA211+EG211+EM211+ES211+EY211</f>
        <v>180</v>
      </c>
      <c r="DJ211" s="554">
        <f t="shared" si="991"/>
        <v>0.45161290322580649</v>
      </c>
      <c r="DK211" s="1335">
        <f t="shared" si="992"/>
        <v>56</v>
      </c>
      <c r="DL211" s="1313">
        <f t="shared" si="982"/>
        <v>124</v>
      </c>
      <c r="DM211" s="554">
        <f t="shared" si="919"/>
        <v>0.58974358974358965</v>
      </c>
      <c r="DN211" s="1357">
        <f t="shared" si="920"/>
        <v>46</v>
      </c>
      <c r="DO211" s="1332">
        <f t="shared" si="1012"/>
        <v>78</v>
      </c>
      <c r="DP211" s="554">
        <f t="shared" si="1004"/>
        <v>1.298701298701288E-2</v>
      </c>
      <c r="DQ211" s="1335">
        <f t="shared" si="1013"/>
        <v>1</v>
      </c>
      <c r="DR211" s="440">
        <f t="shared" si="983"/>
        <v>77</v>
      </c>
      <c r="DS211" s="1488">
        <v>77</v>
      </c>
      <c r="DT211" s="1169">
        <v>78</v>
      </c>
      <c r="DU211" s="1169">
        <v>75</v>
      </c>
      <c r="DV211" s="1155">
        <v>70</v>
      </c>
      <c r="DW211" s="163">
        <v>30</v>
      </c>
      <c r="DX211" s="1183">
        <v>30</v>
      </c>
      <c r="DY211" s="1488">
        <v>44</v>
      </c>
      <c r="DZ211" s="1232">
        <v>38</v>
      </c>
      <c r="EA211" s="1232">
        <v>36</v>
      </c>
      <c r="EB211" s="315">
        <v>31</v>
      </c>
      <c r="EC211" s="315">
        <v>27</v>
      </c>
      <c r="ED211" s="440">
        <v>27</v>
      </c>
      <c r="EE211" s="1488"/>
      <c r="EF211" s="1232"/>
      <c r="EG211" s="1232"/>
      <c r="EH211" s="315"/>
      <c r="EI211" s="315"/>
      <c r="EJ211" s="1208"/>
      <c r="EK211" s="1488">
        <v>52</v>
      </c>
      <c r="EL211" s="379">
        <v>49</v>
      </c>
      <c r="EM211" s="379">
        <v>50</v>
      </c>
      <c r="EN211" s="1161">
        <v>4</v>
      </c>
      <c r="EO211" s="493">
        <v>8</v>
      </c>
      <c r="EP211" s="1200">
        <v>8</v>
      </c>
      <c r="EQ211" s="1488"/>
      <c r="ER211" s="1232"/>
      <c r="ES211" s="1232"/>
      <c r="ET211" s="315"/>
      <c r="EU211" s="163"/>
      <c r="EV211" s="1249"/>
      <c r="EW211" s="1488">
        <v>22</v>
      </c>
      <c r="EX211" s="379">
        <v>20</v>
      </c>
      <c r="EY211" s="379">
        <v>19</v>
      </c>
      <c r="EZ211" s="379">
        <v>19</v>
      </c>
      <c r="FA211" s="493">
        <v>13</v>
      </c>
      <c r="FB211" s="166"/>
      <c r="FC211" s="356">
        <v>12</v>
      </c>
      <c r="FD211" s="364" t="s">
        <v>44</v>
      </c>
      <c r="FE211" s="1489">
        <v>0</v>
      </c>
      <c r="FF211" s="1485" t="str">
        <f t="shared" si="953"/>
        <v>-</v>
      </c>
      <c r="FG211" s="1490">
        <f t="shared" si="738"/>
        <v>0</v>
      </c>
      <c r="FH211" s="165">
        <v>0</v>
      </c>
      <c r="FI211" s="339" t="str">
        <f t="shared" si="954"/>
        <v>-</v>
      </c>
      <c r="FJ211" s="340">
        <f t="shared" si="955"/>
        <v>0</v>
      </c>
      <c r="FK211" s="165">
        <v>0</v>
      </c>
      <c r="FL211" s="339" t="str">
        <f t="shared" si="993"/>
        <v>-</v>
      </c>
      <c r="FM211" s="340">
        <f t="shared" si="994"/>
        <v>-9</v>
      </c>
      <c r="FN211" s="165">
        <v>9</v>
      </c>
      <c r="FO211" s="426"/>
      <c r="FP211" s="339" t="str">
        <f t="shared" si="686"/>
        <v>-</v>
      </c>
      <c r="FQ211" s="340">
        <f t="shared" si="984"/>
        <v>9</v>
      </c>
      <c r="FR211" s="165"/>
      <c r="FS211" s="426"/>
      <c r="FT211" s="339" t="str">
        <f t="shared" si="998"/>
        <v>-</v>
      </c>
      <c r="FU211" s="340">
        <f t="shared" si="999"/>
        <v>0</v>
      </c>
      <c r="FV211" s="401"/>
      <c r="FW211" s="413"/>
      <c r="FX211" s="1491">
        <f t="shared" si="985"/>
        <v>202</v>
      </c>
      <c r="FY211" s="1492">
        <v>3</v>
      </c>
      <c r="FZ211" s="1492">
        <v>0</v>
      </c>
      <c r="GA211" s="1493">
        <v>1</v>
      </c>
      <c r="GB211" s="1492">
        <v>6</v>
      </c>
      <c r="GC211" s="1493">
        <v>106</v>
      </c>
      <c r="GD211" s="1492">
        <v>1</v>
      </c>
      <c r="GE211" s="1493">
        <v>19</v>
      </c>
      <c r="GF211" s="1492">
        <v>5</v>
      </c>
      <c r="GG211" s="1493">
        <v>9</v>
      </c>
      <c r="GH211" s="1492">
        <v>2</v>
      </c>
      <c r="GI211" s="1492">
        <v>0</v>
      </c>
      <c r="GJ211" s="1492">
        <v>10</v>
      </c>
      <c r="GK211" s="1492">
        <v>3</v>
      </c>
      <c r="GL211" s="1492">
        <v>7</v>
      </c>
      <c r="GM211" s="1492">
        <v>1</v>
      </c>
      <c r="GN211" s="1492">
        <v>7</v>
      </c>
      <c r="GO211" s="1492">
        <v>1</v>
      </c>
      <c r="GP211" s="1492">
        <v>19</v>
      </c>
      <c r="GQ211" s="1492">
        <v>0</v>
      </c>
      <c r="GR211" s="1492">
        <v>0</v>
      </c>
      <c r="GS211" s="1811">
        <v>2</v>
      </c>
      <c r="GT211" s="165">
        <f t="shared" si="986"/>
        <v>192</v>
      </c>
      <c r="GU211" s="491">
        <v>3</v>
      </c>
      <c r="GV211" s="491">
        <v>0</v>
      </c>
      <c r="GW211" s="492">
        <v>1</v>
      </c>
      <c r="GX211" s="491">
        <v>5</v>
      </c>
      <c r="GY211" s="492">
        <v>104</v>
      </c>
      <c r="GZ211" s="491">
        <v>1</v>
      </c>
      <c r="HA211" s="492">
        <v>17</v>
      </c>
      <c r="HB211" s="491">
        <v>5</v>
      </c>
      <c r="HC211" s="492">
        <v>7</v>
      </c>
      <c r="HD211" s="491">
        <v>2</v>
      </c>
      <c r="HE211" s="491">
        <v>0</v>
      </c>
      <c r="HF211" s="491">
        <v>10</v>
      </c>
      <c r="HG211" s="491">
        <v>1</v>
      </c>
      <c r="HH211" s="491">
        <v>8</v>
      </c>
      <c r="HI211" s="491">
        <v>1</v>
      </c>
      <c r="HJ211" s="491">
        <v>6</v>
      </c>
      <c r="HK211" s="491">
        <v>1</v>
      </c>
      <c r="HL211" s="491">
        <v>18</v>
      </c>
      <c r="HM211" s="491">
        <v>0</v>
      </c>
      <c r="HN211" s="491">
        <v>0</v>
      </c>
      <c r="HO211" s="1117">
        <v>2</v>
      </c>
      <c r="HP211" s="165">
        <f t="shared" si="987"/>
        <v>187</v>
      </c>
      <c r="HQ211" s="491">
        <v>3</v>
      </c>
      <c r="HR211" s="491">
        <v>0</v>
      </c>
      <c r="HS211" s="492">
        <v>1</v>
      </c>
      <c r="HT211" s="491">
        <v>5</v>
      </c>
      <c r="HU211" s="492">
        <v>105</v>
      </c>
      <c r="HV211" s="491">
        <v>1</v>
      </c>
      <c r="HW211" s="492">
        <v>13</v>
      </c>
      <c r="HX211" s="491">
        <v>5</v>
      </c>
      <c r="HY211" s="492">
        <v>8</v>
      </c>
      <c r="HZ211" s="491">
        <v>2</v>
      </c>
      <c r="IA211" s="491">
        <v>0</v>
      </c>
      <c r="IB211" s="491">
        <v>8</v>
      </c>
      <c r="IC211" s="491">
        <v>1</v>
      </c>
      <c r="ID211" s="491">
        <v>8</v>
      </c>
      <c r="IE211" s="491">
        <v>1</v>
      </c>
      <c r="IF211" s="491">
        <v>6</v>
      </c>
      <c r="IG211" s="491">
        <v>1</v>
      </c>
      <c r="IH211" s="491">
        <v>17</v>
      </c>
      <c r="II211" s="491">
        <v>0</v>
      </c>
      <c r="IJ211" s="491">
        <v>0</v>
      </c>
      <c r="IK211" s="1117">
        <v>2</v>
      </c>
      <c r="IL211" s="493">
        <f t="shared" si="988"/>
        <v>138</v>
      </c>
      <c r="IM211" s="491">
        <v>1</v>
      </c>
      <c r="IN211" s="491">
        <v>0</v>
      </c>
      <c r="IO211" s="492">
        <v>1</v>
      </c>
      <c r="IP211" s="491">
        <v>4</v>
      </c>
      <c r="IQ211" s="492">
        <v>70</v>
      </c>
      <c r="IR211" s="491">
        <v>1</v>
      </c>
      <c r="IS211" s="492">
        <v>10</v>
      </c>
      <c r="IT211" s="491">
        <v>5</v>
      </c>
      <c r="IU211" s="492">
        <v>8</v>
      </c>
      <c r="IV211" s="491">
        <v>2</v>
      </c>
      <c r="IW211" s="491">
        <v>0</v>
      </c>
      <c r="IX211" s="491">
        <v>7</v>
      </c>
      <c r="IY211" s="491">
        <v>1</v>
      </c>
      <c r="IZ211" s="491">
        <v>9</v>
      </c>
      <c r="JA211" s="491">
        <v>1</v>
      </c>
      <c r="JB211" s="491">
        <v>6</v>
      </c>
      <c r="JC211" s="491">
        <v>1</v>
      </c>
      <c r="JD211" s="491">
        <v>9</v>
      </c>
      <c r="JE211" s="491">
        <v>0</v>
      </c>
      <c r="JF211" s="491">
        <v>0</v>
      </c>
      <c r="JG211" s="1996">
        <v>2</v>
      </c>
      <c r="JI211" s="39"/>
    </row>
    <row r="212" spans="1:269" s="27" customFormat="1" ht="20.100000000000001" customHeight="1" x14ac:dyDescent="0.15">
      <c r="A212" s="683" t="s">
        <v>53</v>
      </c>
      <c r="B212" s="76" t="s">
        <v>29</v>
      </c>
      <c r="C212" s="77"/>
      <c r="D212" s="77"/>
      <c r="E212" s="78" t="s">
        <v>357</v>
      </c>
      <c r="F212" s="1507">
        <v>172</v>
      </c>
      <c r="G212" s="481">
        <v>172</v>
      </c>
      <c r="H212" s="481">
        <v>168</v>
      </c>
      <c r="I212" s="481">
        <v>165</v>
      </c>
      <c r="J212" s="107">
        <v>198</v>
      </c>
      <c r="K212" s="108">
        <v>190</v>
      </c>
      <c r="L212" s="1444">
        <f t="shared" si="913"/>
        <v>0</v>
      </c>
      <c r="M212" s="478">
        <f t="shared" si="914"/>
        <v>0</v>
      </c>
      <c r="N212" s="478">
        <f t="shared" si="887"/>
        <v>0</v>
      </c>
      <c r="O212" s="478">
        <f t="shared" si="888"/>
        <v>0</v>
      </c>
      <c r="P212" s="109">
        <f t="shared" si="889"/>
        <v>0</v>
      </c>
      <c r="Q212" s="110">
        <f t="shared" si="890"/>
        <v>0</v>
      </c>
      <c r="R212" s="111">
        <f t="shared" si="891"/>
        <v>0</v>
      </c>
      <c r="S212" s="112">
        <f t="shared" si="892"/>
        <v>0</v>
      </c>
      <c r="T212" s="111">
        <f t="shared" si="893"/>
        <v>0</v>
      </c>
      <c r="U212" s="1445">
        <f t="shared" si="846"/>
        <v>0</v>
      </c>
      <c r="V212" s="475">
        <f t="shared" si="847"/>
        <v>0</v>
      </c>
      <c r="W212" s="475">
        <f t="shared" si="848"/>
        <v>0</v>
      </c>
      <c r="X212" s="475">
        <f t="shared" si="849"/>
        <v>0</v>
      </c>
      <c r="Y212" s="114">
        <f t="shared" si="915"/>
        <v>0</v>
      </c>
      <c r="Z212" s="113">
        <f t="shared" si="916"/>
        <v>0</v>
      </c>
      <c r="AA212" s="114">
        <f t="shared" si="852"/>
        <v>0</v>
      </c>
      <c r="AB212" s="113">
        <f t="shared" si="921"/>
        <v>0</v>
      </c>
      <c r="AC212" s="115">
        <f t="shared" si="922"/>
        <v>0</v>
      </c>
      <c r="AD212" s="1445" t="s">
        <v>52</v>
      </c>
      <c r="AE212" s="475" t="s">
        <v>52</v>
      </c>
      <c r="AF212" s="475" t="s">
        <v>52</v>
      </c>
      <c r="AG212" s="475" t="s">
        <v>52</v>
      </c>
      <c r="AH212" s="114" t="s">
        <v>52</v>
      </c>
      <c r="AI212" s="112" t="s">
        <v>52</v>
      </c>
      <c r="AJ212" s="111" t="s">
        <v>52</v>
      </c>
      <c r="AK212" s="112" t="s">
        <v>52</v>
      </c>
      <c r="AL212" s="116" t="s">
        <v>52</v>
      </c>
      <c r="AM212" s="1446">
        <f t="shared" si="970"/>
        <v>0</v>
      </c>
      <c r="AN212" s="1447"/>
      <c r="AO212" s="1448" t="str">
        <f t="shared" si="826"/>
        <v>-</v>
      </c>
      <c r="AP212" s="1449">
        <f t="shared" si="827"/>
        <v>0</v>
      </c>
      <c r="AQ212" s="1297">
        <f t="shared" si="971"/>
        <v>0</v>
      </c>
      <c r="AR212" s="518"/>
      <c r="AS212" s="1285" t="str">
        <f t="shared" si="995"/>
        <v>-</v>
      </c>
      <c r="AT212" s="519">
        <f t="shared" si="757"/>
        <v>0</v>
      </c>
      <c r="AU212" s="1297">
        <f t="shared" si="972"/>
        <v>0</v>
      </c>
      <c r="AV212" s="518"/>
      <c r="AW212" s="1285" t="str">
        <f t="shared" si="996"/>
        <v>-</v>
      </c>
      <c r="AX212" s="2069">
        <f t="shared" si="897"/>
        <v>0</v>
      </c>
      <c r="AY212" s="2086">
        <f t="shared" si="973"/>
        <v>0</v>
      </c>
      <c r="AZ212" s="2087"/>
      <c r="BA212" s="2088" t="str">
        <f t="shared" si="1000"/>
        <v>-</v>
      </c>
      <c r="BB212" s="2089">
        <f t="shared" si="1001"/>
        <v>0</v>
      </c>
      <c r="BC212" s="2081">
        <f t="shared" si="974"/>
        <v>0</v>
      </c>
      <c r="BD212" s="117"/>
      <c r="BE212" s="444" t="str">
        <f t="shared" si="1005"/>
        <v>-</v>
      </c>
      <c r="BF212" s="1073">
        <f t="shared" si="997"/>
        <v>0</v>
      </c>
      <c r="BG212" s="118">
        <v>0</v>
      </c>
      <c r="BH212" s="119"/>
      <c r="BI212" s="120" t="str">
        <f t="shared" si="1006"/>
        <v>-</v>
      </c>
      <c r="BJ212" s="1073">
        <f t="shared" si="1007"/>
        <v>0</v>
      </c>
      <c r="BK212" s="121">
        <v>0</v>
      </c>
      <c r="BL212" s="119"/>
      <c r="BM212" s="120" t="str">
        <f t="shared" si="1008"/>
        <v>-</v>
      </c>
      <c r="BN212" s="1083">
        <f t="shared" si="1009"/>
        <v>0</v>
      </c>
      <c r="BO212" s="121">
        <v>0</v>
      </c>
      <c r="BP212" s="119"/>
      <c r="BQ212" s="120" t="str">
        <f t="shared" si="1010"/>
        <v>-</v>
      </c>
      <c r="BR212" s="1083">
        <f t="shared" si="1011"/>
        <v>0</v>
      </c>
      <c r="BS212" s="121">
        <v>0</v>
      </c>
      <c r="BT212" s="122"/>
      <c r="BU212" s="597">
        <f t="shared" si="975"/>
        <v>0</v>
      </c>
      <c r="BV212" s="331" t="str">
        <f t="shared" si="869"/>
        <v>-</v>
      </c>
      <c r="BW212" s="598">
        <f t="shared" si="870"/>
        <v>0</v>
      </c>
      <c r="BX212" s="597">
        <f t="shared" si="976"/>
        <v>0</v>
      </c>
      <c r="BY212" s="331" t="str">
        <f t="shared" si="871"/>
        <v>-</v>
      </c>
      <c r="BZ212" s="598">
        <f t="shared" si="872"/>
        <v>0</v>
      </c>
      <c r="CA212" s="597">
        <f t="shared" si="977"/>
        <v>0</v>
      </c>
      <c r="CB212" s="331" t="str">
        <f t="shared" si="989"/>
        <v>-</v>
      </c>
      <c r="CC212" s="598">
        <f t="shared" si="990"/>
        <v>0</v>
      </c>
      <c r="CD212" s="597">
        <f t="shared" si="978"/>
        <v>0</v>
      </c>
      <c r="CE212" s="331" t="str">
        <f t="shared" si="917"/>
        <v>-</v>
      </c>
      <c r="CF212" s="598">
        <f t="shared" si="918"/>
        <v>0</v>
      </c>
      <c r="CG212" s="597">
        <f t="shared" si="979"/>
        <v>0</v>
      </c>
      <c r="CH212" s="331" t="str">
        <f t="shared" si="1002"/>
        <v>-</v>
      </c>
      <c r="CI212" s="598">
        <f t="shared" si="1003"/>
        <v>0</v>
      </c>
      <c r="CJ212" s="619">
        <f t="shared" si="1014"/>
        <v>0</v>
      </c>
      <c r="CK212" s="1453">
        <v>0</v>
      </c>
      <c r="CL212" s="123">
        <v>0</v>
      </c>
      <c r="CM212" s="2054">
        <v>0</v>
      </c>
      <c r="CN212" s="123">
        <v>0</v>
      </c>
      <c r="CO212" s="311">
        <v>0</v>
      </c>
      <c r="CP212" s="540">
        <v>0</v>
      </c>
      <c r="CQ212" s="1453">
        <v>0</v>
      </c>
      <c r="CR212" s="311">
        <v>0</v>
      </c>
      <c r="CS212" s="311">
        <v>0</v>
      </c>
      <c r="CT212" s="311">
        <v>0</v>
      </c>
      <c r="CU212" s="311">
        <v>0</v>
      </c>
      <c r="CV212" s="124">
        <v>0</v>
      </c>
      <c r="CW212" s="1453"/>
      <c r="CX212" s="311"/>
      <c r="CY212" s="311"/>
      <c r="CZ212" s="311"/>
      <c r="DA212" s="311"/>
      <c r="DB212" s="312"/>
      <c r="DC212" s="1450">
        <f t="shared" si="980"/>
        <v>0</v>
      </c>
      <c r="DD212" s="1451" t="str">
        <f t="shared" si="734"/>
        <v>-</v>
      </c>
      <c r="DE212" s="1452">
        <f t="shared" si="735"/>
        <v>0</v>
      </c>
      <c r="DF212" s="1328">
        <f t="shared" si="981"/>
        <v>0</v>
      </c>
      <c r="DG212" s="550" t="str">
        <f t="shared" si="951"/>
        <v>-</v>
      </c>
      <c r="DH212" s="1329">
        <f t="shared" si="952"/>
        <v>0</v>
      </c>
      <c r="DI212" s="1328">
        <f t="shared" si="1015"/>
        <v>0</v>
      </c>
      <c r="DJ212" s="550" t="str">
        <f t="shared" si="991"/>
        <v>-</v>
      </c>
      <c r="DK212" s="1329">
        <f t="shared" si="992"/>
        <v>0</v>
      </c>
      <c r="DL212" s="1311">
        <f t="shared" si="982"/>
        <v>0</v>
      </c>
      <c r="DM212" s="550" t="str">
        <f t="shared" si="919"/>
        <v>-</v>
      </c>
      <c r="DN212" s="1353">
        <f t="shared" si="920"/>
        <v>0</v>
      </c>
      <c r="DO212" s="1328">
        <f t="shared" si="1012"/>
        <v>0</v>
      </c>
      <c r="DP212" s="550" t="str">
        <f t="shared" si="1004"/>
        <v>-</v>
      </c>
      <c r="DQ212" s="1329">
        <f t="shared" si="1013"/>
        <v>0</v>
      </c>
      <c r="DR212" s="1365">
        <f t="shared" si="983"/>
        <v>0</v>
      </c>
      <c r="DS212" s="1454">
        <v>0</v>
      </c>
      <c r="DT212" s="1167">
        <v>0</v>
      </c>
      <c r="DU212" s="1167">
        <v>0</v>
      </c>
      <c r="DV212" s="1153">
        <v>0</v>
      </c>
      <c r="DW212" s="583">
        <v>0</v>
      </c>
      <c r="DX212" s="1181">
        <v>0</v>
      </c>
      <c r="DY212" s="1454">
        <v>0</v>
      </c>
      <c r="DZ212" s="1230">
        <v>0</v>
      </c>
      <c r="EA212" s="1230">
        <v>0</v>
      </c>
      <c r="EB212" s="586">
        <v>0</v>
      </c>
      <c r="EC212" s="586">
        <v>0</v>
      </c>
      <c r="ED212" s="589">
        <v>0</v>
      </c>
      <c r="EE212" s="1454"/>
      <c r="EF212" s="1230"/>
      <c r="EG212" s="1230"/>
      <c r="EH212" s="586"/>
      <c r="EI212" s="586"/>
      <c r="EJ212" s="1192"/>
      <c r="EK212" s="1454">
        <v>0</v>
      </c>
      <c r="EL212" s="578">
        <v>0</v>
      </c>
      <c r="EM212" s="578">
        <v>0</v>
      </c>
      <c r="EN212" s="1163">
        <v>0</v>
      </c>
      <c r="EO212" s="573">
        <v>0</v>
      </c>
      <c r="EP212" s="1198">
        <v>0</v>
      </c>
      <c r="EQ212" s="1454"/>
      <c r="ER212" s="1230"/>
      <c r="ES212" s="1230"/>
      <c r="ET212" s="586"/>
      <c r="EU212" s="583"/>
      <c r="EV212" s="1198"/>
      <c r="EW212" s="1454">
        <v>0</v>
      </c>
      <c r="EX212" s="578">
        <v>0</v>
      </c>
      <c r="EY212" s="578">
        <v>0</v>
      </c>
      <c r="EZ212" s="578">
        <v>0</v>
      </c>
      <c r="FA212" s="573">
        <v>0</v>
      </c>
      <c r="FB212" s="125"/>
      <c r="FC212" s="354">
        <v>0</v>
      </c>
      <c r="FD212" s="362"/>
      <c r="FE212" s="1455">
        <v>0</v>
      </c>
      <c r="FF212" s="1451" t="str">
        <f t="shared" si="953"/>
        <v>-</v>
      </c>
      <c r="FG212" s="1456">
        <f t="shared" si="738"/>
        <v>0</v>
      </c>
      <c r="FH212" s="126">
        <v>0</v>
      </c>
      <c r="FI212" s="331" t="str">
        <f t="shared" si="954"/>
        <v>-</v>
      </c>
      <c r="FJ212" s="332">
        <f t="shared" si="955"/>
        <v>0</v>
      </c>
      <c r="FK212" s="126">
        <v>0</v>
      </c>
      <c r="FL212" s="331" t="str">
        <f t="shared" si="993"/>
        <v>-</v>
      </c>
      <c r="FM212" s="332">
        <f t="shared" si="994"/>
        <v>0</v>
      </c>
      <c r="FN212" s="126">
        <v>0</v>
      </c>
      <c r="FO212" s="424"/>
      <c r="FP212" s="331" t="str">
        <f t="shared" si="686"/>
        <v>-</v>
      </c>
      <c r="FQ212" s="332">
        <f t="shared" si="984"/>
        <v>0</v>
      </c>
      <c r="FR212" s="126"/>
      <c r="FS212" s="424"/>
      <c r="FT212" s="331" t="str">
        <f t="shared" si="998"/>
        <v>-</v>
      </c>
      <c r="FU212" s="332">
        <f t="shared" si="999"/>
        <v>0</v>
      </c>
      <c r="FV212" s="399"/>
      <c r="FW212" s="411"/>
      <c r="FX212" s="1457">
        <f t="shared" si="985"/>
        <v>0</v>
      </c>
      <c r="FY212" s="1458">
        <v>0</v>
      </c>
      <c r="FZ212" s="1458">
        <v>0</v>
      </c>
      <c r="GA212" s="1459">
        <v>0</v>
      </c>
      <c r="GB212" s="1458">
        <v>0</v>
      </c>
      <c r="GC212" s="1459">
        <v>0</v>
      </c>
      <c r="GD212" s="1458">
        <v>0</v>
      </c>
      <c r="GE212" s="1459">
        <v>0</v>
      </c>
      <c r="GF212" s="1458">
        <v>0</v>
      </c>
      <c r="GG212" s="1459">
        <v>0</v>
      </c>
      <c r="GH212" s="1458">
        <v>0</v>
      </c>
      <c r="GI212" s="1458">
        <v>0</v>
      </c>
      <c r="GJ212" s="1458">
        <v>0</v>
      </c>
      <c r="GK212" s="1458">
        <v>0</v>
      </c>
      <c r="GL212" s="1458">
        <v>0</v>
      </c>
      <c r="GM212" s="1458">
        <v>0</v>
      </c>
      <c r="GN212" s="1458">
        <v>0</v>
      </c>
      <c r="GO212" s="1458">
        <v>0</v>
      </c>
      <c r="GP212" s="1458">
        <v>0</v>
      </c>
      <c r="GQ212" s="1458">
        <v>0</v>
      </c>
      <c r="GR212" s="1458">
        <v>0</v>
      </c>
      <c r="GS212" s="1809">
        <v>0</v>
      </c>
      <c r="GT212" s="678">
        <f t="shared" si="986"/>
        <v>0</v>
      </c>
      <c r="GU212" s="487">
        <v>0</v>
      </c>
      <c r="GV212" s="487">
        <v>0</v>
      </c>
      <c r="GW212" s="488">
        <v>0</v>
      </c>
      <c r="GX212" s="487">
        <v>0</v>
      </c>
      <c r="GY212" s="488">
        <v>0</v>
      </c>
      <c r="GZ212" s="487">
        <v>0</v>
      </c>
      <c r="HA212" s="488">
        <v>0</v>
      </c>
      <c r="HB212" s="487">
        <v>0</v>
      </c>
      <c r="HC212" s="488">
        <v>0</v>
      </c>
      <c r="HD212" s="487">
        <v>0</v>
      </c>
      <c r="HE212" s="487">
        <v>0</v>
      </c>
      <c r="HF212" s="487">
        <v>0</v>
      </c>
      <c r="HG212" s="487">
        <v>0</v>
      </c>
      <c r="HH212" s="487">
        <v>0</v>
      </c>
      <c r="HI212" s="487">
        <v>0</v>
      </c>
      <c r="HJ212" s="487">
        <v>0</v>
      </c>
      <c r="HK212" s="487">
        <v>0</v>
      </c>
      <c r="HL212" s="487">
        <v>0</v>
      </c>
      <c r="HM212" s="487">
        <v>0</v>
      </c>
      <c r="HN212" s="487">
        <v>0</v>
      </c>
      <c r="HO212" s="1115">
        <v>0</v>
      </c>
      <c r="HP212" s="678">
        <f t="shared" si="987"/>
        <v>0</v>
      </c>
      <c r="HQ212" s="487">
        <v>0</v>
      </c>
      <c r="HR212" s="487">
        <v>0</v>
      </c>
      <c r="HS212" s="488">
        <v>0</v>
      </c>
      <c r="HT212" s="487">
        <v>0</v>
      </c>
      <c r="HU212" s="488">
        <v>0</v>
      </c>
      <c r="HV212" s="487">
        <v>0</v>
      </c>
      <c r="HW212" s="488">
        <v>0</v>
      </c>
      <c r="HX212" s="487">
        <v>0</v>
      </c>
      <c r="HY212" s="488">
        <v>0</v>
      </c>
      <c r="HZ212" s="487">
        <v>0</v>
      </c>
      <c r="IA212" s="487">
        <v>0</v>
      </c>
      <c r="IB212" s="487">
        <v>0</v>
      </c>
      <c r="IC212" s="487">
        <v>0</v>
      </c>
      <c r="ID212" s="487">
        <v>0</v>
      </c>
      <c r="IE212" s="487">
        <v>0</v>
      </c>
      <c r="IF212" s="487">
        <v>0</v>
      </c>
      <c r="IG212" s="487">
        <v>0</v>
      </c>
      <c r="IH212" s="487">
        <v>0</v>
      </c>
      <c r="II212" s="487">
        <v>0</v>
      </c>
      <c r="IJ212" s="487">
        <v>0</v>
      </c>
      <c r="IK212" s="1115">
        <v>0</v>
      </c>
      <c r="IL212" s="1109">
        <f t="shared" si="988"/>
        <v>0</v>
      </c>
      <c r="IM212" s="487">
        <v>0</v>
      </c>
      <c r="IN212" s="487">
        <v>0</v>
      </c>
      <c r="IO212" s="488">
        <v>0</v>
      </c>
      <c r="IP212" s="487">
        <v>0</v>
      </c>
      <c r="IQ212" s="488">
        <v>0</v>
      </c>
      <c r="IR212" s="487">
        <v>0</v>
      </c>
      <c r="IS212" s="488">
        <v>0</v>
      </c>
      <c r="IT212" s="487">
        <v>0</v>
      </c>
      <c r="IU212" s="488">
        <v>0</v>
      </c>
      <c r="IV212" s="487">
        <v>0</v>
      </c>
      <c r="IW212" s="487">
        <v>0</v>
      </c>
      <c r="IX212" s="487">
        <v>0</v>
      </c>
      <c r="IY212" s="487">
        <v>0</v>
      </c>
      <c r="IZ212" s="487">
        <v>0</v>
      </c>
      <c r="JA212" s="487">
        <v>0</v>
      </c>
      <c r="JB212" s="487">
        <v>0</v>
      </c>
      <c r="JC212" s="487">
        <v>0</v>
      </c>
      <c r="JD212" s="487">
        <v>0</v>
      </c>
      <c r="JE212" s="487">
        <v>0</v>
      </c>
      <c r="JF212" s="487">
        <v>0</v>
      </c>
      <c r="JG212" s="1994">
        <v>0</v>
      </c>
      <c r="JI212" s="39"/>
    </row>
    <row r="213" spans="1:269" s="28" customFormat="1" ht="20.100000000000001" customHeight="1" x14ac:dyDescent="0.15">
      <c r="A213" s="684"/>
      <c r="B213" s="87" t="s">
        <v>124</v>
      </c>
      <c r="C213" s="85"/>
      <c r="D213" s="85"/>
      <c r="E213" s="86" t="s">
        <v>26</v>
      </c>
      <c r="F213" s="1494">
        <v>16</v>
      </c>
      <c r="G213" s="464">
        <v>15</v>
      </c>
      <c r="H213" s="464">
        <v>15</v>
      </c>
      <c r="I213" s="464">
        <v>18</v>
      </c>
      <c r="J213" s="167">
        <v>18</v>
      </c>
      <c r="K213" s="168">
        <v>15</v>
      </c>
      <c r="L213" s="1478">
        <f t="shared" si="913"/>
        <v>9.5192702334140952E-3</v>
      </c>
      <c r="M213" s="150">
        <f t="shared" si="914"/>
        <v>9.7744360902255641E-3</v>
      </c>
      <c r="N213" s="150">
        <f t="shared" si="887"/>
        <v>1.020680735002601E-2</v>
      </c>
      <c r="O213" s="150">
        <f t="shared" si="888"/>
        <v>9.6101964329984111E-3</v>
      </c>
      <c r="P213" s="149">
        <f t="shared" si="889"/>
        <v>1.0285839722784075E-2</v>
      </c>
      <c r="Q213" s="150">
        <f t="shared" si="890"/>
        <v>1.0380338224649602E-2</v>
      </c>
      <c r="R213" s="151">
        <f t="shared" si="891"/>
        <v>9.9686973272333258E-3</v>
      </c>
      <c r="S213" s="152">
        <f t="shared" si="892"/>
        <v>1.0343263796832484E-2</v>
      </c>
      <c r="T213" s="151">
        <f t="shared" si="893"/>
        <v>7.4415308291991495E-3</v>
      </c>
      <c r="U213" s="1479">
        <f t="shared" si="846"/>
        <v>0.12326418652494428</v>
      </c>
      <c r="V213" s="153">
        <f t="shared" si="847"/>
        <v>0.12082616179001721</v>
      </c>
      <c r="W213" s="153">
        <f t="shared" si="848"/>
        <v>0.12575783821236791</v>
      </c>
      <c r="X213" s="153">
        <f t="shared" si="849"/>
        <v>0.11816388739465662</v>
      </c>
      <c r="Y213" s="154">
        <f t="shared" si="915"/>
        <v>0.12424242424242424</v>
      </c>
      <c r="Z213" s="153">
        <f t="shared" si="916"/>
        <v>0.12281043207473726</v>
      </c>
      <c r="AA213" s="154">
        <f t="shared" si="852"/>
        <v>0.11919385796545105</v>
      </c>
      <c r="AB213" s="153">
        <f t="shared" si="921"/>
        <v>0.11408233936129281</v>
      </c>
      <c r="AC213" s="155">
        <f t="shared" si="922"/>
        <v>8.2401412595644499E-2</v>
      </c>
      <c r="AD213" s="1479" t="s">
        <v>52</v>
      </c>
      <c r="AE213" s="153" t="s">
        <v>52</v>
      </c>
      <c r="AF213" s="153" t="s">
        <v>52</v>
      </c>
      <c r="AG213" s="153" t="s">
        <v>52</v>
      </c>
      <c r="AH213" s="154" t="s">
        <v>52</v>
      </c>
      <c r="AI213" s="152" t="s">
        <v>52</v>
      </c>
      <c r="AJ213" s="151" t="s">
        <v>52</v>
      </c>
      <c r="AK213" s="152" t="s">
        <v>52</v>
      </c>
      <c r="AL213" s="156" t="s">
        <v>52</v>
      </c>
      <c r="AM213" s="1496">
        <f>SUBTOTAL(9,AM214:AM217)</f>
        <v>719</v>
      </c>
      <c r="AN213" s="1497"/>
      <c r="AO213" s="1498">
        <f t="shared" si="826"/>
        <v>2.4216524216524205E-2</v>
      </c>
      <c r="AP213" s="1499">
        <f t="shared" si="827"/>
        <v>17</v>
      </c>
      <c r="AQ213" s="542">
        <f>SUBTOTAL(9,AQ214:AQ217)</f>
        <v>702</v>
      </c>
      <c r="AR213" s="524"/>
      <c r="AS213" s="1288">
        <f t="shared" si="995"/>
        <v>-3.3057851239669422E-2</v>
      </c>
      <c r="AT213" s="525">
        <f t="shared" si="757"/>
        <v>-24</v>
      </c>
      <c r="AU213" s="542">
        <f>SUBTOTAL(9,AU214:AU217)</f>
        <v>726</v>
      </c>
      <c r="AV213" s="524"/>
      <c r="AW213" s="1288">
        <f t="shared" si="996"/>
        <v>0.1016691957511382</v>
      </c>
      <c r="AX213" s="2072">
        <f t="shared" si="897"/>
        <v>67</v>
      </c>
      <c r="AY213" s="1332">
        <f>SUBTOTAL(9,AY214:AY217)</f>
        <v>659</v>
      </c>
      <c r="AZ213" s="2093"/>
      <c r="BA213" s="553">
        <f t="shared" si="1000"/>
        <v>4.5731707317073766E-3</v>
      </c>
      <c r="BB213" s="1334">
        <f t="shared" si="1001"/>
        <v>3</v>
      </c>
      <c r="BC213" s="163">
        <f>SUBTOTAL(9,BC214:BC217)</f>
        <v>656</v>
      </c>
      <c r="BD213" s="157" t="s">
        <v>44</v>
      </c>
      <c r="BE213" s="447">
        <f t="shared" si="1005"/>
        <v>3.961965134706813E-2</v>
      </c>
      <c r="BF213" s="603">
        <f t="shared" si="997"/>
        <v>25</v>
      </c>
      <c r="BG213" s="158">
        <f>SUBTOTAL(9,BG214:BG217)</f>
        <v>631</v>
      </c>
      <c r="BH213" s="159" t="s">
        <v>44</v>
      </c>
      <c r="BI213" s="173">
        <f t="shared" si="1006"/>
        <v>1.6103059581320522E-2</v>
      </c>
      <c r="BJ213" s="603">
        <f t="shared" si="1007"/>
        <v>10</v>
      </c>
      <c r="BK213" s="174">
        <f>SUBTOTAL(9,BK214:BK217)</f>
        <v>621</v>
      </c>
      <c r="BL213" s="159"/>
      <c r="BM213" s="173">
        <f t="shared" si="1008"/>
        <v>4.7217537942664478E-2</v>
      </c>
      <c r="BN213" s="1086">
        <f t="shared" si="1009"/>
        <v>28</v>
      </c>
      <c r="BO213" s="174">
        <f>SUBTOTAL(9,BO214:BO217)</f>
        <v>593</v>
      </c>
      <c r="BP213" s="159"/>
      <c r="BQ213" s="173">
        <f t="shared" si="1010"/>
        <v>0.411904761904762</v>
      </c>
      <c r="BR213" s="1086">
        <f t="shared" si="1011"/>
        <v>173</v>
      </c>
      <c r="BS213" s="174">
        <f>SUBTOTAL(9,BS214:BS217)</f>
        <v>420</v>
      </c>
      <c r="BT213" s="162"/>
      <c r="BU213" s="601">
        <f>SUBTOTAL(9,BU214:BU217)</f>
        <v>104</v>
      </c>
      <c r="BV213" s="337">
        <f t="shared" si="869"/>
        <v>4.0000000000000036E-2</v>
      </c>
      <c r="BW213" s="603">
        <f t="shared" si="870"/>
        <v>4</v>
      </c>
      <c r="BX213" s="601">
        <f>SUBTOTAL(9,BX214:BX217)</f>
        <v>100</v>
      </c>
      <c r="BY213" s="337">
        <f t="shared" si="871"/>
        <v>1.0101010101010166E-2</v>
      </c>
      <c r="BZ213" s="603">
        <f t="shared" si="872"/>
        <v>1</v>
      </c>
      <c r="CA213" s="601">
        <f>SUBTOTAL(9,CA214:CA217)</f>
        <v>99</v>
      </c>
      <c r="CB213" s="337">
        <f t="shared" si="989"/>
        <v>0.23750000000000004</v>
      </c>
      <c r="CC213" s="603">
        <f t="shared" si="990"/>
        <v>19</v>
      </c>
      <c r="CD213" s="601">
        <f>SUBTOTAL(9,CD214:CD217)</f>
        <v>80</v>
      </c>
      <c r="CE213" s="337">
        <f t="shared" si="917"/>
        <v>5.2631578947368363E-2</v>
      </c>
      <c r="CF213" s="603">
        <f t="shared" si="918"/>
        <v>4</v>
      </c>
      <c r="CG213" s="601">
        <f>SUBTOTAL(9,CG214:CG217)</f>
        <v>76</v>
      </c>
      <c r="CH213" s="337">
        <f t="shared" si="1002"/>
        <v>0.10144927536231885</v>
      </c>
      <c r="CI213" s="603">
        <f t="shared" si="1003"/>
        <v>7</v>
      </c>
      <c r="CJ213" s="621">
        <f t="shared" ref="CJ213:DI213" si="1016">SUBTOTAL(9,CJ214:CJ217)</f>
        <v>69</v>
      </c>
      <c r="CK213" s="1502">
        <f>SUBTOTAL(9,CK214:CK217)</f>
        <v>52</v>
      </c>
      <c r="CL213" s="163">
        <f t="shared" ref="CL213" si="1017">SUBTOTAL(9,CL214:CL217)</f>
        <v>41</v>
      </c>
      <c r="CM213" s="2056">
        <f t="shared" si="1016"/>
        <v>42</v>
      </c>
      <c r="CN213" s="163">
        <f t="shared" si="1016"/>
        <v>30</v>
      </c>
      <c r="CO213" s="315">
        <f t="shared" si="1016"/>
        <v>29</v>
      </c>
      <c r="CP213" s="542">
        <f t="shared" si="1016"/>
        <v>21</v>
      </c>
      <c r="CQ213" s="1502">
        <f>SUBTOTAL(9,CQ214:CQ217)</f>
        <v>52</v>
      </c>
      <c r="CR213" s="315">
        <f t="shared" ref="CR213" si="1018">SUBTOTAL(9,CR214:CR217)</f>
        <v>59</v>
      </c>
      <c r="CS213" s="315">
        <f t="shared" si="1016"/>
        <v>57</v>
      </c>
      <c r="CT213" s="315">
        <f t="shared" si="1016"/>
        <v>50</v>
      </c>
      <c r="CU213" s="315">
        <f t="shared" si="1016"/>
        <v>47</v>
      </c>
      <c r="CV213" s="164">
        <f t="shared" si="1016"/>
        <v>48</v>
      </c>
      <c r="CW213" s="1502">
        <f t="shared" ref="CW213:CX213" si="1019">SUBTOTAL(9,CW214:CW217)</f>
        <v>0</v>
      </c>
      <c r="CX213" s="315">
        <f t="shared" si="1019"/>
        <v>0</v>
      </c>
      <c r="CY213" s="315">
        <f t="shared" si="1016"/>
        <v>0</v>
      </c>
      <c r="CZ213" s="315">
        <f t="shared" si="1016"/>
        <v>0</v>
      </c>
      <c r="DA213" s="315">
        <f t="shared" si="1016"/>
        <v>0</v>
      </c>
      <c r="DB213" s="317">
        <f t="shared" si="1016"/>
        <v>0</v>
      </c>
      <c r="DC213" s="1484">
        <f t="shared" si="1016"/>
        <v>600</v>
      </c>
      <c r="DD213" s="1500">
        <f t="shared" si="734"/>
        <v>1.3513513513513598E-2</v>
      </c>
      <c r="DE213" s="1501">
        <f t="shared" si="735"/>
        <v>8</v>
      </c>
      <c r="DF213" s="1332">
        <f t="shared" ref="DF213" si="1020">SUBTOTAL(9,DF214:DF217)</f>
        <v>592</v>
      </c>
      <c r="DG213" s="553">
        <f t="shared" si="951"/>
        <v>-3.8961038961038974E-2</v>
      </c>
      <c r="DH213" s="1334">
        <f t="shared" si="952"/>
        <v>-24</v>
      </c>
      <c r="DI213" s="1332">
        <f t="shared" si="1016"/>
        <v>616</v>
      </c>
      <c r="DJ213" s="553">
        <f t="shared" si="991"/>
        <v>6.944444444444442E-2</v>
      </c>
      <c r="DK213" s="1334">
        <f t="shared" si="992"/>
        <v>40</v>
      </c>
      <c r="DL213" s="1313">
        <f>SUBTOTAL(9,DL214:DL217)</f>
        <v>576</v>
      </c>
      <c r="DM213" s="553">
        <f t="shared" si="919"/>
        <v>-6.8965517241379448E-3</v>
      </c>
      <c r="DN213" s="1356">
        <f t="shared" si="920"/>
        <v>-4</v>
      </c>
      <c r="DO213" s="1332">
        <f>SUBTOTAL(9,DO214:DO217)</f>
        <v>580</v>
      </c>
      <c r="DP213" s="553">
        <f t="shared" si="1004"/>
        <v>3.2028469750889688E-2</v>
      </c>
      <c r="DQ213" s="1334">
        <f t="shared" si="1013"/>
        <v>18</v>
      </c>
      <c r="DR213" s="440">
        <f t="shared" ref="DR213:FA213" si="1021">SUBTOTAL(9,DR214:DR217)</f>
        <v>562</v>
      </c>
      <c r="DS213" s="1503">
        <f>SUBTOTAL(9,DS214:DS217)</f>
        <v>263</v>
      </c>
      <c r="DT213" s="1169">
        <f>SUBTOTAL(9,DT214:DT217)</f>
        <v>266</v>
      </c>
      <c r="DU213" s="1169">
        <f>SUBTOTAL(9,DU214:DU217)</f>
        <v>281</v>
      </c>
      <c r="DV213" s="1155">
        <f>SUBTOTAL(9,DV214:DV217)</f>
        <v>245</v>
      </c>
      <c r="DW213" s="163">
        <f t="shared" si="1021"/>
        <v>249</v>
      </c>
      <c r="DX213" s="1183">
        <f t="shared" si="1021"/>
        <v>255</v>
      </c>
      <c r="DY213" s="1503">
        <f>SUBTOTAL(9,DY214:DY217)</f>
        <v>182</v>
      </c>
      <c r="DZ213" s="1232">
        <f>SUBTOTAL(9,DZ214:DZ217)</f>
        <v>181</v>
      </c>
      <c r="EA213" s="1232">
        <f>SUBTOTAL(9,EA214:EA217)</f>
        <v>194</v>
      </c>
      <c r="EB213" s="315">
        <f>SUBTOTAL(9,EB214:EB217)</f>
        <v>203</v>
      </c>
      <c r="EC213" s="315">
        <f t="shared" si="1021"/>
        <v>212</v>
      </c>
      <c r="ED213" s="440">
        <f t="shared" si="1021"/>
        <v>200</v>
      </c>
      <c r="EE213" s="1503">
        <f t="shared" ref="EE213:EF213" si="1022">SUBTOTAL(9,EE214:EE217)</f>
        <v>0</v>
      </c>
      <c r="EF213" s="1232">
        <f t="shared" si="1022"/>
        <v>0</v>
      </c>
      <c r="EG213" s="1232">
        <f t="shared" si="1021"/>
        <v>0</v>
      </c>
      <c r="EH213" s="315">
        <f t="shared" si="1021"/>
        <v>0</v>
      </c>
      <c r="EI213" s="315">
        <f t="shared" si="1021"/>
        <v>0</v>
      </c>
      <c r="EJ213" s="542">
        <f t="shared" si="1021"/>
        <v>0</v>
      </c>
      <c r="EK213" s="1503">
        <f>SUBTOTAL(9,EK214:EK217)</f>
        <v>43</v>
      </c>
      <c r="EL213" s="379">
        <f>SUBTOTAL(9,EL214:EL217)</f>
        <v>44</v>
      </c>
      <c r="EM213" s="379">
        <f>SUBTOTAL(9,EM214:EM217)</f>
        <v>49</v>
      </c>
      <c r="EN213" s="1161">
        <f>SUBTOTAL(9,EN214:EN217)</f>
        <v>42</v>
      </c>
      <c r="EO213" s="493">
        <f t="shared" si="1021"/>
        <v>41</v>
      </c>
      <c r="EP213" s="1200">
        <f t="shared" si="1021"/>
        <v>36</v>
      </c>
      <c r="EQ213" s="1503">
        <f t="shared" ref="EQ213:ER213" si="1023">SUBTOTAL(9,EQ214:EQ217)</f>
        <v>0</v>
      </c>
      <c r="ER213" s="1232">
        <f t="shared" si="1023"/>
        <v>0</v>
      </c>
      <c r="ES213" s="1232">
        <f t="shared" si="1021"/>
        <v>0</v>
      </c>
      <c r="ET213" s="315">
        <f t="shared" si="1021"/>
        <v>0</v>
      </c>
      <c r="EU213" s="163">
        <f t="shared" si="1021"/>
        <v>0</v>
      </c>
      <c r="EV213" s="1203">
        <f t="shared" si="1021"/>
        <v>0</v>
      </c>
      <c r="EW213" s="1503">
        <f>SUBTOTAL(9,EW214:EW217)</f>
        <v>112</v>
      </c>
      <c r="EX213" s="379">
        <f>SUBTOTAL(9,EX214:EX217)</f>
        <v>101</v>
      </c>
      <c r="EY213" s="379">
        <f>SUBTOTAL(9,EY214:EY217)</f>
        <v>92</v>
      </c>
      <c r="EZ213" s="379">
        <f>SUBTOTAL(9,EZ214:EZ217)</f>
        <v>86</v>
      </c>
      <c r="FA213" s="493">
        <f t="shared" si="1021"/>
        <v>78</v>
      </c>
      <c r="FB213" s="163" t="s">
        <v>44</v>
      </c>
      <c r="FC213" s="356">
        <f>SUBTOTAL(9,FC214:FC217)</f>
        <v>71</v>
      </c>
      <c r="FD213" s="364" t="s">
        <v>44</v>
      </c>
      <c r="FE213" s="1491">
        <f>SUBTOTAL(9,FE214:FE217)</f>
        <v>15</v>
      </c>
      <c r="FF213" s="1500">
        <f t="shared" si="953"/>
        <v>0.5</v>
      </c>
      <c r="FG213" s="1504">
        <f t="shared" si="738"/>
        <v>5</v>
      </c>
      <c r="FH213" s="165">
        <f>SUBTOTAL(9,FH214:FH217)</f>
        <v>10</v>
      </c>
      <c r="FI213" s="337">
        <f t="shared" si="954"/>
        <v>-9.0909090909090939E-2</v>
      </c>
      <c r="FJ213" s="338">
        <f t="shared" si="955"/>
        <v>-1</v>
      </c>
      <c r="FK213" s="165">
        <f>SUBTOTAL(9,FK214:FK217)</f>
        <v>11</v>
      </c>
      <c r="FL213" s="337">
        <f t="shared" si="993"/>
        <v>2.6666666666666665</v>
      </c>
      <c r="FM213" s="338">
        <f t="shared" si="994"/>
        <v>8</v>
      </c>
      <c r="FN213" s="165">
        <f>SUBTOTAL(9,FN214:FN217)</f>
        <v>3</v>
      </c>
      <c r="FO213" s="426"/>
      <c r="FP213" s="337" t="str">
        <f t="shared" si="686"/>
        <v>-</v>
      </c>
      <c r="FQ213" s="338">
        <f t="shared" si="984"/>
        <v>3</v>
      </c>
      <c r="FR213" s="165">
        <f>SUBTOTAL(9,FR214:FR217)</f>
        <v>0</v>
      </c>
      <c r="FS213" s="426"/>
      <c r="FT213" s="339" t="str">
        <f t="shared" si="998"/>
        <v>-</v>
      </c>
      <c r="FU213" s="338">
        <f t="shared" si="999"/>
        <v>0</v>
      </c>
      <c r="FV213" s="402">
        <f>SUBTOTAL(9,FV214:FV217)</f>
        <v>0</v>
      </c>
      <c r="FW213" s="413"/>
      <c r="FX213" s="1491">
        <f t="shared" ref="FX213:GR213" si="1024">SUBTOTAL(9,FX214:FX217)</f>
        <v>719</v>
      </c>
      <c r="FY213" s="1505">
        <f t="shared" si="1024"/>
        <v>1</v>
      </c>
      <c r="FZ213" s="1505">
        <f t="shared" si="1024"/>
        <v>0</v>
      </c>
      <c r="GA213" s="1506">
        <f t="shared" si="1024"/>
        <v>1</v>
      </c>
      <c r="GB213" s="1505">
        <f t="shared" si="1024"/>
        <v>5</v>
      </c>
      <c r="GC213" s="1506">
        <f t="shared" si="1024"/>
        <v>253</v>
      </c>
      <c r="GD213" s="1505">
        <f t="shared" si="1024"/>
        <v>9</v>
      </c>
      <c r="GE213" s="1506">
        <f t="shared" si="1024"/>
        <v>32</v>
      </c>
      <c r="GF213" s="1505">
        <f t="shared" si="1024"/>
        <v>36</v>
      </c>
      <c r="GG213" s="1506">
        <f t="shared" si="1024"/>
        <v>169</v>
      </c>
      <c r="GH213" s="1505">
        <f t="shared" si="1024"/>
        <v>16</v>
      </c>
      <c r="GI213" s="1505">
        <f t="shared" si="1024"/>
        <v>2</v>
      </c>
      <c r="GJ213" s="1505">
        <f t="shared" si="1024"/>
        <v>54</v>
      </c>
      <c r="GK213" s="1505">
        <f t="shared" si="1024"/>
        <v>58</v>
      </c>
      <c r="GL213" s="1505">
        <f t="shared" si="1024"/>
        <v>14</v>
      </c>
      <c r="GM213" s="1505">
        <f t="shared" si="1024"/>
        <v>4</v>
      </c>
      <c r="GN213" s="1505">
        <f t="shared" si="1024"/>
        <v>8</v>
      </c>
      <c r="GO213" s="1505">
        <f t="shared" si="1024"/>
        <v>15</v>
      </c>
      <c r="GP213" s="1505">
        <f t="shared" si="1024"/>
        <v>22</v>
      </c>
      <c r="GQ213" s="1505">
        <f t="shared" si="1024"/>
        <v>0</v>
      </c>
      <c r="GR213" s="1505">
        <f t="shared" si="1024"/>
        <v>3</v>
      </c>
      <c r="GS213" s="1812">
        <f>SUBTOTAL(9,GS214:GS217)</f>
        <v>17</v>
      </c>
      <c r="GT213" s="165">
        <f t="shared" ref="GT213:HO213" si="1025">SUBTOTAL(9,GT214:GT217)</f>
        <v>702</v>
      </c>
      <c r="GU213" s="379">
        <f t="shared" si="1025"/>
        <v>1</v>
      </c>
      <c r="GV213" s="379">
        <f t="shared" si="1025"/>
        <v>0</v>
      </c>
      <c r="GW213" s="493">
        <f t="shared" si="1025"/>
        <v>1</v>
      </c>
      <c r="GX213" s="379">
        <f t="shared" si="1025"/>
        <v>4</v>
      </c>
      <c r="GY213" s="493">
        <f t="shared" si="1025"/>
        <v>252</v>
      </c>
      <c r="GZ213" s="379">
        <f t="shared" si="1025"/>
        <v>8</v>
      </c>
      <c r="HA213" s="493">
        <f t="shared" si="1025"/>
        <v>31</v>
      </c>
      <c r="HB213" s="379">
        <f t="shared" si="1025"/>
        <v>36</v>
      </c>
      <c r="HC213" s="493">
        <f t="shared" si="1025"/>
        <v>155</v>
      </c>
      <c r="HD213" s="379">
        <f t="shared" si="1025"/>
        <v>19</v>
      </c>
      <c r="HE213" s="379">
        <f t="shared" si="1025"/>
        <v>3</v>
      </c>
      <c r="HF213" s="379">
        <f t="shared" si="1025"/>
        <v>54</v>
      </c>
      <c r="HG213" s="379">
        <f t="shared" si="1025"/>
        <v>51</v>
      </c>
      <c r="HH213" s="379">
        <f t="shared" si="1025"/>
        <v>15</v>
      </c>
      <c r="HI213" s="379">
        <f t="shared" si="1025"/>
        <v>5</v>
      </c>
      <c r="HJ213" s="379">
        <f t="shared" si="1025"/>
        <v>12</v>
      </c>
      <c r="HK213" s="379">
        <f t="shared" si="1025"/>
        <v>13</v>
      </c>
      <c r="HL213" s="379">
        <f t="shared" si="1025"/>
        <v>18</v>
      </c>
      <c r="HM213" s="379">
        <f t="shared" si="1025"/>
        <v>0</v>
      </c>
      <c r="HN213" s="379">
        <f t="shared" si="1025"/>
        <v>6</v>
      </c>
      <c r="HO213" s="622">
        <f t="shared" si="1025"/>
        <v>18</v>
      </c>
      <c r="HP213" s="165">
        <f t="shared" ref="HP213" si="1026">SUBTOTAL(9,HP214:HP217)</f>
        <v>726</v>
      </c>
      <c r="HQ213" s="379">
        <f t="shared" ref="HQ213:IK213" si="1027">SUBTOTAL(9,HQ214:HQ217)</f>
        <v>3</v>
      </c>
      <c r="HR213" s="379">
        <f t="shared" si="1027"/>
        <v>0</v>
      </c>
      <c r="HS213" s="493">
        <f t="shared" si="1027"/>
        <v>1</v>
      </c>
      <c r="HT213" s="379">
        <f t="shared" si="1027"/>
        <v>4</v>
      </c>
      <c r="HU213" s="493">
        <f t="shared" si="1027"/>
        <v>267</v>
      </c>
      <c r="HV213" s="379">
        <f t="shared" si="1027"/>
        <v>9</v>
      </c>
      <c r="HW213" s="493">
        <f t="shared" si="1027"/>
        <v>26</v>
      </c>
      <c r="HX213" s="379">
        <f t="shared" si="1027"/>
        <v>35</v>
      </c>
      <c r="HY213" s="493">
        <f t="shared" si="1027"/>
        <v>166</v>
      </c>
      <c r="HZ213" s="379">
        <f t="shared" si="1027"/>
        <v>23</v>
      </c>
      <c r="IA213" s="379">
        <f t="shared" si="1027"/>
        <v>2</v>
      </c>
      <c r="IB213" s="379">
        <f t="shared" si="1027"/>
        <v>59</v>
      </c>
      <c r="IC213" s="379">
        <f t="shared" si="1027"/>
        <v>41</v>
      </c>
      <c r="ID213" s="379">
        <f t="shared" si="1027"/>
        <v>12</v>
      </c>
      <c r="IE213" s="379">
        <f t="shared" si="1027"/>
        <v>3</v>
      </c>
      <c r="IF213" s="379">
        <f t="shared" si="1027"/>
        <v>13</v>
      </c>
      <c r="IG213" s="379">
        <f t="shared" si="1027"/>
        <v>15</v>
      </c>
      <c r="IH213" s="379">
        <f t="shared" si="1027"/>
        <v>21</v>
      </c>
      <c r="II213" s="379">
        <f t="shared" si="1027"/>
        <v>0</v>
      </c>
      <c r="IJ213" s="379">
        <f t="shared" si="1027"/>
        <v>7</v>
      </c>
      <c r="IK213" s="622">
        <f t="shared" si="1027"/>
        <v>19</v>
      </c>
      <c r="IL213" s="493">
        <f t="shared" ref="IL213" si="1028">SUBTOTAL(9,IL214:IL217)</f>
        <v>659</v>
      </c>
      <c r="IM213" s="379">
        <f t="shared" ref="IM213:JG213" si="1029">SUBTOTAL(9,IM214:IM217)</f>
        <v>3</v>
      </c>
      <c r="IN213" s="379">
        <f t="shared" si="1029"/>
        <v>0</v>
      </c>
      <c r="IO213" s="493">
        <f t="shared" si="1029"/>
        <v>1</v>
      </c>
      <c r="IP213" s="379">
        <f t="shared" si="1029"/>
        <v>6</v>
      </c>
      <c r="IQ213" s="493">
        <f t="shared" si="1029"/>
        <v>247</v>
      </c>
      <c r="IR213" s="379">
        <f t="shared" si="1029"/>
        <v>8</v>
      </c>
      <c r="IS213" s="493">
        <f t="shared" si="1029"/>
        <v>25</v>
      </c>
      <c r="IT213" s="379">
        <f t="shared" si="1029"/>
        <v>38</v>
      </c>
      <c r="IU213" s="493">
        <f t="shared" si="1029"/>
        <v>135</v>
      </c>
      <c r="IV213" s="379">
        <f t="shared" si="1029"/>
        <v>21</v>
      </c>
      <c r="IW213" s="379">
        <f t="shared" si="1029"/>
        <v>3</v>
      </c>
      <c r="IX213" s="379">
        <f t="shared" si="1029"/>
        <v>58</v>
      </c>
      <c r="IY213" s="379">
        <f t="shared" si="1029"/>
        <v>39</v>
      </c>
      <c r="IZ213" s="379">
        <f t="shared" si="1029"/>
        <v>10</v>
      </c>
      <c r="JA213" s="379">
        <f t="shared" si="1029"/>
        <v>3</v>
      </c>
      <c r="JB213" s="379">
        <f t="shared" si="1029"/>
        <v>13</v>
      </c>
      <c r="JC213" s="379">
        <f t="shared" si="1029"/>
        <v>13</v>
      </c>
      <c r="JD213" s="379">
        <f t="shared" si="1029"/>
        <v>16</v>
      </c>
      <c r="JE213" s="379">
        <f t="shared" si="1029"/>
        <v>0</v>
      </c>
      <c r="JF213" s="379">
        <f t="shared" si="1029"/>
        <v>0</v>
      </c>
      <c r="JG213" s="1997">
        <f t="shared" si="1029"/>
        <v>20</v>
      </c>
      <c r="JI213" s="39"/>
    </row>
    <row r="214" spans="1:269" s="27" customFormat="1" ht="20.100000000000001" hidden="1" customHeight="1" outlineLevel="1" x14ac:dyDescent="0.15">
      <c r="A214" s="683" t="s">
        <v>53</v>
      </c>
      <c r="B214" s="76"/>
      <c r="C214" s="77" t="s">
        <v>364</v>
      </c>
      <c r="D214" s="77"/>
      <c r="E214" s="78" t="s">
        <v>360</v>
      </c>
      <c r="F214" s="1443" t="s">
        <v>594</v>
      </c>
      <c r="G214" s="481" t="s">
        <v>52</v>
      </c>
      <c r="H214" s="481" t="s">
        <v>52</v>
      </c>
      <c r="I214" s="481" t="s">
        <v>52</v>
      </c>
      <c r="J214" s="107" t="s">
        <v>52</v>
      </c>
      <c r="K214" s="108" t="s">
        <v>311</v>
      </c>
      <c r="L214" s="1444">
        <f t="shared" si="913"/>
        <v>5.5341515404271095E-3</v>
      </c>
      <c r="M214" s="478">
        <f t="shared" si="914"/>
        <v>5.9593428014480644E-3</v>
      </c>
      <c r="N214" s="478">
        <f t="shared" si="887"/>
        <v>6.5233589675097355E-3</v>
      </c>
      <c r="O214" s="478">
        <f t="shared" si="888"/>
        <v>5.8915316523996328E-3</v>
      </c>
      <c r="P214" s="109">
        <f t="shared" si="889"/>
        <v>6.3502516581212662E-3</v>
      </c>
      <c r="Q214" s="110">
        <f t="shared" si="890"/>
        <v>6.4321905639270907E-3</v>
      </c>
      <c r="R214" s="111">
        <f t="shared" si="891"/>
        <v>6.437113733044386E-3</v>
      </c>
      <c r="S214" s="112">
        <f t="shared" si="892"/>
        <v>6.7675992464941047E-3</v>
      </c>
      <c r="T214" s="111">
        <f t="shared" si="893"/>
        <v>4.1814316087880939E-3</v>
      </c>
      <c r="U214" s="1445">
        <f t="shared" si="846"/>
        <v>7.1661237785016291E-2</v>
      </c>
      <c r="V214" s="475">
        <f t="shared" si="847"/>
        <v>7.3666092943201381E-2</v>
      </c>
      <c r="W214" s="475">
        <f t="shared" si="848"/>
        <v>8.0374155551706225E-2</v>
      </c>
      <c r="X214" s="475">
        <f t="shared" si="849"/>
        <v>7.2440380132687832E-2</v>
      </c>
      <c r="Y214" s="114">
        <f t="shared" si="915"/>
        <v>7.6704545454545456E-2</v>
      </c>
      <c r="Z214" s="113">
        <f t="shared" si="916"/>
        <v>7.6099649669131963E-2</v>
      </c>
      <c r="AA214" s="114">
        <f t="shared" si="852"/>
        <v>7.6967370441458738E-2</v>
      </c>
      <c r="AB214" s="113">
        <f t="shared" si="921"/>
        <v>7.4644093882262411E-2</v>
      </c>
      <c r="AC214" s="115">
        <f t="shared" si="922"/>
        <v>4.6301746125171669E-2</v>
      </c>
      <c r="AD214" s="1445">
        <f>AM214/$AM$213</f>
        <v>0.58136300417246178</v>
      </c>
      <c r="AE214" s="475">
        <f>AQ214/$AQ$213</f>
        <v>0.6096866096866097</v>
      </c>
      <c r="AF214" s="475">
        <f>AU214/$AU$213</f>
        <v>0.6391184573002755</v>
      </c>
      <c r="AG214" s="475">
        <f>AY214/$AY$213</f>
        <v>0.61305007587253413</v>
      </c>
      <c r="AH214" s="114">
        <f>BC214/$BC$213</f>
        <v>0.61737804878048785</v>
      </c>
      <c r="AI214" s="112">
        <f>BG214/$BG$213</f>
        <v>0.61965134706814584</v>
      </c>
      <c r="AJ214" s="111">
        <f>BK214/$BK$213</f>
        <v>0.64573268921095006</v>
      </c>
      <c r="AK214" s="112">
        <f>BO214/$BO$213</f>
        <v>0.65430016863406404</v>
      </c>
      <c r="AL214" s="116">
        <f>BS214/$BS$213</f>
        <v>0.56190476190476191</v>
      </c>
      <c r="AM214" s="1446">
        <f t="shared" ref="AM214:AM230" si="1030">SUM(CK214,CQ214,CW214,DS214,DY214,EE214,EK214,EQ214,EW214,FE214)</f>
        <v>418</v>
      </c>
      <c r="AN214" s="1447"/>
      <c r="AO214" s="1448">
        <f>IFERROR(IF(AM214=0,"-",AM214/AQ214-1),"-")</f>
        <v>-2.3364485981308358E-2</v>
      </c>
      <c r="AP214" s="1449">
        <f t="shared" si="827"/>
        <v>-10</v>
      </c>
      <c r="AQ214" s="1297">
        <f t="shared" ref="AQ214:AQ230" si="1031">SUM(CL214,CR214,CX214,DT214,DZ214,EF214,EL214,ER214,EX214,FH214)</f>
        <v>428</v>
      </c>
      <c r="AR214" s="518"/>
      <c r="AS214" s="1285">
        <f t="shared" si="995"/>
        <v>-7.7586206896551713E-2</v>
      </c>
      <c r="AT214" s="519">
        <f t="shared" si="757"/>
        <v>-36</v>
      </c>
      <c r="AU214" s="1297">
        <f t="shared" ref="AU214:AU230" si="1032">SUM(CM214,CS214,CY214,DU214,EA214,EG214,EM214,ES214,EY214,FK214)</f>
        <v>464</v>
      </c>
      <c r="AV214" s="518"/>
      <c r="AW214" s="1285">
        <f t="shared" si="996"/>
        <v>0.14851485148514842</v>
      </c>
      <c r="AX214" s="2069">
        <f t="shared" si="897"/>
        <v>60</v>
      </c>
      <c r="AY214" s="2086">
        <f t="shared" ref="AY214:AY230" si="1033">SUM(CN214,CT214,CZ214,DV214,EB214,EH214,EN214,ET214,EZ214,FN214)</f>
        <v>404</v>
      </c>
      <c r="AZ214" s="2087"/>
      <c r="BA214" s="2088">
        <f t="shared" si="1000"/>
        <v>-2.4691358024691024E-3</v>
      </c>
      <c r="BB214" s="2089">
        <f t="shared" si="1001"/>
        <v>-1</v>
      </c>
      <c r="BC214" s="2081">
        <f t="shared" ref="BC214:BC230" si="1034">SUM(CO214,CU214,DA214,DW214,EC214,EI214,EO214,EU214,FA214,FR214)</f>
        <v>405</v>
      </c>
      <c r="BD214" s="117" t="s">
        <v>44</v>
      </c>
      <c r="BE214" s="444">
        <f t="shared" si="1005"/>
        <v>3.5805626598465423E-2</v>
      </c>
      <c r="BF214" s="1073">
        <f t="shared" si="997"/>
        <v>14</v>
      </c>
      <c r="BG214" s="118">
        <v>391</v>
      </c>
      <c r="BH214" s="119" t="s">
        <v>44</v>
      </c>
      <c r="BI214" s="120">
        <f t="shared" si="1006"/>
        <v>-2.4937655860349128E-2</v>
      </c>
      <c r="BJ214" s="1073">
        <f t="shared" si="1007"/>
        <v>-10</v>
      </c>
      <c r="BK214" s="121">
        <v>401</v>
      </c>
      <c r="BL214" s="119"/>
      <c r="BM214" s="120">
        <f t="shared" si="1008"/>
        <v>3.3505154639175361E-2</v>
      </c>
      <c r="BN214" s="1083">
        <f t="shared" si="1009"/>
        <v>13</v>
      </c>
      <c r="BO214" s="121">
        <v>388</v>
      </c>
      <c r="BP214" s="119"/>
      <c r="BQ214" s="120">
        <f t="shared" si="1010"/>
        <v>0.64406779661016955</v>
      </c>
      <c r="BR214" s="1083">
        <f t="shared" si="1011"/>
        <v>152</v>
      </c>
      <c r="BS214" s="121">
        <v>236</v>
      </c>
      <c r="BT214" s="122"/>
      <c r="BU214" s="597">
        <f t="shared" ref="BU214:BU230" si="1035">CK214+CQ214+CW214</f>
        <v>87</v>
      </c>
      <c r="BV214" s="331">
        <f t="shared" si="869"/>
        <v>7.4074074074074181E-2</v>
      </c>
      <c r="BW214" s="598">
        <f t="shared" si="870"/>
        <v>6</v>
      </c>
      <c r="BX214" s="597">
        <f t="shared" ref="BX214:BX230" si="1036">CL214+CR214+CX214</f>
        <v>81</v>
      </c>
      <c r="BY214" s="331">
        <f t="shared" si="871"/>
        <v>1.2499999999999956E-2</v>
      </c>
      <c r="BZ214" s="598">
        <f t="shared" si="872"/>
        <v>1</v>
      </c>
      <c r="CA214" s="597">
        <f t="shared" ref="CA214:CA230" si="1037">CM214+CS214+CY214</f>
        <v>80</v>
      </c>
      <c r="CB214" s="331">
        <f t="shared" si="989"/>
        <v>0.26984126984126977</v>
      </c>
      <c r="CC214" s="598">
        <f t="shared" si="990"/>
        <v>17</v>
      </c>
      <c r="CD214" s="597">
        <f t="shared" ref="CD214:CD230" si="1038">CN214+CT214+CZ214</f>
        <v>63</v>
      </c>
      <c r="CE214" s="331">
        <f t="shared" si="917"/>
        <v>6.7796610169491567E-2</v>
      </c>
      <c r="CF214" s="598">
        <f t="shared" si="918"/>
        <v>4</v>
      </c>
      <c r="CG214" s="597">
        <f t="shared" ref="CG214:CG230" si="1039">CO214+CU214+DA214</f>
        <v>59</v>
      </c>
      <c r="CH214" s="331">
        <f t="shared" si="1002"/>
        <v>0.17999999999999994</v>
      </c>
      <c r="CI214" s="598">
        <f t="shared" si="1003"/>
        <v>9</v>
      </c>
      <c r="CJ214" s="619">
        <f t="shared" si="1014"/>
        <v>50</v>
      </c>
      <c r="CK214" s="1453">
        <v>47</v>
      </c>
      <c r="CL214" s="123">
        <v>35</v>
      </c>
      <c r="CM214" s="2054">
        <v>33</v>
      </c>
      <c r="CN214" s="123">
        <v>22</v>
      </c>
      <c r="CO214" s="311">
        <v>22</v>
      </c>
      <c r="CP214" s="540">
        <v>13</v>
      </c>
      <c r="CQ214" s="1453">
        <v>40</v>
      </c>
      <c r="CR214" s="311">
        <v>46</v>
      </c>
      <c r="CS214" s="311">
        <v>47</v>
      </c>
      <c r="CT214" s="311">
        <v>41</v>
      </c>
      <c r="CU214" s="311">
        <v>37</v>
      </c>
      <c r="CV214" s="124">
        <v>37</v>
      </c>
      <c r="CW214" s="1453"/>
      <c r="CX214" s="311"/>
      <c r="CY214" s="311"/>
      <c r="CZ214" s="311"/>
      <c r="DA214" s="311"/>
      <c r="DB214" s="312"/>
      <c r="DC214" s="1450">
        <f t="shared" ref="DC214:DC230" si="1040">DS214+DY214+EE214+EK214+EQ214+EW214</f>
        <v>321</v>
      </c>
      <c r="DD214" s="1451">
        <f t="shared" si="734"/>
        <v>-5.3097345132743334E-2</v>
      </c>
      <c r="DE214" s="1452">
        <f t="shared" si="735"/>
        <v>-18</v>
      </c>
      <c r="DF214" s="1328">
        <f t="shared" ref="DF214:DF230" si="1041">DT214+DZ214+EF214+EL214+ER214+EX214</f>
        <v>339</v>
      </c>
      <c r="DG214" s="550">
        <f t="shared" si="951"/>
        <v>-9.35828877005348E-2</v>
      </c>
      <c r="DH214" s="1329">
        <f t="shared" si="952"/>
        <v>-35</v>
      </c>
      <c r="DI214" s="1328">
        <f t="shared" si="1015"/>
        <v>374</v>
      </c>
      <c r="DJ214" s="550">
        <f t="shared" si="991"/>
        <v>0.10650887573964507</v>
      </c>
      <c r="DK214" s="1329">
        <f t="shared" si="992"/>
        <v>36</v>
      </c>
      <c r="DL214" s="1311">
        <f t="shared" ref="DL214:DL230" si="1042">DV214+EB214+EH214+EN214+ET214+EZ214</f>
        <v>338</v>
      </c>
      <c r="DM214" s="550">
        <f t="shared" si="919"/>
        <v>-2.3121387283236983E-2</v>
      </c>
      <c r="DN214" s="1353">
        <f t="shared" si="920"/>
        <v>-8</v>
      </c>
      <c r="DO214" s="1328">
        <f t="shared" si="1012"/>
        <v>346</v>
      </c>
      <c r="DP214" s="550">
        <f t="shared" si="1004"/>
        <v>1.4662756598240456E-2</v>
      </c>
      <c r="DQ214" s="1329">
        <f t="shared" si="1013"/>
        <v>5</v>
      </c>
      <c r="DR214" s="1365">
        <f t="shared" ref="DR214:DR230" si="1043">ED214+EJ214+EP214+EV214+FC214+DX214</f>
        <v>341</v>
      </c>
      <c r="DS214" s="1454">
        <v>179</v>
      </c>
      <c r="DT214" s="1167">
        <v>187</v>
      </c>
      <c r="DU214" s="1167">
        <v>207</v>
      </c>
      <c r="DV214" s="1153">
        <v>174</v>
      </c>
      <c r="DW214" s="583">
        <v>177</v>
      </c>
      <c r="DX214" s="1181">
        <v>188</v>
      </c>
      <c r="DY214" s="1454">
        <v>90</v>
      </c>
      <c r="DZ214" s="1230">
        <v>103</v>
      </c>
      <c r="EA214" s="1230">
        <v>110</v>
      </c>
      <c r="EB214" s="586">
        <v>113</v>
      </c>
      <c r="EC214" s="586">
        <v>120</v>
      </c>
      <c r="ED214" s="589">
        <v>107</v>
      </c>
      <c r="EE214" s="1454"/>
      <c r="EF214" s="1230"/>
      <c r="EG214" s="1230"/>
      <c r="EH214" s="586"/>
      <c r="EI214" s="586"/>
      <c r="EJ214" s="1192"/>
      <c r="EK214" s="1454">
        <v>22</v>
      </c>
      <c r="EL214" s="578">
        <v>23</v>
      </c>
      <c r="EM214" s="578">
        <v>29</v>
      </c>
      <c r="EN214" s="1163">
        <v>24</v>
      </c>
      <c r="EO214" s="573">
        <v>23</v>
      </c>
      <c r="EP214" s="1198">
        <v>20</v>
      </c>
      <c r="EQ214" s="1454"/>
      <c r="ER214" s="1230"/>
      <c r="ES214" s="1230"/>
      <c r="ET214" s="586"/>
      <c r="EU214" s="583"/>
      <c r="EV214" s="1198"/>
      <c r="EW214" s="1454">
        <v>30</v>
      </c>
      <c r="EX214" s="578">
        <v>26</v>
      </c>
      <c r="EY214" s="578">
        <v>28</v>
      </c>
      <c r="EZ214" s="578">
        <v>27</v>
      </c>
      <c r="FA214" s="573">
        <v>26</v>
      </c>
      <c r="FB214" s="125" t="s">
        <v>44</v>
      </c>
      <c r="FC214" s="354">
        <v>26</v>
      </c>
      <c r="FD214" s="362" t="s">
        <v>44</v>
      </c>
      <c r="FE214" s="1455">
        <v>10</v>
      </c>
      <c r="FF214" s="1451">
        <f t="shared" si="953"/>
        <v>0.25</v>
      </c>
      <c r="FG214" s="1456">
        <f t="shared" si="738"/>
        <v>2</v>
      </c>
      <c r="FH214" s="126">
        <v>8</v>
      </c>
      <c r="FI214" s="331">
        <f t="shared" si="954"/>
        <v>-0.19999999999999996</v>
      </c>
      <c r="FJ214" s="332">
        <f t="shared" si="955"/>
        <v>-2</v>
      </c>
      <c r="FK214" s="126">
        <v>10</v>
      </c>
      <c r="FL214" s="331">
        <f t="shared" si="993"/>
        <v>2.3333333333333335</v>
      </c>
      <c r="FM214" s="332">
        <f t="shared" si="994"/>
        <v>7</v>
      </c>
      <c r="FN214" s="126">
        <v>3</v>
      </c>
      <c r="FO214" s="424"/>
      <c r="FP214" s="331" t="str">
        <f t="shared" si="686"/>
        <v>-</v>
      </c>
      <c r="FQ214" s="332">
        <f t="shared" si="984"/>
        <v>3</v>
      </c>
      <c r="FR214" s="126"/>
      <c r="FS214" s="424"/>
      <c r="FT214" s="331" t="str">
        <f t="shared" si="998"/>
        <v>-</v>
      </c>
      <c r="FU214" s="332">
        <f t="shared" si="999"/>
        <v>0</v>
      </c>
      <c r="FV214" s="399"/>
      <c r="FW214" s="411"/>
      <c r="FX214" s="1457">
        <f t="shared" ref="FX214:FX230" si="1044">SUM(FY214:GS214)</f>
        <v>418</v>
      </c>
      <c r="FY214" s="1458">
        <v>1</v>
      </c>
      <c r="FZ214" s="1458">
        <v>0</v>
      </c>
      <c r="GA214" s="1459">
        <v>1</v>
      </c>
      <c r="GB214" s="1458">
        <v>3</v>
      </c>
      <c r="GC214" s="1459">
        <v>181</v>
      </c>
      <c r="GD214" s="1458">
        <v>4</v>
      </c>
      <c r="GE214" s="1459">
        <v>21</v>
      </c>
      <c r="GF214" s="1458">
        <v>23</v>
      </c>
      <c r="GG214" s="1459">
        <v>79</v>
      </c>
      <c r="GH214" s="1458">
        <v>12</v>
      </c>
      <c r="GI214" s="1458">
        <v>2</v>
      </c>
      <c r="GJ214" s="1458">
        <v>18</v>
      </c>
      <c r="GK214" s="1458">
        <v>14</v>
      </c>
      <c r="GL214" s="1458">
        <v>7</v>
      </c>
      <c r="GM214" s="1458">
        <v>0</v>
      </c>
      <c r="GN214" s="1458">
        <v>8</v>
      </c>
      <c r="GO214" s="1458">
        <v>9</v>
      </c>
      <c r="GP214" s="1458">
        <v>16</v>
      </c>
      <c r="GQ214" s="1458">
        <v>0</v>
      </c>
      <c r="GR214" s="1458">
        <v>3</v>
      </c>
      <c r="GS214" s="1809">
        <v>16</v>
      </c>
      <c r="GT214" s="678">
        <f t="shared" ref="GT214:GT230" si="1045">SUM(GU214:HO214)</f>
        <v>428</v>
      </c>
      <c r="GU214" s="487">
        <v>1</v>
      </c>
      <c r="GV214" s="487">
        <v>0</v>
      </c>
      <c r="GW214" s="488">
        <v>1</v>
      </c>
      <c r="GX214" s="487">
        <v>3</v>
      </c>
      <c r="GY214" s="488">
        <v>193</v>
      </c>
      <c r="GZ214" s="487">
        <v>3</v>
      </c>
      <c r="HA214" s="488">
        <v>25</v>
      </c>
      <c r="HB214" s="487">
        <v>23</v>
      </c>
      <c r="HC214" s="488">
        <v>69</v>
      </c>
      <c r="HD214" s="487">
        <v>15</v>
      </c>
      <c r="HE214" s="487">
        <v>3</v>
      </c>
      <c r="HF214" s="487">
        <v>19</v>
      </c>
      <c r="HG214" s="487">
        <v>10</v>
      </c>
      <c r="HH214" s="487">
        <v>7</v>
      </c>
      <c r="HI214" s="487">
        <v>0</v>
      </c>
      <c r="HJ214" s="487">
        <v>9</v>
      </c>
      <c r="HK214" s="487">
        <v>7</v>
      </c>
      <c r="HL214" s="487">
        <v>16</v>
      </c>
      <c r="HM214" s="487">
        <v>0</v>
      </c>
      <c r="HN214" s="487">
        <v>6</v>
      </c>
      <c r="HO214" s="1115">
        <v>18</v>
      </c>
      <c r="HP214" s="678">
        <f t="shared" ref="HP214:HP230" si="1046">SUM(HQ214:IK214)</f>
        <v>464</v>
      </c>
      <c r="HQ214" s="487">
        <v>3</v>
      </c>
      <c r="HR214" s="487">
        <v>0</v>
      </c>
      <c r="HS214" s="488">
        <v>1</v>
      </c>
      <c r="HT214" s="487">
        <v>4</v>
      </c>
      <c r="HU214" s="488">
        <v>210</v>
      </c>
      <c r="HV214" s="487">
        <v>3</v>
      </c>
      <c r="HW214" s="488">
        <v>20</v>
      </c>
      <c r="HX214" s="487">
        <v>22</v>
      </c>
      <c r="HY214" s="488">
        <v>76</v>
      </c>
      <c r="HZ214" s="487">
        <v>19</v>
      </c>
      <c r="IA214" s="487">
        <v>2</v>
      </c>
      <c r="IB214" s="487">
        <v>24</v>
      </c>
      <c r="IC214" s="487">
        <v>10</v>
      </c>
      <c r="ID214" s="487">
        <v>7</v>
      </c>
      <c r="IE214" s="487">
        <v>0</v>
      </c>
      <c r="IF214" s="487">
        <v>10</v>
      </c>
      <c r="IG214" s="487">
        <v>8</v>
      </c>
      <c r="IH214" s="487">
        <v>19</v>
      </c>
      <c r="II214" s="487">
        <v>0</v>
      </c>
      <c r="IJ214" s="487">
        <v>7</v>
      </c>
      <c r="IK214" s="1115">
        <v>19</v>
      </c>
      <c r="IL214" s="1109">
        <f t="shared" ref="IL214:IL230" si="1047">SUM(IM214:JG214)</f>
        <v>404</v>
      </c>
      <c r="IM214" s="487">
        <v>2</v>
      </c>
      <c r="IN214" s="487">
        <v>0</v>
      </c>
      <c r="IO214" s="488">
        <v>1</v>
      </c>
      <c r="IP214" s="487">
        <v>6</v>
      </c>
      <c r="IQ214" s="488">
        <v>172</v>
      </c>
      <c r="IR214" s="487">
        <v>2</v>
      </c>
      <c r="IS214" s="488">
        <v>19</v>
      </c>
      <c r="IT214" s="487">
        <v>23</v>
      </c>
      <c r="IU214" s="488">
        <v>66</v>
      </c>
      <c r="IV214" s="487">
        <v>18</v>
      </c>
      <c r="IW214" s="487">
        <v>3</v>
      </c>
      <c r="IX214" s="487">
        <v>24</v>
      </c>
      <c r="IY214" s="487">
        <v>11</v>
      </c>
      <c r="IZ214" s="487">
        <v>6</v>
      </c>
      <c r="JA214" s="487">
        <v>0</v>
      </c>
      <c r="JB214" s="487">
        <v>10</v>
      </c>
      <c r="JC214" s="487">
        <v>9</v>
      </c>
      <c r="JD214" s="487">
        <v>14</v>
      </c>
      <c r="JE214" s="487">
        <v>0</v>
      </c>
      <c r="JF214" s="487">
        <v>0</v>
      </c>
      <c r="JG214" s="1994">
        <v>18</v>
      </c>
      <c r="JI214" s="39"/>
    </row>
    <row r="215" spans="1:269" s="28" customFormat="1" ht="20.100000000000001" hidden="1" customHeight="1" outlineLevel="1" x14ac:dyDescent="0.15">
      <c r="A215" s="684" t="s">
        <v>53</v>
      </c>
      <c r="B215" s="84"/>
      <c r="C215" s="85" t="s">
        <v>231</v>
      </c>
      <c r="D215" s="85"/>
      <c r="E215" s="86" t="s">
        <v>26</v>
      </c>
      <c r="F215" s="1477" t="s">
        <v>594</v>
      </c>
      <c r="G215" s="463" t="s">
        <v>52</v>
      </c>
      <c r="H215" s="463" t="s">
        <v>52</v>
      </c>
      <c r="I215" s="463" t="s">
        <v>52</v>
      </c>
      <c r="J215" s="147" t="s">
        <v>52</v>
      </c>
      <c r="K215" s="148" t="s">
        <v>52</v>
      </c>
      <c r="L215" s="1478">
        <f t="shared" si="913"/>
        <v>4.104275065866995E-4</v>
      </c>
      <c r="M215" s="150">
        <f t="shared" si="914"/>
        <v>4.4555834029518242E-4</v>
      </c>
      <c r="N215" s="150">
        <f t="shared" si="887"/>
        <v>4.3582786205345218E-4</v>
      </c>
      <c r="O215" s="150">
        <f t="shared" si="888"/>
        <v>4.5207297332769457E-4</v>
      </c>
      <c r="P215" s="149">
        <f t="shared" si="889"/>
        <v>5.0174827916019886E-4</v>
      </c>
      <c r="Q215" s="150">
        <f t="shared" si="890"/>
        <v>4.9351845759031392E-4</v>
      </c>
      <c r="R215" s="151">
        <f t="shared" si="891"/>
        <v>4.8157958102576449E-4</v>
      </c>
      <c r="S215" s="152">
        <f t="shared" si="892"/>
        <v>5.2326798297634832E-4</v>
      </c>
      <c r="T215" s="151">
        <f t="shared" si="893"/>
        <v>5.3153791637136779E-4</v>
      </c>
      <c r="U215" s="1479">
        <f t="shared" si="846"/>
        <v>5.3145894051088638E-3</v>
      </c>
      <c r="V215" s="153">
        <f t="shared" si="847"/>
        <v>5.5077452667814117E-3</v>
      </c>
      <c r="W215" s="153">
        <f t="shared" si="848"/>
        <v>5.3698250476355448E-3</v>
      </c>
      <c r="X215" s="153">
        <f t="shared" si="849"/>
        <v>5.558544020082482E-3</v>
      </c>
      <c r="Y215" s="154">
        <f t="shared" si="915"/>
        <v>6.0606060606060606E-3</v>
      </c>
      <c r="Z215" s="153">
        <f t="shared" si="916"/>
        <v>5.8388478007006615E-3</v>
      </c>
      <c r="AA215" s="154">
        <f t="shared" si="852"/>
        <v>5.7581573896353169E-3</v>
      </c>
      <c r="AB215" s="153">
        <f t="shared" si="921"/>
        <v>5.7714505579068874E-3</v>
      </c>
      <c r="AC215" s="155">
        <f t="shared" si="922"/>
        <v>5.885815185403178E-3</v>
      </c>
      <c r="AD215" s="1479">
        <f>AM215/$AM$213</f>
        <v>4.3115438108484005E-2</v>
      </c>
      <c r="AE215" s="153">
        <f>AQ215/$AQ$213</f>
        <v>4.5584045584045586E-2</v>
      </c>
      <c r="AF215" s="153">
        <f>AU215/$AU$213</f>
        <v>4.2699724517906337E-2</v>
      </c>
      <c r="AG215" s="153">
        <f>AY215/$AY$213</f>
        <v>4.7040971168437029E-2</v>
      </c>
      <c r="AH215" s="154">
        <f>BC215/$BC$213</f>
        <v>4.878048780487805E-2</v>
      </c>
      <c r="AI215" s="152">
        <f>BG215/$BG$213</f>
        <v>4.7543581616481777E-2</v>
      </c>
      <c r="AJ215" s="151">
        <f>BK215/$BK$213</f>
        <v>4.8309178743961352E-2</v>
      </c>
      <c r="AK215" s="152">
        <f>BO215/$BO$213</f>
        <v>5.0590219224283306E-2</v>
      </c>
      <c r="AL215" s="156">
        <f>BS215/$BS$213</f>
        <v>7.1428571428571425E-2</v>
      </c>
      <c r="AM215" s="1480">
        <f t="shared" si="1030"/>
        <v>31</v>
      </c>
      <c r="AN215" s="1481"/>
      <c r="AO215" s="1482">
        <f t="shared" si="826"/>
        <v>-3.125E-2</v>
      </c>
      <c r="AP215" s="1483">
        <f t="shared" si="827"/>
        <v>-1</v>
      </c>
      <c r="AQ215" s="1071">
        <f t="shared" si="1031"/>
        <v>32</v>
      </c>
      <c r="AR215" s="522"/>
      <c r="AS215" s="1289">
        <f t="shared" si="995"/>
        <v>3.2258064516129004E-2</v>
      </c>
      <c r="AT215" s="526">
        <f t="shared" si="757"/>
        <v>1</v>
      </c>
      <c r="AU215" s="1071">
        <f t="shared" si="1032"/>
        <v>31</v>
      </c>
      <c r="AV215" s="522"/>
      <c r="AW215" s="1289">
        <f t="shared" si="996"/>
        <v>0</v>
      </c>
      <c r="AX215" s="2073">
        <f t="shared" si="897"/>
        <v>0</v>
      </c>
      <c r="AY215" s="1336">
        <f t="shared" si="1033"/>
        <v>31</v>
      </c>
      <c r="AZ215" s="2092"/>
      <c r="BA215" s="554">
        <f t="shared" si="1000"/>
        <v>-3.125E-2</v>
      </c>
      <c r="BB215" s="1335">
        <f t="shared" si="1001"/>
        <v>-1</v>
      </c>
      <c r="BC215" s="493">
        <f t="shared" si="1034"/>
        <v>32</v>
      </c>
      <c r="BD215" s="157"/>
      <c r="BE215" s="448">
        <f t="shared" si="1005"/>
        <v>6.6666666666666652E-2</v>
      </c>
      <c r="BF215" s="604">
        <f t="shared" si="997"/>
        <v>2</v>
      </c>
      <c r="BG215" s="158">
        <v>30</v>
      </c>
      <c r="BH215" s="159" t="s">
        <v>44</v>
      </c>
      <c r="BI215" s="160">
        <f t="shared" si="1006"/>
        <v>0</v>
      </c>
      <c r="BJ215" s="604">
        <f t="shared" si="1007"/>
        <v>0</v>
      </c>
      <c r="BK215" s="161">
        <v>30</v>
      </c>
      <c r="BL215" s="159"/>
      <c r="BM215" s="160">
        <f t="shared" si="1008"/>
        <v>0</v>
      </c>
      <c r="BN215" s="1085">
        <f t="shared" si="1009"/>
        <v>0</v>
      </c>
      <c r="BO215" s="161">
        <v>30</v>
      </c>
      <c r="BP215" s="159"/>
      <c r="BQ215" s="160">
        <f t="shared" si="1010"/>
        <v>0</v>
      </c>
      <c r="BR215" s="1085">
        <f t="shared" si="1011"/>
        <v>0</v>
      </c>
      <c r="BS215" s="161">
        <v>30</v>
      </c>
      <c r="BT215" s="162"/>
      <c r="BU215" s="601">
        <f t="shared" si="1035"/>
        <v>3</v>
      </c>
      <c r="BV215" s="339">
        <f t="shared" si="869"/>
        <v>-0.4</v>
      </c>
      <c r="BW215" s="604">
        <f t="shared" si="870"/>
        <v>-2</v>
      </c>
      <c r="BX215" s="601">
        <f t="shared" si="1036"/>
        <v>5</v>
      </c>
      <c r="BY215" s="339">
        <f t="shared" si="871"/>
        <v>-0.16666666666666663</v>
      </c>
      <c r="BZ215" s="604">
        <f t="shared" si="872"/>
        <v>-1</v>
      </c>
      <c r="CA215" s="601">
        <f t="shared" si="1037"/>
        <v>6</v>
      </c>
      <c r="CB215" s="339">
        <f t="shared" si="989"/>
        <v>0.19999999999999996</v>
      </c>
      <c r="CC215" s="604">
        <f t="shared" si="990"/>
        <v>1</v>
      </c>
      <c r="CD215" s="601">
        <f t="shared" si="1038"/>
        <v>5</v>
      </c>
      <c r="CE215" s="339">
        <f t="shared" si="917"/>
        <v>0.25</v>
      </c>
      <c r="CF215" s="604">
        <f t="shared" si="918"/>
        <v>1</v>
      </c>
      <c r="CG215" s="601">
        <f t="shared" si="1039"/>
        <v>4</v>
      </c>
      <c r="CH215" s="339">
        <f t="shared" si="1002"/>
        <v>0</v>
      </c>
      <c r="CI215" s="604">
        <f t="shared" si="1003"/>
        <v>0</v>
      </c>
      <c r="CJ215" s="621">
        <f t="shared" si="1014"/>
        <v>4</v>
      </c>
      <c r="CK215" s="1487">
        <v>2</v>
      </c>
      <c r="CL215" s="163">
        <v>3</v>
      </c>
      <c r="CM215" s="2056">
        <v>4</v>
      </c>
      <c r="CN215" s="163">
        <v>4</v>
      </c>
      <c r="CO215" s="315">
        <v>3</v>
      </c>
      <c r="CP215" s="542">
        <v>4</v>
      </c>
      <c r="CQ215" s="1487">
        <v>1</v>
      </c>
      <c r="CR215" s="315">
        <v>2</v>
      </c>
      <c r="CS215" s="315">
        <v>2</v>
      </c>
      <c r="CT215" s="315">
        <v>1</v>
      </c>
      <c r="CU215" s="315">
        <v>1</v>
      </c>
      <c r="CV215" s="164">
        <v>0</v>
      </c>
      <c r="CW215" s="1487"/>
      <c r="CX215" s="315"/>
      <c r="CY215" s="315"/>
      <c r="CZ215" s="315"/>
      <c r="DA215" s="315"/>
      <c r="DB215" s="316"/>
      <c r="DC215" s="1484">
        <f t="shared" si="1040"/>
        <v>23</v>
      </c>
      <c r="DD215" s="1485">
        <f t="shared" si="734"/>
        <v>-7.999999999999996E-2</v>
      </c>
      <c r="DE215" s="1486">
        <f t="shared" si="735"/>
        <v>-2</v>
      </c>
      <c r="DF215" s="1332">
        <f t="shared" si="1041"/>
        <v>25</v>
      </c>
      <c r="DG215" s="554">
        <f t="shared" si="951"/>
        <v>4.1666666666666741E-2</v>
      </c>
      <c r="DH215" s="1335">
        <f t="shared" si="952"/>
        <v>1</v>
      </c>
      <c r="DI215" s="1332">
        <f t="shared" si="1015"/>
        <v>24</v>
      </c>
      <c r="DJ215" s="554">
        <f t="shared" si="991"/>
        <v>-7.6923076923076872E-2</v>
      </c>
      <c r="DK215" s="1335">
        <f t="shared" si="992"/>
        <v>-2</v>
      </c>
      <c r="DL215" s="1313">
        <f t="shared" si="1042"/>
        <v>26</v>
      </c>
      <c r="DM215" s="554">
        <f t="shared" si="919"/>
        <v>-7.1428571428571397E-2</v>
      </c>
      <c r="DN215" s="1357">
        <f t="shared" si="920"/>
        <v>-2</v>
      </c>
      <c r="DO215" s="1332">
        <f t="shared" si="1012"/>
        <v>28</v>
      </c>
      <c r="DP215" s="554">
        <f t="shared" si="1004"/>
        <v>7.6923076923076872E-2</v>
      </c>
      <c r="DQ215" s="1335">
        <f t="shared" si="1013"/>
        <v>2</v>
      </c>
      <c r="DR215" s="440">
        <f t="shared" si="1043"/>
        <v>26</v>
      </c>
      <c r="DS215" s="1488">
        <v>16</v>
      </c>
      <c r="DT215" s="1169">
        <v>14</v>
      </c>
      <c r="DU215" s="1169">
        <v>10</v>
      </c>
      <c r="DV215" s="1155">
        <v>12</v>
      </c>
      <c r="DW215" s="163">
        <v>12</v>
      </c>
      <c r="DX215" s="1183">
        <v>9</v>
      </c>
      <c r="DY215" s="1488">
        <v>5</v>
      </c>
      <c r="DZ215" s="1232">
        <v>8</v>
      </c>
      <c r="EA215" s="1232">
        <v>11</v>
      </c>
      <c r="EB215" s="315">
        <v>11</v>
      </c>
      <c r="EC215" s="315">
        <v>11</v>
      </c>
      <c r="ED215" s="440">
        <v>12</v>
      </c>
      <c r="EE215" s="1488"/>
      <c r="EF215" s="1232"/>
      <c r="EG215" s="1232"/>
      <c r="EH215" s="315"/>
      <c r="EI215" s="315"/>
      <c r="EJ215" s="1208"/>
      <c r="EK215" s="1488">
        <v>1</v>
      </c>
      <c r="EL215" s="379">
        <v>2</v>
      </c>
      <c r="EM215" s="379">
        <v>2</v>
      </c>
      <c r="EN215" s="1161">
        <v>2</v>
      </c>
      <c r="EO215" s="493">
        <v>4</v>
      </c>
      <c r="EP215" s="1200">
        <v>4</v>
      </c>
      <c r="EQ215" s="1488"/>
      <c r="ER215" s="1232"/>
      <c r="ES215" s="1232"/>
      <c r="ET215" s="315"/>
      <c r="EU215" s="163"/>
      <c r="EV215" s="1249"/>
      <c r="EW215" s="1488">
        <v>1</v>
      </c>
      <c r="EX215" s="379">
        <v>1</v>
      </c>
      <c r="EY215" s="379">
        <v>1</v>
      </c>
      <c r="EZ215" s="379">
        <v>1</v>
      </c>
      <c r="FA215" s="493">
        <v>1</v>
      </c>
      <c r="FB215" s="166"/>
      <c r="FC215" s="356">
        <v>1</v>
      </c>
      <c r="FD215" s="364" t="s">
        <v>44</v>
      </c>
      <c r="FE215" s="1489">
        <v>5</v>
      </c>
      <c r="FF215" s="1485">
        <f t="shared" si="953"/>
        <v>1.5</v>
      </c>
      <c r="FG215" s="1490">
        <f t="shared" si="738"/>
        <v>3</v>
      </c>
      <c r="FH215" s="165">
        <v>2</v>
      </c>
      <c r="FI215" s="339">
        <f t="shared" si="954"/>
        <v>1</v>
      </c>
      <c r="FJ215" s="340">
        <f t="shared" si="955"/>
        <v>1</v>
      </c>
      <c r="FK215" s="165">
        <v>1</v>
      </c>
      <c r="FL215" s="339" t="str">
        <f t="shared" si="993"/>
        <v>-</v>
      </c>
      <c r="FM215" s="340">
        <f t="shared" si="994"/>
        <v>1</v>
      </c>
      <c r="FN215" s="165">
        <v>0</v>
      </c>
      <c r="FO215" s="426"/>
      <c r="FP215" s="339" t="str">
        <f t="shared" ref="FP215:FP280" si="1048">IFERROR(IF(FN215=0,"-",FN215/FR215-1),"-")</f>
        <v>-</v>
      </c>
      <c r="FQ215" s="340">
        <f t="shared" si="984"/>
        <v>0</v>
      </c>
      <c r="FR215" s="165"/>
      <c r="FS215" s="426"/>
      <c r="FT215" s="339" t="str">
        <f t="shared" si="998"/>
        <v>-</v>
      </c>
      <c r="FU215" s="340">
        <f t="shared" si="999"/>
        <v>0</v>
      </c>
      <c r="FV215" s="401"/>
      <c r="FW215" s="413"/>
      <c r="FX215" s="1491">
        <f t="shared" si="1044"/>
        <v>31</v>
      </c>
      <c r="FY215" s="1492">
        <v>0</v>
      </c>
      <c r="FZ215" s="1492">
        <v>0</v>
      </c>
      <c r="GA215" s="1493">
        <v>0</v>
      </c>
      <c r="GB215" s="1492">
        <v>0</v>
      </c>
      <c r="GC215" s="1493">
        <v>19</v>
      </c>
      <c r="GD215" s="1492">
        <v>0</v>
      </c>
      <c r="GE215" s="1493">
        <v>1</v>
      </c>
      <c r="GF215" s="1492">
        <v>2</v>
      </c>
      <c r="GG215" s="1493">
        <v>7</v>
      </c>
      <c r="GH215" s="1492">
        <v>1</v>
      </c>
      <c r="GI215" s="1492">
        <v>0</v>
      </c>
      <c r="GJ215" s="1492">
        <v>1</v>
      </c>
      <c r="GK215" s="1492">
        <v>0</v>
      </c>
      <c r="GL215" s="1492">
        <v>0</v>
      </c>
      <c r="GM215" s="1492">
        <v>0</v>
      </c>
      <c r="GN215" s="1492">
        <v>0</v>
      </c>
      <c r="GO215" s="1492">
        <v>0</v>
      </c>
      <c r="GP215" s="1492">
        <v>0</v>
      </c>
      <c r="GQ215" s="1492">
        <v>0</v>
      </c>
      <c r="GR215" s="1492">
        <v>0</v>
      </c>
      <c r="GS215" s="1811">
        <v>0</v>
      </c>
      <c r="GT215" s="165">
        <f t="shared" si="1045"/>
        <v>32</v>
      </c>
      <c r="GU215" s="491">
        <v>0</v>
      </c>
      <c r="GV215" s="491">
        <v>0</v>
      </c>
      <c r="GW215" s="492">
        <v>0</v>
      </c>
      <c r="GX215" s="491">
        <v>0</v>
      </c>
      <c r="GY215" s="492">
        <v>21</v>
      </c>
      <c r="GZ215" s="491">
        <v>0</v>
      </c>
      <c r="HA215" s="492">
        <v>0</v>
      </c>
      <c r="HB215" s="491">
        <v>2</v>
      </c>
      <c r="HC215" s="492">
        <v>6</v>
      </c>
      <c r="HD215" s="491">
        <v>1</v>
      </c>
      <c r="HE215" s="491">
        <v>0</v>
      </c>
      <c r="HF215" s="491">
        <v>0</v>
      </c>
      <c r="HG215" s="491">
        <v>2</v>
      </c>
      <c r="HH215" s="491">
        <v>0</v>
      </c>
      <c r="HI215" s="491">
        <v>0</v>
      </c>
      <c r="HJ215" s="491">
        <v>0</v>
      </c>
      <c r="HK215" s="491">
        <v>0</v>
      </c>
      <c r="HL215" s="491">
        <v>0</v>
      </c>
      <c r="HM215" s="491">
        <v>0</v>
      </c>
      <c r="HN215" s="491">
        <v>0</v>
      </c>
      <c r="HO215" s="1117">
        <v>0</v>
      </c>
      <c r="HP215" s="165">
        <f t="shared" si="1046"/>
        <v>31</v>
      </c>
      <c r="HQ215" s="491">
        <v>0</v>
      </c>
      <c r="HR215" s="491">
        <v>0</v>
      </c>
      <c r="HS215" s="492">
        <v>0</v>
      </c>
      <c r="HT215" s="491">
        <v>0</v>
      </c>
      <c r="HU215" s="492">
        <v>20</v>
      </c>
      <c r="HV215" s="491">
        <v>0</v>
      </c>
      <c r="HW215" s="492">
        <v>0</v>
      </c>
      <c r="HX215" s="491">
        <v>2</v>
      </c>
      <c r="HY215" s="492">
        <v>8</v>
      </c>
      <c r="HZ215" s="491">
        <v>1</v>
      </c>
      <c r="IA215" s="491">
        <v>0</v>
      </c>
      <c r="IB215" s="491">
        <v>0</v>
      </c>
      <c r="IC215" s="491">
        <v>0</v>
      </c>
      <c r="ID215" s="491">
        <v>0</v>
      </c>
      <c r="IE215" s="491">
        <v>0</v>
      </c>
      <c r="IF215" s="491">
        <v>0</v>
      </c>
      <c r="IG215" s="491">
        <v>0</v>
      </c>
      <c r="IH215" s="491">
        <v>0</v>
      </c>
      <c r="II215" s="491">
        <v>0</v>
      </c>
      <c r="IJ215" s="491">
        <v>0</v>
      </c>
      <c r="IK215" s="1117">
        <v>0</v>
      </c>
      <c r="IL215" s="493">
        <f t="shared" si="1047"/>
        <v>31</v>
      </c>
      <c r="IM215" s="491">
        <v>0</v>
      </c>
      <c r="IN215" s="491">
        <v>0</v>
      </c>
      <c r="IO215" s="492">
        <v>0</v>
      </c>
      <c r="IP215" s="491">
        <v>0</v>
      </c>
      <c r="IQ215" s="492">
        <v>20</v>
      </c>
      <c r="IR215" s="491">
        <v>0</v>
      </c>
      <c r="IS215" s="492">
        <v>0</v>
      </c>
      <c r="IT215" s="491">
        <v>3</v>
      </c>
      <c r="IU215" s="492">
        <v>4</v>
      </c>
      <c r="IV215" s="491">
        <v>1</v>
      </c>
      <c r="IW215" s="491">
        <v>0</v>
      </c>
      <c r="IX215" s="491">
        <v>1</v>
      </c>
      <c r="IY215" s="491">
        <v>0</v>
      </c>
      <c r="IZ215" s="491">
        <v>0</v>
      </c>
      <c r="JA215" s="491">
        <v>0</v>
      </c>
      <c r="JB215" s="491">
        <v>0</v>
      </c>
      <c r="JC215" s="491">
        <v>0</v>
      </c>
      <c r="JD215" s="491">
        <v>0</v>
      </c>
      <c r="JE215" s="491">
        <v>0</v>
      </c>
      <c r="JF215" s="491">
        <v>0</v>
      </c>
      <c r="JG215" s="1996">
        <v>2</v>
      </c>
      <c r="JI215" s="39"/>
    </row>
    <row r="216" spans="1:269" s="27" customFormat="1" ht="20.100000000000001" hidden="1" customHeight="1" outlineLevel="1" x14ac:dyDescent="0.15">
      <c r="A216" s="683" t="s">
        <v>53</v>
      </c>
      <c r="B216" s="76"/>
      <c r="C216" s="77" t="s">
        <v>365</v>
      </c>
      <c r="D216" s="77"/>
      <c r="E216" s="78" t="s">
        <v>360</v>
      </c>
      <c r="F216" s="1443" t="s">
        <v>594</v>
      </c>
      <c r="G216" s="481" t="s">
        <v>52</v>
      </c>
      <c r="H216" s="481" t="s">
        <v>52</v>
      </c>
      <c r="I216" s="481" t="s">
        <v>52</v>
      </c>
      <c r="J216" s="107" t="s">
        <v>52</v>
      </c>
      <c r="K216" s="108" t="s">
        <v>311</v>
      </c>
      <c r="L216" s="1444">
        <f t="shared" si="913"/>
        <v>1.112126146880089E-3</v>
      </c>
      <c r="M216" s="478">
        <f t="shared" si="914"/>
        <v>1.1138958507379559E-3</v>
      </c>
      <c r="N216" s="478">
        <f t="shared" si="887"/>
        <v>1.0684812101955602E-3</v>
      </c>
      <c r="O216" s="478">
        <f t="shared" si="888"/>
        <v>1.1228909337494348E-3</v>
      </c>
      <c r="P216" s="109">
        <f t="shared" si="889"/>
        <v>1.2230114304529846E-3</v>
      </c>
      <c r="Q216" s="110">
        <f t="shared" si="890"/>
        <v>1.2173455287227742E-3</v>
      </c>
      <c r="R216" s="111">
        <f t="shared" si="891"/>
        <v>1.059475078256682E-3</v>
      </c>
      <c r="S216" s="112">
        <f t="shared" si="892"/>
        <v>1.0290936998534849E-3</v>
      </c>
      <c r="T216" s="111">
        <f t="shared" si="893"/>
        <v>8.1502480510276399E-4</v>
      </c>
      <c r="U216" s="1445">
        <f t="shared" si="846"/>
        <v>1.4400822904165953E-2</v>
      </c>
      <c r="V216" s="475">
        <f t="shared" si="847"/>
        <v>1.3769363166953529E-2</v>
      </c>
      <c r="W216" s="475">
        <f t="shared" si="848"/>
        <v>1.3164732374848432E-2</v>
      </c>
      <c r="X216" s="475">
        <f t="shared" si="849"/>
        <v>1.3806706114398421E-2</v>
      </c>
      <c r="Y216" s="114">
        <f t="shared" si="915"/>
        <v>1.4772727272727272E-2</v>
      </c>
      <c r="Z216" s="113">
        <f t="shared" si="916"/>
        <v>1.4402491241728299E-2</v>
      </c>
      <c r="AA216" s="114">
        <f t="shared" si="852"/>
        <v>1.2667946257197697E-2</v>
      </c>
      <c r="AB216" s="113">
        <f t="shared" si="921"/>
        <v>1.1350519430550212E-2</v>
      </c>
      <c r="AC216" s="115">
        <f t="shared" si="922"/>
        <v>9.0249166176182075E-3</v>
      </c>
      <c r="AD216" s="1445">
        <f>AM216/$AM$213</f>
        <v>0.11682892906815021</v>
      </c>
      <c r="AE216" s="475">
        <f>AQ216/$AQ$213</f>
        <v>0.11396011396011396</v>
      </c>
      <c r="AF216" s="475">
        <f>AU216/$AU$213</f>
        <v>0.1046831955922865</v>
      </c>
      <c r="AG216" s="475">
        <f>AY216/$AY$213</f>
        <v>0.11684370257966616</v>
      </c>
      <c r="AH216" s="114">
        <f>BC216/$BC$213</f>
        <v>0.11890243902439024</v>
      </c>
      <c r="AI216" s="112">
        <f>BG216/$BG$213</f>
        <v>0.11727416798732171</v>
      </c>
      <c r="AJ216" s="111">
        <f>BK216/$BK$213</f>
        <v>0.10628019323671498</v>
      </c>
      <c r="AK216" s="112">
        <f>BO216/$BO$213</f>
        <v>9.949409780775717E-2</v>
      </c>
      <c r="AL216" s="116">
        <f>BS216/$BS$213</f>
        <v>0.10952380952380952</v>
      </c>
      <c r="AM216" s="1446">
        <f t="shared" si="1030"/>
        <v>84</v>
      </c>
      <c r="AN216" s="1447"/>
      <c r="AO216" s="1448">
        <f t="shared" si="826"/>
        <v>5.0000000000000044E-2</v>
      </c>
      <c r="AP216" s="1449">
        <f t="shared" si="827"/>
        <v>4</v>
      </c>
      <c r="AQ216" s="1297">
        <f t="shared" si="1031"/>
        <v>80</v>
      </c>
      <c r="AR216" s="518"/>
      <c r="AS216" s="1285">
        <f t="shared" si="995"/>
        <v>5.2631578947368363E-2</v>
      </c>
      <c r="AT216" s="519">
        <f t="shared" si="757"/>
        <v>4</v>
      </c>
      <c r="AU216" s="1297">
        <f t="shared" si="1032"/>
        <v>76</v>
      </c>
      <c r="AV216" s="518"/>
      <c r="AW216" s="1285">
        <f t="shared" si="996"/>
        <v>-1.2987012987012991E-2</v>
      </c>
      <c r="AX216" s="2069">
        <f t="shared" si="897"/>
        <v>-1</v>
      </c>
      <c r="AY216" s="2086">
        <f t="shared" si="1033"/>
        <v>77</v>
      </c>
      <c r="AZ216" s="2087"/>
      <c r="BA216" s="2088">
        <f t="shared" si="1000"/>
        <v>-1.2820512820512775E-2</v>
      </c>
      <c r="BB216" s="2089">
        <f t="shared" si="1001"/>
        <v>-1</v>
      </c>
      <c r="BC216" s="2081">
        <f t="shared" si="1034"/>
        <v>78</v>
      </c>
      <c r="BD216" s="117" t="s">
        <v>44</v>
      </c>
      <c r="BE216" s="444">
        <f t="shared" si="1005"/>
        <v>5.4054054054053946E-2</v>
      </c>
      <c r="BF216" s="1073">
        <f t="shared" si="997"/>
        <v>4</v>
      </c>
      <c r="BG216" s="118">
        <v>74</v>
      </c>
      <c r="BH216" s="119" t="s">
        <v>44</v>
      </c>
      <c r="BI216" s="120">
        <f t="shared" si="1006"/>
        <v>0.1212121212121211</v>
      </c>
      <c r="BJ216" s="1073">
        <f t="shared" si="1007"/>
        <v>8</v>
      </c>
      <c r="BK216" s="121">
        <v>66</v>
      </c>
      <c r="BL216" s="119"/>
      <c r="BM216" s="120">
        <f t="shared" si="1008"/>
        <v>0.11864406779661008</v>
      </c>
      <c r="BN216" s="1083">
        <f t="shared" si="1009"/>
        <v>7</v>
      </c>
      <c r="BO216" s="121">
        <v>59</v>
      </c>
      <c r="BP216" s="119"/>
      <c r="BQ216" s="120">
        <f t="shared" si="1010"/>
        <v>0.28260869565217384</v>
      </c>
      <c r="BR216" s="1083">
        <f t="shared" si="1011"/>
        <v>13</v>
      </c>
      <c r="BS216" s="121">
        <v>46</v>
      </c>
      <c r="BT216" s="122"/>
      <c r="BU216" s="597">
        <f t="shared" si="1035"/>
        <v>7</v>
      </c>
      <c r="BV216" s="331">
        <f t="shared" si="869"/>
        <v>0</v>
      </c>
      <c r="BW216" s="598">
        <f t="shared" si="870"/>
        <v>0</v>
      </c>
      <c r="BX216" s="597">
        <f t="shared" si="1036"/>
        <v>7</v>
      </c>
      <c r="BY216" s="331">
        <f t="shared" si="871"/>
        <v>-0.125</v>
      </c>
      <c r="BZ216" s="598">
        <f t="shared" si="872"/>
        <v>-1</v>
      </c>
      <c r="CA216" s="597">
        <f t="shared" si="1037"/>
        <v>8</v>
      </c>
      <c r="CB216" s="331">
        <f t="shared" si="989"/>
        <v>0.14285714285714279</v>
      </c>
      <c r="CC216" s="598">
        <f t="shared" si="990"/>
        <v>1</v>
      </c>
      <c r="CD216" s="597">
        <f t="shared" si="1038"/>
        <v>7</v>
      </c>
      <c r="CE216" s="331">
        <f t="shared" si="917"/>
        <v>0</v>
      </c>
      <c r="CF216" s="598">
        <f t="shared" si="918"/>
        <v>0</v>
      </c>
      <c r="CG216" s="597">
        <f t="shared" si="1039"/>
        <v>7</v>
      </c>
      <c r="CH216" s="331">
        <f t="shared" si="1002"/>
        <v>-0.22222222222222221</v>
      </c>
      <c r="CI216" s="598">
        <f t="shared" si="1003"/>
        <v>-2</v>
      </c>
      <c r="CJ216" s="619">
        <f t="shared" si="1014"/>
        <v>9</v>
      </c>
      <c r="CK216" s="1453">
        <v>0</v>
      </c>
      <c r="CL216" s="123">
        <v>0</v>
      </c>
      <c r="CM216" s="2054">
        <v>0</v>
      </c>
      <c r="CN216" s="123">
        <v>0</v>
      </c>
      <c r="CO216" s="311">
        <v>0</v>
      </c>
      <c r="CP216" s="540">
        <v>0</v>
      </c>
      <c r="CQ216" s="1453">
        <v>7</v>
      </c>
      <c r="CR216" s="311">
        <v>7</v>
      </c>
      <c r="CS216" s="311">
        <v>8</v>
      </c>
      <c r="CT216" s="311">
        <v>7</v>
      </c>
      <c r="CU216" s="311">
        <v>7</v>
      </c>
      <c r="CV216" s="124">
        <v>9</v>
      </c>
      <c r="CW216" s="1453"/>
      <c r="CX216" s="311"/>
      <c r="CY216" s="311"/>
      <c r="CZ216" s="311"/>
      <c r="DA216" s="311"/>
      <c r="DB216" s="312"/>
      <c r="DC216" s="1450">
        <f t="shared" si="1040"/>
        <v>77</v>
      </c>
      <c r="DD216" s="1451">
        <f t="shared" si="734"/>
        <v>5.4794520547945202E-2</v>
      </c>
      <c r="DE216" s="1452">
        <f t="shared" si="735"/>
        <v>4</v>
      </c>
      <c r="DF216" s="1328">
        <f t="shared" si="1041"/>
        <v>73</v>
      </c>
      <c r="DG216" s="550">
        <f t="shared" si="951"/>
        <v>7.3529411764705843E-2</v>
      </c>
      <c r="DH216" s="1329">
        <f t="shared" si="952"/>
        <v>5</v>
      </c>
      <c r="DI216" s="1328">
        <f t="shared" si="1015"/>
        <v>68</v>
      </c>
      <c r="DJ216" s="550">
        <f t="shared" si="991"/>
        <v>-2.8571428571428581E-2</v>
      </c>
      <c r="DK216" s="1329">
        <f t="shared" si="992"/>
        <v>-2</v>
      </c>
      <c r="DL216" s="1311">
        <f t="shared" si="1042"/>
        <v>70</v>
      </c>
      <c r="DM216" s="550">
        <f t="shared" si="919"/>
        <v>-1.4084507042253502E-2</v>
      </c>
      <c r="DN216" s="1353">
        <f t="shared" si="920"/>
        <v>-1</v>
      </c>
      <c r="DO216" s="1328">
        <f t="shared" si="1012"/>
        <v>71</v>
      </c>
      <c r="DP216" s="550">
        <f t="shared" si="1004"/>
        <v>9.2307692307692202E-2</v>
      </c>
      <c r="DQ216" s="1329">
        <f t="shared" si="1013"/>
        <v>6</v>
      </c>
      <c r="DR216" s="1365">
        <f t="shared" si="1043"/>
        <v>65</v>
      </c>
      <c r="DS216" s="1454">
        <v>19</v>
      </c>
      <c r="DT216" s="1167">
        <v>19</v>
      </c>
      <c r="DU216" s="1167">
        <v>19</v>
      </c>
      <c r="DV216" s="1153">
        <v>18</v>
      </c>
      <c r="DW216" s="583">
        <v>19</v>
      </c>
      <c r="DX216" s="1181">
        <v>18</v>
      </c>
      <c r="DY216" s="1454">
        <v>21</v>
      </c>
      <c r="DZ216" s="1230">
        <v>18</v>
      </c>
      <c r="EA216" s="1230">
        <v>19</v>
      </c>
      <c r="EB216" s="586">
        <v>22</v>
      </c>
      <c r="EC216" s="586">
        <v>25</v>
      </c>
      <c r="ED216" s="589">
        <v>25</v>
      </c>
      <c r="EE216" s="1454"/>
      <c r="EF216" s="1230"/>
      <c r="EG216" s="1230"/>
      <c r="EH216" s="586"/>
      <c r="EI216" s="586"/>
      <c r="EJ216" s="1192"/>
      <c r="EK216" s="1454">
        <v>10</v>
      </c>
      <c r="EL216" s="578">
        <v>10</v>
      </c>
      <c r="EM216" s="578">
        <v>10</v>
      </c>
      <c r="EN216" s="1163">
        <v>10</v>
      </c>
      <c r="EO216" s="573">
        <v>9</v>
      </c>
      <c r="EP216" s="1198">
        <v>7</v>
      </c>
      <c r="EQ216" s="1454"/>
      <c r="ER216" s="1230"/>
      <c r="ES216" s="1230"/>
      <c r="ET216" s="586"/>
      <c r="EU216" s="583"/>
      <c r="EV216" s="1198"/>
      <c r="EW216" s="1454">
        <v>27</v>
      </c>
      <c r="EX216" s="578">
        <v>26</v>
      </c>
      <c r="EY216" s="578">
        <v>20</v>
      </c>
      <c r="EZ216" s="578">
        <v>20</v>
      </c>
      <c r="FA216" s="573">
        <v>18</v>
      </c>
      <c r="FB216" s="125" t="s">
        <v>44</v>
      </c>
      <c r="FC216" s="354">
        <v>15</v>
      </c>
      <c r="FD216" s="362" t="s">
        <v>44</v>
      </c>
      <c r="FE216" s="1455">
        <v>0</v>
      </c>
      <c r="FF216" s="1451" t="str">
        <f t="shared" si="953"/>
        <v>-</v>
      </c>
      <c r="FG216" s="1456">
        <f t="shared" si="738"/>
        <v>0</v>
      </c>
      <c r="FH216" s="126">
        <v>0</v>
      </c>
      <c r="FI216" s="331" t="str">
        <f t="shared" si="954"/>
        <v>-</v>
      </c>
      <c r="FJ216" s="332">
        <f t="shared" si="955"/>
        <v>0</v>
      </c>
      <c r="FK216" s="126">
        <v>0</v>
      </c>
      <c r="FL216" s="331" t="str">
        <f t="shared" si="993"/>
        <v>-</v>
      </c>
      <c r="FM216" s="332">
        <f t="shared" si="994"/>
        <v>0</v>
      </c>
      <c r="FN216" s="126">
        <v>0</v>
      </c>
      <c r="FO216" s="424"/>
      <c r="FP216" s="331" t="str">
        <f t="shared" si="1048"/>
        <v>-</v>
      </c>
      <c r="FQ216" s="332">
        <f t="shared" si="984"/>
        <v>0</v>
      </c>
      <c r="FR216" s="126"/>
      <c r="FS216" s="424"/>
      <c r="FT216" s="331" t="str">
        <f t="shared" si="998"/>
        <v>-</v>
      </c>
      <c r="FU216" s="332">
        <f t="shared" si="999"/>
        <v>0</v>
      </c>
      <c r="FV216" s="399"/>
      <c r="FW216" s="411"/>
      <c r="FX216" s="1457">
        <f t="shared" si="1044"/>
        <v>84</v>
      </c>
      <c r="FY216" s="1458">
        <v>0</v>
      </c>
      <c r="FZ216" s="1458">
        <v>0</v>
      </c>
      <c r="GA216" s="1459">
        <v>0</v>
      </c>
      <c r="GB216" s="1458">
        <v>1</v>
      </c>
      <c r="GC216" s="1459">
        <v>14</v>
      </c>
      <c r="GD216" s="1458">
        <v>5</v>
      </c>
      <c r="GE216" s="1459">
        <v>3</v>
      </c>
      <c r="GF216" s="1458">
        <v>6</v>
      </c>
      <c r="GG216" s="1459">
        <v>17</v>
      </c>
      <c r="GH216" s="1458">
        <v>0</v>
      </c>
      <c r="GI216" s="1458">
        <v>0</v>
      </c>
      <c r="GJ216" s="1458">
        <v>11</v>
      </c>
      <c r="GK216" s="1458">
        <v>17</v>
      </c>
      <c r="GL216" s="1458">
        <v>7</v>
      </c>
      <c r="GM216" s="1458">
        <v>1</v>
      </c>
      <c r="GN216" s="1458">
        <v>0</v>
      </c>
      <c r="GO216" s="1458">
        <v>0</v>
      </c>
      <c r="GP216" s="1458">
        <v>2</v>
      </c>
      <c r="GQ216" s="1458">
        <v>0</v>
      </c>
      <c r="GR216" s="1458">
        <v>0</v>
      </c>
      <c r="GS216" s="1809">
        <v>0</v>
      </c>
      <c r="GT216" s="678">
        <f t="shared" si="1045"/>
        <v>80</v>
      </c>
      <c r="GU216" s="487">
        <v>0</v>
      </c>
      <c r="GV216" s="487">
        <v>0</v>
      </c>
      <c r="GW216" s="488">
        <v>0</v>
      </c>
      <c r="GX216" s="487">
        <v>0</v>
      </c>
      <c r="GY216" s="488">
        <v>14</v>
      </c>
      <c r="GZ216" s="487">
        <v>5</v>
      </c>
      <c r="HA216" s="488">
        <v>3</v>
      </c>
      <c r="HB216" s="487">
        <v>6</v>
      </c>
      <c r="HC216" s="488">
        <v>17</v>
      </c>
      <c r="HD216" s="487">
        <v>0</v>
      </c>
      <c r="HE216" s="487">
        <v>0</v>
      </c>
      <c r="HF216" s="487">
        <v>10</v>
      </c>
      <c r="HG216" s="487">
        <v>14</v>
      </c>
      <c r="HH216" s="487">
        <v>8</v>
      </c>
      <c r="HI216" s="487">
        <v>1</v>
      </c>
      <c r="HJ216" s="487">
        <v>0</v>
      </c>
      <c r="HK216" s="487">
        <v>0</v>
      </c>
      <c r="HL216" s="487">
        <v>2</v>
      </c>
      <c r="HM216" s="487">
        <v>0</v>
      </c>
      <c r="HN216" s="487">
        <v>0</v>
      </c>
      <c r="HO216" s="1115">
        <v>0</v>
      </c>
      <c r="HP216" s="678">
        <f t="shared" si="1046"/>
        <v>76</v>
      </c>
      <c r="HQ216" s="487">
        <v>0</v>
      </c>
      <c r="HR216" s="487">
        <v>0</v>
      </c>
      <c r="HS216" s="488">
        <v>0</v>
      </c>
      <c r="HT216" s="487">
        <v>0</v>
      </c>
      <c r="HU216" s="488">
        <v>14</v>
      </c>
      <c r="HV216" s="487">
        <v>6</v>
      </c>
      <c r="HW216" s="488">
        <v>3</v>
      </c>
      <c r="HX216" s="487">
        <v>6</v>
      </c>
      <c r="HY216" s="488">
        <v>18</v>
      </c>
      <c r="HZ216" s="487">
        <v>0</v>
      </c>
      <c r="IA216" s="487">
        <v>0</v>
      </c>
      <c r="IB216" s="487">
        <v>10</v>
      </c>
      <c r="IC216" s="487">
        <v>11</v>
      </c>
      <c r="ID216" s="487">
        <v>5</v>
      </c>
      <c r="IE216" s="487">
        <v>1</v>
      </c>
      <c r="IF216" s="487">
        <v>0</v>
      </c>
      <c r="IG216" s="487">
        <v>0</v>
      </c>
      <c r="IH216" s="487">
        <v>2</v>
      </c>
      <c r="II216" s="487">
        <v>0</v>
      </c>
      <c r="IJ216" s="487">
        <v>0</v>
      </c>
      <c r="IK216" s="1115">
        <v>0</v>
      </c>
      <c r="IL216" s="1109">
        <f t="shared" si="1047"/>
        <v>77</v>
      </c>
      <c r="IM216" s="487">
        <v>1</v>
      </c>
      <c r="IN216" s="487">
        <v>0</v>
      </c>
      <c r="IO216" s="488">
        <v>0</v>
      </c>
      <c r="IP216" s="487">
        <v>0</v>
      </c>
      <c r="IQ216" s="488">
        <v>14</v>
      </c>
      <c r="IR216" s="487">
        <v>6</v>
      </c>
      <c r="IS216" s="488">
        <v>3</v>
      </c>
      <c r="IT216" s="487">
        <v>7</v>
      </c>
      <c r="IU216" s="488">
        <v>17</v>
      </c>
      <c r="IV216" s="487">
        <v>0</v>
      </c>
      <c r="IW216" s="487">
        <v>0</v>
      </c>
      <c r="IX216" s="487">
        <v>10</v>
      </c>
      <c r="IY216" s="487">
        <v>12</v>
      </c>
      <c r="IZ216" s="487">
        <v>4</v>
      </c>
      <c r="JA216" s="487">
        <v>1</v>
      </c>
      <c r="JB216" s="487">
        <v>0</v>
      </c>
      <c r="JC216" s="487">
        <v>0</v>
      </c>
      <c r="JD216" s="487">
        <v>2</v>
      </c>
      <c r="JE216" s="487">
        <v>0</v>
      </c>
      <c r="JF216" s="487">
        <v>0</v>
      </c>
      <c r="JG216" s="1994">
        <v>0</v>
      </c>
      <c r="JI216" s="39"/>
    </row>
    <row r="217" spans="1:269" s="28" customFormat="1" ht="20.100000000000001" hidden="1" customHeight="1" outlineLevel="1" x14ac:dyDescent="0.15">
      <c r="A217" s="684" t="s">
        <v>53</v>
      </c>
      <c r="B217" s="84"/>
      <c r="C217" s="85"/>
      <c r="D217" s="85" t="s">
        <v>232</v>
      </c>
      <c r="E217" s="86" t="s">
        <v>26</v>
      </c>
      <c r="F217" s="1477" t="s">
        <v>594</v>
      </c>
      <c r="G217" s="463" t="s">
        <v>52</v>
      </c>
      <c r="H217" s="463" t="s">
        <v>52</v>
      </c>
      <c r="I217" s="463" t="s">
        <v>52</v>
      </c>
      <c r="J217" s="147" t="s">
        <v>52</v>
      </c>
      <c r="K217" s="148" t="s">
        <v>52</v>
      </c>
      <c r="L217" s="1478">
        <f t="shared" si="913"/>
        <v>2.4625650395201969E-3</v>
      </c>
      <c r="M217" s="150">
        <f t="shared" si="914"/>
        <v>2.255639097744361E-3</v>
      </c>
      <c r="N217" s="150">
        <f t="shared" si="887"/>
        <v>2.1791393102672607E-3</v>
      </c>
      <c r="O217" s="150">
        <f t="shared" si="888"/>
        <v>2.1437008735216484E-3</v>
      </c>
      <c r="P217" s="149">
        <f t="shared" si="889"/>
        <v>2.2108283550496262E-3</v>
      </c>
      <c r="Q217" s="150">
        <f t="shared" si="890"/>
        <v>2.2372836744094229E-3</v>
      </c>
      <c r="R217" s="151">
        <f t="shared" si="891"/>
        <v>1.9905289349064935E-3</v>
      </c>
      <c r="S217" s="152">
        <f t="shared" si="892"/>
        <v>2.0233028675085466E-3</v>
      </c>
      <c r="T217" s="151">
        <f t="shared" si="893"/>
        <v>1.9135364989369241E-3</v>
      </c>
      <c r="U217" s="1479">
        <f t="shared" si="846"/>
        <v>3.1887536430653181E-2</v>
      </c>
      <c r="V217" s="153">
        <f t="shared" si="847"/>
        <v>2.7882960413080894E-2</v>
      </c>
      <c r="W217" s="153">
        <f t="shared" si="848"/>
        <v>2.6849125238177726E-2</v>
      </c>
      <c r="X217" s="153">
        <f t="shared" si="849"/>
        <v>2.6358257127487898E-2</v>
      </c>
      <c r="Y217" s="154">
        <f t="shared" si="915"/>
        <v>2.6704545454545453E-2</v>
      </c>
      <c r="Z217" s="153">
        <f t="shared" si="916"/>
        <v>2.6469443363176332E-2</v>
      </c>
      <c r="AA217" s="154">
        <f t="shared" si="852"/>
        <v>2.3800383877159308E-2</v>
      </c>
      <c r="AB217" s="153">
        <f t="shared" si="921"/>
        <v>2.2316275490573297E-2</v>
      </c>
      <c r="AC217" s="155">
        <f t="shared" si="922"/>
        <v>2.1188934667451441E-2</v>
      </c>
      <c r="AD217" s="1479">
        <f>AM217/$AM$213</f>
        <v>0.25869262865090403</v>
      </c>
      <c r="AE217" s="153">
        <f>AQ217/$AQ$213</f>
        <v>0.23076923076923078</v>
      </c>
      <c r="AF217" s="153">
        <f>AU217/$AU$213</f>
        <v>0.21349862258953167</v>
      </c>
      <c r="AG217" s="153">
        <f>AY217/$AY$213</f>
        <v>0.22306525037936267</v>
      </c>
      <c r="AH217" s="154">
        <f>BC217/$BC$213</f>
        <v>0.2149390243902439</v>
      </c>
      <c r="AI217" s="152">
        <f>BG217/$BG$213</f>
        <v>0.21553090332805072</v>
      </c>
      <c r="AJ217" s="151">
        <f>BK217/$BK$213</f>
        <v>0.19967793880837359</v>
      </c>
      <c r="AK217" s="152">
        <f>BO217/$BO$213</f>
        <v>0.19561551433389546</v>
      </c>
      <c r="AL217" s="156">
        <f>BS217/$BS$213</f>
        <v>0.25714285714285712</v>
      </c>
      <c r="AM217" s="1480">
        <f t="shared" si="1030"/>
        <v>186</v>
      </c>
      <c r="AN217" s="1481"/>
      <c r="AO217" s="1482">
        <f t="shared" si="826"/>
        <v>0.14814814814814814</v>
      </c>
      <c r="AP217" s="1483">
        <f t="shared" si="827"/>
        <v>24</v>
      </c>
      <c r="AQ217" s="1071">
        <f t="shared" si="1031"/>
        <v>162</v>
      </c>
      <c r="AR217" s="522"/>
      <c r="AS217" s="1289">
        <f t="shared" si="995"/>
        <v>4.5161290322580649E-2</v>
      </c>
      <c r="AT217" s="526">
        <f t="shared" si="757"/>
        <v>7</v>
      </c>
      <c r="AU217" s="1071">
        <f t="shared" si="1032"/>
        <v>155</v>
      </c>
      <c r="AV217" s="522"/>
      <c r="AW217" s="1289">
        <f t="shared" si="996"/>
        <v>5.4421768707483054E-2</v>
      </c>
      <c r="AX217" s="2073">
        <f t="shared" si="897"/>
        <v>8</v>
      </c>
      <c r="AY217" s="1336">
        <f t="shared" si="1033"/>
        <v>147</v>
      </c>
      <c r="AZ217" s="2092"/>
      <c r="BA217" s="554">
        <f t="shared" si="1000"/>
        <v>4.2553191489361764E-2</v>
      </c>
      <c r="BB217" s="1335">
        <f t="shared" si="1001"/>
        <v>6</v>
      </c>
      <c r="BC217" s="493">
        <f t="shared" si="1034"/>
        <v>141</v>
      </c>
      <c r="BD217" s="157" t="s">
        <v>44</v>
      </c>
      <c r="BE217" s="448">
        <f t="shared" si="1005"/>
        <v>3.6764705882353033E-2</v>
      </c>
      <c r="BF217" s="604">
        <f t="shared" si="997"/>
        <v>5</v>
      </c>
      <c r="BG217" s="158">
        <v>136</v>
      </c>
      <c r="BH217" s="159" t="s">
        <v>44</v>
      </c>
      <c r="BI217" s="160">
        <f t="shared" si="1006"/>
        <v>9.6774193548387011E-2</v>
      </c>
      <c r="BJ217" s="604">
        <f t="shared" si="1007"/>
        <v>12</v>
      </c>
      <c r="BK217" s="161">
        <v>124</v>
      </c>
      <c r="BL217" s="159"/>
      <c r="BM217" s="160">
        <f t="shared" si="1008"/>
        <v>6.8965517241379226E-2</v>
      </c>
      <c r="BN217" s="1085">
        <f t="shared" si="1009"/>
        <v>8</v>
      </c>
      <c r="BO217" s="161">
        <v>116</v>
      </c>
      <c r="BP217" s="159"/>
      <c r="BQ217" s="160">
        <f t="shared" si="1010"/>
        <v>7.4074074074074181E-2</v>
      </c>
      <c r="BR217" s="1085">
        <f t="shared" si="1011"/>
        <v>8</v>
      </c>
      <c r="BS217" s="161">
        <v>108</v>
      </c>
      <c r="BT217" s="162"/>
      <c r="BU217" s="601">
        <f t="shared" si="1035"/>
        <v>7</v>
      </c>
      <c r="BV217" s="339">
        <f t="shared" ref="BV217:BV232" si="1049">IFERROR(IF(BU217=0,"-",BU217/BX217-1),"-")</f>
        <v>0</v>
      </c>
      <c r="BW217" s="604">
        <f t="shared" ref="BW217:BW232" si="1050">IF(OR(BU217="-",BX217="-"),"-",BU217-BX217)</f>
        <v>0</v>
      </c>
      <c r="BX217" s="601">
        <f t="shared" si="1036"/>
        <v>7</v>
      </c>
      <c r="BY217" s="339">
        <f t="shared" ref="BY217:BY232" si="1051">IFERROR(IF(BX217=0,"-",BX217/CA217-1),"-")</f>
        <v>0.39999999999999991</v>
      </c>
      <c r="BZ217" s="604">
        <f t="shared" ref="BZ217:BZ232" si="1052">IF(OR(BX217="-",CA217="-"),"-",BX217-CA217)</f>
        <v>2</v>
      </c>
      <c r="CA217" s="601">
        <f t="shared" si="1037"/>
        <v>5</v>
      </c>
      <c r="CB217" s="339">
        <f t="shared" si="989"/>
        <v>0</v>
      </c>
      <c r="CC217" s="604">
        <f t="shared" si="990"/>
        <v>0</v>
      </c>
      <c r="CD217" s="601">
        <f t="shared" si="1038"/>
        <v>5</v>
      </c>
      <c r="CE217" s="339">
        <f t="shared" si="917"/>
        <v>-0.16666666666666663</v>
      </c>
      <c r="CF217" s="604">
        <f t="shared" si="918"/>
        <v>-1</v>
      </c>
      <c r="CG217" s="601">
        <f t="shared" si="1039"/>
        <v>6</v>
      </c>
      <c r="CH217" s="339">
        <f t="shared" si="1002"/>
        <v>0</v>
      </c>
      <c r="CI217" s="604">
        <f t="shared" si="1003"/>
        <v>0</v>
      </c>
      <c r="CJ217" s="621">
        <f t="shared" si="1014"/>
        <v>6</v>
      </c>
      <c r="CK217" s="1487">
        <v>3</v>
      </c>
      <c r="CL217" s="163">
        <v>3</v>
      </c>
      <c r="CM217" s="2056">
        <v>5</v>
      </c>
      <c r="CN217" s="163">
        <v>4</v>
      </c>
      <c r="CO217" s="315">
        <v>4</v>
      </c>
      <c r="CP217" s="542">
        <v>4</v>
      </c>
      <c r="CQ217" s="1487">
        <v>4</v>
      </c>
      <c r="CR217" s="315">
        <v>4</v>
      </c>
      <c r="CS217" s="315">
        <v>0</v>
      </c>
      <c r="CT217" s="315">
        <v>1</v>
      </c>
      <c r="CU217" s="315">
        <v>2</v>
      </c>
      <c r="CV217" s="164">
        <v>2</v>
      </c>
      <c r="CW217" s="1487"/>
      <c r="CX217" s="315"/>
      <c r="CY217" s="315"/>
      <c r="CZ217" s="315"/>
      <c r="DA217" s="315"/>
      <c r="DB217" s="316"/>
      <c r="DC217" s="1484">
        <f t="shared" si="1040"/>
        <v>179</v>
      </c>
      <c r="DD217" s="1485">
        <f t="shared" ref="DD217:DD284" si="1053">IFERROR(IF(DC217=0,"-",DC217/DF217-1),"-")</f>
        <v>0.15483870967741931</v>
      </c>
      <c r="DE217" s="1486">
        <f t="shared" ref="DE217:DE284" si="1054">IF(OR(DC217="-",DF217="-"),"-",DC217-DF217)</f>
        <v>24</v>
      </c>
      <c r="DF217" s="1332">
        <f t="shared" si="1041"/>
        <v>155</v>
      </c>
      <c r="DG217" s="554">
        <f t="shared" si="951"/>
        <v>3.3333333333333437E-2</v>
      </c>
      <c r="DH217" s="1335">
        <f t="shared" si="952"/>
        <v>5</v>
      </c>
      <c r="DI217" s="1332">
        <f t="shared" si="1015"/>
        <v>150</v>
      </c>
      <c r="DJ217" s="554">
        <f t="shared" si="991"/>
        <v>5.6338028169014009E-2</v>
      </c>
      <c r="DK217" s="1335">
        <f t="shared" si="992"/>
        <v>8</v>
      </c>
      <c r="DL217" s="1313">
        <f t="shared" si="1042"/>
        <v>142</v>
      </c>
      <c r="DM217" s="554">
        <f t="shared" si="919"/>
        <v>5.1851851851851816E-2</v>
      </c>
      <c r="DN217" s="1357">
        <f t="shared" si="920"/>
        <v>7</v>
      </c>
      <c r="DO217" s="1332">
        <f t="shared" si="1012"/>
        <v>135</v>
      </c>
      <c r="DP217" s="554">
        <f t="shared" si="1004"/>
        <v>3.8461538461538547E-2</v>
      </c>
      <c r="DQ217" s="1335">
        <f t="shared" si="1013"/>
        <v>5</v>
      </c>
      <c r="DR217" s="440">
        <f t="shared" si="1043"/>
        <v>130</v>
      </c>
      <c r="DS217" s="1488">
        <v>49</v>
      </c>
      <c r="DT217" s="1169">
        <v>46</v>
      </c>
      <c r="DU217" s="1169">
        <v>45</v>
      </c>
      <c r="DV217" s="1155">
        <v>41</v>
      </c>
      <c r="DW217" s="163">
        <v>41</v>
      </c>
      <c r="DX217" s="1183">
        <v>40</v>
      </c>
      <c r="DY217" s="1488">
        <v>66</v>
      </c>
      <c r="DZ217" s="1232">
        <v>52</v>
      </c>
      <c r="EA217" s="1232">
        <v>54</v>
      </c>
      <c r="EB217" s="315">
        <v>57</v>
      </c>
      <c r="EC217" s="315">
        <v>56</v>
      </c>
      <c r="ED217" s="440">
        <v>56</v>
      </c>
      <c r="EE217" s="1488"/>
      <c r="EF217" s="1232"/>
      <c r="EG217" s="1232"/>
      <c r="EH217" s="315"/>
      <c r="EI217" s="315"/>
      <c r="EJ217" s="1208"/>
      <c r="EK217" s="1488">
        <v>10</v>
      </c>
      <c r="EL217" s="379">
        <v>9</v>
      </c>
      <c r="EM217" s="379">
        <v>8</v>
      </c>
      <c r="EN217" s="1161">
        <v>6</v>
      </c>
      <c r="EO217" s="493">
        <v>5</v>
      </c>
      <c r="EP217" s="1200">
        <v>5</v>
      </c>
      <c r="EQ217" s="1488"/>
      <c r="ER217" s="1232"/>
      <c r="ES217" s="1232"/>
      <c r="ET217" s="315"/>
      <c r="EU217" s="163"/>
      <c r="EV217" s="1249"/>
      <c r="EW217" s="1488">
        <v>54</v>
      </c>
      <c r="EX217" s="379">
        <v>48</v>
      </c>
      <c r="EY217" s="379">
        <v>43</v>
      </c>
      <c r="EZ217" s="379">
        <v>38</v>
      </c>
      <c r="FA217" s="493">
        <v>33</v>
      </c>
      <c r="FB217" s="166" t="s">
        <v>44</v>
      </c>
      <c r="FC217" s="356">
        <v>29</v>
      </c>
      <c r="FD217" s="364" t="s">
        <v>44</v>
      </c>
      <c r="FE217" s="1489">
        <v>0</v>
      </c>
      <c r="FF217" s="1485" t="str">
        <f t="shared" si="953"/>
        <v>-</v>
      </c>
      <c r="FG217" s="1490">
        <f t="shared" si="738"/>
        <v>0</v>
      </c>
      <c r="FH217" s="165">
        <v>0</v>
      </c>
      <c r="FI217" s="339" t="str">
        <f t="shared" si="954"/>
        <v>-</v>
      </c>
      <c r="FJ217" s="340">
        <f t="shared" si="955"/>
        <v>0</v>
      </c>
      <c r="FK217" s="165">
        <v>0</v>
      </c>
      <c r="FL217" s="339" t="str">
        <f t="shared" si="993"/>
        <v>-</v>
      </c>
      <c r="FM217" s="340">
        <f t="shared" si="994"/>
        <v>0</v>
      </c>
      <c r="FN217" s="165">
        <v>0</v>
      </c>
      <c r="FO217" s="426"/>
      <c r="FP217" s="339" t="str">
        <f t="shared" si="1048"/>
        <v>-</v>
      </c>
      <c r="FQ217" s="340">
        <f t="shared" si="984"/>
        <v>0</v>
      </c>
      <c r="FR217" s="165"/>
      <c r="FS217" s="426"/>
      <c r="FT217" s="339" t="str">
        <f t="shared" si="998"/>
        <v>-</v>
      </c>
      <c r="FU217" s="340">
        <f t="shared" si="999"/>
        <v>0</v>
      </c>
      <c r="FV217" s="401"/>
      <c r="FW217" s="413"/>
      <c r="FX217" s="1491">
        <f t="shared" si="1044"/>
        <v>186</v>
      </c>
      <c r="FY217" s="1492">
        <v>0</v>
      </c>
      <c r="FZ217" s="1492">
        <v>0</v>
      </c>
      <c r="GA217" s="1493">
        <v>0</v>
      </c>
      <c r="GB217" s="1492">
        <v>1</v>
      </c>
      <c r="GC217" s="1493">
        <v>39</v>
      </c>
      <c r="GD217" s="1492">
        <v>0</v>
      </c>
      <c r="GE217" s="1493">
        <v>7</v>
      </c>
      <c r="GF217" s="1492">
        <v>5</v>
      </c>
      <c r="GG217" s="1493">
        <v>66</v>
      </c>
      <c r="GH217" s="1492">
        <v>3</v>
      </c>
      <c r="GI217" s="1492">
        <v>0</v>
      </c>
      <c r="GJ217" s="1492">
        <v>24</v>
      </c>
      <c r="GK217" s="1492">
        <v>27</v>
      </c>
      <c r="GL217" s="1492">
        <v>0</v>
      </c>
      <c r="GM217" s="1492">
        <v>3</v>
      </c>
      <c r="GN217" s="1492">
        <v>0</v>
      </c>
      <c r="GO217" s="1492">
        <v>6</v>
      </c>
      <c r="GP217" s="1492">
        <v>4</v>
      </c>
      <c r="GQ217" s="1492">
        <v>0</v>
      </c>
      <c r="GR217" s="1492">
        <v>0</v>
      </c>
      <c r="GS217" s="1811">
        <v>1</v>
      </c>
      <c r="GT217" s="165">
        <f t="shared" si="1045"/>
        <v>162</v>
      </c>
      <c r="GU217" s="491">
        <v>0</v>
      </c>
      <c r="GV217" s="491">
        <v>0</v>
      </c>
      <c r="GW217" s="492">
        <v>0</v>
      </c>
      <c r="GX217" s="491">
        <v>1</v>
      </c>
      <c r="GY217" s="492">
        <v>24</v>
      </c>
      <c r="GZ217" s="491">
        <v>0</v>
      </c>
      <c r="HA217" s="492">
        <v>3</v>
      </c>
      <c r="HB217" s="491">
        <v>5</v>
      </c>
      <c r="HC217" s="492">
        <v>63</v>
      </c>
      <c r="HD217" s="491">
        <v>3</v>
      </c>
      <c r="HE217" s="491">
        <v>0</v>
      </c>
      <c r="HF217" s="491">
        <v>25</v>
      </c>
      <c r="HG217" s="491">
        <v>25</v>
      </c>
      <c r="HH217" s="491">
        <v>0</v>
      </c>
      <c r="HI217" s="491">
        <v>4</v>
      </c>
      <c r="HJ217" s="491">
        <v>3</v>
      </c>
      <c r="HK217" s="491">
        <v>6</v>
      </c>
      <c r="HL217" s="491">
        <v>0</v>
      </c>
      <c r="HM217" s="491">
        <v>0</v>
      </c>
      <c r="HN217" s="491">
        <v>0</v>
      </c>
      <c r="HO217" s="1117">
        <v>0</v>
      </c>
      <c r="HP217" s="165">
        <f t="shared" si="1046"/>
        <v>155</v>
      </c>
      <c r="HQ217" s="491">
        <v>0</v>
      </c>
      <c r="HR217" s="491">
        <v>0</v>
      </c>
      <c r="HS217" s="492">
        <v>0</v>
      </c>
      <c r="HT217" s="491">
        <v>0</v>
      </c>
      <c r="HU217" s="492">
        <v>23</v>
      </c>
      <c r="HV217" s="491">
        <v>0</v>
      </c>
      <c r="HW217" s="492">
        <v>3</v>
      </c>
      <c r="HX217" s="491">
        <v>5</v>
      </c>
      <c r="HY217" s="492">
        <v>64</v>
      </c>
      <c r="HZ217" s="491">
        <v>3</v>
      </c>
      <c r="IA217" s="491">
        <v>0</v>
      </c>
      <c r="IB217" s="491">
        <v>25</v>
      </c>
      <c r="IC217" s="491">
        <v>20</v>
      </c>
      <c r="ID217" s="491">
        <v>0</v>
      </c>
      <c r="IE217" s="491">
        <v>2</v>
      </c>
      <c r="IF217" s="491">
        <v>3</v>
      </c>
      <c r="IG217" s="491">
        <v>7</v>
      </c>
      <c r="IH217" s="491">
        <v>0</v>
      </c>
      <c r="II217" s="491">
        <v>0</v>
      </c>
      <c r="IJ217" s="491">
        <v>0</v>
      </c>
      <c r="IK217" s="1117">
        <v>0</v>
      </c>
      <c r="IL217" s="493">
        <f t="shared" si="1047"/>
        <v>147</v>
      </c>
      <c r="IM217" s="491">
        <v>0</v>
      </c>
      <c r="IN217" s="491">
        <v>0</v>
      </c>
      <c r="IO217" s="492">
        <v>0</v>
      </c>
      <c r="IP217" s="491">
        <v>0</v>
      </c>
      <c r="IQ217" s="492">
        <v>41</v>
      </c>
      <c r="IR217" s="491">
        <v>0</v>
      </c>
      <c r="IS217" s="492">
        <v>3</v>
      </c>
      <c r="IT217" s="491">
        <v>5</v>
      </c>
      <c r="IU217" s="492">
        <v>48</v>
      </c>
      <c r="IV217" s="491">
        <v>2</v>
      </c>
      <c r="IW217" s="491">
        <v>0</v>
      </c>
      <c r="IX217" s="491">
        <v>23</v>
      </c>
      <c r="IY217" s="491">
        <v>16</v>
      </c>
      <c r="IZ217" s="491">
        <v>0</v>
      </c>
      <c r="JA217" s="491">
        <v>2</v>
      </c>
      <c r="JB217" s="491">
        <v>3</v>
      </c>
      <c r="JC217" s="491">
        <v>4</v>
      </c>
      <c r="JD217" s="491">
        <v>0</v>
      </c>
      <c r="JE217" s="491">
        <v>0</v>
      </c>
      <c r="JF217" s="491">
        <v>0</v>
      </c>
      <c r="JG217" s="1996">
        <v>0</v>
      </c>
      <c r="JI217" s="39"/>
    </row>
    <row r="218" spans="1:269" s="27" customFormat="1" ht="20.100000000000001" customHeight="1" collapsed="1" x14ac:dyDescent="0.15">
      <c r="A218" s="683" t="s">
        <v>53</v>
      </c>
      <c r="B218" s="76" t="s">
        <v>125</v>
      </c>
      <c r="C218" s="77"/>
      <c r="D218" s="77"/>
      <c r="E218" s="78" t="s">
        <v>360</v>
      </c>
      <c r="F218" s="1507">
        <v>32</v>
      </c>
      <c r="G218" s="481">
        <v>32</v>
      </c>
      <c r="H218" s="481">
        <v>29</v>
      </c>
      <c r="I218" s="481">
        <v>28</v>
      </c>
      <c r="J218" s="107">
        <v>25</v>
      </c>
      <c r="K218" s="108">
        <v>25</v>
      </c>
      <c r="L218" s="1444">
        <f t="shared" si="913"/>
        <v>2.9921489189869061E-3</v>
      </c>
      <c r="M218" s="478">
        <f t="shared" si="914"/>
        <v>3.188526872737399E-3</v>
      </c>
      <c r="N218" s="478">
        <f t="shared" ref="N218:N232" si="1055">AU218/$AU$356</f>
        <v>3.2616794837548677E-3</v>
      </c>
      <c r="O218" s="478">
        <f t="shared" ref="O218:O232" si="1056">AY218/$AY$356</f>
        <v>3.3249238038294956E-3</v>
      </c>
      <c r="P218" s="109">
        <f t="shared" ref="P218:P249" si="1057">BC218/$BC$356</f>
        <v>3.7787917274252473E-3</v>
      </c>
      <c r="Q218" s="110">
        <f t="shared" ref="Q218:Q249" si="1058">BG218/$BG$356</f>
        <v>4.26070935052971E-3</v>
      </c>
      <c r="R218" s="111">
        <f t="shared" ref="R218:R249" si="1059">BK218/$BK$356</f>
        <v>4.2539529657275865E-3</v>
      </c>
      <c r="S218" s="112">
        <f t="shared" ref="S218:S249" si="1060">BO218/$BO$356</f>
        <v>3.9593944045210354E-3</v>
      </c>
      <c r="T218" s="111">
        <f t="shared" ref="T218:T249" si="1061">BS218/$BS$356</f>
        <v>3.7562012756909994E-3</v>
      </c>
      <c r="U218" s="1445">
        <f t="shared" si="846"/>
        <v>3.8745071146922681E-2</v>
      </c>
      <c r="V218" s="475">
        <f t="shared" si="847"/>
        <v>3.9414802065404472E-2</v>
      </c>
      <c r="W218" s="475">
        <f t="shared" si="848"/>
        <v>4.0187077775853113E-2</v>
      </c>
      <c r="X218" s="475">
        <f t="shared" si="849"/>
        <v>4.0882194728348573E-2</v>
      </c>
      <c r="Y218" s="114">
        <f t="shared" si="915"/>
        <v>4.5643939393939396E-2</v>
      </c>
      <c r="Z218" s="113">
        <f t="shared" si="916"/>
        <v>5.0408719346049048E-2</v>
      </c>
      <c r="AA218" s="114">
        <f t="shared" si="852"/>
        <v>5.0863723608445301E-2</v>
      </c>
      <c r="AB218" s="113">
        <f t="shared" si="921"/>
        <v>4.3670642554828783E-2</v>
      </c>
      <c r="AC218" s="115">
        <f t="shared" si="922"/>
        <v>4.1593093976849127E-2</v>
      </c>
      <c r="AD218" s="1445" t="s">
        <v>52</v>
      </c>
      <c r="AE218" s="475" t="s">
        <v>52</v>
      </c>
      <c r="AF218" s="475" t="s">
        <v>52</v>
      </c>
      <c r="AG218" s="475" t="s">
        <v>52</v>
      </c>
      <c r="AH218" s="114" t="s">
        <v>52</v>
      </c>
      <c r="AI218" s="112" t="s">
        <v>52</v>
      </c>
      <c r="AJ218" s="111" t="s">
        <v>52</v>
      </c>
      <c r="AK218" s="112" t="s">
        <v>52</v>
      </c>
      <c r="AL218" s="116" t="s">
        <v>52</v>
      </c>
      <c r="AM218" s="1446">
        <f t="shared" si="1030"/>
        <v>226</v>
      </c>
      <c r="AN218" s="1447"/>
      <c r="AO218" s="1448">
        <f t="shared" si="826"/>
        <v>-1.3100436681222738E-2</v>
      </c>
      <c r="AP218" s="1449">
        <f t="shared" si="827"/>
        <v>-3</v>
      </c>
      <c r="AQ218" s="1297">
        <f t="shared" si="1031"/>
        <v>229</v>
      </c>
      <c r="AR218" s="518"/>
      <c r="AS218" s="1285">
        <f t="shared" si="995"/>
        <v>-1.2931034482758674E-2</v>
      </c>
      <c r="AT218" s="519">
        <f t="shared" ref="AT218:AT232" si="1062">AQ218-AU218</f>
        <v>-3</v>
      </c>
      <c r="AU218" s="1297">
        <f t="shared" si="1032"/>
        <v>232</v>
      </c>
      <c r="AV218" s="518"/>
      <c r="AW218" s="1285">
        <f t="shared" si="996"/>
        <v>1.7543859649122862E-2</v>
      </c>
      <c r="AX218" s="2069">
        <f t="shared" ref="AX218:AX232" si="1063">AU218-AY218</f>
        <v>4</v>
      </c>
      <c r="AY218" s="2086">
        <f t="shared" si="1033"/>
        <v>228</v>
      </c>
      <c r="AZ218" s="2087"/>
      <c r="BA218" s="2088">
        <f t="shared" si="1000"/>
        <v>-5.3941908713692976E-2</v>
      </c>
      <c r="BB218" s="2089">
        <f t="shared" si="1001"/>
        <v>-13</v>
      </c>
      <c r="BC218" s="2081">
        <f t="shared" si="1034"/>
        <v>241</v>
      </c>
      <c r="BD218" s="117"/>
      <c r="BE218" s="444">
        <f t="shared" si="1005"/>
        <v>-6.949806949806947E-2</v>
      </c>
      <c r="BF218" s="1073">
        <f t="shared" si="997"/>
        <v>-18</v>
      </c>
      <c r="BG218" s="118">
        <v>259</v>
      </c>
      <c r="BH218" s="119" t="s">
        <v>44</v>
      </c>
      <c r="BI218" s="120">
        <f t="shared" si="1006"/>
        <v>-2.2641509433962259E-2</v>
      </c>
      <c r="BJ218" s="1073">
        <f t="shared" si="1007"/>
        <v>-6</v>
      </c>
      <c r="BK218" s="121">
        <v>265</v>
      </c>
      <c r="BL218" s="119"/>
      <c r="BM218" s="120">
        <f t="shared" si="1008"/>
        <v>0.16740088105726869</v>
      </c>
      <c r="BN218" s="1083">
        <f t="shared" si="1009"/>
        <v>38</v>
      </c>
      <c r="BO218" s="121">
        <v>227</v>
      </c>
      <c r="BP218" s="119"/>
      <c r="BQ218" s="120">
        <f t="shared" si="1010"/>
        <v>7.0754716981132004E-2</v>
      </c>
      <c r="BR218" s="1083">
        <f t="shared" si="1011"/>
        <v>15</v>
      </c>
      <c r="BS218" s="121">
        <v>212</v>
      </c>
      <c r="BT218" s="122"/>
      <c r="BU218" s="597">
        <f t="shared" si="1035"/>
        <v>37</v>
      </c>
      <c r="BV218" s="331">
        <f t="shared" si="1049"/>
        <v>0</v>
      </c>
      <c r="BW218" s="598">
        <f t="shared" si="1050"/>
        <v>0</v>
      </c>
      <c r="BX218" s="597">
        <f t="shared" si="1036"/>
        <v>37</v>
      </c>
      <c r="BY218" s="331">
        <f t="shared" si="1051"/>
        <v>0.23333333333333339</v>
      </c>
      <c r="BZ218" s="598">
        <f t="shared" si="1052"/>
        <v>7</v>
      </c>
      <c r="CA218" s="597">
        <f t="shared" si="1037"/>
        <v>30</v>
      </c>
      <c r="CB218" s="331">
        <f t="shared" si="989"/>
        <v>-9.0909090909090939E-2</v>
      </c>
      <c r="CC218" s="598">
        <f t="shared" si="990"/>
        <v>-3</v>
      </c>
      <c r="CD218" s="597">
        <f t="shared" si="1038"/>
        <v>33</v>
      </c>
      <c r="CE218" s="331">
        <f t="shared" si="917"/>
        <v>0.10000000000000009</v>
      </c>
      <c r="CF218" s="598">
        <f t="shared" si="918"/>
        <v>3</v>
      </c>
      <c r="CG218" s="597">
        <f t="shared" si="1039"/>
        <v>30</v>
      </c>
      <c r="CH218" s="331">
        <f t="shared" si="1002"/>
        <v>7.1428571428571397E-2</v>
      </c>
      <c r="CI218" s="598">
        <f t="shared" si="1003"/>
        <v>2</v>
      </c>
      <c r="CJ218" s="619">
        <f t="shared" si="1014"/>
        <v>28</v>
      </c>
      <c r="CK218" s="1453">
        <v>23</v>
      </c>
      <c r="CL218" s="123">
        <v>17</v>
      </c>
      <c r="CM218" s="2054">
        <v>13</v>
      </c>
      <c r="CN218" s="123">
        <v>19</v>
      </c>
      <c r="CO218" s="311">
        <v>16</v>
      </c>
      <c r="CP218" s="540">
        <v>14</v>
      </c>
      <c r="CQ218" s="1453">
        <v>14</v>
      </c>
      <c r="CR218" s="311">
        <v>20</v>
      </c>
      <c r="CS218" s="311">
        <v>17</v>
      </c>
      <c r="CT218" s="311">
        <v>14</v>
      </c>
      <c r="CU218" s="311">
        <v>14</v>
      </c>
      <c r="CV218" s="124">
        <v>14</v>
      </c>
      <c r="CW218" s="1453"/>
      <c r="CX218" s="311"/>
      <c r="CY218" s="311"/>
      <c r="CZ218" s="311"/>
      <c r="DA218" s="311"/>
      <c r="DB218" s="312"/>
      <c r="DC218" s="1450">
        <f t="shared" si="1040"/>
        <v>184</v>
      </c>
      <c r="DD218" s="1451">
        <f t="shared" si="1053"/>
        <v>-2.6455026455026509E-2</v>
      </c>
      <c r="DE218" s="1452">
        <f t="shared" si="1054"/>
        <v>-5</v>
      </c>
      <c r="DF218" s="1328">
        <f t="shared" si="1041"/>
        <v>189</v>
      </c>
      <c r="DG218" s="550">
        <f t="shared" si="951"/>
        <v>-6.4356435643564303E-2</v>
      </c>
      <c r="DH218" s="1329">
        <f t="shared" si="952"/>
        <v>-13</v>
      </c>
      <c r="DI218" s="1328">
        <f t="shared" si="1015"/>
        <v>202</v>
      </c>
      <c r="DJ218" s="550">
        <f t="shared" si="991"/>
        <v>3.5897435897435992E-2</v>
      </c>
      <c r="DK218" s="1329">
        <f t="shared" si="992"/>
        <v>7</v>
      </c>
      <c r="DL218" s="1311">
        <f t="shared" si="1042"/>
        <v>195</v>
      </c>
      <c r="DM218" s="550">
        <f t="shared" si="919"/>
        <v>-7.582938388625593E-2</v>
      </c>
      <c r="DN218" s="1353">
        <f t="shared" si="920"/>
        <v>-16</v>
      </c>
      <c r="DO218" s="1328">
        <f t="shared" si="1012"/>
        <v>211</v>
      </c>
      <c r="DP218" s="550">
        <f t="shared" si="1004"/>
        <v>-8.6580086580086535E-2</v>
      </c>
      <c r="DQ218" s="1329">
        <f t="shared" si="1013"/>
        <v>-20</v>
      </c>
      <c r="DR218" s="1365">
        <f t="shared" si="1043"/>
        <v>231</v>
      </c>
      <c r="DS218" s="1454">
        <v>93</v>
      </c>
      <c r="DT218" s="1167">
        <v>92</v>
      </c>
      <c r="DU218" s="1167">
        <v>91</v>
      </c>
      <c r="DV218" s="1153">
        <v>82</v>
      </c>
      <c r="DW218" s="583">
        <v>87</v>
      </c>
      <c r="DX218" s="1181">
        <v>116</v>
      </c>
      <c r="DY218" s="1454">
        <v>45</v>
      </c>
      <c r="DZ218" s="1230">
        <v>47</v>
      </c>
      <c r="EA218" s="1230">
        <v>55</v>
      </c>
      <c r="EB218" s="586">
        <v>51</v>
      </c>
      <c r="EC218" s="586">
        <v>61</v>
      </c>
      <c r="ED218" s="589">
        <v>68</v>
      </c>
      <c r="EE218" s="1454"/>
      <c r="EF218" s="1230"/>
      <c r="EG218" s="1230"/>
      <c r="EH218" s="586"/>
      <c r="EI218" s="586"/>
      <c r="EJ218" s="1192"/>
      <c r="EK218" s="1454">
        <v>10</v>
      </c>
      <c r="EL218" s="578">
        <v>11</v>
      </c>
      <c r="EM218" s="578">
        <v>16</v>
      </c>
      <c r="EN218" s="1163">
        <v>20</v>
      </c>
      <c r="EO218" s="573">
        <v>17</v>
      </c>
      <c r="EP218" s="1198">
        <v>3</v>
      </c>
      <c r="EQ218" s="1454"/>
      <c r="ER218" s="1230"/>
      <c r="ES218" s="1230"/>
      <c r="ET218" s="586"/>
      <c r="EU218" s="583"/>
      <c r="EV218" s="1198"/>
      <c r="EW218" s="1454">
        <v>36</v>
      </c>
      <c r="EX218" s="578">
        <v>39</v>
      </c>
      <c r="EY218" s="578">
        <v>40</v>
      </c>
      <c r="EZ218" s="578">
        <v>42</v>
      </c>
      <c r="FA218" s="573">
        <v>46</v>
      </c>
      <c r="FB218" s="125"/>
      <c r="FC218" s="354">
        <v>44</v>
      </c>
      <c r="FD218" s="362" t="s">
        <v>44</v>
      </c>
      <c r="FE218" s="1455">
        <v>5</v>
      </c>
      <c r="FF218" s="1451">
        <f t="shared" si="953"/>
        <v>0.66666666666666674</v>
      </c>
      <c r="FG218" s="1456">
        <f t="shared" si="738"/>
        <v>2</v>
      </c>
      <c r="FH218" s="126">
        <v>3</v>
      </c>
      <c r="FI218" s="331" t="str">
        <f t="shared" si="954"/>
        <v>-</v>
      </c>
      <c r="FJ218" s="332">
        <f t="shared" si="955"/>
        <v>3</v>
      </c>
      <c r="FK218" s="126">
        <v>0</v>
      </c>
      <c r="FL218" s="331" t="str">
        <f t="shared" si="993"/>
        <v>-</v>
      </c>
      <c r="FM218" s="332">
        <f t="shared" si="994"/>
        <v>0</v>
      </c>
      <c r="FN218" s="126">
        <v>0</v>
      </c>
      <c r="FO218" s="424"/>
      <c r="FP218" s="331" t="str">
        <f t="shared" si="1048"/>
        <v>-</v>
      </c>
      <c r="FQ218" s="332">
        <f t="shared" si="984"/>
        <v>0</v>
      </c>
      <c r="FR218" s="126"/>
      <c r="FS218" s="424"/>
      <c r="FT218" s="331" t="str">
        <f t="shared" si="998"/>
        <v>-</v>
      </c>
      <c r="FU218" s="332">
        <f t="shared" si="999"/>
        <v>0</v>
      </c>
      <c r="FV218" s="399"/>
      <c r="FW218" s="411"/>
      <c r="FX218" s="1457">
        <f t="shared" si="1044"/>
        <v>226</v>
      </c>
      <c r="FY218" s="1458">
        <v>0</v>
      </c>
      <c r="FZ218" s="1458">
        <v>0</v>
      </c>
      <c r="GA218" s="1459">
        <v>0</v>
      </c>
      <c r="GB218" s="1458">
        <v>2</v>
      </c>
      <c r="GC218" s="1459">
        <v>86</v>
      </c>
      <c r="GD218" s="1458">
        <v>1</v>
      </c>
      <c r="GE218" s="1459">
        <v>14</v>
      </c>
      <c r="GF218" s="1458">
        <v>19</v>
      </c>
      <c r="GG218" s="1459">
        <v>23</v>
      </c>
      <c r="GH218" s="1458">
        <v>11</v>
      </c>
      <c r="GI218" s="1458">
        <v>2</v>
      </c>
      <c r="GJ218" s="1458">
        <v>2</v>
      </c>
      <c r="GK218" s="1458">
        <v>13</v>
      </c>
      <c r="GL218" s="1458">
        <v>3</v>
      </c>
      <c r="GM218" s="1458">
        <v>0</v>
      </c>
      <c r="GN218" s="1458">
        <v>2</v>
      </c>
      <c r="GO218" s="1458">
        <v>4</v>
      </c>
      <c r="GP218" s="1458">
        <v>13</v>
      </c>
      <c r="GQ218" s="1458">
        <v>0</v>
      </c>
      <c r="GR218" s="1458">
        <v>0</v>
      </c>
      <c r="GS218" s="1809">
        <v>31</v>
      </c>
      <c r="GT218" s="678">
        <f t="shared" si="1045"/>
        <v>229</v>
      </c>
      <c r="GU218" s="487">
        <v>0</v>
      </c>
      <c r="GV218" s="487">
        <v>0</v>
      </c>
      <c r="GW218" s="488">
        <v>0</v>
      </c>
      <c r="GX218" s="487">
        <v>2</v>
      </c>
      <c r="GY218" s="488">
        <v>87</v>
      </c>
      <c r="GZ218" s="487">
        <v>1</v>
      </c>
      <c r="HA218" s="488">
        <v>14</v>
      </c>
      <c r="HB218" s="487">
        <v>18</v>
      </c>
      <c r="HC218" s="488">
        <v>25</v>
      </c>
      <c r="HD218" s="487">
        <v>12</v>
      </c>
      <c r="HE218" s="487">
        <v>2</v>
      </c>
      <c r="HF218" s="487">
        <v>3</v>
      </c>
      <c r="HG218" s="487">
        <v>10</v>
      </c>
      <c r="HH218" s="487">
        <v>0</v>
      </c>
      <c r="HI218" s="487">
        <v>0</v>
      </c>
      <c r="HJ218" s="487">
        <v>1</v>
      </c>
      <c r="HK218" s="487">
        <v>3</v>
      </c>
      <c r="HL218" s="487">
        <v>7</v>
      </c>
      <c r="HM218" s="487">
        <v>0</v>
      </c>
      <c r="HN218" s="487">
        <v>0</v>
      </c>
      <c r="HO218" s="1115">
        <v>44</v>
      </c>
      <c r="HP218" s="678">
        <f t="shared" si="1046"/>
        <v>232</v>
      </c>
      <c r="HQ218" s="487">
        <v>0</v>
      </c>
      <c r="HR218" s="487">
        <v>0</v>
      </c>
      <c r="HS218" s="488">
        <v>0</v>
      </c>
      <c r="HT218" s="487">
        <v>1</v>
      </c>
      <c r="HU218" s="488">
        <v>90</v>
      </c>
      <c r="HV218" s="487">
        <v>0</v>
      </c>
      <c r="HW218" s="488">
        <v>10</v>
      </c>
      <c r="HX218" s="487">
        <v>18</v>
      </c>
      <c r="HY218" s="488">
        <v>20</v>
      </c>
      <c r="HZ218" s="487">
        <v>12</v>
      </c>
      <c r="IA218" s="487">
        <v>2</v>
      </c>
      <c r="IB218" s="487">
        <v>2</v>
      </c>
      <c r="IC218" s="487">
        <v>10</v>
      </c>
      <c r="ID218" s="487">
        <v>1</v>
      </c>
      <c r="IE218" s="487">
        <v>0</v>
      </c>
      <c r="IF218" s="487">
        <v>1</v>
      </c>
      <c r="IG218" s="487">
        <v>1</v>
      </c>
      <c r="IH218" s="487">
        <v>8</v>
      </c>
      <c r="II218" s="487">
        <v>0</v>
      </c>
      <c r="IJ218" s="487">
        <v>0</v>
      </c>
      <c r="IK218" s="1115">
        <v>56</v>
      </c>
      <c r="IL218" s="1109">
        <f t="shared" si="1047"/>
        <v>228</v>
      </c>
      <c r="IM218" s="487">
        <v>0</v>
      </c>
      <c r="IN218" s="487">
        <v>0</v>
      </c>
      <c r="IO218" s="488">
        <v>0</v>
      </c>
      <c r="IP218" s="487">
        <v>1</v>
      </c>
      <c r="IQ218" s="488">
        <v>58</v>
      </c>
      <c r="IR218" s="487">
        <v>0</v>
      </c>
      <c r="IS218" s="488">
        <v>9</v>
      </c>
      <c r="IT218" s="487">
        <v>13</v>
      </c>
      <c r="IU218" s="488">
        <v>8</v>
      </c>
      <c r="IV218" s="487">
        <v>10</v>
      </c>
      <c r="IW218" s="487">
        <v>0</v>
      </c>
      <c r="IX218" s="487">
        <v>1</v>
      </c>
      <c r="IY218" s="487">
        <v>5</v>
      </c>
      <c r="IZ218" s="487">
        <v>1</v>
      </c>
      <c r="JA218" s="487">
        <v>0</v>
      </c>
      <c r="JB218" s="487">
        <v>0</v>
      </c>
      <c r="JC218" s="487">
        <v>0</v>
      </c>
      <c r="JD218" s="487">
        <v>6</v>
      </c>
      <c r="JE218" s="487">
        <v>0</v>
      </c>
      <c r="JF218" s="487">
        <v>0</v>
      </c>
      <c r="JG218" s="1994">
        <v>116</v>
      </c>
      <c r="JI218" s="39"/>
    </row>
    <row r="219" spans="1:269" s="28" customFormat="1" ht="20.100000000000001" customHeight="1" x14ac:dyDescent="0.15">
      <c r="A219" s="684" t="s">
        <v>53</v>
      </c>
      <c r="B219" s="84" t="s">
        <v>126</v>
      </c>
      <c r="C219" s="85"/>
      <c r="D219" s="85"/>
      <c r="E219" s="86" t="s">
        <v>26</v>
      </c>
      <c r="F219" s="1494">
        <v>46</v>
      </c>
      <c r="G219" s="464">
        <v>46</v>
      </c>
      <c r="H219" s="464">
        <v>46</v>
      </c>
      <c r="I219" s="464">
        <v>50</v>
      </c>
      <c r="J219" s="167">
        <v>49</v>
      </c>
      <c r="K219" s="168">
        <v>73</v>
      </c>
      <c r="L219" s="1478">
        <f t="shared" si="913"/>
        <v>1.2974805046934372E-3</v>
      </c>
      <c r="M219" s="150">
        <f t="shared" si="914"/>
        <v>1.2531328320802004E-3</v>
      </c>
      <c r="N219" s="150">
        <f t="shared" si="1055"/>
        <v>1.1668939532398881E-3</v>
      </c>
      <c r="O219" s="150">
        <f t="shared" si="1056"/>
        <v>9.4789494407419828E-4</v>
      </c>
      <c r="P219" s="149">
        <f t="shared" si="1057"/>
        <v>1.0662150932154225E-3</v>
      </c>
      <c r="Q219" s="150">
        <f t="shared" si="1058"/>
        <v>3.2901230506020924E-4</v>
      </c>
      <c r="R219" s="151">
        <f t="shared" si="1059"/>
        <v>1.0755277309575408E-3</v>
      </c>
      <c r="S219" s="152">
        <f t="shared" si="1060"/>
        <v>1.1686318286471778E-3</v>
      </c>
      <c r="T219" s="151">
        <f t="shared" si="1061"/>
        <v>1.1871013465627215E-3</v>
      </c>
      <c r="U219" s="1479">
        <f t="shared" si="846"/>
        <v>1.6800960054860276E-2</v>
      </c>
      <c r="V219" s="153">
        <f t="shared" si="847"/>
        <v>1.549053356282272E-2</v>
      </c>
      <c r="W219" s="153">
        <f t="shared" si="848"/>
        <v>1.4377273514637103E-2</v>
      </c>
      <c r="X219" s="153">
        <f t="shared" si="849"/>
        <v>1.1655011655011656E-2</v>
      </c>
      <c r="Y219" s="154">
        <f t="shared" si="915"/>
        <v>1.2878787878787878E-2</v>
      </c>
      <c r="Z219" s="153">
        <f t="shared" si="916"/>
        <v>3.8925652004671079E-3</v>
      </c>
      <c r="AA219" s="154">
        <f t="shared" si="852"/>
        <v>1.2859884836852208E-2</v>
      </c>
      <c r="AB219" s="153">
        <f t="shared" si="921"/>
        <v>1.2889572912658714E-2</v>
      </c>
      <c r="AC219" s="155">
        <f t="shared" si="922"/>
        <v>1.3144987247400432E-2</v>
      </c>
      <c r="AD219" s="1479" t="s">
        <v>52</v>
      </c>
      <c r="AE219" s="153" t="s">
        <v>52</v>
      </c>
      <c r="AF219" s="153" t="s">
        <v>52</v>
      </c>
      <c r="AG219" s="153" t="s">
        <v>52</v>
      </c>
      <c r="AH219" s="154" t="s">
        <v>52</v>
      </c>
      <c r="AI219" s="152" t="s">
        <v>52</v>
      </c>
      <c r="AJ219" s="151" t="s">
        <v>52</v>
      </c>
      <c r="AK219" s="152" t="s">
        <v>52</v>
      </c>
      <c r="AL219" s="156" t="s">
        <v>52</v>
      </c>
      <c r="AM219" s="1480">
        <f t="shared" si="1030"/>
        <v>98</v>
      </c>
      <c r="AN219" s="1481"/>
      <c r="AO219" s="1482">
        <f t="shared" si="826"/>
        <v>8.8888888888888795E-2</v>
      </c>
      <c r="AP219" s="1520">
        <f t="shared" si="827"/>
        <v>8</v>
      </c>
      <c r="AQ219" s="1071">
        <f t="shared" si="1031"/>
        <v>90</v>
      </c>
      <c r="AR219" s="522"/>
      <c r="AS219" s="1287">
        <f t="shared" si="995"/>
        <v>8.43373493975903E-2</v>
      </c>
      <c r="AT219" s="523">
        <f t="shared" si="1062"/>
        <v>7</v>
      </c>
      <c r="AU219" s="1071">
        <f t="shared" si="1032"/>
        <v>83</v>
      </c>
      <c r="AV219" s="522"/>
      <c r="AW219" s="1287">
        <f t="shared" si="996"/>
        <v>0.27692307692307683</v>
      </c>
      <c r="AX219" s="2071">
        <f t="shared" si="1063"/>
        <v>18</v>
      </c>
      <c r="AY219" s="1336">
        <f t="shared" si="1033"/>
        <v>65</v>
      </c>
      <c r="AZ219" s="2092"/>
      <c r="BA219" s="552">
        <f t="shared" si="1000"/>
        <v>-4.4117647058823484E-2</v>
      </c>
      <c r="BB219" s="1333">
        <f t="shared" si="1001"/>
        <v>-3</v>
      </c>
      <c r="BC219" s="493">
        <f t="shared" si="1034"/>
        <v>68</v>
      </c>
      <c r="BD219" s="157" t="s">
        <v>44</v>
      </c>
      <c r="BE219" s="446">
        <f t="shared" si="1005"/>
        <v>2.4</v>
      </c>
      <c r="BF219" s="602">
        <f t="shared" si="997"/>
        <v>48</v>
      </c>
      <c r="BG219" s="158">
        <v>20</v>
      </c>
      <c r="BH219" s="159" t="s">
        <v>44</v>
      </c>
      <c r="BI219" s="160">
        <f t="shared" si="1006"/>
        <v>-0.70149253731343286</v>
      </c>
      <c r="BJ219" s="602">
        <f t="shared" si="1007"/>
        <v>-47</v>
      </c>
      <c r="BK219" s="161">
        <v>67</v>
      </c>
      <c r="BL219" s="159"/>
      <c r="BM219" s="160">
        <f t="shared" si="1008"/>
        <v>0</v>
      </c>
      <c r="BN219" s="1087">
        <f t="shared" si="1009"/>
        <v>0</v>
      </c>
      <c r="BO219" s="161">
        <v>67</v>
      </c>
      <c r="BP219" s="159"/>
      <c r="BQ219" s="160">
        <f t="shared" si="1010"/>
        <v>0</v>
      </c>
      <c r="BR219" s="1087">
        <f t="shared" si="1011"/>
        <v>0</v>
      </c>
      <c r="BS219" s="161">
        <v>67</v>
      </c>
      <c r="BT219" s="162"/>
      <c r="BU219" s="601">
        <f t="shared" si="1035"/>
        <v>4</v>
      </c>
      <c r="BV219" s="339">
        <f t="shared" si="1049"/>
        <v>1</v>
      </c>
      <c r="BW219" s="604">
        <f t="shared" si="1050"/>
        <v>2</v>
      </c>
      <c r="BX219" s="601">
        <f t="shared" si="1036"/>
        <v>2</v>
      </c>
      <c r="BY219" s="335">
        <f t="shared" si="1051"/>
        <v>0</v>
      </c>
      <c r="BZ219" s="602">
        <f t="shared" si="1052"/>
        <v>0</v>
      </c>
      <c r="CA219" s="601">
        <f t="shared" si="1037"/>
        <v>2</v>
      </c>
      <c r="CB219" s="335">
        <f t="shared" si="989"/>
        <v>0</v>
      </c>
      <c r="CC219" s="602">
        <f t="shared" si="990"/>
        <v>0</v>
      </c>
      <c r="CD219" s="601">
        <f t="shared" si="1038"/>
        <v>2</v>
      </c>
      <c r="CE219" s="335">
        <f t="shared" si="917"/>
        <v>0</v>
      </c>
      <c r="CF219" s="602">
        <f t="shared" si="918"/>
        <v>0</v>
      </c>
      <c r="CG219" s="601">
        <f t="shared" si="1039"/>
        <v>2</v>
      </c>
      <c r="CH219" s="335">
        <f t="shared" si="1002"/>
        <v>0</v>
      </c>
      <c r="CI219" s="602">
        <f t="shared" si="1003"/>
        <v>0</v>
      </c>
      <c r="CJ219" s="621">
        <f t="shared" si="1014"/>
        <v>2</v>
      </c>
      <c r="CK219" s="1487">
        <v>1</v>
      </c>
      <c r="CL219" s="163">
        <v>1</v>
      </c>
      <c r="CM219" s="2056">
        <v>0</v>
      </c>
      <c r="CN219" s="163">
        <v>0</v>
      </c>
      <c r="CO219" s="315">
        <v>0</v>
      </c>
      <c r="CP219" s="542">
        <v>0</v>
      </c>
      <c r="CQ219" s="1487">
        <v>3</v>
      </c>
      <c r="CR219" s="315">
        <v>1</v>
      </c>
      <c r="CS219" s="315">
        <v>2</v>
      </c>
      <c r="CT219" s="315">
        <v>2</v>
      </c>
      <c r="CU219" s="315">
        <v>2</v>
      </c>
      <c r="CV219" s="164">
        <v>2</v>
      </c>
      <c r="CW219" s="1487"/>
      <c r="CX219" s="315"/>
      <c r="CY219" s="315"/>
      <c r="CZ219" s="315"/>
      <c r="DA219" s="315"/>
      <c r="DB219" s="316"/>
      <c r="DC219" s="1484">
        <f t="shared" si="1040"/>
        <v>94</v>
      </c>
      <c r="DD219" s="1485">
        <f t="shared" si="1053"/>
        <v>6.8181818181818121E-2</v>
      </c>
      <c r="DE219" s="1521">
        <f t="shared" si="1054"/>
        <v>6</v>
      </c>
      <c r="DF219" s="1332">
        <f t="shared" si="1041"/>
        <v>88</v>
      </c>
      <c r="DG219" s="552">
        <f t="shared" si="951"/>
        <v>8.6419753086419693E-2</v>
      </c>
      <c r="DH219" s="1333">
        <f t="shared" si="952"/>
        <v>7</v>
      </c>
      <c r="DI219" s="1332">
        <f t="shared" si="1015"/>
        <v>81</v>
      </c>
      <c r="DJ219" s="552">
        <f t="shared" si="991"/>
        <v>0.28571428571428581</v>
      </c>
      <c r="DK219" s="1333">
        <f t="shared" si="992"/>
        <v>18</v>
      </c>
      <c r="DL219" s="1313">
        <f t="shared" si="1042"/>
        <v>63</v>
      </c>
      <c r="DM219" s="552">
        <f t="shared" si="919"/>
        <v>-4.5454545454545414E-2</v>
      </c>
      <c r="DN219" s="1355">
        <f t="shared" si="920"/>
        <v>-3</v>
      </c>
      <c r="DO219" s="1332">
        <f t="shared" si="1012"/>
        <v>66</v>
      </c>
      <c r="DP219" s="552">
        <f t="shared" si="1004"/>
        <v>2.6666666666666665</v>
      </c>
      <c r="DQ219" s="1333">
        <f t="shared" si="1013"/>
        <v>48</v>
      </c>
      <c r="DR219" s="440">
        <f t="shared" si="1043"/>
        <v>18</v>
      </c>
      <c r="DS219" s="1488">
        <v>38</v>
      </c>
      <c r="DT219" s="1169">
        <v>38</v>
      </c>
      <c r="DU219" s="1169">
        <v>38</v>
      </c>
      <c r="DV219" s="1155">
        <v>34</v>
      </c>
      <c r="DW219" s="163">
        <v>11</v>
      </c>
      <c r="DX219" s="1183">
        <v>0</v>
      </c>
      <c r="DY219" s="1488">
        <v>36</v>
      </c>
      <c r="DZ219" s="1232">
        <v>34</v>
      </c>
      <c r="EA219" s="1232">
        <v>28</v>
      </c>
      <c r="EB219" s="315">
        <v>15</v>
      </c>
      <c r="EC219" s="315">
        <v>38</v>
      </c>
      <c r="ED219" s="440">
        <v>0</v>
      </c>
      <c r="EE219" s="1488"/>
      <c r="EF219" s="1232"/>
      <c r="EG219" s="1232"/>
      <c r="EH219" s="315"/>
      <c r="EI219" s="315"/>
      <c r="EJ219" s="1208"/>
      <c r="EK219" s="1488">
        <v>9</v>
      </c>
      <c r="EL219" s="379">
        <v>7</v>
      </c>
      <c r="EM219" s="379">
        <v>7</v>
      </c>
      <c r="EN219" s="1161">
        <v>6</v>
      </c>
      <c r="EO219" s="493">
        <v>9</v>
      </c>
      <c r="EP219" s="1200">
        <v>9</v>
      </c>
      <c r="EQ219" s="1488"/>
      <c r="ER219" s="1232"/>
      <c r="ES219" s="1232"/>
      <c r="ET219" s="315"/>
      <c r="EU219" s="163"/>
      <c r="EV219" s="1249"/>
      <c r="EW219" s="1488">
        <v>11</v>
      </c>
      <c r="EX219" s="379">
        <v>9</v>
      </c>
      <c r="EY219" s="379">
        <v>8</v>
      </c>
      <c r="EZ219" s="379">
        <v>8</v>
      </c>
      <c r="FA219" s="493">
        <v>8</v>
      </c>
      <c r="FB219" s="166" t="s">
        <v>44</v>
      </c>
      <c r="FC219" s="356">
        <v>9</v>
      </c>
      <c r="FD219" s="364" t="s">
        <v>44</v>
      </c>
      <c r="FE219" s="1489">
        <v>0</v>
      </c>
      <c r="FF219" s="1514" t="str">
        <f t="shared" si="953"/>
        <v>-</v>
      </c>
      <c r="FG219" s="1515">
        <f t="shared" ref="FG219:FG286" si="1064">IF(OR(FE219="-",FH219="-"),"-",FE219-FH219)</f>
        <v>0</v>
      </c>
      <c r="FH219" s="165">
        <v>0</v>
      </c>
      <c r="FI219" s="335" t="str">
        <f t="shared" si="954"/>
        <v>-</v>
      </c>
      <c r="FJ219" s="336">
        <f t="shared" si="955"/>
        <v>0</v>
      </c>
      <c r="FK219" s="165">
        <v>0</v>
      </c>
      <c r="FL219" s="335" t="str">
        <f t="shared" si="993"/>
        <v>-</v>
      </c>
      <c r="FM219" s="336">
        <f t="shared" si="994"/>
        <v>0</v>
      </c>
      <c r="FN219" s="165">
        <v>0</v>
      </c>
      <c r="FO219" s="426"/>
      <c r="FP219" s="335" t="str">
        <f t="shared" si="1048"/>
        <v>-</v>
      </c>
      <c r="FQ219" s="336">
        <f t="shared" si="984"/>
        <v>0</v>
      </c>
      <c r="FR219" s="165"/>
      <c r="FS219" s="426"/>
      <c r="FT219" s="335" t="str">
        <f t="shared" si="998"/>
        <v>-</v>
      </c>
      <c r="FU219" s="336">
        <f t="shared" si="999"/>
        <v>0</v>
      </c>
      <c r="FV219" s="401"/>
      <c r="FW219" s="413"/>
      <c r="FX219" s="1491">
        <f t="shared" si="1044"/>
        <v>98</v>
      </c>
      <c r="FY219" s="1492">
        <v>0</v>
      </c>
      <c r="FZ219" s="1492">
        <v>1</v>
      </c>
      <c r="GA219" s="1493">
        <v>0</v>
      </c>
      <c r="GB219" s="1492">
        <v>0</v>
      </c>
      <c r="GC219" s="1493">
        <v>61</v>
      </c>
      <c r="GD219" s="1492">
        <v>5</v>
      </c>
      <c r="GE219" s="1493">
        <v>3</v>
      </c>
      <c r="GF219" s="1492">
        <v>5</v>
      </c>
      <c r="GG219" s="1493">
        <v>5</v>
      </c>
      <c r="GH219" s="1492">
        <v>2</v>
      </c>
      <c r="GI219" s="1492">
        <v>0</v>
      </c>
      <c r="GJ219" s="1492">
        <v>5</v>
      </c>
      <c r="GK219" s="1492">
        <v>6</v>
      </c>
      <c r="GL219" s="1492">
        <v>2</v>
      </c>
      <c r="GM219" s="1492">
        <v>0</v>
      </c>
      <c r="GN219" s="1492">
        <v>2</v>
      </c>
      <c r="GO219" s="1492">
        <v>0</v>
      </c>
      <c r="GP219" s="1492">
        <v>0</v>
      </c>
      <c r="GQ219" s="1492">
        <v>0</v>
      </c>
      <c r="GR219" s="1492">
        <v>0</v>
      </c>
      <c r="GS219" s="1811">
        <v>1</v>
      </c>
      <c r="GT219" s="165">
        <f t="shared" si="1045"/>
        <v>90</v>
      </c>
      <c r="GU219" s="491">
        <v>0</v>
      </c>
      <c r="GV219" s="491">
        <v>1</v>
      </c>
      <c r="GW219" s="492">
        <v>0</v>
      </c>
      <c r="GX219" s="491">
        <v>0</v>
      </c>
      <c r="GY219" s="492">
        <v>58</v>
      </c>
      <c r="GZ219" s="491">
        <v>4</v>
      </c>
      <c r="HA219" s="492">
        <v>4</v>
      </c>
      <c r="HB219" s="491">
        <v>5</v>
      </c>
      <c r="HC219" s="492">
        <v>3</v>
      </c>
      <c r="HD219" s="491">
        <v>1</v>
      </c>
      <c r="HE219" s="491">
        <v>0</v>
      </c>
      <c r="HF219" s="491">
        <v>5</v>
      </c>
      <c r="HG219" s="491">
        <v>4</v>
      </c>
      <c r="HH219" s="491">
        <v>3</v>
      </c>
      <c r="HI219" s="491">
        <v>0</v>
      </c>
      <c r="HJ219" s="491">
        <v>2</v>
      </c>
      <c r="HK219" s="491">
        <v>0</v>
      </c>
      <c r="HL219" s="491">
        <v>0</v>
      </c>
      <c r="HM219" s="491">
        <v>0</v>
      </c>
      <c r="HN219" s="491">
        <v>0</v>
      </c>
      <c r="HO219" s="1117">
        <v>0</v>
      </c>
      <c r="HP219" s="165">
        <f t="shared" si="1046"/>
        <v>83</v>
      </c>
      <c r="HQ219" s="491">
        <v>0</v>
      </c>
      <c r="HR219" s="491">
        <v>1</v>
      </c>
      <c r="HS219" s="492">
        <v>2</v>
      </c>
      <c r="HT219" s="491">
        <v>0</v>
      </c>
      <c r="HU219" s="492">
        <v>54</v>
      </c>
      <c r="HV219" s="491">
        <v>4</v>
      </c>
      <c r="HW219" s="492">
        <v>2</v>
      </c>
      <c r="HX219" s="491">
        <v>5</v>
      </c>
      <c r="HY219" s="492">
        <v>2</v>
      </c>
      <c r="HZ219" s="491">
        <v>1</v>
      </c>
      <c r="IA219" s="491">
        <v>0</v>
      </c>
      <c r="IB219" s="491">
        <v>4</v>
      </c>
      <c r="IC219" s="491">
        <v>3</v>
      </c>
      <c r="ID219" s="491">
        <v>3</v>
      </c>
      <c r="IE219" s="491">
        <v>0</v>
      </c>
      <c r="IF219" s="491">
        <v>2</v>
      </c>
      <c r="IG219" s="491">
        <v>0</v>
      </c>
      <c r="IH219" s="491">
        <v>0</v>
      </c>
      <c r="II219" s="491">
        <v>0</v>
      </c>
      <c r="IJ219" s="491">
        <v>0</v>
      </c>
      <c r="IK219" s="1117">
        <v>0</v>
      </c>
      <c r="IL219" s="493">
        <f t="shared" si="1047"/>
        <v>65</v>
      </c>
      <c r="IM219" s="491">
        <v>0</v>
      </c>
      <c r="IN219" s="491">
        <v>1</v>
      </c>
      <c r="IO219" s="492">
        <v>2</v>
      </c>
      <c r="IP219" s="491">
        <v>0</v>
      </c>
      <c r="IQ219" s="492">
        <v>41</v>
      </c>
      <c r="IR219" s="491">
        <v>4</v>
      </c>
      <c r="IS219" s="492">
        <v>2</v>
      </c>
      <c r="IT219" s="491">
        <v>2</v>
      </c>
      <c r="IU219" s="492">
        <v>1</v>
      </c>
      <c r="IV219" s="491">
        <v>1</v>
      </c>
      <c r="IW219" s="491">
        <v>0</v>
      </c>
      <c r="IX219" s="491">
        <v>2</v>
      </c>
      <c r="IY219" s="491">
        <v>3</v>
      </c>
      <c r="IZ219" s="491">
        <v>4</v>
      </c>
      <c r="JA219" s="491">
        <v>0</v>
      </c>
      <c r="JB219" s="491">
        <v>2</v>
      </c>
      <c r="JC219" s="491">
        <v>0</v>
      </c>
      <c r="JD219" s="491">
        <v>0</v>
      </c>
      <c r="JE219" s="491">
        <v>0</v>
      </c>
      <c r="JF219" s="491">
        <v>0</v>
      </c>
      <c r="JG219" s="1996">
        <v>0</v>
      </c>
      <c r="JI219" s="39"/>
    </row>
    <row r="220" spans="1:269" s="27" customFormat="1" ht="20.100000000000001" customHeight="1" x14ac:dyDescent="0.15">
      <c r="A220" s="683" t="s">
        <v>53</v>
      </c>
      <c r="B220" s="76" t="s">
        <v>127</v>
      </c>
      <c r="C220" s="77"/>
      <c r="D220" s="77"/>
      <c r="E220" s="78" t="s">
        <v>357</v>
      </c>
      <c r="F220" s="1507">
        <v>156</v>
      </c>
      <c r="G220" s="481">
        <v>172</v>
      </c>
      <c r="H220" s="481">
        <v>168</v>
      </c>
      <c r="I220" s="481">
        <v>165</v>
      </c>
      <c r="J220" s="107">
        <v>202</v>
      </c>
      <c r="K220" s="108">
        <v>191</v>
      </c>
      <c r="L220" s="1444">
        <f t="shared" si="913"/>
        <v>1.3239596986667726E-5</v>
      </c>
      <c r="M220" s="478">
        <f t="shared" si="914"/>
        <v>0</v>
      </c>
      <c r="N220" s="478">
        <f t="shared" si="1055"/>
        <v>0</v>
      </c>
      <c r="O220" s="478">
        <f t="shared" si="1056"/>
        <v>0</v>
      </c>
      <c r="P220" s="109">
        <f t="shared" si="1057"/>
        <v>0</v>
      </c>
      <c r="Q220" s="110">
        <f t="shared" si="1058"/>
        <v>0</v>
      </c>
      <c r="R220" s="111">
        <f t="shared" si="1059"/>
        <v>0</v>
      </c>
      <c r="S220" s="112">
        <f t="shared" si="1060"/>
        <v>0</v>
      </c>
      <c r="T220" s="111">
        <f t="shared" si="1061"/>
        <v>0</v>
      </c>
      <c r="U220" s="1445">
        <f t="shared" si="846"/>
        <v>1.7143836790673754E-4</v>
      </c>
      <c r="V220" s="475">
        <f t="shared" si="847"/>
        <v>0</v>
      </c>
      <c r="W220" s="475">
        <f t="shared" si="848"/>
        <v>0</v>
      </c>
      <c r="X220" s="475">
        <f t="shared" si="849"/>
        <v>0</v>
      </c>
      <c r="Y220" s="114">
        <f t="shared" si="915"/>
        <v>0</v>
      </c>
      <c r="Z220" s="113">
        <f t="shared" si="916"/>
        <v>0</v>
      </c>
      <c r="AA220" s="114">
        <f t="shared" si="852"/>
        <v>0</v>
      </c>
      <c r="AB220" s="113">
        <f t="shared" si="921"/>
        <v>0</v>
      </c>
      <c r="AC220" s="115">
        <f t="shared" si="922"/>
        <v>0</v>
      </c>
      <c r="AD220" s="1445" t="s">
        <v>52</v>
      </c>
      <c r="AE220" s="475" t="s">
        <v>52</v>
      </c>
      <c r="AF220" s="475" t="s">
        <v>52</v>
      </c>
      <c r="AG220" s="475" t="s">
        <v>52</v>
      </c>
      <c r="AH220" s="114" t="s">
        <v>52</v>
      </c>
      <c r="AI220" s="112" t="s">
        <v>52</v>
      </c>
      <c r="AJ220" s="111" t="s">
        <v>52</v>
      </c>
      <c r="AK220" s="112" t="s">
        <v>52</v>
      </c>
      <c r="AL220" s="116" t="s">
        <v>52</v>
      </c>
      <c r="AM220" s="1446">
        <f t="shared" si="1030"/>
        <v>1</v>
      </c>
      <c r="AN220" s="1447"/>
      <c r="AO220" s="1448" t="str">
        <f t="shared" si="826"/>
        <v>-</v>
      </c>
      <c r="AP220" s="1449">
        <f t="shared" si="827"/>
        <v>1</v>
      </c>
      <c r="AQ220" s="1297">
        <f t="shared" si="1031"/>
        <v>0</v>
      </c>
      <c r="AR220" s="518"/>
      <c r="AS220" s="1285" t="str">
        <f t="shared" si="995"/>
        <v>-</v>
      </c>
      <c r="AT220" s="519">
        <f t="shared" si="1062"/>
        <v>0</v>
      </c>
      <c r="AU220" s="1297">
        <f t="shared" si="1032"/>
        <v>0</v>
      </c>
      <c r="AV220" s="518"/>
      <c r="AW220" s="1285" t="str">
        <f t="shared" si="996"/>
        <v>-</v>
      </c>
      <c r="AX220" s="2069">
        <f t="shared" si="1063"/>
        <v>0</v>
      </c>
      <c r="AY220" s="2086">
        <f t="shared" si="1033"/>
        <v>0</v>
      </c>
      <c r="AZ220" s="2087"/>
      <c r="BA220" s="2088" t="str">
        <f t="shared" si="1000"/>
        <v>-</v>
      </c>
      <c r="BB220" s="2089">
        <f t="shared" si="1001"/>
        <v>0</v>
      </c>
      <c r="BC220" s="2081">
        <f t="shared" si="1034"/>
        <v>0</v>
      </c>
      <c r="BD220" s="117"/>
      <c r="BE220" s="444" t="str">
        <f t="shared" si="1005"/>
        <v>-</v>
      </c>
      <c r="BF220" s="1073">
        <f t="shared" si="997"/>
        <v>0</v>
      </c>
      <c r="BG220" s="118">
        <v>0</v>
      </c>
      <c r="BH220" s="119"/>
      <c r="BI220" s="120" t="str">
        <f t="shared" si="1006"/>
        <v>-</v>
      </c>
      <c r="BJ220" s="1073">
        <f t="shared" si="1007"/>
        <v>0</v>
      </c>
      <c r="BK220" s="121">
        <v>0</v>
      </c>
      <c r="BL220" s="119"/>
      <c r="BM220" s="120" t="str">
        <f t="shared" si="1008"/>
        <v>-</v>
      </c>
      <c r="BN220" s="1083">
        <f t="shared" si="1009"/>
        <v>0</v>
      </c>
      <c r="BO220" s="121">
        <v>0</v>
      </c>
      <c r="BP220" s="119"/>
      <c r="BQ220" s="120" t="str">
        <f t="shared" si="1010"/>
        <v>-</v>
      </c>
      <c r="BR220" s="1083">
        <f t="shared" si="1011"/>
        <v>0</v>
      </c>
      <c r="BS220" s="121">
        <v>0</v>
      </c>
      <c r="BT220" s="122"/>
      <c r="BU220" s="597">
        <f t="shared" si="1035"/>
        <v>0</v>
      </c>
      <c r="BV220" s="331" t="str">
        <f t="shared" si="1049"/>
        <v>-</v>
      </c>
      <c r="BW220" s="598">
        <f t="shared" si="1050"/>
        <v>0</v>
      </c>
      <c r="BX220" s="597">
        <f t="shared" si="1036"/>
        <v>0</v>
      </c>
      <c r="BY220" s="331" t="str">
        <f t="shared" si="1051"/>
        <v>-</v>
      </c>
      <c r="BZ220" s="598">
        <f t="shared" si="1052"/>
        <v>0</v>
      </c>
      <c r="CA220" s="597">
        <f t="shared" si="1037"/>
        <v>0</v>
      </c>
      <c r="CB220" s="331" t="str">
        <f t="shared" si="989"/>
        <v>-</v>
      </c>
      <c r="CC220" s="598">
        <f t="shared" si="990"/>
        <v>0</v>
      </c>
      <c r="CD220" s="597">
        <f t="shared" si="1038"/>
        <v>0</v>
      </c>
      <c r="CE220" s="331" t="str">
        <f t="shared" si="917"/>
        <v>-</v>
      </c>
      <c r="CF220" s="598">
        <f t="shared" si="918"/>
        <v>0</v>
      </c>
      <c r="CG220" s="597">
        <f t="shared" si="1039"/>
        <v>0</v>
      </c>
      <c r="CH220" s="331" t="str">
        <f t="shared" si="1002"/>
        <v>-</v>
      </c>
      <c r="CI220" s="598">
        <f t="shared" si="1003"/>
        <v>0</v>
      </c>
      <c r="CJ220" s="619">
        <f t="shared" si="1014"/>
        <v>0</v>
      </c>
      <c r="CK220" s="1453">
        <v>0</v>
      </c>
      <c r="CL220" s="123">
        <v>0</v>
      </c>
      <c r="CM220" s="2054">
        <v>0</v>
      </c>
      <c r="CN220" s="123">
        <v>0</v>
      </c>
      <c r="CO220" s="311">
        <v>0</v>
      </c>
      <c r="CP220" s="540">
        <v>0</v>
      </c>
      <c r="CQ220" s="1453">
        <v>0</v>
      </c>
      <c r="CR220" s="311">
        <v>0</v>
      </c>
      <c r="CS220" s="311">
        <v>0</v>
      </c>
      <c r="CT220" s="311">
        <v>0</v>
      </c>
      <c r="CU220" s="311">
        <v>0</v>
      </c>
      <c r="CV220" s="124">
        <v>0</v>
      </c>
      <c r="CW220" s="1453"/>
      <c r="CX220" s="311"/>
      <c r="CY220" s="311"/>
      <c r="CZ220" s="311"/>
      <c r="DA220" s="311"/>
      <c r="DB220" s="312"/>
      <c r="DC220" s="1450">
        <f t="shared" si="1040"/>
        <v>1</v>
      </c>
      <c r="DD220" s="1451" t="str">
        <f t="shared" si="1053"/>
        <v>-</v>
      </c>
      <c r="DE220" s="1452">
        <f t="shared" si="1054"/>
        <v>1</v>
      </c>
      <c r="DF220" s="1328">
        <f t="shared" si="1041"/>
        <v>0</v>
      </c>
      <c r="DG220" s="550" t="str">
        <f t="shared" si="951"/>
        <v>-</v>
      </c>
      <c r="DH220" s="1329">
        <f t="shared" si="952"/>
        <v>0</v>
      </c>
      <c r="DI220" s="1328">
        <f t="shared" si="1015"/>
        <v>0</v>
      </c>
      <c r="DJ220" s="550" t="str">
        <f t="shared" si="991"/>
        <v>-</v>
      </c>
      <c r="DK220" s="1329">
        <f t="shared" si="992"/>
        <v>0</v>
      </c>
      <c r="DL220" s="1311">
        <f t="shared" si="1042"/>
        <v>0</v>
      </c>
      <c r="DM220" s="550" t="str">
        <f t="shared" si="919"/>
        <v>-</v>
      </c>
      <c r="DN220" s="1353">
        <f t="shared" si="920"/>
        <v>0</v>
      </c>
      <c r="DO220" s="1328">
        <f t="shared" si="1012"/>
        <v>0</v>
      </c>
      <c r="DP220" s="550" t="str">
        <f t="shared" si="1004"/>
        <v>-</v>
      </c>
      <c r="DQ220" s="1329">
        <f t="shared" si="1013"/>
        <v>0</v>
      </c>
      <c r="DR220" s="1365">
        <f t="shared" si="1043"/>
        <v>0</v>
      </c>
      <c r="DS220" s="1454">
        <v>1</v>
      </c>
      <c r="DT220" s="1167">
        <v>0</v>
      </c>
      <c r="DU220" s="1167">
        <v>0</v>
      </c>
      <c r="DV220" s="1153">
        <v>0</v>
      </c>
      <c r="DW220" s="583">
        <v>0</v>
      </c>
      <c r="DX220" s="1181">
        <v>0</v>
      </c>
      <c r="DY220" s="1454">
        <v>0</v>
      </c>
      <c r="DZ220" s="1230">
        <v>0</v>
      </c>
      <c r="EA220" s="1230">
        <v>0</v>
      </c>
      <c r="EB220" s="586">
        <v>0</v>
      </c>
      <c r="EC220" s="586">
        <v>0</v>
      </c>
      <c r="ED220" s="589">
        <v>0</v>
      </c>
      <c r="EE220" s="1454"/>
      <c r="EF220" s="1230"/>
      <c r="EG220" s="1230"/>
      <c r="EH220" s="586"/>
      <c r="EI220" s="586"/>
      <c r="EJ220" s="1192"/>
      <c r="EK220" s="1454">
        <v>0</v>
      </c>
      <c r="EL220" s="578">
        <v>0</v>
      </c>
      <c r="EM220" s="578">
        <v>0</v>
      </c>
      <c r="EN220" s="1163">
        <v>0</v>
      </c>
      <c r="EO220" s="573">
        <v>0</v>
      </c>
      <c r="EP220" s="1198">
        <v>0</v>
      </c>
      <c r="EQ220" s="1454"/>
      <c r="ER220" s="1230"/>
      <c r="ES220" s="1230"/>
      <c r="ET220" s="586"/>
      <c r="EU220" s="583"/>
      <c r="EV220" s="1198"/>
      <c r="EW220" s="1454">
        <v>0</v>
      </c>
      <c r="EX220" s="578">
        <v>0</v>
      </c>
      <c r="EY220" s="578">
        <v>0</v>
      </c>
      <c r="EZ220" s="578">
        <v>0</v>
      </c>
      <c r="FA220" s="573">
        <v>0</v>
      </c>
      <c r="FB220" s="125"/>
      <c r="FC220" s="354">
        <v>0</v>
      </c>
      <c r="FD220" s="362"/>
      <c r="FE220" s="1455">
        <v>0</v>
      </c>
      <c r="FF220" s="1451" t="str">
        <f t="shared" si="953"/>
        <v>-</v>
      </c>
      <c r="FG220" s="1456">
        <f t="shared" si="1064"/>
        <v>0</v>
      </c>
      <c r="FH220" s="126">
        <v>0</v>
      </c>
      <c r="FI220" s="331" t="str">
        <f t="shared" si="954"/>
        <v>-</v>
      </c>
      <c r="FJ220" s="332">
        <f t="shared" si="955"/>
        <v>0</v>
      </c>
      <c r="FK220" s="126">
        <v>0</v>
      </c>
      <c r="FL220" s="331" t="str">
        <f t="shared" si="993"/>
        <v>-</v>
      </c>
      <c r="FM220" s="332">
        <f t="shared" si="994"/>
        <v>0</v>
      </c>
      <c r="FN220" s="126">
        <v>0</v>
      </c>
      <c r="FO220" s="424"/>
      <c r="FP220" s="331" t="str">
        <f t="shared" si="1048"/>
        <v>-</v>
      </c>
      <c r="FQ220" s="332">
        <f t="shared" si="984"/>
        <v>0</v>
      </c>
      <c r="FR220" s="126"/>
      <c r="FS220" s="424"/>
      <c r="FT220" s="331" t="str">
        <f t="shared" si="998"/>
        <v>-</v>
      </c>
      <c r="FU220" s="332">
        <f t="shared" si="999"/>
        <v>0</v>
      </c>
      <c r="FV220" s="399"/>
      <c r="FW220" s="411"/>
      <c r="FX220" s="1457">
        <f t="shared" si="1044"/>
        <v>1</v>
      </c>
      <c r="FY220" s="1458">
        <v>0</v>
      </c>
      <c r="FZ220" s="1458">
        <v>0</v>
      </c>
      <c r="GA220" s="1459">
        <v>0</v>
      </c>
      <c r="GB220" s="1458">
        <v>0</v>
      </c>
      <c r="GC220" s="1459">
        <v>0</v>
      </c>
      <c r="GD220" s="1458">
        <v>0</v>
      </c>
      <c r="GE220" s="1459">
        <v>0</v>
      </c>
      <c r="GF220" s="1458">
        <v>0</v>
      </c>
      <c r="GG220" s="1459">
        <v>0</v>
      </c>
      <c r="GH220" s="1458">
        <v>0</v>
      </c>
      <c r="GI220" s="1458">
        <v>0</v>
      </c>
      <c r="GJ220" s="1458">
        <v>0</v>
      </c>
      <c r="GK220" s="1458">
        <v>0</v>
      </c>
      <c r="GL220" s="1458">
        <v>0</v>
      </c>
      <c r="GM220" s="1458">
        <v>0</v>
      </c>
      <c r="GN220" s="1458">
        <v>0</v>
      </c>
      <c r="GO220" s="1458">
        <v>0</v>
      </c>
      <c r="GP220" s="1458">
        <v>1</v>
      </c>
      <c r="GQ220" s="1458">
        <v>0</v>
      </c>
      <c r="GR220" s="1458">
        <v>0</v>
      </c>
      <c r="GS220" s="1809">
        <v>0</v>
      </c>
      <c r="GT220" s="678">
        <f t="shared" si="1045"/>
        <v>0</v>
      </c>
      <c r="GU220" s="487">
        <v>0</v>
      </c>
      <c r="GV220" s="487">
        <v>0</v>
      </c>
      <c r="GW220" s="488">
        <v>0</v>
      </c>
      <c r="GX220" s="487">
        <v>0</v>
      </c>
      <c r="GY220" s="488">
        <v>0</v>
      </c>
      <c r="GZ220" s="487">
        <v>0</v>
      </c>
      <c r="HA220" s="488">
        <v>0</v>
      </c>
      <c r="HB220" s="487">
        <v>0</v>
      </c>
      <c r="HC220" s="488">
        <v>0</v>
      </c>
      <c r="HD220" s="487">
        <v>0</v>
      </c>
      <c r="HE220" s="487">
        <v>0</v>
      </c>
      <c r="HF220" s="487">
        <v>0</v>
      </c>
      <c r="HG220" s="487">
        <v>0</v>
      </c>
      <c r="HH220" s="487">
        <v>0</v>
      </c>
      <c r="HI220" s="487">
        <v>0</v>
      </c>
      <c r="HJ220" s="487">
        <v>0</v>
      </c>
      <c r="HK220" s="487">
        <v>0</v>
      </c>
      <c r="HL220" s="487">
        <v>0</v>
      </c>
      <c r="HM220" s="487">
        <v>0</v>
      </c>
      <c r="HN220" s="487">
        <v>0</v>
      </c>
      <c r="HO220" s="1115">
        <v>0</v>
      </c>
      <c r="HP220" s="678">
        <f t="shared" si="1046"/>
        <v>0</v>
      </c>
      <c r="HQ220" s="487">
        <v>0</v>
      </c>
      <c r="HR220" s="487">
        <v>0</v>
      </c>
      <c r="HS220" s="488">
        <v>0</v>
      </c>
      <c r="HT220" s="487">
        <v>0</v>
      </c>
      <c r="HU220" s="488">
        <v>0</v>
      </c>
      <c r="HV220" s="487">
        <v>0</v>
      </c>
      <c r="HW220" s="488">
        <v>0</v>
      </c>
      <c r="HX220" s="487">
        <v>0</v>
      </c>
      <c r="HY220" s="488">
        <v>0</v>
      </c>
      <c r="HZ220" s="487">
        <v>0</v>
      </c>
      <c r="IA220" s="487">
        <v>0</v>
      </c>
      <c r="IB220" s="487">
        <v>0</v>
      </c>
      <c r="IC220" s="487">
        <v>0</v>
      </c>
      <c r="ID220" s="487">
        <v>0</v>
      </c>
      <c r="IE220" s="487">
        <v>0</v>
      </c>
      <c r="IF220" s="487">
        <v>0</v>
      </c>
      <c r="IG220" s="487">
        <v>0</v>
      </c>
      <c r="IH220" s="487">
        <v>0</v>
      </c>
      <c r="II220" s="487">
        <v>0</v>
      </c>
      <c r="IJ220" s="487">
        <v>0</v>
      </c>
      <c r="IK220" s="1115">
        <v>0</v>
      </c>
      <c r="IL220" s="1109">
        <f t="shared" si="1047"/>
        <v>0</v>
      </c>
      <c r="IM220" s="487">
        <v>0</v>
      </c>
      <c r="IN220" s="487">
        <v>0</v>
      </c>
      <c r="IO220" s="488">
        <v>0</v>
      </c>
      <c r="IP220" s="487">
        <v>0</v>
      </c>
      <c r="IQ220" s="488">
        <v>0</v>
      </c>
      <c r="IR220" s="487">
        <v>0</v>
      </c>
      <c r="IS220" s="488">
        <v>0</v>
      </c>
      <c r="IT220" s="487">
        <v>0</v>
      </c>
      <c r="IU220" s="488">
        <v>0</v>
      </c>
      <c r="IV220" s="487">
        <v>0</v>
      </c>
      <c r="IW220" s="487">
        <v>0</v>
      </c>
      <c r="IX220" s="487">
        <v>0</v>
      </c>
      <c r="IY220" s="487">
        <v>0</v>
      </c>
      <c r="IZ220" s="487">
        <v>0</v>
      </c>
      <c r="JA220" s="487">
        <v>0</v>
      </c>
      <c r="JB220" s="487">
        <v>0</v>
      </c>
      <c r="JC220" s="487">
        <v>0</v>
      </c>
      <c r="JD220" s="487">
        <v>0</v>
      </c>
      <c r="JE220" s="487">
        <v>0</v>
      </c>
      <c r="JF220" s="487">
        <v>0</v>
      </c>
      <c r="JG220" s="1994">
        <v>0</v>
      </c>
      <c r="JI220" s="39"/>
    </row>
    <row r="221" spans="1:269" s="28" customFormat="1" ht="20.100000000000001" customHeight="1" x14ac:dyDescent="0.15">
      <c r="A221" s="684" t="s">
        <v>53</v>
      </c>
      <c r="B221" s="84" t="s">
        <v>128</v>
      </c>
      <c r="C221" s="85"/>
      <c r="D221" s="85"/>
      <c r="E221" s="86" t="s">
        <v>26</v>
      </c>
      <c r="F221" s="1494">
        <v>117</v>
      </c>
      <c r="G221" s="464">
        <v>112</v>
      </c>
      <c r="H221" s="464">
        <v>102</v>
      </c>
      <c r="I221" s="464">
        <v>165</v>
      </c>
      <c r="J221" s="167">
        <v>204</v>
      </c>
      <c r="K221" s="168">
        <v>192</v>
      </c>
      <c r="L221" s="1478">
        <f t="shared" ref="L221:L232" si="1065">AM221/$AM$356</f>
        <v>7.9437581920006355E-5</v>
      </c>
      <c r="M221" s="150">
        <f t="shared" ref="M221:M232" si="1066">AQ221/$AQ$356</f>
        <v>9.7465886939571147E-5</v>
      </c>
      <c r="N221" s="150">
        <f t="shared" si="1055"/>
        <v>1.546485962125153E-4</v>
      </c>
      <c r="O221" s="150">
        <f t="shared" si="1056"/>
        <v>0</v>
      </c>
      <c r="P221" s="149">
        <f t="shared" si="1057"/>
        <v>0</v>
      </c>
      <c r="Q221" s="150">
        <f t="shared" si="1058"/>
        <v>0</v>
      </c>
      <c r="R221" s="151">
        <f t="shared" si="1059"/>
        <v>0</v>
      </c>
      <c r="S221" s="152">
        <f t="shared" si="1060"/>
        <v>0</v>
      </c>
      <c r="T221" s="151">
        <f t="shared" si="1061"/>
        <v>0</v>
      </c>
      <c r="U221" s="1479">
        <f t="shared" si="846"/>
        <v>1.0286302074404251E-3</v>
      </c>
      <c r="V221" s="153">
        <f t="shared" si="847"/>
        <v>1.2048192771084338E-3</v>
      </c>
      <c r="W221" s="153">
        <f t="shared" si="848"/>
        <v>1.9054217910964837E-3</v>
      </c>
      <c r="X221" s="153">
        <f t="shared" si="849"/>
        <v>0</v>
      </c>
      <c r="Y221" s="154">
        <f t="shared" si="915"/>
        <v>0</v>
      </c>
      <c r="Z221" s="153">
        <f t="shared" si="916"/>
        <v>0</v>
      </c>
      <c r="AA221" s="154">
        <f t="shared" si="852"/>
        <v>0</v>
      </c>
      <c r="AB221" s="153">
        <f t="shared" si="921"/>
        <v>0</v>
      </c>
      <c r="AC221" s="155">
        <f t="shared" si="922"/>
        <v>0</v>
      </c>
      <c r="AD221" s="1479" t="s">
        <v>52</v>
      </c>
      <c r="AE221" s="153" t="s">
        <v>52</v>
      </c>
      <c r="AF221" s="153" t="s">
        <v>52</v>
      </c>
      <c r="AG221" s="153" t="s">
        <v>52</v>
      </c>
      <c r="AH221" s="154" t="s">
        <v>52</v>
      </c>
      <c r="AI221" s="152" t="s">
        <v>52</v>
      </c>
      <c r="AJ221" s="151" t="s">
        <v>52</v>
      </c>
      <c r="AK221" s="152" t="s">
        <v>52</v>
      </c>
      <c r="AL221" s="156" t="s">
        <v>52</v>
      </c>
      <c r="AM221" s="1480">
        <f t="shared" si="1030"/>
        <v>6</v>
      </c>
      <c r="AN221" s="1481"/>
      <c r="AO221" s="1482">
        <f t="shared" si="826"/>
        <v>-0.1428571428571429</v>
      </c>
      <c r="AP221" s="1483">
        <f t="shared" si="827"/>
        <v>-1</v>
      </c>
      <c r="AQ221" s="1071">
        <f t="shared" si="1031"/>
        <v>7</v>
      </c>
      <c r="AR221" s="522"/>
      <c r="AS221" s="1289">
        <f t="shared" si="995"/>
        <v>-0.36363636363636365</v>
      </c>
      <c r="AT221" s="526">
        <f t="shared" si="1062"/>
        <v>-4</v>
      </c>
      <c r="AU221" s="1071">
        <f t="shared" si="1032"/>
        <v>11</v>
      </c>
      <c r="AV221" s="522"/>
      <c r="AW221" s="1289" t="str">
        <f t="shared" si="996"/>
        <v>-</v>
      </c>
      <c r="AX221" s="2073">
        <f t="shared" si="1063"/>
        <v>11</v>
      </c>
      <c r="AY221" s="1336">
        <f t="shared" si="1033"/>
        <v>0</v>
      </c>
      <c r="AZ221" s="2092"/>
      <c r="BA221" s="554" t="str">
        <f t="shared" si="1000"/>
        <v>-</v>
      </c>
      <c r="BB221" s="1335">
        <f t="shared" si="1001"/>
        <v>0</v>
      </c>
      <c r="BC221" s="493">
        <f t="shared" si="1034"/>
        <v>0</v>
      </c>
      <c r="BD221" s="157"/>
      <c r="BE221" s="448" t="str">
        <f t="shared" si="1005"/>
        <v>-</v>
      </c>
      <c r="BF221" s="604">
        <f t="shared" si="997"/>
        <v>0</v>
      </c>
      <c r="BG221" s="158">
        <v>0</v>
      </c>
      <c r="BH221" s="159"/>
      <c r="BI221" s="160" t="str">
        <f t="shared" si="1006"/>
        <v>-</v>
      </c>
      <c r="BJ221" s="604">
        <f t="shared" si="1007"/>
        <v>0</v>
      </c>
      <c r="BK221" s="161">
        <v>0</v>
      </c>
      <c r="BL221" s="159"/>
      <c r="BM221" s="160" t="str">
        <f t="shared" si="1008"/>
        <v>-</v>
      </c>
      <c r="BN221" s="1085">
        <f t="shared" si="1009"/>
        <v>0</v>
      </c>
      <c r="BO221" s="161">
        <v>0</v>
      </c>
      <c r="BP221" s="159"/>
      <c r="BQ221" s="160" t="str">
        <f t="shared" si="1010"/>
        <v>-</v>
      </c>
      <c r="BR221" s="1085">
        <f t="shared" si="1011"/>
        <v>0</v>
      </c>
      <c r="BS221" s="161">
        <v>0</v>
      </c>
      <c r="BT221" s="162"/>
      <c r="BU221" s="601">
        <f t="shared" si="1035"/>
        <v>0</v>
      </c>
      <c r="BV221" s="339" t="str">
        <f t="shared" si="1049"/>
        <v>-</v>
      </c>
      <c r="BW221" s="604">
        <f t="shared" si="1050"/>
        <v>0</v>
      </c>
      <c r="BX221" s="601">
        <f t="shared" si="1036"/>
        <v>0</v>
      </c>
      <c r="BY221" s="339" t="str">
        <f t="shared" si="1051"/>
        <v>-</v>
      </c>
      <c r="BZ221" s="604">
        <f t="shared" si="1052"/>
        <v>0</v>
      </c>
      <c r="CA221" s="601">
        <f t="shared" si="1037"/>
        <v>0</v>
      </c>
      <c r="CB221" s="339" t="str">
        <f t="shared" si="989"/>
        <v>-</v>
      </c>
      <c r="CC221" s="604">
        <f t="shared" si="990"/>
        <v>0</v>
      </c>
      <c r="CD221" s="601">
        <f t="shared" si="1038"/>
        <v>0</v>
      </c>
      <c r="CE221" s="339" t="str">
        <f t="shared" si="917"/>
        <v>-</v>
      </c>
      <c r="CF221" s="604">
        <f t="shared" si="918"/>
        <v>0</v>
      </c>
      <c r="CG221" s="601">
        <f t="shared" si="1039"/>
        <v>0</v>
      </c>
      <c r="CH221" s="339" t="str">
        <f t="shared" si="1002"/>
        <v>-</v>
      </c>
      <c r="CI221" s="604">
        <f t="shared" si="1003"/>
        <v>0</v>
      </c>
      <c r="CJ221" s="621">
        <f t="shared" si="1014"/>
        <v>0</v>
      </c>
      <c r="CK221" s="1487">
        <v>0</v>
      </c>
      <c r="CL221" s="163">
        <v>0</v>
      </c>
      <c r="CM221" s="2056">
        <v>0</v>
      </c>
      <c r="CN221" s="163">
        <v>0</v>
      </c>
      <c r="CO221" s="315">
        <v>0</v>
      </c>
      <c r="CP221" s="542">
        <v>0</v>
      </c>
      <c r="CQ221" s="1487">
        <v>0</v>
      </c>
      <c r="CR221" s="315">
        <v>0</v>
      </c>
      <c r="CS221" s="315">
        <v>0</v>
      </c>
      <c r="CT221" s="315">
        <v>0</v>
      </c>
      <c r="CU221" s="315">
        <v>0</v>
      </c>
      <c r="CV221" s="164">
        <v>0</v>
      </c>
      <c r="CW221" s="1487"/>
      <c r="CX221" s="315"/>
      <c r="CY221" s="315"/>
      <c r="CZ221" s="315"/>
      <c r="DA221" s="315"/>
      <c r="DB221" s="316"/>
      <c r="DC221" s="1484">
        <f t="shared" si="1040"/>
        <v>5</v>
      </c>
      <c r="DD221" s="1485">
        <f t="shared" si="1053"/>
        <v>0</v>
      </c>
      <c r="DE221" s="1486">
        <f t="shared" si="1054"/>
        <v>0</v>
      </c>
      <c r="DF221" s="1332">
        <f t="shared" si="1041"/>
        <v>5</v>
      </c>
      <c r="DG221" s="554">
        <f t="shared" si="951"/>
        <v>-0.44444444444444442</v>
      </c>
      <c r="DH221" s="1335">
        <f t="shared" si="952"/>
        <v>-4</v>
      </c>
      <c r="DI221" s="1332">
        <f t="shared" si="1015"/>
        <v>9</v>
      </c>
      <c r="DJ221" s="554" t="str">
        <f t="shared" si="991"/>
        <v>-</v>
      </c>
      <c r="DK221" s="1335">
        <f t="shared" si="992"/>
        <v>9</v>
      </c>
      <c r="DL221" s="1313">
        <f t="shared" si="1042"/>
        <v>0</v>
      </c>
      <c r="DM221" s="554" t="str">
        <f t="shared" si="919"/>
        <v>-</v>
      </c>
      <c r="DN221" s="1357">
        <f t="shared" si="920"/>
        <v>0</v>
      </c>
      <c r="DO221" s="1332">
        <f t="shared" si="1012"/>
        <v>0</v>
      </c>
      <c r="DP221" s="554" t="str">
        <f t="shared" si="1004"/>
        <v>-</v>
      </c>
      <c r="DQ221" s="1335">
        <f t="shared" si="1013"/>
        <v>0</v>
      </c>
      <c r="DR221" s="440">
        <f t="shared" si="1043"/>
        <v>0</v>
      </c>
      <c r="DS221" s="1488">
        <v>3</v>
      </c>
      <c r="DT221" s="1169">
        <v>3</v>
      </c>
      <c r="DU221" s="1169">
        <v>6</v>
      </c>
      <c r="DV221" s="1155">
        <v>0</v>
      </c>
      <c r="DW221" s="163">
        <v>0</v>
      </c>
      <c r="DX221" s="1183">
        <v>0</v>
      </c>
      <c r="DY221" s="1488">
        <v>0</v>
      </c>
      <c r="DZ221" s="1232">
        <v>0</v>
      </c>
      <c r="EA221" s="1232">
        <v>1</v>
      </c>
      <c r="EB221" s="315">
        <v>0</v>
      </c>
      <c r="EC221" s="315">
        <v>0</v>
      </c>
      <c r="ED221" s="440">
        <v>0</v>
      </c>
      <c r="EE221" s="1488"/>
      <c r="EF221" s="1232"/>
      <c r="EG221" s="1232"/>
      <c r="EH221" s="315"/>
      <c r="EI221" s="315"/>
      <c r="EJ221" s="1208"/>
      <c r="EK221" s="1488">
        <v>0</v>
      </c>
      <c r="EL221" s="379">
        <v>0</v>
      </c>
      <c r="EM221" s="379">
        <v>0</v>
      </c>
      <c r="EN221" s="1161">
        <v>0</v>
      </c>
      <c r="EO221" s="493">
        <v>0</v>
      </c>
      <c r="EP221" s="1200">
        <v>0</v>
      </c>
      <c r="EQ221" s="1488"/>
      <c r="ER221" s="1232"/>
      <c r="ES221" s="1232"/>
      <c r="ET221" s="315"/>
      <c r="EU221" s="163"/>
      <c r="EV221" s="1249"/>
      <c r="EW221" s="1488">
        <v>2</v>
      </c>
      <c r="EX221" s="379">
        <v>2</v>
      </c>
      <c r="EY221" s="379">
        <v>2</v>
      </c>
      <c r="EZ221" s="379">
        <v>0</v>
      </c>
      <c r="FA221" s="493">
        <v>0</v>
      </c>
      <c r="FB221" s="166"/>
      <c r="FC221" s="356">
        <v>0</v>
      </c>
      <c r="FD221" s="364"/>
      <c r="FE221" s="1489">
        <v>1</v>
      </c>
      <c r="FF221" s="1485">
        <f t="shared" si="953"/>
        <v>-0.5</v>
      </c>
      <c r="FG221" s="1490">
        <f t="shared" si="1064"/>
        <v>-1</v>
      </c>
      <c r="FH221" s="165">
        <v>2</v>
      </c>
      <c r="FI221" s="339">
        <f t="shared" si="954"/>
        <v>0</v>
      </c>
      <c r="FJ221" s="340">
        <f t="shared" si="955"/>
        <v>0</v>
      </c>
      <c r="FK221" s="165">
        <v>2</v>
      </c>
      <c r="FL221" s="339" t="str">
        <f t="shared" si="993"/>
        <v>-</v>
      </c>
      <c r="FM221" s="340">
        <f t="shared" si="994"/>
        <v>2</v>
      </c>
      <c r="FN221" s="165">
        <v>0</v>
      </c>
      <c r="FO221" s="426"/>
      <c r="FP221" s="339" t="str">
        <f t="shared" si="1048"/>
        <v>-</v>
      </c>
      <c r="FQ221" s="340">
        <f t="shared" si="984"/>
        <v>0</v>
      </c>
      <c r="FR221" s="165"/>
      <c r="FS221" s="426"/>
      <c r="FT221" s="339" t="str">
        <f t="shared" si="998"/>
        <v>-</v>
      </c>
      <c r="FU221" s="340">
        <f t="shared" si="999"/>
        <v>0</v>
      </c>
      <c r="FV221" s="401"/>
      <c r="FW221" s="413"/>
      <c r="FX221" s="1491">
        <f t="shared" si="1044"/>
        <v>6</v>
      </c>
      <c r="FY221" s="1492">
        <v>0</v>
      </c>
      <c r="FZ221" s="1492">
        <v>0</v>
      </c>
      <c r="GA221" s="1493">
        <v>0</v>
      </c>
      <c r="GB221" s="1492">
        <v>0</v>
      </c>
      <c r="GC221" s="1493">
        <v>0</v>
      </c>
      <c r="GD221" s="1492">
        <v>0</v>
      </c>
      <c r="GE221" s="1493">
        <v>0</v>
      </c>
      <c r="GF221" s="1492">
        <v>0</v>
      </c>
      <c r="GG221" s="1493">
        <v>1</v>
      </c>
      <c r="GH221" s="1492">
        <v>0</v>
      </c>
      <c r="GI221" s="1492">
        <v>0</v>
      </c>
      <c r="GJ221" s="1492">
        <v>0</v>
      </c>
      <c r="GK221" s="1492">
        <v>0</v>
      </c>
      <c r="GL221" s="1492">
        <v>2</v>
      </c>
      <c r="GM221" s="1492">
        <v>0</v>
      </c>
      <c r="GN221" s="1492">
        <v>0</v>
      </c>
      <c r="GO221" s="1492">
        <v>3</v>
      </c>
      <c r="GP221" s="1492">
        <v>0</v>
      </c>
      <c r="GQ221" s="1492">
        <v>0</v>
      </c>
      <c r="GR221" s="1492">
        <v>0</v>
      </c>
      <c r="GS221" s="1811">
        <v>0</v>
      </c>
      <c r="GT221" s="165">
        <f t="shared" si="1045"/>
        <v>7</v>
      </c>
      <c r="GU221" s="491">
        <v>0</v>
      </c>
      <c r="GV221" s="491">
        <v>0</v>
      </c>
      <c r="GW221" s="492">
        <v>0</v>
      </c>
      <c r="GX221" s="491">
        <v>0</v>
      </c>
      <c r="GY221" s="492">
        <v>0</v>
      </c>
      <c r="GZ221" s="491">
        <v>0</v>
      </c>
      <c r="HA221" s="492">
        <v>0</v>
      </c>
      <c r="HB221" s="491">
        <v>0</v>
      </c>
      <c r="HC221" s="492">
        <v>1</v>
      </c>
      <c r="HD221" s="491">
        <v>0</v>
      </c>
      <c r="HE221" s="491">
        <v>0</v>
      </c>
      <c r="HF221" s="491">
        <v>1</v>
      </c>
      <c r="HG221" s="491">
        <v>0</v>
      </c>
      <c r="HH221" s="491">
        <v>2</v>
      </c>
      <c r="HI221" s="491">
        <v>1</v>
      </c>
      <c r="HJ221" s="491">
        <v>0</v>
      </c>
      <c r="HK221" s="491">
        <v>2</v>
      </c>
      <c r="HL221" s="491">
        <v>0</v>
      </c>
      <c r="HM221" s="491">
        <v>0</v>
      </c>
      <c r="HN221" s="491">
        <v>0</v>
      </c>
      <c r="HO221" s="1117">
        <v>0</v>
      </c>
      <c r="HP221" s="165">
        <f t="shared" si="1046"/>
        <v>11</v>
      </c>
      <c r="HQ221" s="491">
        <v>0</v>
      </c>
      <c r="HR221" s="491">
        <v>0</v>
      </c>
      <c r="HS221" s="492">
        <v>0</v>
      </c>
      <c r="HT221" s="491">
        <v>0</v>
      </c>
      <c r="HU221" s="492">
        <v>0</v>
      </c>
      <c r="HV221" s="491">
        <v>0</v>
      </c>
      <c r="HW221" s="492">
        <v>0</v>
      </c>
      <c r="HX221" s="491">
        <v>1</v>
      </c>
      <c r="HY221" s="492">
        <v>1</v>
      </c>
      <c r="HZ221" s="491">
        <v>0</v>
      </c>
      <c r="IA221" s="491">
        <v>0</v>
      </c>
      <c r="IB221" s="491">
        <v>2</v>
      </c>
      <c r="IC221" s="491">
        <v>1</v>
      </c>
      <c r="ID221" s="491">
        <v>3</v>
      </c>
      <c r="IE221" s="491">
        <v>1</v>
      </c>
      <c r="IF221" s="491">
        <v>0</v>
      </c>
      <c r="IG221" s="491">
        <v>2</v>
      </c>
      <c r="IH221" s="491">
        <v>0</v>
      </c>
      <c r="II221" s="491">
        <v>0</v>
      </c>
      <c r="IJ221" s="491">
        <v>0</v>
      </c>
      <c r="IK221" s="1117">
        <v>0</v>
      </c>
      <c r="IL221" s="493">
        <f t="shared" si="1047"/>
        <v>0</v>
      </c>
      <c r="IM221" s="491">
        <v>0</v>
      </c>
      <c r="IN221" s="491">
        <v>0</v>
      </c>
      <c r="IO221" s="492">
        <v>0</v>
      </c>
      <c r="IP221" s="491">
        <v>0</v>
      </c>
      <c r="IQ221" s="492">
        <v>0</v>
      </c>
      <c r="IR221" s="491">
        <v>0</v>
      </c>
      <c r="IS221" s="492">
        <v>0</v>
      </c>
      <c r="IT221" s="491">
        <v>0</v>
      </c>
      <c r="IU221" s="492">
        <v>0</v>
      </c>
      <c r="IV221" s="491">
        <v>0</v>
      </c>
      <c r="IW221" s="491">
        <v>0</v>
      </c>
      <c r="IX221" s="491">
        <v>0</v>
      </c>
      <c r="IY221" s="491">
        <v>0</v>
      </c>
      <c r="IZ221" s="491">
        <v>0</v>
      </c>
      <c r="JA221" s="491">
        <v>0</v>
      </c>
      <c r="JB221" s="491">
        <v>0</v>
      </c>
      <c r="JC221" s="491">
        <v>0</v>
      </c>
      <c r="JD221" s="491">
        <v>0</v>
      </c>
      <c r="JE221" s="491">
        <v>0</v>
      </c>
      <c r="JF221" s="491">
        <v>0</v>
      </c>
      <c r="JG221" s="1996">
        <v>0</v>
      </c>
      <c r="JI221" s="39"/>
    </row>
    <row r="222" spans="1:269" s="27" customFormat="1" ht="20.100000000000001" customHeight="1" x14ac:dyDescent="0.15">
      <c r="A222" s="683" t="s">
        <v>53</v>
      </c>
      <c r="B222" s="180" t="s">
        <v>144</v>
      </c>
      <c r="C222" s="77"/>
      <c r="D222" s="77"/>
      <c r="E222" s="78" t="s">
        <v>26</v>
      </c>
      <c r="F222" s="1507">
        <v>117</v>
      </c>
      <c r="G222" s="481">
        <v>117</v>
      </c>
      <c r="H222" s="481">
        <v>113</v>
      </c>
      <c r="I222" s="481">
        <v>112</v>
      </c>
      <c r="J222" s="107">
        <v>122</v>
      </c>
      <c r="K222" s="108">
        <v>119</v>
      </c>
      <c r="L222" s="1444">
        <f t="shared" si="1065"/>
        <v>7.9437581920006355E-5</v>
      </c>
      <c r="M222" s="478">
        <f t="shared" si="1066"/>
        <v>8.3542188805346704E-5</v>
      </c>
      <c r="N222" s="478">
        <f t="shared" si="1055"/>
        <v>9.8412743044327909E-5</v>
      </c>
      <c r="O222" s="478">
        <f t="shared" si="1056"/>
        <v>8.749799483761831E-5</v>
      </c>
      <c r="P222" s="109">
        <f t="shared" si="1057"/>
        <v>7.8398168618781065E-5</v>
      </c>
      <c r="Q222" s="110">
        <f t="shared" si="1058"/>
        <v>6.5802461012041846E-5</v>
      </c>
      <c r="R222" s="111">
        <f t="shared" si="1059"/>
        <v>3.2105305401717633E-5</v>
      </c>
      <c r="S222" s="112">
        <f t="shared" si="1060"/>
        <v>3.4884532198423216E-5</v>
      </c>
      <c r="T222" s="111">
        <f t="shared" si="1061"/>
        <v>3.5435861091424519E-5</v>
      </c>
      <c r="U222" s="1445">
        <f t="shared" si="846"/>
        <v>1.0286302074404251E-3</v>
      </c>
      <c r="V222" s="475">
        <f t="shared" si="847"/>
        <v>1.0327022375215145E-3</v>
      </c>
      <c r="W222" s="475">
        <f t="shared" si="848"/>
        <v>1.2125411397886714E-3</v>
      </c>
      <c r="X222" s="475">
        <f t="shared" si="849"/>
        <v>1.0758472296933835E-3</v>
      </c>
      <c r="Y222" s="114">
        <f>BC222/$BC$363</f>
        <v>3.5137034434293743E-3</v>
      </c>
      <c r="Z222" s="113">
        <f>BG222/$BG$363</f>
        <v>2.828854314002829E-3</v>
      </c>
      <c r="AA222" s="114">
        <f t="shared" si="852"/>
        <v>3.8387715930902113E-4</v>
      </c>
      <c r="AB222" s="113">
        <f t="shared" si="921"/>
        <v>3.8476337052712584E-4</v>
      </c>
      <c r="AC222" s="115">
        <f t="shared" si="922"/>
        <v>3.9238767902687857E-4</v>
      </c>
      <c r="AD222" s="1445" t="s">
        <v>52</v>
      </c>
      <c r="AE222" s="475" t="s">
        <v>52</v>
      </c>
      <c r="AF222" s="475" t="s">
        <v>52</v>
      </c>
      <c r="AG222" s="475" t="s">
        <v>52</v>
      </c>
      <c r="AH222" s="114" t="s">
        <v>52</v>
      </c>
      <c r="AI222" s="112" t="s">
        <v>52</v>
      </c>
      <c r="AJ222" s="111" t="s">
        <v>52</v>
      </c>
      <c r="AK222" s="112" t="s">
        <v>52</v>
      </c>
      <c r="AL222" s="116" t="s">
        <v>52</v>
      </c>
      <c r="AM222" s="1446">
        <f t="shared" si="1030"/>
        <v>6</v>
      </c>
      <c r="AN222" s="1447"/>
      <c r="AO222" s="1448">
        <f t="shared" si="826"/>
        <v>0</v>
      </c>
      <c r="AP222" s="1449">
        <f t="shared" si="827"/>
        <v>0</v>
      </c>
      <c r="AQ222" s="1297">
        <f t="shared" si="1031"/>
        <v>6</v>
      </c>
      <c r="AR222" s="518"/>
      <c r="AS222" s="1285">
        <f t="shared" si="995"/>
        <v>-0.1428571428571429</v>
      </c>
      <c r="AT222" s="519">
        <f t="shared" si="1062"/>
        <v>-1</v>
      </c>
      <c r="AU222" s="1297">
        <f t="shared" si="1032"/>
        <v>7</v>
      </c>
      <c r="AV222" s="518"/>
      <c r="AW222" s="1285">
        <f t="shared" si="996"/>
        <v>0.16666666666666674</v>
      </c>
      <c r="AX222" s="2069">
        <f t="shared" si="1063"/>
        <v>1</v>
      </c>
      <c r="AY222" s="2086">
        <f t="shared" si="1033"/>
        <v>6</v>
      </c>
      <c r="AZ222" s="2087"/>
      <c r="BA222" s="2088">
        <f t="shared" si="1000"/>
        <v>0.19999999999999996</v>
      </c>
      <c r="BB222" s="2089">
        <f t="shared" si="1001"/>
        <v>1</v>
      </c>
      <c r="BC222" s="2081">
        <f t="shared" si="1034"/>
        <v>5</v>
      </c>
      <c r="BD222" s="117"/>
      <c r="BE222" s="444">
        <f>IFERROR(IF(BC222=0,"-",BC222/BG222-1),"-")</f>
        <v>0.25</v>
      </c>
      <c r="BF222" s="1073">
        <f t="shared" si="997"/>
        <v>1</v>
      </c>
      <c r="BG222" s="118">
        <v>4</v>
      </c>
      <c r="BH222" s="119" t="s">
        <v>44</v>
      </c>
      <c r="BI222" s="120">
        <f>IFERROR(IF(BG222=0,"-",BG222/BK222-1),"-")</f>
        <v>1</v>
      </c>
      <c r="BJ222" s="1073">
        <f t="shared" si="1007"/>
        <v>2</v>
      </c>
      <c r="BK222" s="121">
        <v>2</v>
      </c>
      <c r="BL222" s="119"/>
      <c r="BM222" s="120">
        <f>IFERROR(IF(BK222=0,"-",BK222/BO222-1),"-")</f>
        <v>0</v>
      </c>
      <c r="BN222" s="1083">
        <f t="shared" si="1009"/>
        <v>0</v>
      </c>
      <c r="BO222" s="121">
        <v>2</v>
      </c>
      <c r="BP222" s="119"/>
      <c r="BQ222" s="120">
        <f>IFERROR(IF(BO222=0,"-",BO222/BS222-1),"-")</f>
        <v>0</v>
      </c>
      <c r="BR222" s="1083">
        <f t="shared" si="1011"/>
        <v>0</v>
      </c>
      <c r="BS222" s="121">
        <v>2</v>
      </c>
      <c r="BT222" s="122"/>
      <c r="BU222" s="597">
        <f t="shared" si="1035"/>
        <v>0</v>
      </c>
      <c r="BV222" s="331" t="str">
        <f t="shared" si="1049"/>
        <v>-</v>
      </c>
      <c r="BW222" s="598">
        <f t="shared" si="1050"/>
        <v>0</v>
      </c>
      <c r="BX222" s="597">
        <f t="shared" si="1036"/>
        <v>0</v>
      </c>
      <c r="BY222" s="331" t="str">
        <f t="shared" si="1051"/>
        <v>-</v>
      </c>
      <c r="BZ222" s="598">
        <f t="shared" si="1052"/>
        <v>0</v>
      </c>
      <c r="CA222" s="597">
        <f t="shared" si="1037"/>
        <v>0</v>
      </c>
      <c r="CB222" s="331" t="str">
        <f t="shared" si="989"/>
        <v>-</v>
      </c>
      <c r="CC222" s="598">
        <f t="shared" si="990"/>
        <v>0</v>
      </c>
      <c r="CD222" s="597">
        <f t="shared" si="1038"/>
        <v>0</v>
      </c>
      <c r="CE222" s="331" t="str">
        <f t="shared" si="917"/>
        <v>-</v>
      </c>
      <c r="CF222" s="598">
        <f t="shared" si="918"/>
        <v>0</v>
      </c>
      <c r="CG222" s="597">
        <f t="shared" si="1039"/>
        <v>0</v>
      </c>
      <c r="CH222" s="331" t="str">
        <f t="shared" si="1002"/>
        <v>-</v>
      </c>
      <c r="CI222" s="598">
        <f t="shared" si="1003"/>
        <v>0</v>
      </c>
      <c r="CJ222" s="619">
        <f t="shared" si="1014"/>
        <v>0</v>
      </c>
      <c r="CK222" s="1453">
        <v>0</v>
      </c>
      <c r="CL222" s="123">
        <v>0</v>
      </c>
      <c r="CM222" s="2054">
        <v>0</v>
      </c>
      <c r="CN222" s="123">
        <v>0</v>
      </c>
      <c r="CO222" s="311">
        <v>0</v>
      </c>
      <c r="CP222" s="540">
        <v>0</v>
      </c>
      <c r="CQ222" s="1453">
        <v>0</v>
      </c>
      <c r="CR222" s="311">
        <v>0</v>
      </c>
      <c r="CS222" s="311">
        <v>0</v>
      </c>
      <c r="CT222" s="311">
        <v>0</v>
      </c>
      <c r="CU222" s="311">
        <v>0</v>
      </c>
      <c r="CV222" s="124">
        <v>0</v>
      </c>
      <c r="CW222" s="1453"/>
      <c r="CX222" s="311"/>
      <c r="CY222" s="311"/>
      <c r="CZ222" s="311"/>
      <c r="DA222" s="311"/>
      <c r="DB222" s="312"/>
      <c r="DC222" s="1450">
        <f t="shared" si="1040"/>
        <v>6</v>
      </c>
      <c r="DD222" s="1451">
        <f t="shared" si="1053"/>
        <v>0</v>
      </c>
      <c r="DE222" s="1452">
        <f t="shared" si="1054"/>
        <v>0</v>
      </c>
      <c r="DF222" s="1328">
        <f t="shared" si="1041"/>
        <v>6</v>
      </c>
      <c r="DG222" s="550">
        <f t="shared" si="951"/>
        <v>-0.1428571428571429</v>
      </c>
      <c r="DH222" s="1329">
        <f t="shared" si="952"/>
        <v>-1</v>
      </c>
      <c r="DI222" s="1328">
        <f>DU222+EA222+EG222+EM222+ES222+EY222</f>
        <v>7</v>
      </c>
      <c r="DJ222" s="550">
        <f t="shared" si="991"/>
        <v>0.16666666666666674</v>
      </c>
      <c r="DK222" s="1329">
        <f t="shared" si="992"/>
        <v>1</v>
      </c>
      <c r="DL222" s="1311">
        <f t="shared" si="1042"/>
        <v>6</v>
      </c>
      <c r="DM222" s="550">
        <f t="shared" si="919"/>
        <v>0.19999999999999996</v>
      </c>
      <c r="DN222" s="1353">
        <f t="shared" si="920"/>
        <v>1</v>
      </c>
      <c r="DO222" s="1328">
        <f t="shared" si="1012"/>
        <v>5</v>
      </c>
      <c r="DP222" s="550">
        <f t="shared" si="1004"/>
        <v>0.25</v>
      </c>
      <c r="DQ222" s="1329">
        <f t="shared" si="1013"/>
        <v>1</v>
      </c>
      <c r="DR222" s="1365">
        <f t="shared" si="1043"/>
        <v>4</v>
      </c>
      <c r="DS222" s="1454">
        <v>5</v>
      </c>
      <c r="DT222" s="1167">
        <v>5</v>
      </c>
      <c r="DU222" s="1167">
        <v>7</v>
      </c>
      <c r="DV222" s="1153">
        <v>6</v>
      </c>
      <c r="DW222" s="583">
        <v>5</v>
      </c>
      <c r="DX222" s="1181">
        <v>4</v>
      </c>
      <c r="DY222" s="1454">
        <v>1</v>
      </c>
      <c r="DZ222" s="1230">
        <v>1</v>
      </c>
      <c r="EA222" s="1230">
        <v>0</v>
      </c>
      <c r="EB222" s="586">
        <v>0</v>
      </c>
      <c r="EC222" s="586">
        <v>0</v>
      </c>
      <c r="ED222" s="589">
        <v>0</v>
      </c>
      <c r="EE222" s="1454"/>
      <c r="EF222" s="1230"/>
      <c r="EG222" s="1230"/>
      <c r="EH222" s="586"/>
      <c r="EI222" s="586"/>
      <c r="EJ222" s="1192"/>
      <c r="EK222" s="1454">
        <v>0</v>
      </c>
      <c r="EL222" s="578">
        <v>0</v>
      </c>
      <c r="EM222" s="578">
        <v>0</v>
      </c>
      <c r="EN222" s="1163">
        <v>0</v>
      </c>
      <c r="EO222" s="573">
        <v>0</v>
      </c>
      <c r="EP222" s="1198">
        <v>0</v>
      </c>
      <c r="EQ222" s="1454"/>
      <c r="ER222" s="1230"/>
      <c r="ES222" s="1230"/>
      <c r="ET222" s="586"/>
      <c r="EU222" s="583"/>
      <c r="EV222" s="1198"/>
      <c r="EW222" s="1454">
        <v>0</v>
      </c>
      <c r="EX222" s="578">
        <v>0</v>
      </c>
      <c r="EY222" s="578">
        <v>0</v>
      </c>
      <c r="EZ222" s="578">
        <v>0</v>
      </c>
      <c r="FA222" s="573">
        <v>0</v>
      </c>
      <c r="FB222" s="125"/>
      <c r="FC222" s="354">
        <v>0</v>
      </c>
      <c r="FD222" s="362" t="s">
        <v>44</v>
      </c>
      <c r="FE222" s="1455">
        <v>0</v>
      </c>
      <c r="FF222" s="1451" t="str">
        <f t="shared" si="953"/>
        <v>-</v>
      </c>
      <c r="FG222" s="1456">
        <f t="shared" si="1064"/>
        <v>0</v>
      </c>
      <c r="FH222" s="126">
        <v>0</v>
      </c>
      <c r="FI222" s="331" t="str">
        <f t="shared" si="954"/>
        <v>-</v>
      </c>
      <c r="FJ222" s="332">
        <f t="shared" si="955"/>
        <v>0</v>
      </c>
      <c r="FK222" s="126">
        <v>0</v>
      </c>
      <c r="FL222" s="331" t="str">
        <f t="shared" si="993"/>
        <v>-</v>
      </c>
      <c r="FM222" s="332">
        <f t="shared" si="994"/>
        <v>0</v>
      </c>
      <c r="FN222" s="126">
        <v>0</v>
      </c>
      <c r="FO222" s="424"/>
      <c r="FP222" s="331" t="str">
        <f t="shared" si="1048"/>
        <v>-</v>
      </c>
      <c r="FQ222" s="332">
        <f t="shared" si="984"/>
        <v>0</v>
      </c>
      <c r="FR222" s="126"/>
      <c r="FS222" s="424"/>
      <c r="FT222" s="331" t="str">
        <f t="shared" si="998"/>
        <v>-</v>
      </c>
      <c r="FU222" s="332">
        <f t="shared" si="999"/>
        <v>0</v>
      </c>
      <c r="FV222" s="399"/>
      <c r="FW222" s="411"/>
      <c r="FX222" s="1457">
        <f t="shared" si="1044"/>
        <v>6</v>
      </c>
      <c r="FY222" s="1458">
        <v>0</v>
      </c>
      <c r="FZ222" s="1458">
        <v>0</v>
      </c>
      <c r="GA222" s="1459">
        <v>0</v>
      </c>
      <c r="GB222" s="1458">
        <v>0</v>
      </c>
      <c r="GC222" s="1459">
        <v>1</v>
      </c>
      <c r="GD222" s="1458">
        <v>0</v>
      </c>
      <c r="GE222" s="1459">
        <v>0</v>
      </c>
      <c r="GF222" s="1458">
        <v>2</v>
      </c>
      <c r="GG222" s="1459">
        <v>1</v>
      </c>
      <c r="GH222" s="1458">
        <v>0</v>
      </c>
      <c r="GI222" s="1458">
        <v>0</v>
      </c>
      <c r="GJ222" s="1458">
        <v>1</v>
      </c>
      <c r="GK222" s="1458">
        <v>0</v>
      </c>
      <c r="GL222" s="1458">
        <v>0</v>
      </c>
      <c r="GM222" s="1458">
        <v>0</v>
      </c>
      <c r="GN222" s="1458">
        <v>1</v>
      </c>
      <c r="GO222" s="1458">
        <v>0</v>
      </c>
      <c r="GP222" s="1458">
        <v>0</v>
      </c>
      <c r="GQ222" s="1458">
        <v>0</v>
      </c>
      <c r="GR222" s="1458">
        <v>0</v>
      </c>
      <c r="GS222" s="1809">
        <v>0</v>
      </c>
      <c r="GT222" s="678">
        <f t="shared" si="1045"/>
        <v>6</v>
      </c>
      <c r="GU222" s="487">
        <v>0</v>
      </c>
      <c r="GV222" s="487">
        <v>0</v>
      </c>
      <c r="GW222" s="488">
        <v>0</v>
      </c>
      <c r="GX222" s="487">
        <v>0</v>
      </c>
      <c r="GY222" s="488">
        <v>1</v>
      </c>
      <c r="GZ222" s="487">
        <v>0</v>
      </c>
      <c r="HA222" s="488">
        <v>0</v>
      </c>
      <c r="HB222" s="487">
        <v>2</v>
      </c>
      <c r="HC222" s="488">
        <v>1</v>
      </c>
      <c r="HD222" s="487">
        <v>0</v>
      </c>
      <c r="HE222" s="487">
        <v>0</v>
      </c>
      <c r="HF222" s="487">
        <v>1</v>
      </c>
      <c r="HG222" s="487">
        <v>0</v>
      </c>
      <c r="HH222" s="487">
        <v>0</v>
      </c>
      <c r="HI222" s="487">
        <v>0</v>
      </c>
      <c r="HJ222" s="487">
        <v>1</v>
      </c>
      <c r="HK222" s="487">
        <v>0</v>
      </c>
      <c r="HL222" s="487">
        <v>0</v>
      </c>
      <c r="HM222" s="487">
        <v>0</v>
      </c>
      <c r="HN222" s="487">
        <v>0</v>
      </c>
      <c r="HO222" s="1115">
        <v>0</v>
      </c>
      <c r="HP222" s="678">
        <f t="shared" si="1046"/>
        <v>7</v>
      </c>
      <c r="HQ222" s="487">
        <v>0</v>
      </c>
      <c r="HR222" s="487">
        <v>0</v>
      </c>
      <c r="HS222" s="488">
        <v>0</v>
      </c>
      <c r="HT222" s="487">
        <v>0</v>
      </c>
      <c r="HU222" s="488">
        <v>0</v>
      </c>
      <c r="HV222" s="487">
        <v>0</v>
      </c>
      <c r="HW222" s="488">
        <v>1</v>
      </c>
      <c r="HX222" s="487">
        <v>1</v>
      </c>
      <c r="HY222" s="488">
        <v>5</v>
      </c>
      <c r="HZ222" s="487">
        <v>0</v>
      </c>
      <c r="IA222" s="487">
        <v>0</v>
      </c>
      <c r="IB222" s="487">
        <v>0</v>
      </c>
      <c r="IC222" s="487">
        <v>0</v>
      </c>
      <c r="ID222" s="487">
        <v>0</v>
      </c>
      <c r="IE222" s="487">
        <v>0</v>
      </c>
      <c r="IF222" s="487">
        <v>0</v>
      </c>
      <c r="IG222" s="487">
        <v>0</v>
      </c>
      <c r="IH222" s="487">
        <v>0</v>
      </c>
      <c r="II222" s="487">
        <v>0</v>
      </c>
      <c r="IJ222" s="487">
        <v>0</v>
      </c>
      <c r="IK222" s="1115">
        <v>0</v>
      </c>
      <c r="IL222" s="1109">
        <f t="shared" si="1047"/>
        <v>6</v>
      </c>
      <c r="IM222" s="487">
        <v>0</v>
      </c>
      <c r="IN222" s="487">
        <v>0</v>
      </c>
      <c r="IO222" s="488">
        <v>0</v>
      </c>
      <c r="IP222" s="487">
        <v>0</v>
      </c>
      <c r="IQ222" s="488">
        <v>0</v>
      </c>
      <c r="IR222" s="487">
        <v>0</v>
      </c>
      <c r="IS222" s="488">
        <v>1</v>
      </c>
      <c r="IT222" s="487">
        <v>1</v>
      </c>
      <c r="IU222" s="488">
        <v>4</v>
      </c>
      <c r="IV222" s="487">
        <v>0</v>
      </c>
      <c r="IW222" s="487">
        <v>0</v>
      </c>
      <c r="IX222" s="487">
        <v>0</v>
      </c>
      <c r="IY222" s="487">
        <v>0</v>
      </c>
      <c r="IZ222" s="487">
        <v>0</v>
      </c>
      <c r="JA222" s="487">
        <v>0</v>
      </c>
      <c r="JB222" s="487">
        <v>0</v>
      </c>
      <c r="JC222" s="487">
        <v>0</v>
      </c>
      <c r="JD222" s="487">
        <v>0</v>
      </c>
      <c r="JE222" s="487">
        <v>0</v>
      </c>
      <c r="JF222" s="487">
        <v>0</v>
      </c>
      <c r="JG222" s="1994">
        <v>0</v>
      </c>
      <c r="JI222" s="39"/>
    </row>
    <row r="223" spans="1:269" s="28" customFormat="1" ht="20.100000000000001" customHeight="1" x14ac:dyDescent="0.15">
      <c r="A223" s="684" t="s">
        <v>53</v>
      </c>
      <c r="B223" s="181" t="s">
        <v>267</v>
      </c>
      <c r="C223" s="85"/>
      <c r="D223" s="85"/>
      <c r="E223" s="86" t="s">
        <v>26</v>
      </c>
      <c r="F223" s="1556">
        <v>88</v>
      </c>
      <c r="G223" s="466">
        <v>88</v>
      </c>
      <c r="H223" s="466">
        <v>88</v>
      </c>
      <c r="I223" s="466">
        <v>100</v>
      </c>
      <c r="J223" s="147">
        <v>102</v>
      </c>
      <c r="K223" s="148">
        <v>100</v>
      </c>
      <c r="L223" s="1478">
        <f t="shared" si="1065"/>
        <v>2.5155234274668677E-4</v>
      </c>
      <c r="M223" s="150">
        <f t="shared" si="1066"/>
        <v>2.506265664160401E-4</v>
      </c>
      <c r="N223" s="150">
        <f t="shared" si="1055"/>
        <v>2.3900237596479636E-4</v>
      </c>
      <c r="O223" s="150">
        <f t="shared" si="1056"/>
        <v>1.6041299053563355E-4</v>
      </c>
      <c r="P223" s="149">
        <f t="shared" si="1057"/>
        <v>1.4111670351380591E-4</v>
      </c>
      <c r="Q223" s="150">
        <f t="shared" si="1058"/>
        <v>1.4805553727709417E-4</v>
      </c>
      <c r="R223" s="151">
        <f t="shared" si="1059"/>
        <v>9.6315916205152899E-5</v>
      </c>
      <c r="S223" s="152">
        <f t="shared" si="1060"/>
        <v>1.2209586269448127E-4</v>
      </c>
      <c r="T223" s="151">
        <f t="shared" si="1061"/>
        <v>1.2402551381998582E-4</v>
      </c>
      <c r="U223" s="1479">
        <f t="shared" si="846"/>
        <v>3.2573289902280132E-3</v>
      </c>
      <c r="V223" s="153">
        <f t="shared" si="847"/>
        <v>3.098106712564544E-3</v>
      </c>
      <c r="W223" s="153">
        <f t="shared" si="848"/>
        <v>2.9447427680582019E-3</v>
      </c>
      <c r="X223" s="153">
        <f t="shared" si="849"/>
        <v>1.9723865877712033E-3</v>
      </c>
      <c r="Y223" s="154">
        <f>BC223/$BC$363</f>
        <v>6.3246661981728744E-3</v>
      </c>
      <c r="Z223" s="153">
        <f>BG223/$BG$363</f>
        <v>6.3649222065063652E-3</v>
      </c>
      <c r="AA223" s="154">
        <f t="shared" si="852"/>
        <v>1.1516314779270633E-3</v>
      </c>
      <c r="AB223" s="153">
        <f t="shared" si="921"/>
        <v>1.3466717968449403E-3</v>
      </c>
      <c r="AC223" s="155">
        <f t="shared" si="922"/>
        <v>1.3733568765940749E-3</v>
      </c>
      <c r="AD223" s="1479" t="s">
        <v>52</v>
      </c>
      <c r="AE223" s="153" t="s">
        <v>52</v>
      </c>
      <c r="AF223" s="153" t="s">
        <v>52</v>
      </c>
      <c r="AG223" s="153" t="s">
        <v>52</v>
      </c>
      <c r="AH223" s="154" t="s">
        <v>52</v>
      </c>
      <c r="AI223" s="152" t="s">
        <v>52</v>
      </c>
      <c r="AJ223" s="151" t="s">
        <v>52</v>
      </c>
      <c r="AK223" s="152" t="s">
        <v>52</v>
      </c>
      <c r="AL223" s="156" t="s">
        <v>52</v>
      </c>
      <c r="AM223" s="1480">
        <f t="shared" si="1030"/>
        <v>19</v>
      </c>
      <c r="AN223" s="1481"/>
      <c r="AO223" s="1482">
        <f t="shared" si="826"/>
        <v>5.555555555555558E-2</v>
      </c>
      <c r="AP223" s="1483">
        <f t="shared" si="827"/>
        <v>1</v>
      </c>
      <c r="AQ223" s="1071">
        <f t="shared" si="1031"/>
        <v>18</v>
      </c>
      <c r="AR223" s="522"/>
      <c r="AS223" s="1289">
        <f t="shared" si="995"/>
        <v>5.8823529411764719E-2</v>
      </c>
      <c r="AT223" s="526">
        <f t="shared" si="1062"/>
        <v>1</v>
      </c>
      <c r="AU223" s="1071">
        <f t="shared" si="1032"/>
        <v>17</v>
      </c>
      <c r="AV223" s="522"/>
      <c r="AW223" s="1289">
        <f t="shared" si="996"/>
        <v>0.54545454545454541</v>
      </c>
      <c r="AX223" s="2073">
        <f t="shared" si="1063"/>
        <v>6</v>
      </c>
      <c r="AY223" s="1336">
        <f t="shared" si="1033"/>
        <v>11</v>
      </c>
      <c r="AZ223" s="2092"/>
      <c r="BA223" s="554">
        <f t="shared" si="1000"/>
        <v>0.22222222222222232</v>
      </c>
      <c r="BB223" s="1335">
        <f t="shared" si="1001"/>
        <v>2</v>
      </c>
      <c r="BC223" s="493">
        <f t="shared" si="1034"/>
        <v>9</v>
      </c>
      <c r="BD223" s="157" t="s">
        <v>44</v>
      </c>
      <c r="BE223" s="448">
        <f>IFERROR(IF(BC223=0,"-",BC223/BG223-1),"-")</f>
        <v>0</v>
      </c>
      <c r="BF223" s="604">
        <f t="shared" si="997"/>
        <v>0</v>
      </c>
      <c r="BG223" s="158">
        <v>9</v>
      </c>
      <c r="BH223" s="159"/>
      <c r="BI223" s="160">
        <f>IFERROR(IF(BG223=0,"-",BG223/BK223-1),"-")</f>
        <v>0.5</v>
      </c>
      <c r="BJ223" s="604">
        <f t="shared" si="1007"/>
        <v>3</v>
      </c>
      <c r="BK223" s="161">
        <v>6</v>
      </c>
      <c r="BL223" s="159"/>
      <c r="BM223" s="160">
        <f>IFERROR(IF(BK223=0,"-",BK223/BO223-1),"-")</f>
        <v>-0.1428571428571429</v>
      </c>
      <c r="BN223" s="1085">
        <f t="shared" si="1009"/>
        <v>-1</v>
      </c>
      <c r="BO223" s="161">
        <v>7</v>
      </c>
      <c r="BP223" s="159"/>
      <c r="BQ223" s="160">
        <f>IFERROR(IF(BO223=0,"-",BO223/BS223-1),"-")</f>
        <v>0</v>
      </c>
      <c r="BR223" s="1085">
        <f t="shared" si="1011"/>
        <v>0</v>
      </c>
      <c r="BS223" s="161">
        <v>7</v>
      </c>
      <c r="BT223" s="162"/>
      <c r="BU223" s="601">
        <f t="shared" si="1035"/>
        <v>1</v>
      </c>
      <c r="BV223" s="339">
        <f t="shared" si="1049"/>
        <v>0</v>
      </c>
      <c r="BW223" s="604">
        <f t="shared" si="1050"/>
        <v>0</v>
      </c>
      <c r="BX223" s="601">
        <f t="shared" si="1036"/>
        <v>1</v>
      </c>
      <c r="BY223" s="339">
        <f t="shared" si="1051"/>
        <v>0</v>
      </c>
      <c r="BZ223" s="604">
        <f t="shared" si="1052"/>
        <v>0</v>
      </c>
      <c r="CA223" s="601">
        <f t="shared" si="1037"/>
        <v>1</v>
      </c>
      <c r="CB223" s="339">
        <f t="shared" si="989"/>
        <v>0</v>
      </c>
      <c r="CC223" s="604">
        <f t="shared" si="990"/>
        <v>0</v>
      </c>
      <c r="CD223" s="601">
        <f t="shared" si="1038"/>
        <v>1</v>
      </c>
      <c r="CE223" s="339">
        <f t="shared" si="917"/>
        <v>0</v>
      </c>
      <c r="CF223" s="604">
        <f t="shared" si="918"/>
        <v>0</v>
      </c>
      <c r="CG223" s="601">
        <f t="shared" si="1039"/>
        <v>1</v>
      </c>
      <c r="CH223" s="339">
        <f t="shared" si="1002"/>
        <v>0</v>
      </c>
      <c r="CI223" s="604">
        <f t="shared" si="1003"/>
        <v>0</v>
      </c>
      <c r="CJ223" s="621">
        <f t="shared" si="1014"/>
        <v>1</v>
      </c>
      <c r="CK223" s="1487">
        <v>0</v>
      </c>
      <c r="CL223" s="163">
        <v>0</v>
      </c>
      <c r="CM223" s="2056">
        <v>0</v>
      </c>
      <c r="CN223" s="163">
        <v>0</v>
      </c>
      <c r="CO223" s="315">
        <v>0</v>
      </c>
      <c r="CP223" s="542">
        <v>0</v>
      </c>
      <c r="CQ223" s="1487">
        <v>1</v>
      </c>
      <c r="CR223" s="315">
        <v>1</v>
      </c>
      <c r="CS223" s="315">
        <v>1</v>
      </c>
      <c r="CT223" s="315">
        <v>1</v>
      </c>
      <c r="CU223" s="315">
        <v>1</v>
      </c>
      <c r="CV223" s="164">
        <v>1</v>
      </c>
      <c r="CW223" s="1487"/>
      <c r="CX223" s="315"/>
      <c r="CY223" s="315"/>
      <c r="CZ223" s="315"/>
      <c r="DA223" s="315"/>
      <c r="DB223" s="316"/>
      <c r="DC223" s="1484">
        <f t="shared" si="1040"/>
        <v>18</v>
      </c>
      <c r="DD223" s="1485">
        <f t="shared" si="1053"/>
        <v>5.8823529411764719E-2</v>
      </c>
      <c r="DE223" s="1486">
        <f t="shared" si="1054"/>
        <v>1</v>
      </c>
      <c r="DF223" s="1332">
        <f t="shared" si="1041"/>
        <v>17</v>
      </c>
      <c r="DG223" s="554">
        <f t="shared" si="951"/>
        <v>6.25E-2</v>
      </c>
      <c r="DH223" s="1335">
        <f t="shared" si="952"/>
        <v>1</v>
      </c>
      <c r="DI223" s="1332">
        <f>DU223+EA223+EG223+EM223+ES223+EY223</f>
        <v>16</v>
      </c>
      <c r="DJ223" s="554">
        <f t="shared" si="991"/>
        <v>0.60000000000000009</v>
      </c>
      <c r="DK223" s="1335">
        <f t="shared" si="992"/>
        <v>6</v>
      </c>
      <c r="DL223" s="1313">
        <f t="shared" si="1042"/>
        <v>10</v>
      </c>
      <c r="DM223" s="554">
        <f t="shared" si="919"/>
        <v>0.25</v>
      </c>
      <c r="DN223" s="1357">
        <f t="shared" si="920"/>
        <v>2</v>
      </c>
      <c r="DO223" s="1332">
        <f t="shared" si="1012"/>
        <v>8</v>
      </c>
      <c r="DP223" s="554">
        <f t="shared" si="1004"/>
        <v>0</v>
      </c>
      <c r="DQ223" s="1335">
        <f t="shared" si="1013"/>
        <v>0</v>
      </c>
      <c r="DR223" s="440">
        <f t="shared" si="1043"/>
        <v>8</v>
      </c>
      <c r="DS223" s="1488">
        <v>10</v>
      </c>
      <c r="DT223" s="1169">
        <v>9</v>
      </c>
      <c r="DU223" s="1169">
        <v>9</v>
      </c>
      <c r="DV223" s="1155">
        <v>7</v>
      </c>
      <c r="DW223" s="163">
        <v>7</v>
      </c>
      <c r="DX223" s="1183">
        <v>6</v>
      </c>
      <c r="DY223" s="1488">
        <v>0</v>
      </c>
      <c r="DZ223" s="1232">
        <v>0</v>
      </c>
      <c r="EA223" s="1232">
        <v>0</v>
      </c>
      <c r="EB223" s="315">
        <v>0</v>
      </c>
      <c r="EC223" s="315">
        <v>0</v>
      </c>
      <c r="ED223" s="440">
        <v>0</v>
      </c>
      <c r="EE223" s="1488"/>
      <c r="EF223" s="1232"/>
      <c r="EG223" s="1232"/>
      <c r="EH223" s="315"/>
      <c r="EI223" s="315"/>
      <c r="EJ223" s="542"/>
      <c r="EK223" s="1488">
        <v>0</v>
      </c>
      <c r="EL223" s="379">
        <v>0</v>
      </c>
      <c r="EM223" s="379">
        <v>0</v>
      </c>
      <c r="EN223" s="1161">
        <v>0</v>
      </c>
      <c r="EO223" s="493">
        <v>0</v>
      </c>
      <c r="EP223" s="1203">
        <v>0</v>
      </c>
      <c r="EQ223" s="1488"/>
      <c r="ER223" s="1232"/>
      <c r="ES223" s="1232"/>
      <c r="ET223" s="315"/>
      <c r="EU223" s="163"/>
      <c r="EV223" s="1203"/>
      <c r="EW223" s="1488">
        <v>8</v>
      </c>
      <c r="EX223" s="379">
        <v>8</v>
      </c>
      <c r="EY223" s="379">
        <v>7</v>
      </c>
      <c r="EZ223" s="379">
        <v>3</v>
      </c>
      <c r="FA223" s="493">
        <v>1</v>
      </c>
      <c r="FB223" s="178" t="s">
        <v>44</v>
      </c>
      <c r="FC223" s="356">
        <v>2</v>
      </c>
      <c r="FD223" s="364"/>
      <c r="FE223" s="1489">
        <v>0</v>
      </c>
      <c r="FF223" s="1485" t="str">
        <f t="shared" si="953"/>
        <v>-</v>
      </c>
      <c r="FG223" s="1490">
        <f t="shared" si="1064"/>
        <v>0</v>
      </c>
      <c r="FH223" s="165">
        <v>0</v>
      </c>
      <c r="FI223" s="339" t="str">
        <f t="shared" si="954"/>
        <v>-</v>
      </c>
      <c r="FJ223" s="340">
        <f t="shared" si="955"/>
        <v>0</v>
      </c>
      <c r="FK223" s="165">
        <v>0</v>
      </c>
      <c r="FL223" s="339" t="str">
        <f t="shared" si="993"/>
        <v>-</v>
      </c>
      <c r="FM223" s="340">
        <f t="shared" si="994"/>
        <v>0</v>
      </c>
      <c r="FN223" s="165">
        <v>0</v>
      </c>
      <c r="FO223" s="426"/>
      <c r="FP223" s="339" t="str">
        <f t="shared" si="1048"/>
        <v>-</v>
      </c>
      <c r="FQ223" s="340">
        <f t="shared" si="984"/>
        <v>0</v>
      </c>
      <c r="FR223" s="165"/>
      <c r="FS223" s="426"/>
      <c r="FT223" s="339" t="str">
        <f t="shared" si="998"/>
        <v>-</v>
      </c>
      <c r="FU223" s="340">
        <f t="shared" si="999"/>
        <v>0</v>
      </c>
      <c r="FV223" s="401"/>
      <c r="FW223" s="413"/>
      <c r="FX223" s="1491">
        <f t="shared" si="1044"/>
        <v>19</v>
      </c>
      <c r="FY223" s="1492">
        <v>0</v>
      </c>
      <c r="FZ223" s="1492">
        <v>0</v>
      </c>
      <c r="GA223" s="1493">
        <v>0</v>
      </c>
      <c r="GB223" s="1492">
        <v>0</v>
      </c>
      <c r="GC223" s="1493">
        <v>11</v>
      </c>
      <c r="GD223" s="1492">
        <v>0</v>
      </c>
      <c r="GE223" s="1493">
        <v>0</v>
      </c>
      <c r="GF223" s="1492">
        <v>0</v>
      </c>
      <c r="GG223" s="1493">
        <v>2</v>
      </c>
      <c r="GH223" s="1492">
        <v>0</v>
      </c>
      <c r="GI223" s="1492">
        <v>0</v>
      </c>
      <c r="GJ223" s="1492">
        <v>0</v>
      </c>
      <c r="GK223" s="1492">
        <v>2</v>
      </c>
      <c r="GL223" s="1492">
        <v>0</v>
      </c>
      <c r="GM223" s="1492">
        <v>0</v>
      </c>
      <c r="GN223" s="1492">
        <v>0</v>
      </c>
      <c r="GO223" s="1492">
        <v>0</v>
      </c>
      <c r="GP223" s="1492">
        <v>4</v>
      </c>
      <c r="GQ223" s="1492">
        <v>0</v>
      </c>
      <c r="GR223" s="1492">
        <v>0</v>
      </c>
      <c r="GS223" s="1811">
        <v>0</v>
      </c>
      <c r="GT223" s="165">
        <f t="shared" si="1045"/>
        <v>18</v>
      </c>
      <c r="GU223" s="491">
        <v>0</v>
      </c>
      <c r="GV223" s="491">
        <v>0</v>
      </c>
      <c r="GW223" s="492">
        <v>0</v>
      </c>
      <c r="GX223" s="491">
        <v>0</v>
      </c>
      <c r="GY223" s="492">
        <v>10</v>
      </c>
      <c r="GZ223" s="491">
        <v>0</v>
      </c>
      <c r="HA223" s="492">
        <v>0</v>
      </c>
      <c r="HB223" s="491">
        <v>0</v>
      </c>
      <c r="HC223" s="492">
        <v>2</v>
      </c>
      <c r="HD223" s="491">
        <v>0</v>
      </c>
      <c r="HE223" s="491">
        <v>0</v>
      </c>
      <c r="HF223" s="491">
        <v>0</v>
      </c>
      <c r="HG223" s="491">
        <v>2</v>
      </c>
      <c r="HH223" s="491">
        <v>0</v>
      </c>
      <c r="HI223" s="491">
        <v>0</v>
      </c>
      <c r="HJ223" s="491">
        <v>0</v>
      </c>
      <c r="HK223" s="491">
        <v>0</v>
      </c>
      <c r="HL223" s="491">
        <v>4</v>
      </c>
      <c r="HM223" s="491">
        <v>0</v>
      </c>
      <c r="HN223" s="491">
        <v>0</v>
      </c>
      <c r="HO223" s="1117">
        <v>0</v>
      </c>
      <c r="HP223" s="165">
        <f t="shared" si="1046"/>
        <v>17</v>
      </c>
      <c r="HQ223" s="491">
        <v>0</v>
      </c>
      <c r="HR223" s="491">
        <v>0</v>
      </c>
      <c r="HS223" s="492">
        <v>0</v>
      </c>
      <c r="HT223" s="491">
        <v>0</v>
      </c>
      <c r="HU223" s="492">
        <v>10</v>
      </c>
      <c r="HV223" s="491">
        <v>0</v>
      </c>
      <c r="HW223" s="492">
        <v>0</v>
      </c>
      <c r="HX223" s="491">
        <v>0</v>
      </c>
      <c r="HY223" s="492">
        <v>2</v>
      </c>
      <c r="HZ223" s="491">
        <v>0</v>
      </c>
      <c r="IA223" s="491">
        <v>0</v>
      </c>
      <c r="IB223" s="491">
        <v>0</v>
      </c>
      <c r="IC223" s="491">
        <v>1</v>
      </c>
      <c r="ID223" s="491">
        <v>0</v>
      </c>
      <c r="IE223" s="491">
        <v>0</v>
      </c>
      <c r="IF223" s="491">
        <v>0</v>
      </c>
      <c r="IG223" s="491">
        <v>0</v>
      </c>
      <c r="IH223" s="491">
        <v>4</v>
      </c>
      <c r="II223" s="491">
        <v>0</v>
      </c>
      <c r="IJ223" s="491">
        <v>0</v>
      </c>
      <c r="IK223" s="1117">
        <v>0</v>
      </c>
      <c r="IL223" s="493">
        <f t="shared" si="1047"/>
        <v>11</v>
      </c>
      <c r="IM223" s="491">
        <v>0</v>
      </c>
      <c r="IN223" s="491">
        <v>0</v>
      </c>
      <c r="IO223" s="492">
        <v>0</v>
      </c>
      <c r="IP223" s="491">
        <v>0</v>
      </c>
      <c r="IQ223" s="492">
        <v>8</v>
      </c>
      <c r="IR223" s="491">
        <v>0</v>
      </c>
      <c r="IS223" s="492">
        <v>0</v>
      </c>
      <c r="IT223" s="491">
        <v>0</v>
      </c>
      <c r="IU223" s="492">
        <v>0</v>
      </c>
      <c r="IV223" s="491">
        <v>0</v>
      </c>
      <c r="IW223" s="491">
        <v>0</v>
      </c>
      <c r="IX223" s="491">
        <v>0</v>
      </c>
      <c r="IY223" s="491">
        <v>1</v>
      </c>
      <c r="IZ223" s="491">
        <v>0</v>
      </c>
      <c r="JA223" s="491">
        <v>0</v>
      </c>
      <c r="JB223" s="491">
        <v>0</v>
      </c>
      <c r="JC223" s="491">
        <v>0</v>
      </c>
      <c r="JD223" s="491">
        <v>2</v>
      </c>
      <c r="JE223" s="491">
        <v>0</v>
      </c>
      <c r="JF223" s="491">
        <v>0</v>
      </c>
      <c r="JG223" s="1996">
        <v>0</v>
      </c>
      <c r="JI223" s="39"/>
    </row>
    <row r="224" spans="1:269" s="27" customFormat="1" ht="20.100000000000001" customHeight="1" x14ac:dyDescent="0.15">
      <c r="A224" s="683" t="s">
        <v>53</v>
      </c>
      <c r="B224" s="76" t="s">
        <v>129</v>
      </c>
      <c r="C224" s="77"/>
      <c r="D224" s="77"/>
      <c r="E224" s="78" t="s">
        <v>360</v>
      </c>
      <c r="F224" s="1507">
        <v>172</v>
      </c>
      <c r="G224" s="481">
        <v>172</v>
      </c>
      <c r="H224" s="481">
        <v>168</v>
      </c>
      <c r="I224" s="481">
        <v>165</v>
      </c>
      <c r="J224" s="107">
        <v>206</v>
      </c>
      <c r="K224" s="108">
        <v>193</v>
      </c>
      <c r="L224" s="1444">
        <f t="shared" si="1065"/>
        <v>0</v>
      </c>
      <c r="M224" s="478">
        <f t="shared" si="1066"/>
        <v>0</v>
      </c>
      <c r="N224" s="478">
        <f t="shared" si="1055"/>
        <v>0</v>
      </c>
      <c r="O224" s="478">
        <f t="shared" si="1056"/>
        <v>0</v>
      </c>
      <c r="P224" s="109">
        <f t="shared" si="1057"/>
        <v>0</v>
      </c>
      <c r="Q224" s="110">
        <f t="shared" si="1058"/>
        <v>0</v>
      </c>
      <c r="R224" s="111">
        <f t="shared" si="1059"/>
        <v>0</v>
      </c>
      <c r="S224" s="112">
        <f t="shared" si="1060"/>
        <v>0</v>
      </c>
      <c r="T224" s="111">
        <f t="shared" si="1061"/>
        <v>0</v>
      </c>
      <c r="U224" s="1445">
        <f t="shared" si="846"/>
        <v>0</v>
      </c>
      <c r="V224" s="475">
        <f t="shared" si="847"/>
        <v>0</v>
      </c>
      <c r="W224" s="475">
        <f t="shared" si="848"/>
        <v>0</v>
      </c>
      <c r="X224" s="475">
        <f t="shared" si="849"/>
        <v>0</v>
      </c>
      <c r="Y224" s="114">
        <f>BC224/$BC$362</f>
        <v>0</v>
      </c>
      <c r="Z224" s="113">
        <f>BG224/$BG$362</f>
        <v>0</v>
      </c>
      <c r="AA224" s="114">
        <f t="shared" si="852"/>
        <v>0</v>
      </c>
      <c r="AB224" s="113">
        <f t="shared" si="921"/>
        <v>0</v>
      </c>
      <c r="AC224" s="115">
        <f t="shared" si="922"/>
        <v>0</v>
      </c>
      <c r="AD224" s="1445" t="s">
        <v>52</v>
      </c>
      <c r="AE224" s="475" t="s">
        <v>52</v>
      </c>
      <c r="AF224" s="475" t="s">
        <v>52</v>
      </c>
      <c r="AG224" s="475" t="s">
        <v>52</v>
      </c>
      <c r="AH224" s="114" t="s">
        <v>52</v>
      </c>
      <c r="AI224" s="112" t="s">
        <v>52</v>
      </c>
      <c r="AJ224" s="111" t="s">
        <v>52</v>
      </c>
      <c r="AK224" s="112" t="s">
        <v>52</v>
      </c>
      <c r="AL224" s="116" t="s">
        <v>52</v>
      </c>
      <c r="AM224" s="1446">
        <f t="shared" si="1030"/>
        <v>0</v>
      </c>
      <c r="AN224" s="1447"/>
      <c r="AO224" s="1448" t="str">
        <f t="shared" si="826"/>
        <v>-</v>
      </c>
      <c r="AP224" s="1449">
        <f t="shared" si="827"/>
        <v>0</v>
      </c>
      <c r="AQ224" s="1297">
        <f t="shared" si="1031"/>
        <v>0</v>
      </c>
      <c r="AR224" s="518"/>
      <c r="AS224" s="1285" t="str">
        <f t="shared" si="995"/>
        <v>-</v>
      </c>
      <c r="AT224" s="519">
        <f t="shared" si="1062"/>
        <v>0</v>
      </c>
      <c r="AU224" s="1297">
        <f t="shared" si="1032"/>
        <v>0</v>
      </c>
      <c r="AV224" s="518"/>
      <c r="AW224" s="1285" t="str">
        <f t="shared" si="996"/>
        <v>-</v>
      </c>
      <c r="AX224" s="2069">
        <f t="shared" si="1063"/>
        <v>0</v>
      </c>
      <c r="AY224" s="2086">
        <f t="shared" si="1033"/>
        <v>0</v>
      </c>
      <c r="AZ224" s="2087"/>
      <c r="BA224" s="2088" t="str">
        <f t="shared" si="1000"/>
        <v>-</v>
      </c>
      <c r="BB224" s="2089">
        <f t="shared" si="1001"/>
        <v>0</v>
      </c>
      <c r="BC224" s="2081">
        <f t="shared" si="1034"/>
        <v>0</v>
      </c>
      <c r="BD224" s="117"/>
      <c r="BE224" s="444" t="str">
        <f t="shared" si="1005"/>
        <v>-</v>
      </c>
      <c r="BF224" s="1073">
        <f t="shared" si="997"/>
        <v>0</v>
      </c>
      <c r="BG224" s="118">
        <v>0</v>
      </c>
      <c r="BH224" s="119"/>
      <c r="BI224" s="120" t="str">
        <f t="shared" si="1006"/>
        <v>-</v>
      </c>
      <c r="BJ224" s="1073">
        <f t="shared" si="1007"/>
        <v>0</v>
      </c>
      <c r="BK224" s="121">
        <v>0</v>
      </c>
      <c r="BL224" s="119"/>
      <c r="BM224" s="120" t="str">
        <f t="shared" si="1008"/>
        <v>-</v>
      </c>
      <c r="BN224" s="1083">
        <f t="shared" si="1009"/>
        <v>0</v>
      </c>
      <c r="BO224" s="121">
        <v>0</v>
      </c>
      <c r="BP224" s="119"/>
      <c r="BQ224" s="120" t="str">
        <f t="shared" si="1010"/>
        <v>-</v>
      </c>
      <c r="BR224" s="1083">
        <f t="shared" si="1011"/>
        <v>0</v>
      </c>
      <c r="BS224" s="121">
        <v>0</v>
      </c>
      <c r="BT224" s="122"/>
      <c r="BU224" s="597">
        <f t="shared" si="1035"/>
        <v>0</v>
      </c>
      <c r="BV224" s="331" t="str">
        <f t="shared" si="1049"/>
        <v>-</v>
      </c>
      <c r="BW224" s="598">
        <f t="shared" si="1050"/>
        <v>0</v>
      </c>
      <c r="BX224" s="597">
        <f t="shared" si="1036"/>
        <v>0</v>
      </c>
      <c r="BY224" s="331" t="str">
        <f t="shared" si="1051"/>
        <v>-</v>
      </c>
      <c r="BZ224" s="598">
        <f t="shared" si="1052"/>
        <v>0</v>
      </c>
      <c r="CA224" s="597">
        <f t="shared" si="1037"/>
        <v>0</v>
      </c>
      <c r="CB224" s="331" t="str">
        <f t="shared" si="989"/>
        <v>-</v>
      </c>
      <c r="CC224" s="598">
        <f t="shared" si="990"/>
        <v>0</v>
      </c>
      <c r="CD224" s="597">
        <f t="shared" si="1038"/>
        <v>0</v>
      </c>
      <c r="CE224" s="331" t="str">
        <f t="shared" si="917"/>
        <v>-</v>
      </c>
      <c r="CF224" s="598">
        <f t="shared" si="918"/>
        <v>0</v>
      </c>
      <c r="CG224" s="597">
        <f t="shared" si="1039"/>
        <v>0</v>
      </c>
      <c r="CH224" s="331" t="str">
        <f t="shared" si="1002"/>
        <v>-</v>
      </c>
      <c r="CI224" s="598">
        <f t="shared" si="1003"/>
        <v>0</v>
      </c>
      <c r="CJ224" s="619">
        <f t="shared" si="1014"/>
        <v>0</v>
      </c>
      <c r="CK224" s="1453">
        <v>0</v>
      </c>
      <c r="CL224" s="123">
        <v>0</v>
      </c>
      <c r="CM224" s="2054">
        <v>0</v>
      </c>
      <c r="CN224" s="123">
        <v>0</v>
      </c>
      <c r="CO224" s="311">
        <v>0</v>
      </c>
      <c r="CP224" s="540">
        <v>0</v>
      </c>
      <c r="CQ224" s="1453">
        <v>0</v>
      </c>
      <c r="CR224" s="311">
        <v>0</v>
      </c>
      <c r="CS224" s="311">
        <v>0</v>
      </c>
      <c r="CT224" s="311">
        <v>0</v>
      </c>
      <c r="CU224" s="311">
        <v>0</v>
      </c>
      <c r="CV224" s="124">
        <v>0</v>
      </c>
      <c r="CW224" s="1453"/>
      <c r="CX224" s="311"/>
      <c r="CY224" s="311"/>
      <c r="CZ224" s="311"/>
      <c r="DA224" s="311"/>
      <c r="DB224" s="312"/>
      <c r="DC224" s="1450">
        <f t="shared" si="1040"/>
        <v>0</v>
      </c>
      <c r="DD224" s="1451" t="str">
        <f t="shared" si="1053"/>
        <v>-</v>
      </c>
      <c r="DE224" s="1452">
        <f t="shared" si="1054"/>
        <v>0</v>
      </c>
      <c r="DF224" s="1328">
        <f t="shared" si="1041"/>
        <v>0</v>
      </c>
      <c r="DG224" s="550" t="str">
        <f t="shared" si="951"/>
        <v>-</v>
      </c>
      <c r="DH224" s="1329">
        <f t="shared" si="952"/>
        <v>0</v>
      </c>
      <c r="DI224" s="1328">
        <f t="shared" si="1015"/>
        <v>0</v>
      </c>
      <c r="DJ224" s="550" t="str">
        <f t="shared" si="991"/>
        <v>-</v>
      </c>
      <c r="DK224" s="1329">
        <f t="shared" si="992"/>
        <v>0</v>
      </c>
      <c r="DL224" s="1311">
        <f t="shared" si="1042"/>
        <v>0</v>
      </c>
      <c r="DM224" s="550" t="str">
        <f t="shared" si="919"/>
        <v>-</v>
      </c>
      <c r="DN224" s="1353">
        <f t="shared" si="920"/>
        <v>0</v>
      </c>
      <c r="DO224" s="1328">
        <f t="shared" si="1012"/>
        <v>0</v>
      </c>
      <c r="DP224" s="550" t="str">
        <f t="shared" si="1004"/>
        <v>-</v>
      </c>
      <c r="DQ224" s="1329">
        <f t="shared" si="1013"/>
        <v>0</v>
      </c>
      <c r="DR224" s="1365">
        <f t="shared" si="1043"/>
        <v>0</v>
      </c>
      <c r="DS224" s="1454">
        <v>0</v>
      </c>
      <c r="DT224" s="1167">
        <v>0</v>
      </c>
      <c r="DU224" s="1167">
        <v>0</v>
      </c>
      <c r="DV224" s="1153">
        <v>0</v>
      </c>
      <c r="DW224" s="583">
        <v>0</v>
      </c>
      <c r="DX224" s="1181">
        <v>0</v>
      </c>
      <c r="DY224" s="1454">
        <v>0</v>
      </c>
      <c r="DZ224" s="1230">
        <v>0</v>
      </c>
      <c r="EA224" s="1230">
        <v>0</v>
      </c>
      <c r="EB224" s="586">
        <v>0</v>
      </c>
      <c r="EC224" s="586">
        <v>0</v>
      </c>
      <c r="ED224" s="589">
        <v>0</v>
      </c>
      <c r="EE224" s="1454"/>
      <c r="EF224" s="1230"/>
      <c r="EG224" s="1230"/>
      <c r="EH224" s="586"/>
      <c r="EI224" s="586"/>
      <c r="EJ224" s="1192"/>
      <c r="EK224" s="1454">
        <v>0</v>
      </c>
      <c r="EL224" s="578">
        <v>0</v>
      </c>
      <c r="EM224" s="578">
        <v>0</v>
      </c>
      <c r="EN224" s="1163">
        <v>0</v>
      </c>
      <c r="EO224" s="573">
        <v>0</v>
      </c>
      <c r="EP224" s="1198">
        <v>0</v>
      </c>
      <c r="EQ224" s="1454"/>
      <c r="ER224" s="1230"/>
      <c r="ES224" s="1230"/>
      <c r="ET224" s="586"/>
      <c r="EU224" s="583"/>
      <c r="EV224" s="1198"/>
      <c r="EW224" s="1454">
        <v>0</v>
      </c>
      <c r="EX224" s="578">
        <v>0</v>
      </c>
      <c r="EY224" s="578">
        <v>0</v>
      </c>
      <c r="EZ224" s="578">
        <v>0</v>
      </c>
      <c r="FA224" s="573">
        <v>0</v>
      </c>
      <c r="FB224" s="125"/>
      <c r="FC224" s="354">
        <v>0</v>
      </c>
      <c r="FD224" s="362"/>
      <c r="FE224" s="1455">
        <v>0</v>
      </c>
      <c r="FF224" s="1451" t="str">
        <f t="shared" si="953"/>
        <v>-</v>
      </c>
      <c r="FG224" s="1456">
        <f t="shared" si="1064"/>
        <v>0</v>
      </c>
      <c r="FH224" s="126">
        <v>0</v>
      </c>
      <c r="FI224" s="331" t="str">
        <f t="shared" si="954"/>
        <v>-</v>
      </c>
      <c r="FJ224" s="332">
        <f t="shared" si="955"/>
        <v>0</v>
      </c>
      <c r="FK224" s="126">
        <v>0</v>
      </c>
      <c r="FL224" s="331" t="str">
        <f t="shared" si="993"/>
        <v>-</v>
      </c>
      <c r="FM224" s="332">
        <f t="shared" si="994"/>
        <v>0</v>
      </c>
      <c r="FN224" s="126">
        <v>0</v>
      </c>
      <c r="FO224" s="424"/>
      <c r="FP224" s="331" t="str">
        <f t="shared" si="1048"/>
        <v>-</v>
      </c>
      <c r="FQ224" s="332">
        <f t="shared" si="984"/>
        <v>0</v>
      </c>
      <c r="FR224" s="126"/>
      <c r="FS224" s="424"/>
      <c r="FT224" s="331" t="str">
        <f t="shared" si="998"/>
        <v>-</v>
      </c>
      <c r="FU224" s="332">
        <f t="shared" si="999"/>
        <v>0</v>
      </c>
      <c r="FV224" s="399"/>
      <c r="FW224" s="411"/>
      <c r="FX224" s="1457">
        <f t="shared" si="1044"/>
        <v>0</v>
      </c>
      <c r="FY224" s="1458">
        <v>0</v>
      </c>
      <c r="FZ224" s="1458">
        <v>0</v>
      </c>
      <c r="GA224" s="1459">
        <v>0</v>
      </c>
      <c r="GB224" s="1458">
        <v>0</v>
      </c>
      <c r="GC224" s="1459">
        <v>0</v>
      </c>
      <c r="GD224" s="1458">
        <v>0</v>
      </c>
      <c r="GE224" s="1459">
        <v>0</v>
      </c>
      <c r="GF224" s="1458">
        <v>0</v>
      </c>
      <c r="GG224" s="1459">
        <v>0</v>
      </c>
      <c r="GH224" s="1458">
        <v>0</v>
      </c>
      <c r="GI224" s="1458">
        <v>0</v>
      </c>
      <c r="GJ224" s="1458">
        <v>0</v>
      </c>
      <c r="GK224" s="1458">
        <v>0</v>
      </c>
      <c r="GL224" s="1458">
        <v>0</v>
      </c>
      <c r="GM224" s="1458">
        <v>0</v>
      </c>
      <c r="GN224" s="1458">
        <v>0</v>
      </c>
      <c r="GO224" s="1458">
        <v>0</v>
      </c>
      <c r="GP224" s="1458">
        <v>0</v>
      </c>
      <c r="GQ224" s="1458">
        <v>0</v>
      </c>
      <c r="GR224" s="1458">
        <v>0</v>
      </c>
      <c r="GS224" s="1809">
        <v>0</v>
      </c>
      <c r="GT224" s="678">
        <f t="shared" si="1045"/>
        <v>0</v>
      </c>
      <c r="GU224" s="487">
        <v>0</v>
      </c>
      <c r="GV224" s="487">
        <v>0</v>
      </c>
      <c r="GW224" s="488">
        <v>0</v>
      </c>
      <c r="GX224" s="487">
        <v>0</v>
      </c>
      <c r="GY224" s="488">
        <v>0</v>
      </c>
      <c r="GZ224" s="487">
        <v>0</v>
      </c>
      <c r="HA224" s="488">
        <v>0</v>
      </c>
      <c r="HB224" s="487">
        <v>0</v>
      </c>
      <c r="HC224" s="488">
        <v>0</v>
      </c>
      <c r="HD224" s="487">
        <v>0</v>
      </c>
      <c r="HE224" s="487">
        <v>0</v>
      </c>
      <c r="HF224" s="487">
        <v>0</v>
      </c>
      <c r="HG224" s="487">
        <v>0</v>
      </c>
      <c r="HH224" s="487">
        <v>0</v>
      </c>
      <c r="HI224" s="487">
        <v>0</v>
      </c>
      <c r="HJ224" s="487">
        <v>0</v>
      </c>
      <c r="HK224" s="487">
        <v>0</v>
      </c>
      <c r="HL224" s="487">
        <v>0</v>
      </c>
      <c r="HM224" s="487">
        <v>0</v>
      </c>
      <c r="HN224" s="487">
        <v>0</v>
      </c>
      <c r="HO224" s="1115">
        <v>0</v>
      </c>
      <c r="HP224" s="678">
        <f t="shared" si="1046"/>
        <v>0</v>
      </c>
      <c r="HQ224" s="487">
        <v>0</v>
      </c>
      <c r="HR224" s="487">
        <v>0</v>
      </c>
      <c r="HS224" s="488">
        <v>0</v>
      </c>
      <c r="HT224" s="487">
        <v>0</v>
      </c>
      <c r="HU224" s="488">
        <v>0</v>
      </c>
      <c r="HV224" s="487">
        <v>0</v>
      </c>
      <c r="HW224" s="488">
        <v>0</v>
      </c>
      <c r="HX224" s="487">
        <v>0</v>
      </c>
      <c r="HY224" s="488">
        <v>0</v>
      </c>
      <c r="HZ224" s="487">
        <v>0</v>
      </c>
      <c r="IA224" s="487">
        <v>0</v>
      </c>
      <c r="IB224" s="487">
        <v>0</v>
      </c>
      <c r="IC224" s="487">
        <v>0</v>
      </c>
      <c r="ID224" s="487">
        <v>0</v>
      </c>
      <c r="IE224" s="487">
        <v>0</v>
      </c>
      <c r="IF224" s="487">
        <v>0</v>
      </c>
      <c r="IG224" s="487">
        <v>0</v>
      </c>
      <c r="IH224" s="487">
        <v>0</v>
      </c>
      <c r="II224" s="487">
        <v>0</v>
      </c>
      <c r="IJ224" s="487">
        <v>0</v>
      </c>
      <c r="IK224" s="1115">
        <v>0</v>
      </c>
      <c r="IL224" s="1109">
        <f t="shared" si="1047"/>
        <v>0</v>
      </c>
      <c r="IM224" s="487">
        <v>0</v>
      </c>
      <c r="IN224" s="487">
        <v>0</v>
      </c>
      <c r="IO224" s="488">
        <v>0</v>
      </c>
      <c r="IP224" s="487">
        <v>0</v>
      </c>
      <c r="IQ224" s="488">
        <v>0</v>
      </c>
      <c r="IR224" s="487">
        <v>0</v>
      </c>
      <c r="IS224" s="488">
        <v>0</v>
      </c>
      <c r="IT224" s="487">
        <v>0</v>
      </c>
      <c r="IU224" s="488">
        <v>0</v>
      </c>
      <c r="IV224" s="487">
        <v>0</v>
      </c>
      <c r="IW224" s="487">
        <v>0</v>
      </c>
      <c r="IX224" s="487">
        <v>0</v>
      </c>
      <c r="IY224" s="487">
        <v>0</v>
      </c>
      <c r="IZ224" s="487">
        <v>0</v>
      </c>
      <c r="JA224" s="487">
        <v>0</v>
      </c>
      <c r="JB224" s="487">
        <v>0</v>
      </c>
      <c r="JC224" s="487">
        <v>0</v>
      </c>
      <c r="JD224" s="487">
        <v>0</v>
      </c>
      <c r="JE224" s="487">
        <v>0</v>
      </c>
      <c r="JF224" s="487">
        <v>0</v>
      </c>
      <c r="JG224" s="1994">
        <v>0</v>
      </c>
      <c r="JI224" s="39"/>
    </row>
    <row r="225" spans="1:269" s="28" customFormat="1" ht="20.100000000000001" customHeight="1" thickBot="1" x14ac:dyDescent="0.2">
      <c r="A225" s="684" t="s">
        <v>53</v>
      </c>
      <c r="B225" s="251" t="s">
        <v>130</v>
      </c>
      <c r="C225" s="252"/>
      <c r="D225" s="252"/>
      <c r="E225" s="253" t="s">
        <v>26</v>
      </c>
      <c r="F225" s="1566">
        <v>76</v>
      </c>
      <c r="G225" s="468">
        <v>76</v>
      </c>
      <c r="H225" s="468">
        <v>77</v>
      </c>
      <c r="I225" s="468">
        <v>78</v>
      </c>
      <c r="J225" s="254">
        <v>72</v>
      </c>
      <c r="K225" s="255">
        <v>76</v>
      </c>
      <c r="L225" s="1567">
        <f t="shared" si="1065"/>
        <v>3.1775032768002542E-4</v>
      </c>
      <c r="M225" s="257">
        <f t="shared" si="1066"/>
        <v>3.2024505708716234E-4</v>
      </c>
      <c r="N225" s="257">
        <f t="shared" si="1055"/>
        <v>3.092971924250306E-4</v>
      </c>
      <c r="O225" s="257">
        <f t="shared" si="1056"/>
        <v>2.7707698365245795E-4</v>
      </c>
      <c r="P225" s="256">
        <f t="shared" si="1057"/>
        <v>3.606315756463929E-4</v>
      </c>
      <c r="Q225" s="257">
        <f t="shared" si="1058"/>
        <v>2.9611107455418834E-4</v>
      </c>
      <c r="R225" s="258">
        <f t="shared" si="1059"/>
        <v>3.2105305401717633E-4</v>
      </c>
      <c r="S225" s="259">
        <f t="shared" si="1060"/>
        <v>3.3140305588502059E-4</v>
      </c>
      <c r="T225" s="258">
        <f t="shared" si="1061"/>
        <v>3.1892274982282072E-4</v>
      </c>
      <c r="U225" s="1568">
        <f t="shared" si="846"/>
        <v>4.1145208297617003E-3</v>
      </c>
      <c r="V225" s="260">
        <f t="shared" si="847"/>
        <v>3.9586919104991391E-3</v>
      </c>
      <c r="W225" s="260">
        <f t="shared" si="848"/>
        <v>3.8108435821929674E-3</v>
      </c>
      <c r="X225" s="260">
        <f t="shared" si="849"/>
        <v>3.4068495606957147E-3</v>
      </c>
      <c r="Y225" s="261">
        <f>BC225/$BC$362</f>
        <v>4.3560606060606064E-3</v>
      </c>
      <c r="Z225" s="260">
        <f>BG225/$BG$362</f>
        <v>3.5033086804203972E-3</v>
      </c>
      <c r="AA225" s="261">
        <f t="shared" si="852"/>
        <v>3.838771593090211E-3</v>
      </c>
      <c r="AB225" s="260">
        <f t="shared" si="921"/>
        <v>3.6552520200076955E-3</v>
      </c>
      <c r="AC225" s="262">
        <f t="shared" si="922"/>
        <v>3.5314891112419068E-3</v>
      </c>
      <c r="AD225" s="1568" t="s">
        <v>52</v>
      </c>
      <c r="AE225" s="260" t="s">
        <v>52</v>
      </c>
      <c r="AF225" s="260" t="s">
        <v>52</v>
      </c>
      <c r="AG225" s="260" t="s">
        <v>52</v>
      </c>
      <c r="AH225" s="261" t="s">
        <v>52</v>
      </c>
      <c r="AI225" s="259" t="s">
        <v>52</v>
      </c>
      <c r="AJ225" s="258" t="s">
        <v>52</v>
      </c>
      <c r="AK225" s="259" t="s">
        <v>52</v>
      </c>
      <c r="AL225" s="263" t="s">
        <v>52</v>
      </c>
      <c r="AM225" s="1569">
        <f t="shared" si="1030"/>
        <v>24</v>
      </c>
      <c r="AN225" s="1570"/>
      <c r="AO225" s="1571">
        <f t="shared" si="826"/>
        <v>4.3478260869565188E-2</v>
      </c>
      <c r="AP225" s="1572">
        <f t="shared" si="827"/>
        <v>1</v>
      </c>
      <c r="AQ225" s="1300">
        <f t="shared" si="1031"/>
        <v>23</v>
      </c>
      <c r="AR225" s="532"/>
      <c r="AS225" s="1293">
        <f t="shared" si="995"/>
        <v>4.5454545454545414E-2</v>
      </c>
      <c r="AT225" s="533">
        <f t="shared" si="1062"/>
        <v>1</v>
      </c>
      <c r="AU225" s="1300">
        <f t="shared" si="1032"/>
        <v>22</v>
      </c>
      <c r="AV225" s="532"/>
      <c r="AW225" s="1293">
        <f t="shared" si="996"/>
        <v>0.15789473684210531</v>
      </c>
      <c r="AX225" s="2077">
        <f t="shared" si="1063"/>
        <v>3</v>
      </c>
      <c r="AY225" s="2099">
        <f t="shared" si="1033"/>
        <v>19</v>
      </c>
      <c r="AZ225" s="2100"/>
      <c r="BA225" s="560">
        <f t="shared" si="1000"/>
        <v>-0.17391304347826086</v>
      </c>
      <c r="BB225" s="1343">
        <f t="shared" si="1001"/>
        <v>-4</v>
      </c>
      <c r="BC225" s="576">
        <f t="shared" si="1034"/>
        <v>23</v>
      </c>
      <c r="BD225" s="264"/>
      <c r="BE225" s="452">
        <f t="shared" si="1005"/>
        <v>0.27777777777777768</v>
      </c>
      <c r="BF225" s="612">
        <f t="shared" si="997"/>
        <v>5</v>
      </c>
      <c r="BG225" s="265">
        <v>18</v>
      </c>
      <c r="BH225" s="266" t="s">
        <v>44</v>
      </c>
      <c r="BI225" s="267">
        <f t="shared" si="1006"/>
        <v>-9.9999999999999978E-2</v>
      </c>
      <c r="BJ225" s="612">
        <f t="shared" si="1007"/>
        <v>-2</v>
      </c>
      <c r="BK225" s="268">
        <v>20</v>
      </c>
      <c r="BL225" s="266"/>
      <c r="BM225" s="267">
        <f t="shared" si="1008"/>
        <v>5.2631578947368363E-2</v>
      </c>
      <c r="BN225" s="1091">
        <f t="shared" si="1009"/>
        <v>1</v>
      </c>
      <c r="BO225" s="268">
        <v>19</v>
      </c>
      <c r="BP225" s="266"/>
      <c r="BQ225" s="267">
        <f t="shared" si="1010"/>
        <v>5.555555555555558E-2</v>
      </c>
      <c r="BR225" s="1091">
        <f t="shared" si="1011"/>
        <v>1</v>
      </c>
      <c r="BS225" s="268">
        <v>18</v>
      </c>
      <c r="BT225" s="269"/>
      <c r="BU225" s="611">
        <f t="shared" si="1035"/>
        <v>0</v>
      </c>
      <c r="BV225" s="345" t="str">
        <f t="shared" si="1049"/>
        <v>-</v>
      </c>
      <c r="BW225" s="612">
        <f t="shared" si="1050"/>
        <v>0</v>
      </c>
      <c r="BX225" s="611">
        <f t="shared" si="1036"/>
        <v>0</v>
      </c>
      <c r="BY225" s="345" t="str">
        <f t="shared" si="1051"/>
        <v>-</v>
      </c>
      <c r="BZ225" s="612">
        <f t="shared" si="1052"/>
        <v>0</v>
      </c>
      <c r="CA225" s="611">
        <f t="shared" si="1037"/>
        <v>0</v>
      </c>
      <c r="CB225" s="345" t="str">
        <f t="shared" si="989"/>
        <v>-</v>
      </c>
      <c r="CC225" s="612">
        <f t="shared" si="990"/>
        <v>0</v>
      </c>
      <c r="CD225" s="611">
        <f t="shared" si="1038"/>
        <v>0</v>
      </c>
      <c r="CE225" s="345" t="str">
        <f t="shared" si="917"/>
        <v>-</v>
      </c>
      <c r="CF225" s="612">
        <f t="shared" si="918"/>
        <v>0</v>
      </c>
      <c r="CG225" s="611">
        <f t="shared" si="1039"/>
        <v>0</v>
      </c>
      <c r="CH225" s="345" t="str">
        <f t="shared" si="1002"/>
        <v>-</v>
      </c>
      <c r="CI225" s="612">
        <f t="shared" si="1003"/>
        <v>0</v>
      </c>
      <c r="CJ225" s="626">
        <f t="shared" si="1014"/>
        <v>0</v>
      </c>
      <c r="CK225" s="1576">
        <v>0</v>
      </c>
      <c r="CL225" s="270">
        <v>0</v>
      </c>
      <c r="CM225" s="2060">
        <v>0</v>
      </c>
      <c r="CN225" s="270">
        <v>0</v>
      </c>
      <c r="CO225" s="322">
        <v>0</v>
      </c>
      <c r="CP225" s="546">
        <v>0</v>
      </c>
      <c r="CQ225" s="1576">
        <v>0</v>
      </c>
      <c r="CR225" s="322">
        <v>0</v>
      </c>
      <c r="CS225" s="322">
        <v>0</v>
      </c>
      <c r="CT225" s="322">
        <v>0</v>
      </c>
      <c r="CU225" s="322">
        <v>0</v>
      </c>
      <c r="CV225" s="271">
        <v>0</v>
      </c>
      <c r="CW225" s="1576"/>
      <c r="CX225" s="322"/>
      <c r="CY225" s="322"/>
      <c r="CZ225" s="322"/>
      <c r="DA225" s="322"/>
      <c r="DB225" s="323"/>
      <c r="DC225" s="1573">
        <f t="shared" si="1040"/>
        <v>24</v>
      </c>
      <c r="DD225" s="1574">
        <f t="shared" si="1053"/>
        <v>4.3478260869565188E-2</v>
      </c>
      <c r="DE225" s="1575">
        <f t="shared" si="1054"/>
        <v>1</v>
      </c>
      <c r="DF225" s="1342">
        <f t="shared" si="1041"/>
        <v>23</v>
      </c>
      <c r="DG225" s="560">
        <f t="shared" si="951"/>
        <v>4.5454545454545414E-2</v>
      </c>
      <c r="DH225" s="1343">
        <f t="shared" si="952"/>
        <v>1</v>
      </c>
      <c r="DI225" s="1342">
        <f t="shared" si="1015"/>
        <v>22</v>
      </c>
      <c r="DJ225" s="560">
        <f t="shared" si="991"/>
        <v>0.15789473684210531</v>
      </c>
      <c r="DK225" s="1343">
        <f t="shared" si="992"/>
        <v>3</v>
      </c>
      <c r="DL225" s="1318">
        <f t="shared" si="1042"/>
        <v>19</v>
      </c>
      <c r="DM225" s="560">
        <f t="shared" si="919"/>
        <v>-0.17391304347826086</v>
      </c>
      <c r="DN225" s="1360">
        <f t="shared" si="920"/>
        <v>-4</v>
      </c>
      <c r="DO225" s="1342">
        <f t="shared" si="1012"/>
        <v>23</v>
      </c>
      <c r="DP225" s="560">
        <f t="shared" si="1004"/>
        <v>0.27777777777777768</v>
      </c>
      <c r="DQ225" s="1343">
        <f t="shared" si="1013"/>
        <v>5</v>
      </c>
      <c r="DR225" s="594">
        <f t="shared" si="1043"/>
        <v>18</v>
      </c>
      <c r="DS225" s="1577">
        <v>13</v>
      </c>
      <c r="DT225" s="1173">
        <v>13</v>
      </c>
      <c r="DU225" s="1173">
        <v>13</v>
      </c>
      <c r="DV225" s="1159">
        <v>11</v>
      </c>
      <c r="DW225" s="270">
        <v>12</v>
      </c>
      <c r="DX225" s="1187">
        <v>11</v>
      </c>
      <c r="DY225" s="1577">
        <v>3</v>
      </c>
      <c r="DZ225" s="1236">
        <v>2</v>
      </c>
      <c r="EA225" s="1236">
        <v>2</v>
      </c>
      <c r="EB225" s="322">
        <v>2</v>
      </c>
      <c r="EC225" s="322">
        <v>3</v>
      </c>
      <c r="ED225" s="594">
        <v>1</v>
      </c>
      <c r="EE225" s="1577"/>
      <c r="EF225" s="1236"/>
      <c r="EG225" s="1236"/>
      <c r="EH225" s="322"/>
      <c r="EI225" s="322"/>
      <c r="EJ225" s="1209"/>
      <c r="EK225" s="1577">
        <v>1</v>
      </c>
      <c r="EL225" s="581">
        <v>1</v>
      </c>
      <c r="EM225" s="581">
        <v>1</v>
      </c>
      <c r="EN225" s="1215">
        <v>1</v>
      </c>
      <c r="EO225" s="576">
        <v>2</v>
      </c>
      <c r="EP225" s="1204">
        <v>2</v>
      </c>
      <c r="EQ225" s="1577"/>
      <c r="ER225" s="1236"/>
      <c r="ES225" s="1236"/>
      <c r="ET225" s="322"/>
      <c r="EU225" s="270"/>
      <c r="EV225" s="1250"/>
      <c r="EW225" s="1577">
        <v>7</v>
      </c>
      <c r="EX225" s="581">
        <v>7</v>
      </c>
      <c r="EY225" s="581">
        <v>6</v>
      </c>
      <c r="EZ225" s="581">
        <v>5</v>
      </c>
      <c r="FA225" s="576">
        <v>6</v>
      </c>
      <c r="FB225" s="273"/>
      <c r="FC225" s="359">
        <v>4</v>
      </c>
      <c r="FD225" s="367" t="s">
        <v>44</v>
      </c>
      <c r="FE225" s="1578">
        <v>0</v>
      </c>
      <c r="FF225" s="1574" t="str">
        <f t="shared" si="953"/>
        <v>-</v>
      </c>
      <c r="FG225" s="1579">
        <f t="shared" si="1064"/>
        <v>0</v>
      </c>
      <c r="FH225" s="272">
        <v>0</v>
      </c>
      <c r="FI225" s="345" t="str">
        <f t="shared" si="954"/>
        <v>-</v>
      </c>
      <c r="FJ225" s="346">
        <f t="shared" si="955"/>
        <v>0</v>
      </c>
      <c r="FK225" s="272">
        <v>0</v>
      </c>
      <c r="FL225" s="345" t="str">
        <f t="shared" si="993"/>
        <v>-</v>
      </c>
      <c r="FM225" s="346">
        <f t="shared" si="994"/>
        <v>0</v>
      </c>
      <c r="FN225" s="272">
        <v>0</v>
      </c>
      <c r="FO225" s="429"/>
      <c r="FP225" s="345" t="str">
        <f t="shared" si="1048"/>
        <v>-</v>
      </c>
      <c r="FQ225" s="346">
        <f t="shared" si="984"/>
        <v>0</v>
      </c>
      <c r="FR225" s="272"/>
      <c r="FS225" s="429"/>
      <c r="FT225" s="345" t="str">
        <f t="shared" si="998"/>
        <v>-</v>
      </c>
      <c r="FU225" s="346">
        <f t="shared" si="999"/>
        <v>0</v>
      </c>
      <c r="FV225" s="405"/>
      <c r="FW225" s="416"/>
      <c r="FX225" s="1580">
        <f t="shared" si="1044"/>
        <v>24</v>
      </c>
      <c r="FY225" s="1581">
        <v>0</v>
      </c>
      <c r="FZ225" s="1581">
        <v>0</v>
      </c>
      <c r="GA225" s="1582">
        <v>0</v>
      </c>
      <c r="GB225" s="1581">
        <v>0</v>
      </c>
      <c r="GC225" s="1582">
        <v>3</v>
      </c>
      <c r="GD225" s="1581">
        <v>0</v>
      </c>
      <c r="GE225" s="1582">
        <v>4</v>
      </c>
      <c r="GF225" s="1581">
        <v>2</v>
      </c>
      <c r="GG225" s="1582">
        <v>1</v>
      </c>
      <c r="GH225" s="1581">
        <v>7</v>
      </c>
      <c r="GI225" s="1581">
        <v>0</v>
      </c>
      <c r="GJ225" s="1581">
        <v>1</v>
      </c>
      <c r="GK225" s="1581">
        <v>3</v>
      </c>
      <c r="GL225" s="1581">
        <v>0</v>
      </c>
      <c r="GM225" s="1581">
        <v>0</v>
      </c>
      <c r="GN225" s="1581">
        <v>0</v>
      </c>
      <c r="GO225" s="1581">
        <v>0</v>
      </c>
      <c r="GP225" s="1581">
        <v>3</v>
      </c>
      <c r="GQ225" s="1581">
        <v>0</v>
      </c>
      <c r="GR225" s="1581">
        <v>0</v>
      </c>
      <c r="GS225" s="1817">
        <v>0</v>
      </c>
      <c r="GT225" s="272">
        <f t="shared" si="1045"/>
        <v>23</v>
      </c>
      <c r="GU225" s="501">
        <v>0</v>
      </c>
      <c r="GV225" s="501">
        <v>0</v>
      </c>
      <c r="GW225" s="502">
        <v>0</v>
      </c>
      <c r="GX225" s="501">
        <v>0</v>
      </c>
      <c r="GY225" s="502">
        <v>3</v>
      </c>
      <c r="GZ225" s="501">
        <v>0</v>
      </c>
      <c r="HA225" s="502">
        <v>3</v>
      </c>
      <c r="HB225" s="501">
        <v>2</v>
      </c>
      <c r="HC225" s="502">
        <v>1</v>
      </c>
      <c r="HD225" s="501">
        <v>7</v>
      </c>
      <c r="HE225" s="501">
        <v>0</v>
      </c>
      <c r="HF225" s="501">
        <v>1</v>
      </c>
      <c r="HG225" s="501">
        <v>3</v>
      </c>
      <c r="HH225" s="501">
        <v>0</v>
      </c>
      <c r="HI225" s="501">
        <v>0</v>
      </c>
      <c r="HJ225" s="501">
        <v>0</v>
      </c>
      <c r="HK225" s="501">
        <v>0</v>
      </c>
      <c r="HL225" s="501">
        <v>3</v>
      </c>
      <c r="HM225" s="501">
        <v>0</v>
      </c>
      <c r="HN225" s="501">
        <v>0</v>
      </c>
      <c r="HO225" s="1121">
        <v>0</v>
      </c>
      <c r="HP225" s="272">
        <f t="shared" si="1046"/>
        <v>22</v>
      </c>
      <c r="HQ225" s="501">
        <v>0</v>
      </c>
      <c r="HR225" s="501">
        <v>0</v>
      </c>
      <c r="HS225" s="502">
        <v>0</v>
      </c>
      <c r="HT225" s="501">
        <v>0</v>
      </c>
      <c r="HU225" s="502">
        <v>3</v>
      </c>
      <c r="HV225" s="501">
        <v>0</v>
      </c>
      <c r="HW225" s="502">
        <v>4</v>
      </c>
      <c r="HX225" s="501">
        <v>2</v>
      </c>
      <c r="HY225" s="502">
        <v>1</v>
      </c>
      <c r="HZ225" s="501">
        <v>6</v>
      </c>
      <c r="IA225" s="501">
        <v>0</v>
      </c>
      <c r="IB225" s="501">
        <v>1</v>
      </c>
      <c r="IC225" s="501">
        <v>3</v>
      </c>
      <c r="ID225" s="501">
        <v>1</v>
      </c>
      <c r="IE225" s="501">
        <v>0</v>
      </c>
      <c r="IF225" s="501">
        <v>0</v>
      </c>
      <c r="IG225" s="501">
        <v>0</v>
      </c>
      <c r="IH225" s="501">
        <v>1</v>
      </c>
      <c r="II225" s="501">
        <v>0</v>
      </c>
      <c r="IJ225" s="501">
        <v>0</v>
      </c>
      <c r="IK225" s="1121">
        <v>0</v>
      </c>
      <c r="IL225" s="576">
        <f t="shared" si="1047"/>
        <v>19</v>
      </c>
      <c r="IM225" s="501">
        <v>0</v>
      </c>
      <c r="IN225" s="501">
        <v>0</v>
      </c>
      <c r="IO225" s="502">
        <v>0</v>
      </c>
      <c r="IP225" s="501">
        <v>0</v>
      </c>
      <c r="IQ225" s="502">
        <v>2</v>
      </c>
      <c r="IR225" s="501">
        <v>0</v>
      </c>
      <c r="IS225" s="502">
        <v>2</v>
      </c>
      <c r="IT225" s="501">
        <v>2</v>
      </c>
      <c r="IU225" s="502">
        <v>1</v>
      </c>
      <c r="IV225" s="501">
        <v>6</v>
      </c>
      <c r="IW225" s="501">
        <v>0</v>
      </c>
      <c r="IX225" s="501">
        <v>1</v>
      </c>
      <c r="IY225" s="501">
        <v>3</v>
      </c>
      <c r="IZ225" s="501">
        <v>1</v>
      </c>
      <c r="JA225" s="501">
        <v>0</v>
      </c>
      <c r="JB225" s="501">
        <v>0</v>
      </c>
      <c r="JC225" s="501">
        <v>0</v>
      </c>
      <c r="JD225" s="501">
        <v>1</v>
      </c>
      <c r="JE225" s="501">
        <v>0</v>
      </c>
      <c r="JF225" s="501">
        <v>0</v>
      </c>
      <c r="JG225" s="2002">
        <v>0</v>
      </c>
      <c r="JI225" s="39"/>
    </row>
    <row r="226" spans="1:269" s="27" customFormat="1" ht="20.100000000000001" customHeight="1" x14ac:dyDescent="0.15">
      <c r="A226" s="683" t="s">
        <v>53</v>
      </c>
      <c r="B226" s="274" t="s">
        <v>131</v>
      </c>
      <c r="C226" s="229"/>
      <c r="D226" s="229"/>
      <c r="E226" s="230" t="s">
        <v>366</v>
      </c>
      <c r="F226" s="1583">
        <v>103</v>
      </c>
      <c r="G226" s="483">
        <v>101</v>
      </c>
      <c r="H226" s="483">
        <v>102</v>
      </c>
      <c r="I226" s="483">
        <v>105</v>
      </c>
      <c r="J226" s="231">
        <v>107</v>
      </c>
      <c r="K226" s="232">
        <v>109</v>
      </c>
      <c r="L226" s="1584">
        <f t="shared" si="1065"/>
        <v>1.45635566853345E-4</v>
      </c>
      <c r="M226" s="480">
        <f t="shared" si="1066"/>
        <v>1.6708437761069341E-4</v>
      </c>
      <c r="N226" s="480">
        <f t="shared" si="1055"/>
        <v>1.546485962125153E-4</v>
      </c>
      <c r="O226" s="480">
        <f t="shared" si="1056"/>
        <v>1.3124699225642745E-4</v>
      </c>
      <c r="P226" s="233">
        <f t="shared" si="1057"/>
        <v>1.0975743606629349E-4</v>
      </c>
      <c r="Q226" s="234">
        <f t="shared" si="1058"/>
        <v>9.8703691518062776E-5</v>
      </c>
      <c r="R226" s="235">
        <f t="shared" si="1059"/>
        <v>1.1236856890601172E-4</v>
      </c>
      <c r="S226" s="236">
        <f t="shared" si="1060"/>
        <v>1.0465359659526966E-4</v>
      </c>
      <c r="T226" s="235">
        <f t="shared" si="1061"/>
        <v>8.8589652728561307E-5</v>
      </c>
      <c r="U226" s="1585">
        <f t="shared" ref="U226:U232" si="1067">AM226/$AM$363</f>
        <v>6.8195908245505272E-3</v>
      </c>
      <c r="V226" s="477">
        <f t="shared" ref="V226:V232" si="1068">AQ226/$AQ$363</f>
        <v>7.7720207253886009E-3</v>
      </c>
      <c r="W226" s="477">
        <f t="shared" ref="W226:W232" si="1069">AU226/$AU$363</f>
        <v>7.5445816186556925E-3</v>
      </c>
      <c r="X226" s="477">
        <f t="shared" ref="X226:X232" si="1070">AY226/$AY$363</f>
        <v>6.202618883528601E-3</v>
      </c>
      <c r="Y226" s="238">
        <f t="shared" ref="Y226:Y258" si="1071">BC226/$BC$363</f>
        <v>4.9191848208011242E-3</v>
      </c>
      <c r="Z226" s="237">
        <f t="shared" ref="Z226:Z258" si="1072">BG226/$BG$363</f>
        <v>4.2432814710042432E-3</v>
      </c>
      <c r="AA226" s="238">
        <f t="shared" ref="AA226:AA258" si="1073">BK226/$BK$363</f>
        <v>5.1470588235294117E-3</v>
      </c>
      <c r="AB226" s="237">
        <f t="shared" ref="AB226:AB258" si="1074">BO226/$BO$363</f>
        <v>4.662004662004662E-3</v>
      </c>
      <c r="AC226" s="239">
        <f t="shared" ref="AC226:AC258" si="1075">BS226/$BS$363</f>
        <v>4.1356492969396195E-3</v>
      </c>
      <c r="AD226" s="1585" t="s">
        <v>52</v>
      </c>
      <c r="AE226" s="477" t="s">
        <v>52</v>
      </c>
      <c r="AF226" s="477" t="s">
        <v>52</v>
      </c>
      <c r="AG226" s="477" t="s">
        <v>52</v>
      </c>
      <c r="AH226" s="238" t="s">
        <v>52</v>
      </c>
      <c r="AI226" s="236" t="s">
        <v>52</v>
      </c>
      <c r="AJ226" s="235" t="s">
        <v>52</v>
      </c>
      <c r="AK226" s="236" t="s">
        <v>52</v>
      </c>
      <c r="AL226" s="240" t="s">
        <v>52</v>
      </c>
      <c r="AM226" s="1586">
        <f t="shared" si="1030"/>
        <v>11</v>
      </c>
      <c r="AN226" s="1587"/>
      <c r="AO226" s="1588">
        <f t="shared" si="826"/>
        <v>-8.333333333333337E-2</v>
      </c>
      <c r="AP226" s="1589">
        <f t="shared" si="827"/>
        <v>-1</v>
      </c>
      <c r="AQ226" s="1301">
        <f t="shared" si="1031"/>
        <v>12</v>
      </c>
      <c r="AR226" s="534"/>
      <c r="AS226" s="1294">
        <f t="shared" si="995"/>
        <v>9.0909090909090828E-2</v>
      </c>
      <c r="AT226" s="535">
        <f t="shared" si="1062"/>
        <v>1</v>
      </c>
      <c r="AU226" s="1301">
        <f t="shared" si="1032"/>
        <v>11</v>
      </c>
      <c r="AV226" s="534"/>
      <c r="AW226" s="1294">
        <f t="shared" si="996"/>
        <v>0.22222222222222232</v>
      </c>
      <c r="AX226" s="2078">
        <f t="shared" si="1063"/>
        <v>2</v>
      </c>
      <c r="AY226" s="2101">
        <f t="shared" si="1033"/>
        <v>9</v>
      </c>
      <c r="AZ226" s="2102"/>
      <c r="BA226" s="2103">
        <f t="shared" si="1000"/>
        <v>0.28571428571428581</v>
      </c>
      <c r="BB226" s="2104">
        <f t="shared" si="1001"/>
        <v>2</v>
      </c>
      <c r="BC226" s="2083">
        <f t="shared" si="1034"/>
        <v>7</v>
      </c>
      <c r="BD226" s="241"/>
      <c r="BE226" s="453">
        <f t="shared" si="1005"/>
        <v>0.16666666666666674</v>
      </c>
      <c r="BF226" s="1076">
        <f t="shared" si="997"/>
        <v>1</v>
      </c>
      <c r="BG226" s="242">
        <v>6</v>
      </c>
      <c r="BH226" s="243"/>
      <c r="BI226" s="244">
        <f t="shared" si="1006"/>
        <v>-0.1428571428571429</v>
      </c>
      <c r="BJ226" s="1076">
        <f t="shared" si="1007"/>
        <v>-1</v>
      </c>
      <c r="BK226" s="245">
        <v>7</v>
      </c>
      <c r="BL226" s="243"/>
      <c r="BM226" s="244">
        <f t="shared" si="1008"/>
        <v>0.16666666666666674</v>
      </c>
      <c r="BN226" s="1092">
        <f t="shared" si="1009"/>
        <v>1</v>
      </c>
      <c r="BO226" s="245">
        <v>6</v>
      </c>
      <c r="BP226" s="243"/>
      <c r="BQ226" s="244">
        <f t="shared" si="1010"/>
        <v>0.19999999999999996</v>
      </c>
      <c r="BR226" s="1092">
        <f t="shared" si="1011"/>
        <v>1</v>
      </c>
      <c r="BS226" s="245">
        <v>5</v>
      </c>
      <c r="BT226" s="246"/>
      <c r="BU226" s="613">
        <f t="shared" si="1035"/>
        <v>9</v>
      </c>
      <c r="BV226" s="347">
        <f t="shared" si="1049"/>
        <v>0</v>
      </c>
      <c r="BW226" s="614">
        <f t="shared" si="1050"/>
        <v>0</v>
      </c>
      <c r="BX226" s="613">
        <f t="shared" si="1036"/>
        <v>9</v>
      </c>
      <c r="BY226" s="347">
        <f t="shared" si="1051"/>
        <v>0</v>
      </c>
      <c r="BZ226" s="614">
        <f t="shared" si="1052"/>
        <v>0</v>
      </c>
      <c r="CA226" s="613">
        <f t="shared" si="1037"/>
        <v>9</v>
      </c>
      <c r="CB226" s="347">
        <f t="shared" si="989"/>
        <v>0</v>
      </c>
      <c r="CC226" s="614">
        <f t="shared" si="990"/>
        <v>0</v>
      </c>
      <c r="CD226" s="613">
        <f t="shared" si="1038"/>
        <v>9</v>
      </c>
      <c r="CE226" s="347">
        <f t="shared" si="917"/>
        <v>0.28571428571428581</v>
      </c>
      <c r="CF226" s="614">
        <f t="shared" si="918"/>
        <v>2</v>
      </c>
      <c r="CG226" s="613">
        <f t="shared" si="1039"/>
        <v>7</v>
      </c>
      <c r="CH226" s="347">
        <f t="shared" si="1002"/>
        <v>0.16666666666666674</v>
      </c>
      <c r="CI226" s="614">
        <f t="shared" si="1003"/>
        <v>1</v>
      </c>
      <c r="CJ226" s="627">
        <f t="shared" si="1014"/>
        <v>6</v>
      </c>
      <c r="CK226" s="1602">
        <v>1</v>
      </c>
      <c r="CL226" s="247">
        <v>1</v>
      </c>
      <c r="CM226" s="2061">
        <v>1</v>
      </c>
      <c r="CN226" s="247">
        <v>0</v>
      </c>
      <c r="CO226" s="324">
        <v>0</v>
      </c>
      <c r="CP226" s="547">
        <v>0</v>
      </c>
      <c r="CQ226" s="1602">
        <v>8</v>
      </c>
      <c r="CR226" s="324">
        <v>8</v>
      </c>
      <c r="CS226" s="324">
        <v>8</v>
      </c>
      <c r="CT226" s="324">
        <v>9</v>
      </c>
      <c r="CU226" s="324">
        <v>7</v>
      </c>
      <c r="CV226" s="248">
        <v>6</v>
      </c>
      <c r="CW226" s="1602"/>
      <c r="CX226" s="324"/>
      <c r="CY226" s="324"/>
      <c r="CZ226" s="324"/>
      <c r="DA226" s="324"/>
      <c r="DB226" s="325"/>
      <c r="DC226" s="1590">
        <f t="shared" si="1040"/>
        <v>2</v>
      </c>
      <c r="DD226" s="1591">
        <f t="shared" si="1053"/>
        <v>-0.33333333333333337</v>
      </c>
      <c r="DE226" s="1592">
        <f t="shared" si="1054"/>
        <v>-1</v>
      </c>
      <c r="DF226" s="1344">
        <f t="shared" si="1041"/>
        <v>3</v>
      </c>
      <c r="DG226" s="561">
        <f t="shared" si="951"/>
        <v>0.5</v>
      </c>
      <c r="DH226" s="1345">
        <f t="shared" si="952"/>
        <v>1</v>
      </c>
      <c r="DI226" s="1344">
        <f t="shared" si="1015"/>
        <v>2</v>
      </c>
      <c r="DJ226" s="561" t="str">
        <f t="shared" si="991"/>
        <v>-</v>
      </c>
      <c r="DK226" s="1345">
        <f t="shared" si="992"/>
        <v>2</v>
      </c>
      <c r="DL226" s="1319">
        <f t="shared" si="1042"/>
        <v>0</v>
      </c>
      <c r="DM226" s="561" t="str">
        <f t="shared" si="919"/>
        <v>-</v>
      </c>
      <c r="DN226" s="1361">
        <f t="shared" si="920"/>
        <v>0</v>
      </c>
      <c r="DO226" s="1344">
        <f t="shared" si="1012"/>
        <v>0</v>
      </c>
      <c r="DP226" s="561" t="str">
        <f t="shared" si="1004"/>
        <v>-</v>
      </c>
      <c r="DQ226" s="1345">
        <f t="shared" si="1013"/>
        <v>0</v>
      </c>
      <c r="DR226" s="1367">
        <f t="shared" si="1043"/>
        <v>0</v>
      </c>
      <c r="DS226" s="1603">
        <v>0</v>
      </c>
      <c r="DT226" s="1174">
        <v>0</v>
      </c>
      <c r="DU226" s="1174">
        <v>0</v>
      </c>
      <c r="DV226" s="1160">
        <v>0</v>
      </c>
      <c r="DW226" s="585">
        <v>0</v>
      </c>
      <c r="DX226" s="1188">
        <v>0</v>
      </c>
      <c r="DY226" s="1603">
        <v>0</v>
      </c>
      <c r="DZ226" s="1237">
        <v>0</v>
      </c>
      <c r="EA226" s="1237">
        <v>0</v>
      </c>
      <c r="EB226" s="588">
        <v>0</v>
      </c>
      <c r="EC226" s="588">
        <v>0</v>
      </c>
      <c r="ED226" s="592">
        <v>0</v>
      </c>
      <c r="EE226" s="1603"/>
      <c r="EF226" s="1237"/>
      <c r="EG226" s="1237"/>
      <c r="EH226" s="588"/>
      <c r="EI226" s="588"/>
      <c r="EJ226" s="1194"/>
      <c r="EK226" s="1603">
        <v>1</v>
      </c>
      <c r="EL226" s="582">
        <v>1</v>
      </c>
      <c r="EM226" s="582">
        <v>1</v>
      </c>
      <c r="EN226" s="1216">
        <v>0</v>
      </c>
      <c r="EO226" s="577">
        <v>0</v>
      </c>
      <c r="EP226" s="1205">
        <v>0</v>
      </c>
      <c r="EQ226" s="1603"/>
      <c r="ER226" s="1237"/>
      <c r="ES226" s="1237"/>
      <c r="ET226" s="588"/>
      <c r="EU226" s="585"/>
      <c r="EV226" s="1205"/>
      <c r="EW226" s="1603">
        <v>1</v>
      </c>
      <c r="EX226" s="582">
        <v>2</v>
      </c>
      <c r="EY226" s="582">
        <v>1</v>
      </c>
      <c r="EZ226" s="582">
        <v>0</v>
      </c>
      <c r="FA226" s="577">
        <v>0</v>
      </c>
      <c r="FB226" s="249"/>
      <c r="FC226" s="360">
        <v>0</v>
      </c>
      <c r="FD226" s="368"/>
      <c r="FE226" s="1604">
        <v>0</v>
      </c>
      <c r="FF226" s="1591" t="str">
        <f t="shared" si="953"/>
        <v>-</v>
      </c>
      <c r="FG226" s="1596">
        <f t="shared" si="1064"/>
        <v>0</v>
      </c>
      <c r="FH226" s="250">
        <v>0</v>
      </c>
      <c r="FI226" s="347" t="str">
        <f t="shared" si="954"/>
        <v>-</v>
      </c>
      <c r="FJ226" s="348">
        <f t="shared" si="955"/>
        <v>0</v>
      </c>
      <c r="FK226" s="250">
        <v>0</v>
      </c>
      <c r="FL226" s="347" t="str">
        <f t="shared" si="993"/>
        <v>-</v>
      </c>
      <c r="FM226" s="348">
        <f t="shared" si="994"/>
        <v>0</v>
      </c>
      <c r="FN226" s="250">
        <v>0</v>
      </c>
      <c r="FO226" s="430"/>
      <c r="FP226" s="347" t="str">
        <f t="shared" si="1048"/>
        <v>-</v>
      </c>
      <c r="FQ226" s="348">
        <f t="shared" si="984"/>
        <v>0</v>
      </c>
      <c r="FR226" s="250"/>
      <c r="FS226" s="430"/>
      <c r="FT226" s="347" t="str">
        <f t="shared" si="998"/>
        <v>-</v>
      </c>
      <c r="FU226" s="348">
        <f t="shared" si="999"/>
        <v>0</v>
      </c>
      <c r="FV226" s="406"/>
      <c r="FW226" s="417"/>
      <c r="FX226" s="1597">
        <f t="shared" si="1044"/>
        <v>11</v>
      </c>
      <c r="FY226" s="1605">
        <v>0</v>
      </c>
      <c r="FZ226" s="1605">
        <v>0</v>
      </c>
      <c r="GA226" s="1606">
        <v>1</v>
      </c>
      <c r="GB226" s="1605">
        <v>0</v>
      </c>
      <c r="GC226" s="1606">
        <v>2</v>
      </c>
      <c r="GD226" s="1605">
        <v>2</v>
      </c>
      <c r="GE226" s="1606">
        <v>0</v>
      </c>
      <c r="GF226" s="1605">
        <v>0</v>
      </c>
      <c r="GG226" s="1606">
        <v>1</v>
      </c>
      <c r="GH226" s="1605">
        <v>0</v>
      </c>
      <c r="GI226" s="1605">
        <v>0</v>
      </c>
      <c r="GJ226" s="1605">
        <v>0</v>
      </c>
      <c r="GK226" s="1605">
        <v>0</v>
      </c>
      <c r="GL226" s="1605">
        <v>0</v>
      </c>
      <c r="GM226" s="1605">
        <v>0</v>
      </c>
      <c r="GN226" s="1605">
        <v>0</v>
      </c>
      <c r="GO226" s="1605">
        <v>0</v>
      </c>
      <c r="GP226" s="1605">
        <v>5</v>
      </c>
      <c r="GQ226" s="1605">
        <v>0</v>
      </c>
      <c r="GR226" s="1605">
        <v>0</v>
      </c>
      <c r="GS226" s="1819">
        <v>0</v>
      </c>
      <c r="GT226" s="680">
        <f t="shared" si="1045"/>
        <v>12</v>
      </c>
      <c r="GU226" s="505">
        <v>1</v>
      </c>
      <c r="GV226" s="505">
        <v>0</v>
      </c>
      <c r="GW226" s="506">
        <v>1</v>
      </c>
      <c r="GX226" s="505">
        <v>0</v>
      </c>
      <c r="GY226" s="506">
        <v>2</v>
      </c>
      <c r="GZ226" s="505">
        <v>2</v>
      </c>
      <c r="HA226" s="506">
        <v>0</v>
      </c>
      <c r="HB226" s="505">
        <v>0</v>
      </c>
      <c r="HC226" s="506">
        <v>1</v>
      </c>
      <c r="HD226" s="505">
        <v>0</v>
      </c>
      <c r="HE226" s="505">
        <v>0</v>
      </c>
      <c r="HF226" s="505">
        <v>0</v>
      </c>
      <c r="HG226" s="505">
        <v>0</v>
      </c>
      <c r="HH226" s="505">
        <v>0</v>
      </c>
      <c r="HI226" s="505">
        <v>0</v>
      </c>
      <c r="HJ226" s="505">
        <v>0</v>
      </c>
      <c r="HK226" s="505">
        <v>0</v>
      </c>
      <c r="HL226" s="505">
        <v>5</v>
      </c>
      <c r="HM226" s="505">
        <v>0</v>
      </c>
      <c r="HN226" s="505">
        <v>0</v>
      </c>
      <c r="HO226" s="1123">
        <v>0</v>
      </c>
      <c r="HP226" s="680">
        <f t="shared" si="1046"/>
        <v>11</v>
      </c>
      <c r="HQ226" s="505">
        <v>0</v>
      </c>
      <c r="HR226" s="505">
        <v>0</v>
      </c>
      <c r="HS226" s="506">
        <v>1</v>
      </c>
      <c r="HT226" s="505">
        <v>0</v>
      </c>
      <c r="HU226" s="506">
        <v>2</v>
      </c>
      <c r="HV226" s="505">
        <v>2</v>
      </c>
      <c r="HW226" s="506">
        <v>0</v>
      </c>
      <c r="HX226" s="505">
        <v>0</v>
      </c>
      <c r="HY226" s="506">
        <v>0</v>
      </c>
      <c r="HZ226" s="505">
        <v>0</v>
      </c>
      <c r="IA226" s="505">
        <v>0</v>
      </c>
      <c r="IB226" s="505">
        <v>0</v>
      </c>
      <c r="IC226" s="505">
        <v>0</v>
      </c>
      <c r="ID226" s="505">
        <v>0</v>
      </c>
      <c r="IE226" s="505">
        <v>0</v>
      </c>
      <c r="IF226" s="505">
        <v>0</v>
      </c>
      <c r="IG226" s="505">
        <v>0</v>
      </c>
      <c r="IH226" s="505">
        <v>6</v>
      </c>
      <c r="II226" s="505">
        <v>0</v>
      </c>
      <c r="IJ226" s="505">
        <v>0</v>
      </c>
      <c r="IK226" s="1123">
        <v>0</v>
      </c>
      <c r="IL226" s="1111">
        <f t="shared" si="1047"/>
        <v>9</v>
      </c>
      <c r="IM226" s="505">
        <v>0</v>
      </c>
      <c r="IN226" s="505">
        <v>0</v>
      </c>
      <c r="IO226" s="506">
        <v>1</v>
      </c>
      <c r="IP226" s="505">
        <v>0</v>
      </c>
      <c r="IQ226" s="506">
        <v>1</v>
      </c>
      <c r="IR226" s="505">
        <v>3</v>
      </c>
      <c r="IS226" s="506">
        <v>0</v>
      </c>
      <c r="IT226" s="505">
        <v>0</v>
      </c>
      <c r="IU226" s="506">
        <v>0</v>
      </c>
      <c r="IV226" s="505">
        <v>0</v>
      </c>
      <c r="IW226" s="505">
        <v>0</v>
      </c>
      <c r="IX226" s="505">
        <v>0</v>
      </c>
      <c r="IY226" s="505">
        <v>0</v>
      </c>
      <c r="IZ226" s="505">
        <v>0</v>
      </c>
      <c r="JA226" s="505">
        <v>0</v>
      </c>
      <c r="JB226" s="505">
        <v>0</v>
      </c>
      <c r="JC226" s="505">
        <v>0</v>
      </c>
      <c r="JD226" s="505">
        <v>4</v>
      </c>
      <c r="JE226" s="505">
        <v>0</v>
      </c>
      <c r="JF226" s="505">
        <v>0</v>
      </c>
      <c r="JG226" s="2004">
        <v>0</v>
      </c>
      <c r="JI226" s="39"/>
    </row>
    <row r="227" spans="1:269" s="28" customFormat="1" ht="20.100000000000001" customHeight="1" x14ac:dyDescent="0.15">
      <c r="A227" s="684" t="s">
        <v>53</v>
      </c>
      <c r="B227" s="84" t="s">
        <v>132</v>
      </c>
      <c r="C227" s="85"/>
      <c r="D227" s="85"/>
      <c r="E227" s="86" t="s">
        <v>249</v>
      </c>
      <c r="F227" s="1494">
        <v>156</v>
      </c>
      <c r="G227" s="464">
        <v>157</v>
      </c>
      <c r="H227" s="464">
        <v>144</v>
      </c>
      <c r="I227" s="464">
        <v>138</v>
      </c>
      <c r="J227" s="167">
        <v>138</v>
      </c>
      <c r="K227" s="168">
        <v>164</v>
      </c>
      <c r="L227" s="1478">
        <f t="shared" si="1065"/>
        <v>1.3239596986667726E-5</v>
      </c>
      <c r="M227" s="150">
        <f t="shared" si="1066"/>
        <v>1.3923698134224451E-5</v>
      </c>
      <c r="N227" s="150">
        <f t="shared" si="1055"/>
        <v>2.8117926584093688E-5</v>
      </c>
      <c r="O227" s="150">
        <f t="shared" si="1056"/>
        <v>2.9165998279206101E-5</v>
      </c>
      <c r="P227" s="149">
        <f t="shared" si="1057"/>
        <v>3.1359267447512429E-5</v>
      </c>
      <c r="Q227" s="150">
        <f t="shared" si="1058"/>
        <v>0</v>
      </c>
      <c r="R227" s="151">
        <f t="shared" si="1059"/>
        <v>1.6052652700858816E-5</v>
      </c>
      <c r="S227" s="152">
        <f t="shared" si="1060"/>
        <v>1.7442266099211608E-5</v>
      </c>
      <c r="T227" s="151">
        <f t="shared" si="1061"/>
        <v>0</v>
      </c>
      <c r="U227" s="1479">
        <f t="shared" si="1067"/>
        <v>6.1996280223186606E-4</v>
      </c>
      <c r="V227" s="153">
        <f t="shared" si="1068"/>
        <v>6.4766839378238344E-4</v>
      </c>
      <c r="W227" s="153">
        <f t="shared" si="1069"/>
        <v>1.3717421124828531E-3</v>
      </c>
      <c r="X227" s="153">
        <f t="shared" si="1070"/>
        <v>1.3783597518952446E-3</v>
      </c>
      <c r="Y227" s="154">
        <f t="shared" si="1071"/>
        <v>1.4054813773717498E-3</v>
      </c>
      <c r="Z227" s="153">
        <f t="shared" si="1072"/>
        <v>0</v>
      </c>
      <c r="AA227" s="154">
        <f t="shared" si="1073"/>
        <v>7.3529411764705881E-4</v>
      </c>
      <c r="AB227" s="153">
        <f t="shared" si="1074"/>
        <v>7.77000777000777E-4</v>
      </c>
      <c r="AC227" s="155">
        <f t="shared" si="1075"/>
        <v>0</v>
      </c>
      <c r="AD227" s="1479" t="s">
        <v>52</v>
      </c>
      <c r="AE227" s="153" t="s">
        <v>52</v>
      </c>
      <c r="AF227" s="153" t="s">
        <v>52</v>
      </c>
      <c r="AG227" s="153" t="s">
        <v>52</v>
      </c>
      <c r="AH227" s="154" t="s">
        <v>52</v>
      </c>
      <c r="AI227" s="152" t="s">
        <v>52</v>
      </c>
      <c r="AJ227" s="151" t="s">
        <v>52</v>
      </c>
      <c r="AK227" s="152" t="s">
        <v>52</v>
      </c>
      <c r="AL227" s="156" t="s">
        <v>52</v>
      </c>
      <c r="AM227" s="1480">
        <f t="shared" si="1030"/>
        <v>1</v>
      </c>
      <c r="AN227" s="1481"/>
      <c r="AO227" s="1482">
        <f>IFERROR(IF(AM227=0,"-",AM227/AQ227-1),"-")</f>
        <v>0</v>
      </c>
      <c r="AP227" s="1483">
        <f t="shared" si="827"/>
        <v>0</v>
      </c>
      <c r="AQ227" s="1071">
        <f t="shared" si="1031"/>
        <v>1</v>
      </c>
      <c r="AR227" s="522"/>
      <c r="AS227" s="1289">
        <f t="shared" si="995"/>
        <v>-0.5</v>
      </c>
      <c r="AT227" s="526">
        <f t="shared" si="1062"/>
        <v>-1</v>
      </c>
      <c r="AU227" s="1071">
        <f t="shared" si="1032"/>
        <v>2</v>
      </c>
      <c r="AV227" s="522"/>
      <c r="AW227" s="1289">
        <f t="shared" si="996"/>
        <v>0</v>
      </c>
      <c r="AX227" s="2073">
        <f t="shared" si="1063"/>
        <v>0</v>
      </c>
      <c r="AY227" s="1336">
        <f t="shared" si="1033"/>
        <v>2</v>
      </c>
      <c r="AZ227" s="2092"/>
      <c r="BA227" s="554">
        <f t="shared" si="1000"/>
        <v>0</v>
      </c>
      <c r="BB227" s="1335">
        <f t="shared" si="1001"/>
        <v>0</v>
      </c>
      <c r="BC227" s="493">
        <f t="shared" si="1034"/>
        <v>2</v>
      </c>
      <c r="BD227" s="157" t="s">
        <v>44</v>
      </c>
      <c r="BE227" s="448" t="str">
        <f t="shared" si="1005"/>
        <v>-</v>
      </c>
      <c r="BF227" s="604">
        <f t="shared" si="997"/>
        <v>2</v>
      </c>
      <c r="BG227" s="158">
        <v>0</v>
      </c>
      <c r="BH227" s="159"/>
      <c r="BI227" s="160" t="str">
        <f t="shared" si="1006"/>
        <v>-</v>
      </c>
      <c r="BJ227" s="604">
        <f t="shared" si="1007"/>
        <v>-1</v>
      </c>
      <c r="BK227" s="161">
        <v>1</v>
      </c>
      <c r="BL227" s="159"/>
      <c r="BM227" s="160">
        <f t="shared" si="1008"/>
        <v>0</v>
      </c>
      <c r="BN227" s="1085">
        <f t="shared" si="1009"/>
        <v>0</v>
      </c>
      <c r="BO227" s="161">
        <v>1</v>
      </c>
      <c r="BP227" s="159"/>
      <c r="BQ227" s="160" t="str">
        <f t="shared" si="1010"/>
        <v>-</v>
      </c>
      <c r="BR227" s="1085">
        <f t="shared" si="1011"/>
        <v>1</v>
      </c>
      <c r="BS227" s="161">
        <v>0</v>
      </c>
      <c r="BT227" s="162"/>
      <c r="BU227" s="601">
        <f t="shared" si="1035"/>
        <v>0</v>
      </c>
      <c r="BV227" s="339" t="str">
        <f t="shared" si="1049"/>
        <v>-</v>
      </c>
      <c r="BW227" s="604">
        <f t="shared" si="1050"/>
        <v>0</v>
      </c>
      <c r="BX227" s="601">
        <f t="shared" si="1036"/>
        <v>0</v>
      </c>
      <c r="BY227" s="339" t="str">
        <f t="shared" si="1051"/>
        <v>-</v>
      </c>
      <c r="BZ227" s="604">
        <f t="shared" si="1052"/>
        <v>0</v>
      </c>
      <c r="CA227" s="601">
        <f t="shared" si="1037"/>
        <v>0</v>
      </c>
      <c r="CB227" s="339" t="str">
        <f t="shared" si="989"/>
        <v>-</v>
      </c>
      <c r="CC227" s="604">
        <f t="shared" si="990"/>
        <v>0</v>
      </c>
      <c r="CD227" s="601">
        <f t="shared" si="1038"/>
        <v>0</v>
      </c>
      <c r="CE227" s="339" t="str">
        <f t="shared" si="917"/>
        <v>-</v>
      </c>
      <c r="CF227" s="604">
        <f t="shared" si="918"/>
        <v>0</v>
      </c>
      <c r="CG227" s="601">
        <f t="shared" si="1039"/>
        <v>0</v>
      </c>
      <c r="CH227" s="339" t="str">
        <f t="shared" si="1002"/>
        <v>-</v>
      </c>
      <c r="CI227" s="604">
        <f t="shared" si="1003"/>
        <v>0</v>
      </c>
      <c r="CJ227" s="621">
        <f t="shared" si="1014"/>
        <v>0</v>
      </c>
      <c r="CK227" s="1487">
        <v>0</v>
      </c>
      <c r="CL227" s="163">
        <v>0</v>
      </c>
      <c r="CM227" s="2056">
        <v>0</v>
      </c>
      <c r="CN227" s="163">
        <v>0</v>
      </c>
      <c r="CO227" s="315">
        <v>0</v>
      </c>
      <c r="CP227" s="542">
        <v>0</v>
      </c>
      <c r="CQ227" s="1487">
        <v>0</v>
      </c>
      <c r="CR227" s="315">
        <v>0</v>
      </c>
      <c r="CS227" s="315">
        <v>0</v>
      </c>
      <c r="CT227" s="315">
        <v>0</v>
      </c>
      <c r="CU227" s="315">
        <v>0</v>
      </c>
      <c r="CV227" s="164">
        <v>0</v>
      </c>
      <c r="CW227" s="1487"/>
      <c r="CX227" s="315"/>
      <c r="CY227" s="315"/>
      <c r="CZ227" s="315"/>
      <c r="DA227" s="315"/>
      <c r="DB227" s="316"/>
      <c r="DC227" s="1484">
        <f t="shared" si="1040"/>
        <v>1</v>
      </c>
      <c r="DD227" s="1485">
        <f t="shared" si="1053"/>
        <v>0</v>
      </c>
      <c r="DE227" s="1486">
        <f t="shared" si="1054"/>
        <v>0</v>
      </c>
      <c r="DF227" s="1332">
        <f t="shared" si="1041"/>
        <v>1</v>
      </c>
      <c r="DG227" s="554">
        <f t="shared" si="951"/>
        <v>-0.5</v>
      </c>
      <c r="DH227" s="1335">
        <f t="shared" si="952"/>
        <v>-1</v>
      </c>
      <c r="DI227" s="1332">
        <f t="shared" si="1015"/>
        <v>2</v>
      </c>
      <c r="DJ227" s="554">
        <f t="shared" si="991"/>
        <v>0</v>
      </c>
      <c r="DK227" s="1335">
        <f t="shared" si="992"/>
        <v>0</v>
      </c>
      <c r="DL227" s="1313">
        <f t="shared" si="1042"/>
        <v>2</v>
      </c>
      <c r="DM227" s="554">
        <f t="shared" si="919"/>
        <v>0</v>
      </c>
      <c r="DN227" s="1357">
        <f t="shared" si="920"/>
        <v>0</v>
      </c>
      <c r="DO227" s="1332">
        <f t="shared" si="1012"/>
        <v>2</v>
      </c>
      <c r="DP227" s="554" t="str">
        <f t="shared" si="1004"/>
        <v>-</v>
      </c>
      <c r="DQ227" s="1335">
        <f t="shared" si="1013"/>
        <v>2</v>
      </c>
      <c r="DR227" s="440">
        <f t="shared" si="1043"/>
        <v>0</v>
      </c>
      <c r="DS227" s="1488">
        <v>0</v>
      </c>
      <c r="DT227" s="1169">
        <v>0</v>
      </c>
      <c r="DU227" s="1169">
        <v>0</v>
      </c>
      <c r="DV227" s="1155">
        <v>0</v>
      </c>
      <c r="DW227" s="163">
        <v>0</v>
      </c>
      <c r="DX227" s="1183">
        <v>0</v>
      </c>
      <c r="DY227" s="1488">
        <v>1</v>
      </c>
      <c r="DZ227" s="1232">
        <v>1</v>
      </c>
      <c r="EA227" s="1232">
        <v>2</v>
      </c>
      <c r="EB227" s="315">
        <v>2</v>
      </c>
      <c r="EC227" s="315">
        <v>1</v>
      </c>
      <c r="ED227" s="440">
        <v>0</v>
      </c>
      <c r="EE227" s="1488"/>
      <c r="EF227" s="1232"/>
      <c r="EG227" s="1232"/>
      <c r="EH227" s="315"/>
      <c r="EI227" s="315"/>
      <c r="EJ227" s="1208"/>
      <c r="EK227" s="1488">
        <v>0</v>
      </c>
      <c r="EL227" s="379">
        <v>0</v>
      </c>
      <c r="EM227" s="379">
        <v>0</v>
      </c>
      <c r="EN227" s="1161">
        <v>0</v>
      </c>
      <c r="EO227" s="493">
        <v>0</v>
      </c>
      <c r="EP227" s="1200">
        <v>0</v>
      </c>
      <c r="EQ227" s="1488"/>
      <c r="ER227" s="1232"/>
      <c r="ES227" s="1232"/>
      <c r="ET227" s="315"/>
      <c r="EU227" s="163"/>
      <c r="EV227" s="1249"/>
      <c r="EW227" s="1488">
        <v>0</v>
      </c>
      <c r="EX227" s="379">
        <v>0</v>
      </c>
      <c r="EY227" s="379">
        <v>0</v>
      </c>
      <c r="EZ227" s="379">
        <v>0</v>
      </c>
      <c r="FA227" s="493">
        <v>1</v>
      </c>
      <c r="FB227" s="166" t="s">
        <v>44</v>
      </c>
      <c r="FC227" s="356">
        <v>0</v>
      </c>
      <c r="FD227" s="364"/>
      <c r="FE227" s="1489">
        <v>0</v>
      </c>
      <c r="FF227" s="1485" t="str">
        <f t="shared" si="953"/>
        <v>-</v>
      </c>
      <c r="FG227" s="1490">
        <f t="shared" si="1064"/>
        <v>0</v>
      </c>
      <c r="FH227" s="165">
        <v>0</v>
      </c>
      <c r="FI227" s="339" t="str">
        <f t="shared" si="954"/>
        <v>-</v>
      </c>
      <c r="FJ227" s="340">
        <f t="shared" si="955"/>
        <v>0</v>
      </c>
      <c r="FK227" s="165">
        <v>0</v>
      </c>
      <c r="FL227" s="339" t="str">
        <f t="shared" si="993"/>
        <v>-</v>
      </c>
      <c r="FM227" s="340">
        <f t="shared" si="994"/>
        <v>0</v>
      </c>
      <c r="FN227" s="165">
        <v>0</v>
      </c>
      <c r="FO227" s="426"/>
      <c r="FP227" s="339" t="str">
        <f t="shared" si="1048"/>
        <v>-</v>
      </c>
      <c r="FQ227" s="340">
        <f t="shared" si="984"/>
        <v>0</v>
      </c>
      <c r="FR227" s="165"/>
      <c r="FS227" s="426"/>
      <c r="FT227" s="339" t="str">
        <f t="shared" si="998"/>
        <v>-</v>
      </c>
      <c r="FU227" s="340">
        <f t="shared" si="999"/>
        <v>0</v>
      </c>
      <c r="FV227" s="401"/>
      <c r="FW227" s="413"/>
      <c r="FX227" s="1491">
        <f t="shared" si="1044"/>
        <v>1</v>
      </c>
      <c r="FY227" s="1492">
        <v>0</v>
      </c>
      <c r="FZ227" s="1492">
        <v>0</v>
      </c>
      <c r="GA227" s="1493">
        <v>0</v>
      </c>
      <c r="GB227" s="1492">
        <v>0</v>
      </c>
      <c r="GC227" s="1493">
        <v>0</v>
      </c>
      <c r="GD227" s="1492">
        <v>0</v>
      </c>
      <c r="GE227" s="1493">
        <v>0</v>
      </c>
      <c r="GF227" s="1492">
        <v>0</v>
      </c>
      <c r="GG227" s="1493">
        <v>0</v>
      </c>
      <c r="GH227" s="1492">
        <v>0</v>
      </c>
      <c r="GI227" s="1492">
        <v>0</v>
      </c>
      <c r="GJ227" s="1492">
        <v>1</v>
      </c>
      <c r="GK227" s="1492">
        <v>0</v>
      </c>
      <c r="GL227" s="1492">
        <v>0</v>
      </c>
      <c r="GM227" s="1492">
        <v>0</v>
      </c>
      <c r="GN227" s="1492">
        <v>0</v>
      </c>
      <c r="GO227" s="1492">
        <v>0</v>
      </c>
      <c r="GP227" s="1492">
        <v>0</v>
      </c>
      <c r="GQ227" s="1492">
        <v>0</v>
      </c>
      <c r="GR227" s="1492">
        <v>0</v>
      </c>
      <c r="GS227" s="1811">
        <v>0</v>
      </c>
      <c r="GT227" s="165">
        <f t="shared" si="1045"/>
        <v>1</v>
      </c>
      <c r="GU227" s="491">
        <v>0</v>
      </c>
      <c r="GV227" s="491">
        <v>0</v>
      </c>
      <c r="GW227" s="492">
        <v>0</v>
      </c>
      <c r="GX227" s="491">
        <v>0</v>
      </c>
      <c r="GY227" s="492">
        <v>0</v>
      </c>
      <c r="GZ227" s="491">
        <v>0</v>
      </c>
      <c r="HA227" s="492">
        <v>0</v>
      </c>
      <c r="HB227" s="491">
        <v>0</v>
      </c>
      <c r="HC227" s="492">
        <v>0</v>
      </c>
      <c r="HD227" s="491">
        <v>0</v>
      </c>
      <c r="HE227" s="491">
        <v>0</v>
      </c>
      <c r="HF227" s="491">
        <v>1</v>
      </c>
      <c r="HG227" s="491">
        <v>0</v>
      </c>
      <c r="HH227" s="491">
        <v>0</v>
      </c>
      <c r="HI227" s="491">
        <v>0</v>
      </c>
      <c r="HJ227" s="491">
        <v>0</v>
      </c>
      <c r="HK227" s="491">
        <v>0</v>
      </c>
      <c r="HL227" s="491">
        <v>0</v>
      </c>
      <c r="HM227" s="491">
        <v>0</v>
      </c>
      <c r="HN227" s="491">
        <v>0</v>
      </c>
      <c r="HO227" s="1117">
        <v>0</v>
      </c>
      <c r="HP227" s="165">
        <f t="shared" si="1046"/>
        <v>2</v>
      </c>
      <c r="HQ227" s="491">
        <v>0</v>
      </c>
      <c r="HR227" s="491">
        <v>0</v>
      </c>
      <c r="HS227" s="492">
        <v>0</v>
      </c>
      <c r="HT227" s="491">
        <v>0</v>
      </c>
      <c r="HU227" s="492">
        <v>1</v>
      </c>
      <c r="HV227" s="491">
        <v>0</v>
      </c>
      <c r="HW227" s="492">
        <v>0</v>
      </c>
      <c r="HX227" s="491">
        <v>0</v>
      </c>
      <c r="HY227" s="492">
        <v>0</v>
      </c>
      <c r="HZ227" s="491">
        <v>0</v>
      </c>
      <c r="IA227" s="491">
        <v>0</v>
      </c>
      <c r="IB227" s="491">
        <v>1</v>
      </c>
      <c r="IC227" s="491">
        <v>0</v>
      </c>
      <c r="ID227" s="491">
        <v>0</v>
      </c>
      <c r="IE227" s="491">
        <v>0</v>
      </c>
      <c r="IF227" s="491">
        <v>0</v>
      </c>
      <c r="IG227" s="491">
        <v>0</v>
      </c>
      <c r="IH227" s="491">
        <v>0</v>
      </c>
      <c r="II227" s="491">
        <v>0</v>
      </c>
      <c r="IJ227" s="491">
        <v>0</v>
      </c>
      <c r="IK227" s="1117">
        <v>0</v>
      </c>
      <c r="IL227" s="493">
        <f t="shared" si="1047"/>
        <v>2</v>
      </c>
      <c r="IM227" s="491">
        <v>0</v>
      </c>
      <c r="IN227" s="491">
        <v>0</v>
      </c>
      <c r="IO227" s="492">
        <v>0</v>
      </c>
      <c r="IP227" s="491">
        <v>0</v>
      </c>
      <c r="IQ227" s="492">
        <v>1</v>
      </c>
      <c r="IR227" s="491">
        <v>0</v>
      </c>
      <c r="IS227" s="492">
        <v>0</v>
      </c>
      <c r="IT227" s="491">
        <v>0</v>
      </c>
      <c r="IU227" s="492">
        <v>0</v>
      </c>
      <c r="IV227" s="491">
        <v>0</v>
      </c>
      <c r="IW227" s="491">
        <v>0</v>
      </c>
      <c r="IX227" s="491">
        <v>1</v>
      </c>
      <c r="IY227" s="491">
        <v>0</v>
      </c>
      <c r="IZ227" s="491">
        <v>0</v>
      </c>
      <c r="JA227" s="491">
        <v>0</v>
      </c>
      <c r="JB227" s="491">
        <v>0</v>
      </c>
      <c r="JC227" s="491">
        <v>0</v>
      </c>
      <c r="JD227" s="491">
        <v>0</v>
      </c>
      <c r="JE227" s="491">
        <v>0</v>
      </c>
      <c r="JF227" s="491">
        <v>0</v>
      </c>
      <c r="JG227" s="1996">
        <v>0</v>
      </c>
      <c r="JI227" s="39"/>
    </row>
    <row r="228" spans="1:269" s="27" customFormat="1" ht="20.100000000000001" customHeight="1" x14ac:dyDescent="0.15">
      <c r="A228" s="683" t="s">
        <v>53</v>
      </c>
      <c r="B228" s="76" t="s">
        <v>133</v>
      </c>
      <c r="C228" s="77"/>
      <c r="D228" s="77"/>
      <c r="E228" s="78" t="s">
        <v>367</v>
      </c>
      <c r="F228" s="1507">
        <v>127</v>
      </c>
      <c r="G228" s="481">
        <v>146</v>
      </c>
      <c r="H228" s="481">
        <v>152</v>
      </c>
      <c r="I228" s="481">
        <v>138</v>
      </c>
      <c r="J228" s="107">
        <v>148</v>
      </c>
      <c r="K228" s="108">
        <v>150</v>
      </c>
      <c r="L228" s="1444">
        <f t="shared" si="1065"/>
        <v>6.6197984933338627E-5</v>
      </c>
      <c r="M228" s="478">
        <f t="shared" si="1066"/>
        <v>2.7847396268448901E-5</v>
      </c>
      <c r="N228" s="478">
        <f t="shared" si="1055"/>
        <v>1.4058963292046844E-5</v>
      </c>
      <c r="O228" s="478">
        <f t="shared" si="1056"/>
        <v>1.4582999139603051E-5</v>
      </c>
      <c r="P228" s="109">
        <f t="shared" si="1057"/>
        <v>1.5679633723756214E-5</v>
      </c>
      <c r="Q228" s="110">
        <f t="shared" si="1058"/>
        <v>1.6450615253010462E-5</v>
      </c>
      <c r="R228" s="111">
        <f t="shared" si="1059"/>
        <v>1.6052652700858816E-5</v>
      </c>
      <c r="S228" s="112">
        <f t="shared" si="1060"/>
        <v>0</v>
      </c>
      <c r="T228" s="111">
        <f t="shared" si="1061"/>
        <v>1.7717930545712259E-5</v>
      </c>
      <c r="U228" s="1445">
        <f t="shared" si="1067"/>
        <v>3.0998140111593306E-3</v>
      </c>
      <c r="V228" s="475">
        <f t="shared" si="1068"/>
        <v>1.2953367875647669E-3</v>
      </c>
      <c r="W228" s="475">
        <f t="shared" si="1069"/>
        <v>6.8587105624142656E-4</v>
      </c>
      <c r="X228" s="475">
        <f t="shared" si="1070"/>
        <v>6.8917987594762232E-4</v>
      </c>
      <c r="Y228" s="114">
        <f t="shared" si="1071"/>
        <v>7.0274068868587491E-4</v>
      </c>
      <c r="Z228" s="113">
        <f t="shared" si="1072"/>
        <v>7.0721357850070724E-4</v>
      </c>
      <c r="AA228" s="114">
        <f t="shared" si="1073"/>
        <v>7.3529411764705881E-4</v>
      </c>
      <c r="AB228" s="113">
        <f t="shared" si="1074"/>
        <v>0</v>
      </c>
      <c r="AC228" s="115">
        <f t="shared" si="1075"/>
        <v>8.271298593879239E-4</v>
      </c>
      <c r="AD228" s="1445" t="s">
        <v>52</v>
      </c>
      <c r="AE228" s="475" t="s">
        <v>52</v>
      </c>
      <c r="AF228" s="475" t="s">
        <v>52</v>
      </c>
      <c r="AG228" s="475" t="s">
        <v>52</v>
      </c>
      <c r="AH228" s="114" t="s">
        <v>52</v>
      </c>
      <c r="AI228" s="112" t="s">
        <v>52</v>
      </c>
      <c r="AJ228" s="111" t="s">
        <v>52</v>
      </c>
      <c r="AK228" s="112" t="s">
        <v>52</v>
      </c>
      <c r="AL228" s="116" t="s">
        <v>52</v>
      </c>
      <c r="AM228" s="1446">
        <f t="shared" si="1030"/>
        <v>5</v>
      </c>
      <c r="AN228" s="1447"/>
      <c r="AO228" s="1448">
        <f t="shared" si="826"/>
        <v>1.5</v>
      </c>
      <c r="AP228" s="1449">
        <f t="shared" si="827"/>
        <v>3</v>
      </c>
      <c r="AQ228" s="1297">
        <f t="shared" si="1031"/>
        <v>2</v>
      </c>
      <c r="AR228" s="518"/>
      <c r="AS228" s="1285">
        <f t="shared" si="995"/>
        <v>1</v>
      </c>
      <c r="AT228" s="519">
        <f t="shared" si="1062"/>
        <v>1</v>
      </c>
      <c r="AU228" s="1297">
        <f t="shared" si="1032"/>
        <v>1</v>
      </c>
      <c r="AV228" s="518"/>
      <c r="AW228" s="1285">
        <f t="shared" si="996"/>
        <v>0</v>
      </c>
      <c r="AX228" s="2069">
        <f t="shared" si="1063"/>
        <v>0</v>
      </c>
      <c r="AY228" s="2086">
        <f t="shared" si="1033"/>
        <v>1</v>
      </c>
      <c r="AZ228" s="2087"/>
      <c r="BA228" s="2088">
        <f t="shared" si="1000"/>
        <v>0</v>
      </c>
      <c r="BB228" s="2089">
        <f t="shared" si="1001"/>
        <v>0</v>
      </c>
      <c r="BC228" s="2081">
        <f t="shared" si="1034"/>
        <v>1</v>
      </c>
      <c r="BD228" s="117"/>
      <c r="BE228" s="444">
        <f t="shared" si="1005"/>
        <v>0</v>
      </c>
      <c r="BF228" s="1073">
        <f t="shared" si="997"/>
        <v>0</v>
      </c>
      <c r="BG228" s="118">
        <v>1</v>
      </c>
      <c r="BH228" s="119" t="s">
        <v>44</v>
      </c>
      <c r="BI228" s="120">
        <f t="shared" si="1006"/>
        <v>0</v>
      </c>
      <c r="BJ228" s="1073">
        <f t="shared" si="1007"/>
        <v>0</v>
      </c>
      <c r="BK228" s="121">
        <v>1</v>
      </c>
      <c r="BL228" s="119"/>
      <c r="BM228" s="120" t="str">
        <f t="shared" si="1008"/>
        <v>-</v>
      </c>
      <c r="BN228" s="1083">
        <f t="shared" si="1009"/>
        <v>1</v>
      </c>
      <c r="BO228" s="121">
        <v>0</v>
      </c>
      <c r="BP228" s="119"/>
      <c r="BQ228" s="120" t="str">
        <f t="shared" si="1010"/>
        <v>-</v>
      </c>
      <c r="BR228" s="1083">
        <f t="shared" si="1011"/>
        <v>-1</v>
      </c>
      <c r="BS228" s="121">
        <v>1</v>
      </c>
      <c r="BT228" s="122"/>
      <c r="BU228" s="597">
        <f t="shared" si="1035"/>
        <v>2</v>
      </c>
      <c r="BV228" s="331">
        <f t="shared" si="1049"/>
        <v>1</v>
      </c>
      <c r="BW228" s="598">
        <f t="shared" si="1050"/>
        <v>1</v>
      </c>
      <c r="BX228" s="597">
        <f t="shared" si="1036"/>
        <v>1</v>
      </c>
      <c r="BY228" s="331">
        <f t="shared" si="1051"/>
        <v>0</v>
      </c>
      <c r="BZ228" s="598">
        <f t="shared" si="1052"/>
        <v>0</v>
      </c>
      <c r="CA228" s="597">
        <f t="shared" si="1037"/>
        <v>1</v>
      </c>
      <c r="CB228" s="331">
        <f t="shared" si="989"/>
        <v>0</v>
      </c>
      <c r="CC228" s="598">
        <f t="shared" si="990"/>
        <v>0</v>
      </c>
      <c r="CD228" s="597">
        <f t="shared" si="1038"/>
        <v>1</v>
      </c>
      <c r="CE228" s="331">
        <f t="shared" si="917"/>
        <v>0</v>
      </c>
      <c r="CF228" s="598">
        <f t="shared" si="918"/>
        <v>0</v>
      </c>
      <c r="CG228" s="597">
        <f t="shared" si="1039"/>
        <v>1</v>
      </c>
      <c r="CH228" s="331">
        <f t="shared" si="1002"/>
        <v>0</v>
      </c>
      <c r="CI228" s="598">
        <f t="shared" si="1003"/>
        <v>0</v>
      </c>
      <c r="CJ228" s="619">
        <f t="shared" si="1014"/>
        <v>1</v>
      </c>
      <c r="CK228" s="1453">
        <v>1</v>
      </c>
      <c r="CL228" s="123">
        <v>1</v>
      </c>
      <c r="CM228" s="2054">
        <v>0</v>
      </c>
      <c r="CN228" s="123">
        <v>0</v>
      </c>
      <c r="CO228" s="311">
        <v>0</v>
      </c>
      <c r="CP228" s="540">
        <v>0</v>
      </c>
      <c r="CQ228" s="1453">
        <v>1</v>
      </c>
      <c r="CR228" s="311">
        <v>0</v>
      </c>
      <c r="CS228" s="311">
        <v>1</v>
      </c>
      <c r="CT228" s="311">
        <v>1</v>
      </c>
      <c r="CU228" s="311">
        <v>1</v>
      </c>
      <c r="CV228" s="124">
        <v>1</v>
      </c>
      <c r="CW228" s="1453"/>
      <c r="CX228" s="311"/>
      <c r="CY228" s="311"/>
      <c r="CZ228" s="311"/>
      <c r="DA228" s="311"/>
      <c r="DB228" s="312"/>
      <c r="DC228" s="1450">
        <f t="shared" si="1040"/>
        <v>3</v>
      </c>
      <c r="DD228" s="1451">
        <f t="shared" si="1053"/>
        <v>2</v>
      </c>
      <c r="DE228" s="1452">
        <f t="shared" si="1054"/>
        <v>2</v>
      </c>
      <c r="DF228" s="1328">
        <f t="shared" si="1041"/>
        <v>1</v>
      </c>
      <c r="DG228" s="550" t="str">
        <f t="shared" si="951"/>
        <v>-</v>
      </c>
      <c r="DH228" s="1329">
        <f t="shared" si="952"/>
        <v>1</v>
      </c>
      <c r="DI228" s="1328">
        <f t="shared" si="1015"/>
        <v>0</v>
      </c>
      <c r="DJ228" s="550" t="str">
        <f t="shared" si="991"/>
        <v>-</v>
      </c>
      <c r="DK228" s="1329">
        <f t="shared" si="992"/>
        <v>0</v>
      </c>
      <c r="DL228" s="1311">
        <f t="shared" si="1042"/>
        <v>0</v>
      </c>
      <c r="DM228" s="550" t="str">
        <f t="shared" si="919"/>
        <v>-</v>
      </c>
      <c r="DN228" s="1353">
        <f t="shared" si="920"/>
        <v>0</v>
      </c>
      <c r="DO228" s="1328">
        <f t="shared" si="1012"/>
        <v>0</v>
      </c>
      <c r="DP228" s="550" t="str">
        <f t="shared" si="1004"/>
        <v>-</v>
      </c>
      <c r="DQ228" s="1329">
        <f t="shared" si="1013"/>
        <v>0</v>
      </c>
      <c r="DR228" s="1365">
        <f t="shared" si="1043"/>
        <v>0</v>
      </c>
      <c r="DS228" s="1454">
        <v>0</v>
      </c>
      <c r="DT228" s="1167">
        <v>0</v>
      </c>
      <c r="DU228" s="1167">
        <v>0</v>
      </c>
      <c r="DV228" s="1153">
        <v>0</v>
      </c>
      <c r="DW228" s="583">
        <v>0</v>
      </c>
      <c r="DX228" s="1181">
        <v>0</v>
      </c>
      <c r="DY228" s="1454">
        <v>1</v>
      </c>
      <c r="DZ228" s="1230">
        <v>1</v>
      </c>
      <c r="EA228" s="1230">
        <v>0</v>
      </c>
      <c r="EB228" s="586">
        <v>0</v>
      </c>
      <c r="EC228" s="586">
        <v>0</v>
      </c>
      <c r="ED228" s="589">
        <v>0</v>
      </c>
      <c r="EE228" s="1454"/>
      <c r="EF228" s="1230"/>
      <c r="EG228" s="1230"/>
      <c r="EH228" s="586"/>
      <c r="EI228" s="586"/>
      <c r="EJ228" s="1192"/>
      <c r="EK228" s="1454">
        <v>0</v>
      </c>
      <c r="EL228" s="578">
        <v>0</v>
      </c>
      <c r="EM228" s="578">
        <v>0</v>
      </c>
      <c r="EN228" s="1163">
        <v>0</v>
      </c>
      <c r="EO228" s="573">
        <v>0</v>
      </c>
      <c r="EP228" s="1198">
        <v>0</v>
      </c>
      <c r="EQ228" s="1454"/>
      <c r="ER228" s="1230"/>
      <c r="ES228" s="1230"/>
      <c r="ET228" s="586"/>
      <c r="EU228" s="583"/>
      <c r="EV228" s="1198"/>
      <c r="EW228" s="1454">
        <v>2</v>
      </c>
      <c r="EX228" s="578">
        <v>0</v>
      </c>
      <c r="EY228" s="578">
        <v>0</v>
      </c>
      <c r="EZ228" s="578">
        <v>0</v>
      </c>
      <c r="FA228" s="573">
        <v>0</v>
      </c>
      <c r="FB228" s="125"/>
      <c r="FC228" s="354">
        <v>0</v>
      </c>
      <c r="FD228" s="362" t="s">
        <v>44</v>
      </c>
      <c r="FE228" s="1455">
        <v>0</v>
      </c>
      <c r="FF228" s="1451" t="str">
        <f t="shared" si="953"/>
        <v>-</v>
      </c>
      <c r="FG228" s="1456">
        <f t="shared" si="1064"/>
        <v>0</v>
      </c>
      <c r="FH228" s="126">
        <v>0</v>
      </c>
      <c r="FI228" s="331" t="str">
        <f t="shared" si="954"/>
        <v>-</v>
      </c>
      <c r="FJ228" s="332">
        <f t="shared" si="955"/>
        <v>0</v>
      </c>
      <c r="FK228" s="126">
        <v>0</v>
      </c>
      <c r="FL228" s="331" t="str">
        <f t="shared" si="993"/>
        <v>-</v>
      </c>
      <c r="FM228" s="332">
        <f t="shared" si="994"/>
        <v>0</v>
      </c>
      <c r="FN228" s="126">
        <v>0</v>
      </c>
      <c r="FO228" s="424"/>
      <c r="FP228" s="331" t="str">
        <f t="shared" si="1048"/>
        <v>-</v>
      </c>
      <c r="FQ228" s="332">
        <f t="shared" si="984"/>
        <v>0</v>
      </c>
      <c r="FR228" s="126"/>
      <c r="FS228" s="424"/>
      <c r="FT228" s="331" t="str">
        <f t="shared" si="998"/>
        <v>-</v>
      </c>
      <c r="FU228" s="332">
        <f t="shared" si="999"/>
        <v>0</v>
      </c>
      <c r="FV228" s="399"/>
      <c r="FW228" s="411"/>
      <c r="FX228" s="1457">
        <f t="shared" si="1044"/>
        <v>5</v>
      </c>
      <c r="FY228" s="1458">
        <v>0</v>
      </c>
      <c r="FZ228" s="1458">
        <v>0</v>
      </c>
      <c r="GA228" s="1459">
        <v>0</v>
      </c>
      <c r="GB228" s="1458">
        <v>0</v>
      </c>
      <c r="GC228" s="1459">
        <v>0</v>
      </c>
      <c r="GD228" s="1458">
        <v>0</v>
      </c>
      <c r="GE228" s="1459">
        <v>0</v>
      </c>
      <c r="GF228" s="1458">
        <v>0</v>
      </c>
      <c r="GG228" s="1459">
        <v>3</v>
      </c>
      <c r="GH228" s="1458">
        <v>0</v>
      </c>
      <c r="GI228" s="1458">
        <v>0</v>
      </c>
      <c r="GJ228" s="1458">
        <v>0</v>
      </c>
      <c r="GK228" s="1458">
        <v>1</v>
      </c>
      <c r="GL228" s="1458">
        <v>0</v>
      </c>
      <c r="GM228" s="1458">
        <v>0</v>
      </c>
      <c r="GN228" s="1458">
        <v>0</v>
      </c>
      <c r="GO228" s="1458">
        <v>0</v>
      </c>
      <c r="GP228" s="1458">
        <v>1</v>
      </c>
      <c r="GQ228" s="1458">
        <v>0</v>
      </c>
      <c r="GR228" s="1458">
        <v>0</v>
      </c>
      <c r="GS228" s="1809">
        <v>0</v>
      </c>
      <c r="GT228" s="678">
        <f t="shared" si="1045"/>
        <v>2</v>
      </c>
      <c r="GU228" s="487">
        <v>0</v>
      </c>
      <c r="GV228" s="487">
        <v>0</v>
      </c>
      <c r="GW228" s="488">
        <v>0</v>
      </c>
      <c r="GX228" s="487">
        <v>0</v>
      </c>
      <c r="GY228" s="488">
        <v>0</v>
      </c>
      <c r="GZ228" s="487">
        <v>0</v>
      </c>
      <c r="HA228" s="488">
        <v>0</v>
      </c>
      <c r="HB228" s="487">
        <v>0</v>
      </c>
      <c r="HC228" s="488">
        <v>2</v>
      </c>
      <c r="HD228" s="487">
        <v>0</v>
      </c>
      <c r="HE228" s="487">
        <v>0</v>
      </c>
      <c r="HF228" s="487">
        <v>0</v>
      </c>
      <c r="HG228" s="487">
        <v>0</v>
      </c>
      <c r="HH228" s="487">
        <v>0</v>
      </c>
      <c r="HI228" s="487">
        <v>0</v>
      </c>
      <c r="HJ228" s="487">
        <v>0</v>
      </c>
      <c r="HK228" s="487">
        <v>0</v>
      </c>
      <c r="HL228" s="487">
        <v>0</v>
      </c>
      <c r="HM228" s="487">
        <v>0</v>
      </c>
      <c r="HN228" s="487">
        <v>0</v>
      </c>
      <c r="HO228" s="1115">
        <v>0</v>
      </c>
      <c r="HP228" s="678">
        <f t="shared" si="1046"/>
        <v>1</v>
      </c>
      <c r="HQ228" s="487">
        <v>0</v>
      </c>
      <c r="HR228" s="487">
        <v>0</v>
      </c>
      <c r="HS228" s="488">
        <v>0</v>
      </c>
      <c r="HT228" s="487">
        <v>0</v>
      </c>
      <c r="HU228" s="488">
        <v>0</v>
      </c>
      <c r="HV228" s="487">
        <v>0</v>
      </c>
      <c r="HW228" s="488">
        <v>0</v>
      </c>
      <c r="HX228" s="487">
        <v>0</v>
      </c>
      <c r="HY228" s="488">
        <v>1</v>
      </c>
      <c r="HZ228" s="487">
        <v>0</v>
      </c>
      <c r="IA228" s="487">
        <v>0</v>
      </c>
      <c r="IB228" s="487">
        <v>0</v>
      </c>
      <c r="IC228" s="487">
        <v>0</v>
      </c>
      <c r="ID228" s="487">
        <v>0</v>
      </c>
      <c r="IE228" s="487">
        <v>0</v>
      </c>
      <c r="IF228" s="487">
        <v>0</v>
      </c>
      <c r="IG228" s="487">
        <v>0</v>
      </c>
      <c r="IH228" s="487">
        <v>0</v>
      </c>
      <c r="II228" s="487">
        <v>0</v>
      </c>
      <c r="IJ228" s="487">
        <v>0</v>
      </c>
      <c r="IK228" s="1115">
        <v>0</v>
      </c>
      <c r="IL228" s="1109">
        <f t="shared" si="1047"/>
        <v>1</v>
      </c>
      <c r="IM228" s="487">
        <v>0</v>
      </c>
      <c r="IN228" s="487">
        <v>0</v>
      </c>
      <c r="IO228" s="488">
        <v>0</v>
      </c>
      <c r="IP228" s="487">
        <v>0</v>
      </c>
      <c r="IQ228" s="488">
        <v>0</v>
      </c>
      <c r="IR228" s="487">
        <v>0</v>
      </c>
      <c r="IS228" s="488">
        <v>0</v>
      </c>
      <c r="IT228" s="487">
        <v>0</v>
      </c>
      <c r="IU228" s="488">
        <v>1</v>
      </c>
      <c r="IV228" s="487">
        <v>0</v>
      </c>
      <c r="IW228" s="487">
        <v>0</v>
      </c>
      <c r="IX228" s="487">
        <v>0</v>
      </c>
      <c r="IY228" s="487">
        <v>0</v>
      </c>
      <c r="IZ228" s="487">
        <v>0</v>
      </c>
      <c r="JA228" s="487">
        <v>0</v>
      </c>
      <c r="JB228" s="487">
        <v>0</v>
      </c>
      <c r="JC228" s="487">
        <v>0</v>
      </c>
      <c r="JD228" s="487">
        <v>0</v>
      </c>
      <c r="JE228" s="487">
        <v>0</v>
      </c>
      <c r="JF228" s="487">
        <v>0</v>
      </c>
      <c r="JG228" s="1994">
        <v>0</v>
      </c>
      <c r="JI228" s="39"/>
    </row>
    <row r="229" spans="1:269" s="28" customFormat="1" ht="20.100000000000001" customHeight="1" x14ac:dyDescent="0.15">
      <c r="A229" s="684" t="s">
        <v>53</v>
      </c>
      <c r="B229" s="84" t="s">
        <v>30</v>
      </c>
      <c r="C229" s="85"/>
      <c r="D229" s="85"/>
      <c r="E229" s="86" t="s">
        <v>249</v>
      </c>
      <c r="F229" s="1494">
        <v>70</v>
      </c>
      <c r="G229" s="464">
        <v>68</v>
      </c>
      <c r="H229" s="464">
        <v>66</v>
      </c>
      <c r="I229" s="464">
        <v>62</v>
      </c>
      <c r="J229" s="167">
        <v>62</v>
      </c>
      <c r="K229" s="168">
        <v>62</v>
      </c>
      <c r="L229" s="1478">
        <f t="shared" si="1065"/>
        <v>5.0310468549337353E-4</v>
      </c>
      <c r="M229" s="150">
        <f t="shared" si="1066"/>
        <v>5.430242272347535E-4</v>
      </c>
      <c r="N229" s="150">
        <f t="shared" si="1055"/>
        <v>5.4829956838982688E-4</v>
      </c>
      <c r="O229" s="150">
        <f t="shared" si="1056"/>
        <v>6.1248596386332809E-4</v>
      </c>
      <c r="P229" s="149">
        <f t="shared" si="1057"/>
        <v>6.4286498267400471E-4</v>
      </c>
      <c r="Q229" s="150">
        <f t="shared" si="1058"/>
        <v>6.5802461012041849E-4</v>
      </c>
      <c r="R229" s="151">
        <f t="shared" si="1059"/>
        <v>5.6184284453005863E-4</v>
      </c>
      <c r="S229" s="152">
        <f t="shared" si="1060"/>
        <v>5.7559478127398314E-4</v>
      </c>
      <c r="T229" s="151">
        <f t="shared" si="1061"/>
        <v>5.669737774627923E-4</v>
      </c>
      <c r="U229" s="1479">
        <f t="shared" si="1067"/>
        <v>2.3558586484810913E-2</v>
      </c>
      <c r="V229" s="153">
        <f t="shared" si="1068"/>
        <v>2.5259067357512953E-2</v>
      </c>
      <c r="W229" s="153">
        <f t="shared" si="1069"/>
        <v>2.6748971193415638E-2</v>
      </c>
      <c r="X229" s="153">
        <f t="shared" si="1070"/>
        <v>2.8945554789800137E-2</v>
      </c>
      <c r="Y229" s="154">
        <f t="shared" si="1071"/>
        <v>2.8812368236120871E-2</v>
      </c>
      <c r="Z229" s="153">
        <f t="shared" si="1072"/>
        <v>2.8288543140028287E-2</v>
      </c>
      <c r="AA229" s="154">
        <f t="shared" si="1073"/>
        <v>2.5735294117647058E-2</v>
      </c>
      <c r="AB229" s="153">
        <f t="shared" si="1074"/>
        <v>2.564102564102564E-2</v>
      </c>
      <c r="AC229" s="155">
        <f t="shared" si="1075"/>
        <v>2.6468155500413565E-2</v>
      </c>
      <c r="AD229" s="1479" t="s">
        <v>52</v>
      </c>
      <c r="AE229" s="153" t="s">
        <v>52</v>
      </c>
      <c r="AF229" s="153" t="s">
        <v>52</v>
      </c>
      <c r="AG229" s="153" t="s">
        <v>52</v>
      </c>
      <c r="AH229" s="154" t="s">
        <v>52</v>
      </c>
      <c r="AI229" s="152" t="s">
        <v>52</v>
      </c>
      <c r="AJ229" s="151" t="s">
        <v>52</v>
      </c>
      <c r="AK229" s="152" t="s">
        <v>52</v>
      </c>
      <c r="AL229" s="156" t="s">
        <v>52</v>
      </c>
      <c r="AM229" s="1480">
        <f t="shared" si="1030"/>
        <v>38</v>
      </c>
      <c r="AN229" s="1481"/>
      <c r="AO229" s="1482">
        <f t="shared" si="826"/>
        <v>-2.5641025641025661E-2</v>
      </c>
      <c r="AP229" s="1483">
        <f t="shared" si="827"/>
        <v>-1</v>
      </c>
      <c r="AQ229" s="1071">
        <f t="shared" si="1031"/>
        <v>39</v>
      </c>
      <c r="AR229" s="522"/>
      <c r="AS229" s="1289">
        <f t="shared" si="995"/>
        <v>0</v>
      </c>
      <c r="AT229" s="526">
        <f t="shared" si="1062"/>
        <v>0</v>
      </c>
      <c r="AU229" s="1071">
        <f t="shared" si="1032"/>
        <v>39</v>
      </c>
      <c r="AV229" s="522"/>
      <c r="AW229" s="1289">
        <f t="shared" si="996"/>
        <v>-7.1428571428571397E-2</v>
      </c>
      <c r="AX229" s="2073">
        <f t="shared" si="1063"/>
        <v>-3</v>
      </c>
      <c r="AY229" s="1336">
        <f t="shared" si="1033"/>
        <v>42</v>
      </c>
      <c r="AZ229" s="2092"/>
      <c r="BA229" s="554">
        <f t="shared" si="1000"/>
        <v>2.4390243902439046E-2</v>
      </c>
      <c r="BB229" s="1335">
        <f t="shared" si="1001"/>
        <v>1</v>
      </c>
      <c r="BC229" s="493">
        <f t="shared" si="1034"/>
        <v>41</v>
      </c>
      <c r="BD229" s="157"/>
      <c r="BE229" s="448">
        <f t="shared" si="1005"/>
        <v>2.4999999999999911E-2</v>
      </c>
      <c r="BF229" s="604">
        <f t="shared" si="997"/>
        <v>1</v>
      </c>
      <c r="BG229" s="158">
        <v>40</v>
      </c>
      <c r="BH229" s="159"/>
      <c r="BI229" s="160">
        <f t="shared" si="1006"/>
        <v>0.14285714285714279</v>
      </c>
      <c r="BJ229" s="604">
        <f t="shared" si="1007"/>
        <v>5</v>
      </c>
      <c r="BK229" s="161">
        <v>35</v>
      </c>
      <c r="BL229" s="159" t="s">
        <v>44</v>
      </c>
      <c r="BM229" s="160">
        <f t="shared" si="1008"/>
        <v>6.0606060606060552E-2</v>
      </c>
      <c r="BN229" s="1085">
        <f t="shared" si="1009"/>
        <v>2</v>
      </c>
      <c r="BO229" s="161">
        <v>33</v>
      </c>
      <c r="BP229" s="159"/>
      <c r="BQ229" s="160">
        <f t="shared" si="1010"/>
        <v>3.125E-2</v>
      </c>
      <c r="BR229" s="1085">
        <f t="shared" si="1011"/>
        <v>1</v>
      </c>
      <c r="BS229" s="161">
        <v>32</v>
      </c>
      <c r="BT229" s="162"/>
      <c r="BU229" s="601">
        <f t="shared" si="1035"/>
        <v>19</v>
      </c>
      <c r="BV229" s="339">
        <f t="shared" si="1049"/>
        <v>0.35714285714285721</v>
      </c>
      <c r="BW229" s="604">
        <f t="shared" si="1050"/>
        <v>5</v>
      </c>
      <c r="BX229" s="601">
        <f t="shared" si="1036"/>
        <v>14</v>
      </c>
      <c r="BY229" s="339">
        <f t="shared" si="1051"/>
        <v>0</v>
      </c>
      <c r="BZ229" s="604">
        <f t="shared" si="1052"/>
        <v>0</v>
      </c>
      <c r="CA229" s="601">
        <f t="shared" si="1037"/>
        <v>14</v>
      </c>
      <c r="CB229" s="339">
        <f t="shared" si="989"/>
        <v>-0.125</v>
      </c>
      <c r="CC229" s="604">
        <f t="shared" si="990"/>
        <v>-2</v>
      </c>
      <c r="CD229" s="601">
        <f t="shared" si="1038"/>
        <v>16</v>
      </c>
      <c r="CE229" s="339">
        <f t="shared" si="917"/>
        <v>0</v>
      </c>
      <c r="CF229" s="604">
        <f t="shared" si="918"/>
        <v>0</v>
      </c>
      <c r="CG229" s="601">
        <f t="shared" si="1039"/>
        <v>16</v>
      </c>
      <c r="CH229" s="339">
        <f t="shared" si="1002"/>
        <v>0</v>
      </c>
      <c r="CI229" s="604">
        <f t="shared" si="1003"/>
        <v>0</v>
      </c>
      <c r="CJ229" s="621">
        <f t="shared" si="1014"/>
        <v>16</v>
      </c>
      <c r="CK229" s="1487">
        <v>5</v>
      </c>
      <c r="CL229" s="163">
        <v>1</v>
      </c>
      <c r="CM229" s="2056">
        <v>1</v>
      </c>
      <c r="CN229" s="163">
        <v>0</v>
      </c>
      <c r="CO229" s="315">
        <v>0</v>
      </c>
      <c r="CP229" s="542">
        <v>0</v>
      </c>
      <c r="CQ229" s="1487">
        <v>14</v>
      </c>
      <c r="CR229" s="315">
        <v>13</v>
      </c>
      <c r="CS229" s="315">
        <v>13</v>
      </c>
      <c r="CT229" s="315">
        <v>16</v>
      </c>
      <c r="CU229" s="315">
        <v>16</v>
      </c>
      <c r="CV229" s="164">
        <v>16</v>
      </c>
      <c r="CW229" s="1487"/>
      <c r="CX229" s="315"/>
      <c r="CY229" s="315"/>
      <c r="CZ229" s="315"/>
      <c r="DA229" s="315"/>
      <c r="DB229" s="316"/>
      <c r="DC229" s="1484">
        <f t="shared" si="1040"/>
        <v>19</v>
      </c>
      <c r="DD229" s="1485">
        <f t="shared" si="1053"/>
        <v>-0.20833333333333337</v>
      </c>
      <c r="DE229" s="1486">
        <f t="shared" si="1054"/>
        <v>-5</v>
      </c>
      <c r="DF229" s="1332">
        <f t="shared" si="1041"/>
        <v>24</v>
      </c>
      <c r="DG229" s="554">
        <f t="shared" si="951"/>
        <v>0</v>
      </c>
      <c r="DH229" s="1335">
        <f t="shared" si="952"/>
        <v>0</v>
      </c>
      <c r="DI229" s="1332">
        <f t="shared" si="1015"/>
        <v>24</v>
      </c>
      <c r="DJ229" s="554">
        <f t="shared" si="991"/>
        <v>-7.6923076923076872E-2</v>
      </c>
      <c r="DK229" s="1335">
        <f t="shared" si="992"/>
        <v>-2</v>
      </c>
      <c r="DL229" s="1313">
        <f t="shared" si="1042"/>
        <v>26</v>
      </c>
      <c r="DM229" s="554">
        <f t="shared" si="919"/>
        <v>4.0000000000000036E-2</v>
      </c>
      <c r="DN229" s="1357">
        <f t="shared" si="920"/>
        <v>1</v>
      </c>
      <c r="DO229" s="1332">
        <f t="shared" si="1012"/>
        <v>25</v>
      </c>
      <c r="DP229" s="554">
        <f t="shared" si="1004"/>
        <v>4.1666666666666741E-2</v>
      </c>
      <c r="DQ229" s="1335">
        <f t="shared" si="1013"/>
        <v>1</v>
      </c>
      <c r="DR229" s="440">
        <f t="shared" si="1043"/>
        <v>24</v>
      </c>
      <c r="DS229" s="1488">
        <v>6</v>
      </c>
      <c r="DT229" s="1169">
        <v>20</v>
      </c>
      <c r="DU229" s="1169">
        <v>20</v>
      </c>
      <c r="DV229" s="1155">
        <v>23</v>
      </c>
      <c r="DW229" s="163">
        <v>22</v>
      </c>
      <c r="DX229" s="1183">
        <v>11</v>
      </c>
      <c r="DY229" s="1488">
        <v>10</v>
      </c>
      <c r="DZ229" s="1232">
        <v>0</v>
      </c>
      <c r="EA229" s="1232">
        <v>0</v>
      </c>
      <c r="EB229" s="315">
        <v>0</v>
      </c>
      <c r="EC229" s="315">
        <v>0</v>
      </c>
      <c r="ED229" s="440">
        <v>10</v>
      </c>
      <c r="EE229" s="1488"/>
      <c r="EF229" s="1232"/>
      <c r="EG229" s="1232"/>
      <c r="EH229" s="315"/>
      <c r="EI229" s="315"/>
      <c r="EJ229" s="1208"/>
      <c r="EK229" s="1488">
        <v>2</v>
      </c>
      <c r="EL229" s="379">
        <v>4</v>
      </c>
      <c r="EM229" s="379">
        <v>4</v>
      </c>
      <c r="EN229" s="1161">
        <v>3</v>
      </c>
      <c r="EO229" s="493">
        <v>3</v>
      </c>
      <c r="EP229" s="1200">
        <v>3</v>
      </c>
      <c r="EQ229" s="1488"/>
      <c r="ER229" s="1232"/>
      <c r="ES229" s="1232"/>
      <c r="ET229" s="315"/>
      <c r="EU229" s="163"/>
      <c r="EV229" s="1249"/>
      <c r="EW229" s="1488">
        <v>1</v>
      </c>
      <c r="EX229" s="379">
        <v>0</v>
      </c>
      <c r="EY229" s="379">
        <v>0</v>
      </c>
      <c r="EZ229" s="379">
        <v>0</v>
      </c>
      <c r="FA229" s="493">
        <v>0</v>
      </c>
      <c r="FB229" s="166"/>
      <c r="FC229" s="356">
        <v>0</v>
      </c>
      <c r="FD229" s="364"/>
      <c r="FE229" s="1489">
        <v>0</v>
      </c>
      <c r="FF229" s="1485" t="str">
        <f t="shared" si="953"/>
        <v>-</v>
      </c>
      <c r="FG229" s="1490">
        <f t="shared" si="1064"/>
        <v>-1</v>
      </c>
      <c r="FH229" s="165">
        <v>1</v>
      </c>
      <c r="FI229" s="339">
        <f t="shared" si="954"/>
        <v>0</v>
      </c>
      <c r="FJ229" s="340">
        <f t="shared" si="955"/>
        <v>0</v>
      </c>
      <c r="FK229" s="165">
        <v>1</v>
      </c>
      <c r="FL229" s="339" t="str">
        <f t="shared" si="993"/>
        <v>-</v>
      </c>
      <c r="FM229" s="340">
        <f t="shared" si="994"/>
        <v>1</v>
      </c>
      <c r="FN229" s="165">
        <v>0</v>
      </c>
      <c r="FO229" s="426"/>
      <c r="FP229" s="339" t="str">
        <f t="shared" si="1048"/>
        <v>-</v>
      </c>
      <c r="FQ229" s="340">
        <f t="shared" si="984"/>
        <v>0</v>
      </c>
      <c r="FR229" s="165"/>
      <c r="FS229" s="426"/>
      <c r="FT229" s="339" t="str">
        <f t="shared" si="998"/>
        <v>-</v>
      </c>
      <c r="FU229" s="340">
        <f t="shared" si="999"/>
        <v>0</v>
      </c>
      <c r="FV229" s="401"/>
      <c r="FW229" s="413"/>
      <c r="FX229" s="1491">
        <f t="shared" si="1044"/>
        <v>38</v>
      </c>
      <c r="FY229" s="1492">
        <v>0</v>
      </c>
      <c r="FZ229" s="1492">
        <v>0</v>
      </c>
      <c r="GA229" s="1493">
        <v>0</v>
      </c>
      <c r="GB229" s="1492">
        <v>0</v>
      </c>
      <c r="GC229" s="1493">
        <v>5</v>
      </c>
      <c r="GD229" s="1492">
        <v>0</v>
      </c>
      <c r="GE229" s="1493">
        <v>0</v>
      </c>
      <c r="GF229" s="1492">
        <v>0</v>
      </c>
      <c r="GG229" s="1493">
        <v>27</v>
      </c>
      <c r="GH229" s="1492">
        <v>0</v>
      </c>
      <c r="GI229" s="1492">
        <v>0</v>
      </c>
      <c r="GJ229" s="1492">
        <v>0</v>
      </c>
      <c r="GK229" s="1492">
        <v>0</v>
      </c>
      <c r="GL229" s="1492">
        <v>0</v>
      </c>
      <c r="GM229" s="1492">
        <v>0</v>
      </c>
      <c r="GN229" s="1492">
        <v>2</v>
      </c>
      <c r="GO229" s="1492">
        <v>1</v>
      </c>
      <c r="GP229" s="1492">
        <v>0</v>
      </c>
      <c r="GQ229" s="1492">
        <v>0</v>
      </c>
      <c r="GR229" s="1492">
        <v>0</v>
      </c>
      <c r="GS229" s="1811">
        <v>3</v>
      </c>
      <c r="GT229" s="165">
        <f t="shared" si="1045"/>
        <v>39</v>
      </c>
      <c r="GU229" s="491">
        <v>0</v>
      </c>
      <c r="GV229" s="491">
        <v>0</v>
      </c>
      <c r="GW229" s="492">
        <v>0</v>
      </c>
      <c r="GX229" s="491">
        <v>0</v>
      </c>
      <c r="GY229" s="492">
        <v>3</v>
      </c>
      <c r="GZ229" s="491">
        <v>0</v>
      </c>
      <c r="HA229" s="492">
        <v>0</v>
      </c>
      <c r="HB229" s="491">
        <v>0</v>
      </c>
      <c r="HC229" s="492">
        <v>28</v>
      </c>
      <c r="HD229" s="491">
        <v>0</v>
      </c>
      <c r="HE229" s="491">
        <v>0</v>
      </c>
      <c r="HF229" s="491">
        <v>0</v>
      </c>
      <c r="HG229" s="491">
        <v>0</v>
      </c>
      <c r="HH229" s="491">
        <v>0</v>
      </c>
      <c r="HI229" s="491">
        <v>0</v>
      </c>
      <c r="HJ229" s="491">
        <v>1</v>
      </c>
      <c r="HK229" s="491">
        <v>1</v>
      </c>
      <c r="HL229" s="491">
        <v>0</v>
      </c>
      <c r="HM229" s="491">
        <v>0</v>
      </c>
      <c r="HN229" s="491">
        <v>0</v>
      </c>
      <c r="HO229" s="1117">
        <v>6</v>
      </c>
      <c r="HP229" s="165">
        <f t="shared" si="1046"/>
        <v>39</v>
      </c>
      <c r="HQ229" s="491">
        <v>0</v>
      </c>
      <c r="HR229" s="491">
        <v>0</v>
      </c>
      <c r="HS229" s="492">
        <v>0</v>
      </c>
      <c r="HT229" s="491">
        <v>0</v>
      </c>
      <c r="HU229" s="492">
        <v>2</v>
      </c>
      <c r="HV229" s="491">
        <v>0</v>
      </c>
      <c r="HW229" s="492">
        <v>0</v>
      </c>
      <c r="HX229" s="491">
        <v>0</v>
      </c>
      <c r="HY229" s="492">
        <v>28</v>
      </c>
      <c r="HZ229" s="491">
        <v>0</v>
      </c>
      <c r="IA229" s="491">
        <v>0</v>
      </c>
      <c r="IB229" s="491">
        <v>0</v>
      </c>
      <c r="IC229" s="491">
        <v>0</v>
      </c>
      <c r="ID229" s="491">
        <v>0</v>
      </c>
      <c r="IE229" s="491">
        <v>0</v>
      </c>
      <c r="IF229" s="491">
        <v>1</v>
      </c>
      <c r="IG229" s="491">
        <v>1</v>
      </c>
      <c r="IH229" s="491">
        <v>0</v>
      </c>
      <c r="II229" s="491">
        <v>0</v>
      </c>
      <c r="IJ229" s="491">
        <v>0</v>
      </c>
      <c r="IK229" s="1117">
        <v>7</v>
      </c>
      <c r="IL229" s="493">
        <f t="shared" si="1047"/>
        <v>42</v>
      </c>
      <c r="IM229" s="491">
        <v>0</v>
      </c>
      <c r="IN229" s="491">
        <v>0</v>
      </c>
      <c r="IO229" s="492">
        <v>0</v>
      </c>
      <c r="IP229" s="491">
        <v>0</v>
      </c>
      <c r="IQ229" s="492">
        <v>2</v>
      </c>
      <c r="IR229" s="491">
        <v>0</v>
      </c>
      <c r="IS229" s="492">
        <v>1</v>
      </c>
      <c r="IT229" s="491">
        <v>1</v>
      </c>
      <c r="IU229" s="492">
        <v>29</v>
      </c>
      <c r="IV229" s="491">
        <v>0</v>
      </c>
      <c r="IW229" s="491">
        <v>0</v>
      </c>
      <c r="IX229" s="491">
        <v>0</v>
      </c>
      <c r="IY229" s="491">
        <v>0</v>
      </c>
      <c r="IZ229" s="491">
        <v>0</v>
      </c>
      <c r="JA229" s="491">
        <v>0</v>
      </c>
      <c r="JB229" s="491">
        <v>0</v>
      </c>
      <c r="JC229" s="491">
        <v>1</v>
      </c>
      <c r="JD229" s="491">
        <v>0</v>
      </c>
      <c r="JE229" s="491">
        <v>0</v>
      </c>
      <c r="JF229" s="491">
        <v>0</v>
      </c>
      <c r="JG229" s="1996">
        <v>8</v>
      </c>
      <c r="JI229" s="39"/>
    </row>
    <row r="230" spans="1:269" s="27" customFormat="1" ht="20.100000000000001" customHeight="1" x14ac:dyDescent="0.15">
      <c r="A230" s="683" t="s">
        <v>53</v>
      </c>
      <c r="B230" s="76" t="s">
        <v>134</v>
      </c>
      <c r="C230" s="77"/>
      <c r="D230" s="77"/>
      <c r="E230" s="78" t="s">
        <v>367</v>
      </c>
      <c r="F230" s="1507">
        <v>79</v>
      </c>
      <c r="G230" s="481">
        <v>78</v>
      </c>
      <c r="H230" s="481">
        <v>84</v>
      </c>
      <c r="I230" s="481">
        <v>85</v>
      </c>
      <c r="J230" s="107">
        <v>83</v>
      </c>
      <c r="K230" s="108">
        <v>77</v>
      </c>
      <c r="L230" s="1444">
        <f t="shared" si="1065"/>
        <v>3.0451073069335768E-4</v>
      </c>
      <c r="M230" s="478">
        <f t="shared" si="1066"/>
        <v>3.0632135895293793E-4</v>
      </c>
      <c r="N230" s="478">
        <f t="shared" si="1055"/>
        <v>2.5306133925684322E-4</v>
      </c>
      <c r="O230" s="478">
        <f t="shared" si="1056"/>
        <v>2.4791098537325186E-4</v>
      </c>
      <c r="P230" s="109">
        <f t="shared" si="1057"/>
        <v>2.3519450585634321E-4</v>
      </c>
      <c r="Q230" s="110">
        <f t="shared" si="1058"/>
        <v>2.9611107455418834E-4</v>
      </c>
      <c r="R230" s="111">
        <f t="shared" si="1059"/>
        <v>2.5684244321374106E-4</v>
      </c>
      <c r="S230" s="112">
        <f t="shared" si="1060"/>
        <v>2.6163399148817416E-4</v>
      </c>
      <c r="T230" s="111">
        <f t="shared" si="1061"/>
        <v>2.4805102763997164E-4</v>
      </c>
      <c r="U230" s="1445">
        <f t="shared" si="1067"/>
        <v>1.425914445133292E-2</v>
      </c>
      <c r="V230" s="475">
        <f t="shared" si="1068"/>
        <v>1.4248704663212436E-2</v>
      </c>
      <c r="W230" s="475">
        <f t="shared" si="1069"/>
        <v>1.2345679012345678E-2</v>
      </c>
      <c r="X230" s="475">
        <f t="shared" si="1070"/>
        <v>1.171605789110958E-2</v>
      </c>
      <c r="Y230" s="114">
        <f t="shared" si="1071"/>
        <v>1.0541110330288124E-2</v>
      </c>
      <c r="Z230" s="113">
        <f t="shared" si="1072"/>
        <v>1.272984441301273E-2</v>
      </c>
      <c r="AA230" s="114">
        <f t="shared" si="1073"/>
        <v>1.1764705882352941E-2</v>
      </c>
      <c r="AB230" s="113">
        <f t="shared" si="1074"/>
        <v>1.1655011655011656E-2</v>
      </c>
      <c r="AC230" s="115">
        <f t="shared" si="1075"/>
        <v>1.1579818031430935E-2</v>
      </c>
      <c r="AD230" s="1445" t="s">
        <v>52</v>
      </c>
      <c r="AE230" s="475" t="s">
        <v>52</v>
      </c>
      <c r="AF230" s="475" t="s">
        <v>52</v>
      </c>
      <c r="AG230" s="475" t="s">
        <v>52</v>
      </c>
      <c r="AH230" s="114" t="s">
        <v>52</v>
      </c>
      <c r="AI230" s="112" t="s">
        <v>52</v>
      </c>
      <c r="AJ230" s="111" t="s">
        <v>52</v>
      </c>
      <c r="AK230" s="112" t="s">
        <v>52</v>
      </c>
      <c r="AL230" s="116" t="s">
        <v>52</v>
      </c>
      <c r="AM230" s="1446">
        <f t="shared" si="1030"/>
        <v>23</v>
      </c>
      <c r="AN230" s="1447"/>
      <c r="AO230" s="1448">
        <f t="shared" si="826"/>
        <v>4.5454545454545414E-2</v>
      </c>
      <c r="AP230" s="1449">
        <f t="shared" si="827"/>
        <v>1</v>
      </c>
      <c r="AQ230" s="1297">
        <f t="shared" si="1031"/>
        <v>22</v>
      </c>
      <c r="AR230" s="518"/>
      <c r="AS230" s="1285">
        <f t="shared" si="995"/>
        <v>0.22222222222222232</v>
      </c>
      <c r="AT230" s="519">
        <f t="shared" si="1062"/>
        <v>4</v>
      </c>
      <c r="AU230" s="1297">
        <f t="shared" si="1032"/>
        <v>18</v>
      </c>
      <c r="AV230" s="518"/>
      <c r="AW230" s="1285">
        <f t="shared" si="996"/>
        <v>5.8823529411764719E-2</v>
      </c>
      <c r="AX230" s="2069">
        <f t="shared" si="1063"/>
        <v>1</v>
      </c>
      <c r="AY230" s="2086">
        <f t="shared" si="1033"/>
        <v>17</v>
      </c>
      <c r="AZ230" s="2087"/>
      <c r="BA230" s="2088">
        <f t="shared" si="1000"/>
        <v>0.1333333333333333</v>
      </c>
      <c r="BB230" s="2089">
        <f t="shared" si="1001"/>
        <v>2</v>
      </c>
      <c r="BC230" s="2081">
        <f t="shared" si="1034"/>
        <v>15</v>
      </c>
      <c r="BD230" s="117"/>
      <c r="BE230" s="444">
        <f t="shared" si="1005"/>
        <v>-0.16666666666666663</v>
      </c>
      <c r="BF230" s="1073">
        <f t="shared" si="997"/>
        <v>-3</v>
      </c>
      <c r="BG230" s="118">
        <v>18</v>
      </c>
      <c r="BH230" s="119"/>
      <c r="BI230" s="120">
        <f t="shared" si="1006"/>
        <v>0.125</v>
      </c>
      <c r="BJ230" s="1073">
        <f t="shared" si="1007"/>
        <v>2</v>
      </c>
      <c r="BK230" s="121">
        <v>16</v>
      </c>
      <c r="BL230" s="119"/>
      <c r="BM230" s="120">
        <f t="shared" si="1008"/>
        <v>6.6666666666666652E-2</v>
      </c>
      <c r="BN230" s="1083">
        <f t="shared" si="1009"/>
        <v>1</v>
      </c>
      <c r="BO230" s="121">
        <v>15</v>
      </c>
      <c r="BP230" s="119"/>
      <c r="BQ230" s="120">
        <f t="shared" si="1010"/>
        <v>7.1428571428571397E-2</v>
      </c>
      <c r="BR230" s="1083">
        <f t="shared" si="1011"/>
        <v>1</v>
      </c>
      <c r="BS230" s="121">
        <v>14</v>
      </c>
      <c r="BT230" s="122"/>
      <c r="BU230" s="597">
        <f t="shared" si="1035"/>
        <v>18</v>
      </c>
      <c r="BV230" s="331">
        <f t="shared" si="1049"/>
        <v>0</v>
      </c>
      <c r="BW230" s="598">
        <f t="shared" si="1050"/>
        <v>0</v>
      </c>
      <c r="BX230" s="597">
        <f t="shared" si="1036"/>
        <v>18</v>
      </c>
      <c r="BY230" s="331">
        <f t="shared" si="1051"/>
        <v>0.28571428571428581</v>
      </c>
      <c r="BZ230" s="598">
        <f t="shared" si="1052"/>
        <v>4</v>
      </c>
      <c r="CA230" s="597">
        <f t="shared" si="1037"/>
        <v>14</v>
      </c>
      <c r="CB230" s="331">
        <f t="shared" si="989"/>
        <v>0.16666666666666674</v>
      </c>
      <c r="CC230" s="598">
        <f t="shared" si="990"/>
        <v>2</v>
      </c>
      <c r="CD230" s="597">
        <f t="shared" si="1038"/>
        <v>12</v>
      </c>
      <c r="CE230" s="331">
        <f t="shared" si="917"/>
        <v>9.0909090909090828E-2</v>
      </c>
      <c r="CF230" s="598">
        <f t="shared" si="918"/>
        <v>1</v>
      </c>
      <c r="CG230" s="597">
        <f t="shared" si="1039"/>
        <v>11</v>
      </c>
      <c r="CH230" s="331">
        <f t="shared" si="1002"/>
        <v>-0.15384615384615385</v>
      </c>
      <c r="CI230" s="598">
        <f t="shared" si="1003"/>
        <v>-2</v>
      </c>
      <c r="CJ230" s="619">
        <f t="shared" si="1014"/>
        <v>13</v>
      </c>
      <c r="CK230" s="1453">
        <v>1</v>
      </c>
      <c r="CL230" s="123">
        <v>1</v>
      </c>
      <c r="CM230" s="2054">
        <v>1</v>
      </c>
      <c r="CN230" s="123">
        <v>1</v>
      </c>
      <c r="CO230" s="311">
        <v>0</v>
      </c>
      <c r="CP230" s="540">
        <v>1</v>
      </c>
      <c r="CQ230" s="1453">
        <v>17</v>
      </c>
      <c r="CR230" s="311">
        <v>17</v>
      </c>
      <c r="CS230" s="311">
        <v>13</v>
      </c>
      <c r="CT230" s="311">
        <v>11</v>
      </c>
      <c r="CU230" s="311">
        <v>11</v>
      </c>
      <c r="CV230" s="124">
        <v>12</v>
      </c>
      <c r="CW230" s="1453"/>
      <c r="CX230" s="311"/>
      <c r="CY230" s="311"/>
      <c r="CZ230" s="311"/>
      <c r="DA230" s="311"/>
      <c r="DB230" s="312"/>
      <c r="DC230" s="1450">
        <f t="shared" si="1040"/>
        <v>3</v>
      </c>
      <c r="DD230" s="1451">
        <f t="shared" si="1053"/>
        <v>0</v>
      </c>
      <c r="DE230" s="1452">
        <f t="shared" si="1054"/>
        <v>0</v>
      </c>
      <c r="DF230" s="1328">
        <f t="shared" si="1041"/>
        <v>3</v>
      </c>
      <c r="DG230" s="550">
        <f t="shared" si="951"/>
        <v>0</v>
      </c>
      <c r="DH230" s="1329">
        <f t="shared" si="952"/>
        <v>0</v>
      </c>
      <c r="DI230" s="1328">
        <f t="shared" si="1015"/>
        <v>3</v>
      </c>
      <c r="DJ230" s="550">
        <f t="shared" si="991"/>
        <v>-0.4</v>
      </c>
      <c r="DK230" s="1329">
        <f t="shared" si="992"/>
        <v>-2</v>
      </c>
      <c r="DL230" s="1311">
        <f t="shared" si="1042"/>
        <v>5</v>
      </c>
      <c r="DM230" s="550">
        <f t="shared" si="919"/>
        <v>0.25</v>
      </c>
      <c r="DN230" s="1353">
        <f t="shared" si="920"/>
        <v>1</v>
      </c>
      <c r="DO230" s="1328">
        <f t="shared" si="1012"/>
        <v>4</v>
      </c>
      <c r="DP230" s="550">
        <f t="shared" si="1004"/>
        <v>-0.19999999999999996</v>
      </c>
      <c r="DQ230" s="1329">
        <f t="shared" si="1013"/>
        <v>-1</v>
      </c>
      <c r="DR230" s="1365">
        <f t="shared" si="1043"/>
        <v>5</v>
      </c>
      <c r="DS230" s="1454">
        <v>1</v>
      </c>
      <c r="DT230" s="1167">
        <v>1</v>
      </c>
      <c r="DU230" s="1167">
        <v>1</v>
      </c>
      <c r="DV230" s="1153">
        <v>2</v>
      </c>
      <c r="DW230" s="583">
        <v>2</v>
      </c>
      <c r="DX230" s="1181">
        <v>2</v>
      </c>
      <c r="DY230" s="1454">
        <v>0</v>
      </c>
      <c r="DZ230" s="1230">
        <v>0</v>
      </c>
      <c r="EA230" s="1230">
        <v>0</v>
      </c>
      <c r="EB230" s="586">
        <v>1</v>
      </c>
      <c r="EC230" s="586">
        <v>1</v>
      </c>
      <c r="ED230" s="589">
        <v>0</v>
      </c>
      <c r="EE230" s="1454"/>
      <c r="EF230" s="1230"/>
      <c r="EG230" s="1230"/>
      <c r="EH230" s="586"/>
      <c r="EI230" s="586"/>
      <c r="EJ230" s="1192"/>
      <c r="EK230" s="1454">
        <v>2</v>
      </c>
      <c r="EL230" s="578">
        <v>2</v>
      </c>
      <c r="EM230" s="578">
        <v>2</v>
      </c>
      <c r="EN230" s="1163">
        <v>2</v>
      </c>
      <c r="EO230" s="573">
        <v>1</v>
      </c>
      <c r="EP230" s="1198">
        <v>3</v>
      </c>
      <c r="EQ230" s="1454"/>
      <c r="ER230" s="1230"/>
      <c r="ES230" s="1230"/>
      <c r="ET230" s="586"/>
      <c r="EU230" s="583"/>
      <c r="EV230" s="1198"/>
      <c r="EW230" s="1454">
        <v>0</v>
      </c>
      <c r="EX230" s="578">
        <v>0</v>
      </c>
      <c r="EY230" s="578">
        <v>0</v>
      </c>
      <c r="EZ230" s="578">
        <v>0</v>
      </c>
      <c r="FA230" s="573">
        <v>0</v>
      </c>
      <c r="FB230" s="125"/>
      <c r="FC230" s="354">
        <v>0</v>
      </c>
      <c r="FD230" s="362"/>
      <c r="FE230" s="1455">
        <v>2</v>
      </c>
      <c r="FF230" s="1451">
        <f t="shared" si="953"/>
        <v>1</v>
      </c>
      <c r="FG230" s="1456">
        <f t="shared" si="1064"/>
        <v>1</v>
      </c>
      <c r="FH230" s="126">
        <v>1</v>
      </c>
      <c r="FI230" s="331">
        <f t="shared" si="954"/>
        <v>0</v>
      </c>
      <c r="FJ230" s="332">
        <f t="shared" si="955"/>
        <v>0</v>
      </c>
      <c r="FK230" s="126">
        <v>1</v>
      </c>
      <c r="FL230" s="331" t="str">
        <f t="shared" si="993"/>
        <v>-</v>
      </c>
      <c r="FM230" s="332">
        <f t="shared" si="994"/>
        <v>1</v>
      </c>
      <c r="FN230" s="126">
        <v>0</v>
      </c>
      <c r="FO230" s="424"/>
      <c r="FP230" s="331" t="str">
        <f t="shared" si="1048"/>
        <v>-</v>
      </c>
      <c r="FQ230" s="332">
        <f t="shared" si="984"/>
        <v>0</v>
      </c>
      <c r="FR230" s="126"/>
      <c r="FS230" s="424"/>
      <c r="FT230" s="331" t="str">
        <f t="shared" si="998"/>
        <v>-</v>
      </c>
      <c r="FU230" s="332">
        <f t="shared" si="999"/>
        <v>0</v>
      </c>
      <c r="FV230" s="399"/>
      <c r="FW230" s="411"/>
      <c r="FX230" s="1457">
        <f t="shared" si="1044"/>
        <v>23</v>
      </c>
      <c r="FY230" s="1458">
        <v>0</v>
      </c>
      <c r="FZ230" s="1458">
        <v>0</v>
      </c>
      <c r="GA230" s="1459">
        <v>0</v>
      </c>
      <c r="GB230" s="1458">
        <v>2</v>
      </c>
      <c r="GC230" s="1459">
        <v>3</v>
      </c>
      <c r="GD230" s="1458">
        <v>2</v>
      </c>
      <c r="GE230" s="1459">
        <v>2</v>
      </c>
      <c r="GF230" s="1458">
        <v>3</v>
      </c>
      <c r="GG230" s="1459">
        <v>9</v>
      </c>
      <c r="GH230" s="1458">
        <v>0</v>
      </c>
      <c r="GI230" s="1458">
        <v>0</v>
      </c>
      <c r="GJ230" s="1458">
        <v>1</v>
      </c>
      <c r="GK230" s="1458">
        <v>0</v>
      </c>
      <c r="GL230" s="1458">
        <v>0</v>
      </c>
      <c r="GM230" s="1458">
        <v>0</v>
      </c>
      <c r="GN230" s="1458">
        <v>0</v>
      </c>
      <c r="GO230" s="1458">
        <v>0</v>
      </c>
      <c r="GP230" s="1458">
        <v>1</v>
      </c>
      <c r="GQ230" s="1458">
        <v>0</v>
      </c>
      <c r="GR230" s="1458">
        <v>0</v>
      </c>
      <c r="GS230" s="1809">
        <v>0</v>
      </c>
      <c r="GT230" s="678">
        <f t="shared" si="1045"/>
        <v>22</v>
      </c>
      <c r="GU230" s="487">
        <v>0</v>
      </c>
      <c r="GV230" s="487">
        <v>0</v>
      </c>
      <c r="GW230" s="488">
        <v>0</v>
      </c>
      <c r="GX230" s="487">
        <v>2</v>
      </c>
      <c r="GY230" s="488">
        <v>2</v>
      </c>
      <c r="GZ230" s="487">
        <v>0</v>
      </c>
      <c r="HA230" s="488">
        <v>2</v>
      </c>
      <c r="HB230" s="487">
        <v>3</v>
      </c>
      <c r="HC230" s="488">
        <v>9</v>
      </c>
      <c r="HD230" s="487">
        <v>0</v>
      </c>
      <c r="HE230" s="487">
        <v>0</v>
      </c>
      <c r="HF230" s="487">
        <v>2</v>
      </c>
      <c r="HG230" s="487">
        <v>0</v>
      </c>
      <c r="HH230" s="487">
        <v>0</v>
      </c>
      <c r="HI230" s="487">
        <v>0</v>
      </c>
      <c r="HJ230" s="487">
        <v>0</v>
      </c>
      <c r="HK230" s="487">
        <v>0</v>
      </c>
      <c r="HL230" s="487">
        <v>1</v>
      </c>
      <c r="HM230" s="487">
        <v>0</v>
      </c>
      <c r="HN230" s="487">
        <v>0</v>
      </c>
      <c r="HO230" s="1115">
        <v>1</v>
      </c>
      <c r="HP230" s="678">
        <f t="shared" si="1046"/>
        <v>18</v>
      </c>
      <c r="HQ230" s="487">
        <v>0</v>
      </c>
      <c r="HR230" s="487">
        <v>0</v>
      </c>
      <c r="HS230" s="488">
        <v>0</v>
      </c>
      <c r="HT230" s="487">
        <v>1</v>
      </c>
      <c r="HU230" s="488">
        <v>1</v>
      </c>
      <c r="HV230" s="487">
        <v>1</v>
      </c>
      <c r="HW230" s="488">
        <v>2</v>
      </c>
      <c r="HX230" s="487">
        <v>3</v>
      </c>
      <c r="HY230" s="488">
        <v>7</v>
      </c>
      <c r="HZ230" s="487">
        <v>0</v>
      </c>
      <c r="IA230" s="487">
        <v>0</v>
      </c>
      <c r="IB230" s="487">
        <v>1</v>
      </c>
      <c r="IC230" s="487">
        <v>0</v>
      </c>
      <c r="ID230" s="487">
        <v>0</v>
      </c>
      <c r="IE230" s="487">
        <v>0</v>
      </c>
      <c r="IF230" s="487">
        <v>0</v>
      </c>
      <c r="IG230" s="487">
        <v>0</v>
      </c>
      <c r="IH230" s="487">
        <v>1</v>
      </c>
      <c r="II230" s="487">
        <v>0</v>
      </c>
      <c r="IJ230" s="487">
        <v>0</v>
      </c>
      <c r="IK230" s="1115">
        <v>1</v>
      </c>
      <c r="IL230" s="1109">
        <f t="shared" si="1047"/>
        <v>17</v>
      </c>
      <c r="IM230" s="487">
        <v>0</v>
      </c>
      <c r="IN230" s="487">
        <v>0</v>
      </c>
      <c r="IO230" s="488">
        <v>0</v>
      </c>
      <c r="IP230" s="487">
        <v>1</v>
      </c>
      <c r="IQ230" s="488">
        <v>2</v>
      </c>
      <c r="IR230" s="487">
        <v>0</v>
      </c>
      <c r="IS230" s="488">
        <v>2</v>
      </c>
      <c r="IT230" s="487">
        <v>3</v>
      </c>
      <c r="IU230" s="488">
        <v>7</v>
      </c>
      <c r="IV230" s="487">
        <v>0</v>
      </c>
      <c r="IW230" s="487">
        <v>0</v>
      </c>
      <c r="IX230" s="487">
        <v>1</v>
      </c>
      <c r="IY230" s="487">
        <v>0</v>
      </c>
      <c r="IZ230" s="487">
        <v>0</v>
      </c>
      <c r="JA230" s="487">
        <v>0</v>
      </c>
      <c r="JB230" s="487">
        <v>0</v>
      </c>
      <c r="JC230" s="487">
        <v>0</v>
      </c>
      <c r="JD230" s="487">
        <v>1</v>
      </c>
      <c r="JE230" s="487">
        <v>0</v>
      </c>
      <c r="JF230" s="487">
        <v>0</v>
      </c>
      <c r="JG230" s="1994">
        <v>0</v>
      </c>
      <c r="JI230" s="39"/>
    </row>
    <row r="231" spans="1:269" s="27" customFormat="1" ht="20.100000000000001" customHeight="1" x14ac:dyDescent="0.15">
      <c r="A231" s="683"/>
      <c r="B231" s="179" t="s">
        <v>136</v>
      </c>
      <c r="C231" s="77"/>
      <c r="D231" s="77"/>
      <c r="E231" s="78" t="s">
        <v>367</v>
      </c>
      <c r="F231" s="1507">
        <v>62</v>
      </c>
      <c r="G231" s="481">
        <v>66</v>
      </c>
      <c r="H231" s="481">
        <v>61</v>
      </c>
      <c r="I231" s="481">
        <v>61</v>
      </c>
      <c r="J231" s="107">
        <v>55</v>
      </c>
      <c r="K231" s="108">
        <v>55</v>
      </c>
      <c r="L231" s="1444">
        <f t="shared" si="1065"/>
        <v>6.7521944632005406E-4</v>
      </c>
      <c r="M231" s="478">
        <f t="shared" si="1066"/>
        <v>6.2656641604010022E-4</v>
      </c>
      <c r="N231" s="478">
        <f t="shared" si="1055"/>
        <v>6.3265334814210797E-4</v>
      </c>
      <c r="O231" s="478">
        <f t="shared" si="1056"/>
        <v>6.2706896300293114E-4</v>
      </c>
      <c r="P231" s="109">
        <f t="shared" si="1057"/>
        <v>8.4670022108283556E-4</v>
      </c>
      <c r="Q231" s="110">
        <f t="shared" si="1058"/>
        <v>8.0608014739751263E-4</v>
      </c>
      <c r="R231" s="111">
        <f t="shared" si="1059"/>
        <v>7.3842202423950556E-4</v>
      </c>
      <c r="S231" s="112">
        <f t="shared" si="1060"/>
        <v>5.930370473731947E-4</v>
      </c>
      <c r="T231" s="111">
        <f t="shared" si="1061"/>
        <v>5.3153791637136779E-4</v>
      </c>
      <c r="U231" s="1445">
        <f t="shared" si="1067"/>
        <v>3.161810291382517E-2</v>
      </c>
      <c r="V231" s="475">
        <f t="shared" si="1068"/>
        <v>2.9145077720207253E-2</v>
      </c>
      <c r="W231" s="475">
        <f t="shared" si="1069"/>
        <v>3.0864197530864196E-2</v>
      </c>
      <c r="X231" s="475">
        <f t="shared" si="1070"/>
        <v>2.9634734665747762E-2</v>
      </c>
      <c r="Y231" s="114">
        <f t="shared" si="1071"/>
        <v>3.7947997189037248E-2</v>
      </c>
      <c r="Z231" s="113">
        <f t="shared" si="1072"/>
        <v>3.4653465346534656E-2</v>
      </c>
      <c r="AA231" s="114">
        <f t="shared" si="1073"/>
        <v>3.3823529411764704E-2</v>
      </c>
      <c r="AB231" s="113">
        <f t="shared" si="1074"/>
        <v>2.641802641802642E-2</v>
      </c>
      <c r="AC231" s="115">
        <f t="shared" si="1075"/>
        <v>2.4813895781637719E-2</v>
      </c>
      <c r="AD231" s="1445" t="s">
        <v>52</v>
      </c>
      <c r="AE231" s="475" t="s">
        <v>52</v>
      </c>
      <c r="AF231" s="475" t="s">
        <v>52</v>
      </c>
      <c r="AG231" s="475" t="s">
        <v>52</v>
      </c>
      <c r="AH231" s="114" t="s">
        <v>52</v>
      </c>
      <c r="AI231" s="112" t="s">
        <v>52</v>
      </c>
      <c r="AJ231" s="111" t="s">
        <v>52</v>
      </c>
      <c r="AK231" s="112" t="s">
        <v>52</v>
      </c>
      <c r="AL231" s="116" t="s">
        <v>52</v>
      </c>
      <c r="AM231" s="1446">
        <f>SUBTOTAL(9,AM232:AM233)</f>
        <v>51</v>
      </c>
      <c r="AN231" s="1447"/>
      <c r="AO231" s="1448">
        <f t="shared" si="826"/>
        <v>0.1333333333333333</v>
      </c>
      <c r="AP231" s="1449">
        <f t="shared" si="827"/>
        <v>6</v>
      </c>
      <c r="AQ231" s="1297">
        <f>SUBTOTAL(9,AQ232:AQ233)</f>
        <v>45</v>
      </c>
      <c r="AR231" s="518"/>
      <c r="AS231" s="1285">
        <f t="shared" si="995"/>
        <v>0</v>
      </c>
      <c r="AT231" s="519">
        <f t="shared" si="1062"/>
        <v>0</v>
      </c>
      <c r="AU231" s="1297">
        <f>SUBTOTAL(9,AU232:AU233)</f>
        <v>45</v>
      </c>
      <c r="AV231" s="518"/>
      <c r="AW231" s="1285">
        <f t="shared" si="996"/>
        <v>4.6511627906976827E-2</v>
      </c>
      <c r="AX231" s="2069">
        <f t="shared" si="1063"/>
        <v>2</v>
      </c>
      <c r="AY231" s="2086">
        <f>SUBTOTAL(9,AY232:AY233)</f>
        <v>43</v>
      </c>
      <c r="AZ231" s="2087"/>
      <c r="BA231" s="2088">
        <f t="shared" si="1000"/>
        <v>-0.20370370370370372</v>
      </c>
      <c r="BB231" s="2089">
        <f t="shared" si="1001"/>
        <v>-11</v>
      </c>
      <c r="BC231" s="2081">
        <f>SUBTOTAL(9,BC232:BC233)</f>
        <v>54</v>
      </c>
      <c r="BD231" s="117"/>
      <c r="BE231" s="444">
        <f t="shared" si="1005"/>
        <v>0.1020408163265305</v>
      </c>
      <c r="BF231" s="1073">
        <f t="shared" si="997"/>
        <v>5</v>
      </c>
      <c r="BG231" s="118">
        <f>SUBTOTAL(9,BG232:BG233)</f>
        <v>49</v>
      </c>
      <c r="BH231" s="119"/>
      <c r="BI231" s="120">
        <f t="shared" si="1006"/>
        <v>6.5217391304347894E-2</v>
      </c>
      <c r="BJ231" s="1073">
        <f t="shared" si="1007"/>
        <v>3</v>
      </c>
      <c r="BK231" s="121">
        <f>SUBTOTAL(9,BK232:BK233)</f>
        <v>46</v>
      </c>
      <c r="BL231" s="119"/>
      <c r="BM231" s="120">
        <f t="shared" si="1008"/>
        <v>0.35294117647058831</v>
      </c>
      <c r="BN231" s="1083">
        <f t="shared" si="1009"/>
        <v>12</v>
      </c>
      <c r="BO231" s="121">
        <f>SUBTOTAL(9,BO232:BO233)</f>
        <v>34</v>
      </c>
      <c r="BP231" s="119"/>
      <c r="BQ231" s="120">
        <f t="shared" si="1010"/>
        <v>0.1333333333333333</v>
      </c>
      <c r="BR231" s="1083">
        <f t="shared" si="1011"/>
        <v>4</v>
      </c>
      <c r="BS231" s="121">
        <f>SUBTOTAL(9,BS232:BS233)</f>
        <v>30</v>
      </c>
      <c r="BT231" s="122"/>
      <c r="BU231" s="597">
        <f>SUBTOTAL(9,BU232:BU233)</f>
        <v>24</v>
      </c>
      <c r="BV231" s="331">
        <f t="shared" si="1049"/>
        <v>-4.0000000000000036E-2</v>
      </c>
      <c r="BW231" s="598">
        <f t="shared" si="1050"/>
        <v>-1</v>
      </c>
      <c r="BX231" s="597">
        <f>SUBTOTAL(9,BX232:BX233)</f>
        <v>25</v>
      </c>
      <c r="BY231" s="331">
        <f t="shared" si="1051"/>
        <v>4.1666666666666741E-2</v>
      </c>
      <c r="BZ231" s="598">
        <f t="shared" si="1052"/>
        <v>1</v>
      </c>
      <c r="CA231" s="597">
        <f>SUBTOTAL(9,CA232:CA233)</f>
        <v>24</v>
      </c>
      <c r="CB231" s="331">
        <f t="shared" si="989"/>
        <v>0</v>
      </c>
      <c r="CC231" s="598">
        <f t="shared" si="990"/>
        <v>0</v>
      </c>
      <c r="CD231" s="597">
        <f>SUBTOTAL(9,CD232:CD233)</f>
        <v>24</v>
      </c>
      <c r="CE231" s="331">
        <f t="shared" si="917"/>
        <v>-4.0000000000000036E-2</v>
      </c>
      <c r="CF231" s="598">
        <f t="shared" si="918"/>
        <v>-1</v>
      </c>
      <c r="CG231" s="597">
        <f>SUBTOTAL(9,CG232:CG233)</f>
        <v>25</v>
      </c>
      <c r="CH231" s="331">
        <f t="shared" si="1002"/>
        <v>-0.1071428571428571</v>
      </c>
      <c r="CI231" s="598">
        <f t="shared" si="1003"/>
        <v>-3</v>
      </c>
      <c r="CJ231" s="619">
        <f t="shared" ref="CJ231:DI231" si="1076">SUBTOTAL(9,CJ232:CJ233)</f>
        <v>28</v>
      </c>
      <c r="CK231" s="1509">
        <f>SUBTOTAL(9,CK232:CK233)</f>
        <v>4</v>
      </c>
      <c r="CL231" s="123">
        <f t="shared" ref="CL231" si="1077">SUBTOTAL(9,CL232:CL233)</f>
        <v>3</v>
      </c>
      <c r="CM231" s="2054">
        <f t="shared" si="1076"/>
        <v>2</v>
      </c>
      <c r="CN231" s="123">
        <f t="shared" si="1076"/>
        <v>2</v>
      </c>
      <c r="CO231" s="311">
        <f t="shared" si="1076"/>
        <v>3</v>
      </c>
      <c r="CP231" s="540">
        <f t="shared" si="1076"/>
        <v>5</v>
      </c>
      <c r="CQ231" s="1509">
        <f>SUBTOTAL(9,CQ232:CQ233)</f>
        <v>20</v>
      </c>
      <c r="CR231" s="311">
        <f t="shared" ref="CR231" si="1078">SUBTOTAL(9,CR232:CR233)</f>
        <v>22</v>
      </c>
      <c r="CS231" s="311">
        <f t="shared" si="1076"/>
        <v>22</v>
      </c>
      <c r="CT231" s="311">
        <f t="shared" si="1076"/>
        <v>22</v>
      </c>
      <c r="CU231" s="311">
        <f t="shared" si="1076"/>
        <v>22</v>
      </c>
      <c r="CV231" s="124">
        <f t="shared" si="1076"/>
        <v>23</v>
      </c>
      <c r="CW231" s="1509">
        <f t="shared" ref="CW231:CX231" si="1079">SUBTOTAL(9,CW232:CW233)</f>
        <v>0</v>
      </c>
      <c r="CX231" s="311">
        <f t="shared" si="1079"/>
        <v>0</v>
      </c>
      <c r="CY231" s="311">
        <f t="shared" si="1076"/>
        <v>0</v>
      </c>
      <c r="CZ231" s="311">
        <f t="shared" si="1076"/>
        <v>0</v>
      </c>
      <c r="DA231" s="311">
        <f t="shared" si="1076"/>
        <v>0</v>
      </c>
      <c r="DB231" s="376">
        <f t="shared" si="1076"/>
        <v>0</v>
      </c>
      <c r="DC231" s="1450">
        <f t="shared" si="1076"/>
        <v>22</v>
      </c>
      <c r="DD231" s="1451">
        <f t="shared" si="1053"/>
        <v>0.22222222222222232</v>
      </c>
      <c r="DE231" s="1452">
        <f t="shared" si="1054"/>
        <v>4</v>
      </c>
      <c r="DF231" s="1328">
        <f t="shared" ref="DF231" si="1080">SUBTOTAL(9,DF232:DF233)</f>
        <v>18</v>
      </c>
      <c r="DG231" s="550">
        <f t="shared" si="951"/>
        <v>-0.1428571428571429</v>
      </c>
      <c r="DH231" s="1329">
        <f t="shared" si="952"/>
        <v>-3</v>
      </c>
      <c r="DI231" s="1328">
        <f t="shared" si="1076"/>
        <v>21</v>
      </c>
      <c r="DJ231" s="550">
        <f t="shared" si="991"/>
        <v>0.10526315789473695</v>
      </c>
      <c r="DK231" s="1329">
        <f t="shared" si="992"/>
        <v>2</v>
      </c>
      <c r="DL231" s="1311">
        <f>SUBTOTAL(9,DL232:DL233)</f>
        <v>19</v>
      </c>
      <c r="DM231" s="550">
        <f t="shared" si="919"/>
        <v>-0.34482758620689657</v>
      </c>
      <c r="DN231" s="1353">
        <f t="shared" si="920"/>
        <v>-10</v>
      </c>
      <c r="DO231" s="1328">
        <f>SUBTOTAL(9,DO232:DO233)</f>
        <v>29</v>
      </c>
      <c r="DP231" s="550">
        <f t="shared" si="1004"/>
        <v>0.38095238095238093</v>
      </c>
      <c r="DQ231" s="1329">
        <f t="shared" si="1013"/>
        <v>8</v>
      </c>
      <c r="DR231" s="1365">
        <f t="shared" ref="DR231:FA231" si="1081">SUBTOTAL(9,DR232:DR233)</f>
        <v>21</v>
      </c>
      <c r="DS231" s="1510">
        <f>SUBTOTAL(9,DS232:DS233)</f>
        <v>5</v>
      </c>
      <c r="DT231" s="1167">
        <f>SUBTOTAL(9,DT232:DT233)</f>
        <v>4</v>
      </c>
      <c r="DU231" s="1167">
        <f>SUBTOTAL(9,DU232:DU233)</f>
        <v>4</v>
      </c>
      <c r="DV231" s="1153">
        <f>SUBTOTAL(9,DV232:DV233)</f>
        <v>2</v>
      </c>
      <c r="DW231" s="583">
        <f t="shared" si="1081"/>
        <v>5</v>
      </c>
      <c r="DX231" s="1181">
        <f t="shared" si="1081"/>
        <v>3</v>
      </c>
      <c r="DY231" s="1510">
        <f>SUBTOTAL(9,DY232:DY233)</f>
        <v>1</v>
      </c>
      <c r="DZ231" s="1230">
        <f>SUBTOTAL(9,DZ232:DZ233)</f>
        <v>4</v>
      </c>
      <c r="EA231" s="1230">
        <f>SUBTOTAL(9,EA232:EA233)</f>
        <v>3</v>
      </c>
      <c r="EB231" s="586">
        <f>SUBTOTAL(9,EB232:EB233)</f>
        <v>3</v>
      </c>
      <c r="EC231" s="586">
        <f t="shared" si="1081"/>
        <v>4</v>
      </c>
      <c r="ED231" s="589">
        <f t="shared" si="1081"/>
        <v>4</v>
      </c>
      <c r="EE231" s="1510">
        <f t="shared" ref="EE231:EF231" si="1082">SUBTOTAL(9,EE232:EE233)</f>
        <v>0</v>
      </c>
      <c r="EF231" s="1230">
        <f t="shared" si="1082"/>
        <v>0</v>
      </c>
      <c r="EG231" s="1230">
        <f t="shared" si="1081"/>
        <v>0</v>
      </c>
      <c r="EH231" s="586">
        <f t="shared" si="1081"/>
        <v>0</v>
      </c>
      <c r="EI231" s="586">
        <f t="shared" si="1081"/>
        <v>0</v>
      </c>
      <c r="EJ231" s="1192">
        <f t="shared" si="1081"/>
        <v>0</v>
      </c>
      <c r="EK231" s="1510">
        <f>SUBTOTAL(9,EK232:EK233)</f>
        <v>11</v>
      </c>
      <c r="EL231" s="578">
        <f>SUBTOTAL(9,EL232:EL233)</f>
        <v>10</v>
      </c>
      <c r="EM231" s="578">
        <f>SUBTOTAL(9,EM232:EM233)</f>
        <v>10</v>
      </c>
      <c r="EN231" s="1163">
        <f>SUBTOTAL(9,EN232:EN233)</f>
        <v>10</v>
      </c>
      <c r="EO231" s="573">
        <f t="shared" si="1081"/>
        <v>15</v>
      </c>
      <c r="EP231" s="1198">
        <f t="shared" si="1081"/>
        <v>11</v>
      </c>
      <c r="EQ231" s="1510">
        <f t="shared" ref="EQ231:ER231" si="1083">SUBTOTAL(9,EQ232:EQ233)</f>
        <v>0</v>
      </c>
      <c r="ER231" s="1230">
        <f t="shared" si="1083"/>
        <v>0</v>
      </c>
      <c r="ES231" s="1230">
        <f t="shared" si="1081"/>
        <v>0</v>
      </c>
      <c r="ET231" s="586">
        <f t="shared" si="1081"/>
        <v>0</v>
      </c>
      <c r="EU231" s="583">
        <f t="shared" si="1081"/>
        <v>0</v>
      </c>
      <c r="EV231" s="1198">
        <f t="shared" si="1081"/>
        <v>0</v>
      </c>
      <c r="EW231" s="1510">
        <f>SUBTOTAL(9,EW232:EW233)</f>
        <v>5</v>
      </c>
      <c r="EX231" s="578">
        <f>SUBTOTAL(9,EX232:EX233)</f>
        <v>0</v>
      </c>
      <c r="EY231" s="578">
        <f>SUBTOTAL(9,EY232:EY233)</f>
        <v>4</v>
      </c>
      <c r="EZ231" s="578">
        <f>SUBTOTAL(9,EZ232:EZ233)</f>
        <v>4</v>
      </c>
      <c r="FA231" s="573">
        <f t="shared" si="1081"/>
        <v>5</v>
      </c>
      <c r="FB231" s="125"/>
      <c r="FC231" s="354">
        <f>SUBTOTAL(9,FC232:FC233)</f>
        <v>3</v>
      </c>
      <c r="FD231" s="362"/>
      <c r="FE231" s="1511">
        <f>SUBTOTAL(9,FE232:FE233)</f>
        <v>5</v>
      </c>
      <c r="FF231" s="1451">
        <f t="shared" si="953"/>
        <v>1.5</v>
      </c>
      <c r="FG231" s="1456">
        <f t="shared" si="1064"/>
        <v>3</v>
      </c>
      <c r="FH231" s="126">
        <f>SUBTOTAL(9,FH232:FH233)</f>
        <v>2</v>
      </c>
      <c r="FI231" s="331" t="str">
        <f t="shared" si="954"/>
        <v>-</v>
      </c>
      <c r="FJ231" s="332">
        <f t="shared" si="955"/>
        <v>2</v>
      </c>
      <c r="FK231" s="126">
        <f>SUBTOTAL(9,FK232:FK233)</f>
        <v>0</v>
      </c>
      <c r="FL231" s="331" t="str">
        <f t="shared" si="993"/>
        <v>-</v>
      </c>
      <c r="FM231" s="332">
        <f t="shared" si="994"/>
        <v>0</v>
      </c>
      <c r="FN231" s="126">
        <f>SUBTOTAL(9,FN232:FN233)</f>
        <v>0</v>
      </c>
      <c r="FO231" s="424"/>
      <c r="FP231" s="331" t="str">
        <f t="shared" si="1048"/>
        <v>-</v>
      </c>
      <c r="FQ231" s="332">
        <f t="shared" si="984"/>
        <v>0</v>
      </c>
      <c r="FR231" s="126">
        <f>SUBTOTAL(9,FR232:FR233)</f>
        <v>0</v>
      </c>
      <c r="FS231" s="424"/>
      <c r="FT231" s="331" t="str">
        <f t="shared" si="998"/>
        <v>-</v>
      </c>
      <c r="FU231" s="332">
        <f t="shared" si="999"/>
        <v>0</v>
      </c>
      <c r="FV231" s="399">
        <f>SUBTOTAL(9,FV232:FV233)</f>
        <v>0</v>
      </c>
      <c r="FW231" s="411"/>
      <c r="FX231" s="1457">
        <f t="shared" ref="FX231:GR231" si="1084">SUBTOTAL(9,FX232:FX233)</f>
        <v>51</v>
      </c>
      <c r="FY231" s="1512">
        <f t="shared" si="1084"/>
        <v>0</v>
      </c>
      <c r="FZ231" s="1512">
        <f t="shared" si="1084"/>
        <v>0</v>
      </c>
      <c r="GA231" s="1513">
        <f t="shared" si="1084"/>
        <v>5</v>
      </c>
      <c r="GB231" s="1512">
        <f t="shared" si="1084"/>
        <v>2</v>
      </c>
      <c r="GC231" s="1513">
        <f t="shared" si="1084"/>
        <v>10</v>
      </c>
      <c r="GD231" s="1512">
        <f t="shared" si="1084"/>
        <v>0</v>
      </c>
      <c r="GE231" s="1513">
        <f t="shared" si="1084"/>
        <v>1</v>
      </c>
      <c r="GF231" s="1512">
        <f t="shared" si="1084"/>
        <v>7</v>
      </c>
      <c r="GG231" s="1513">
        <f t="shared" si="1084"/>
        <v>15</v>
      </c>
      <c r="GH231" s="1512">
        <f t="shared" si="1084"/>
        <v>2</v>
      </c>
      <c r="GI231" s="1512">
        <f t="shared" si="1084"/>
        <v>0</v>
      </c>
      <c r="GJ231" s="1512">
        <f t="shared" si="1084"/>
        <v>0</v>
      </c>
      <c r="GK231" s="1512">
        <f t="shared" si="1084"/>
        <v>0</v>
      </c>
      <c r="GL231" s="1512">
        <f t="shared" si="1084"/>
        <v>0</v>
      </c>
      <c r="GM231" s="1512">
        <f t="shared" si="1084"/>
        <v>1</v>
      </c>
      <c r="GN231" s="1512">
        <f t="shared" si="1084"/>
        <v>1</v>
      </c>
      <c r="GO231" s="1512">
        <f t="shared" si="1084"/>
        <v>6</v>
      </c>
      <c r="GP231" s="1512">
        <f t="shared" si="1084"/>
        <v>1</v>
      </c>
      <c r="GQ231" s="1512">
        <f t="shared" si="1084"/>
        <v>0</v>
      </c>
      <c r="GR231" s="1512">
        <f t="shared" si="1084"/>
        <v>0</v>
      </c>
      <c r="GS231" s="1813">
        <f>SUBTOTAL(9,GS232:GS233)</f>
        <v>0</v>
      </c>
      <c r="GT231" s="678">
        <f t="shared" ref="GT231:HO231" si="1085">SUBTOTAL(9,GT232:GT233)</f>
        <v>45</v>
      </c>
      <c r="GU231" s="494">
        <f t="shared" si="1085"/>
        <v>0</v>
      </c>
      <c r="GV231" s="494">
        <f t="shared" si="1085"/>
        <v>0</v>
      </c>
      <c r="GW231" s="495">
        <f t="shared" si="1085"/>
        <v>4</v>
      </c>
      <c r="GX231" s="494">
        <f t="shared" si="1085"/>
        <v>2</v>
      </c>
      <c r="GY231" s="495">
        <f t="shared" si="1085"/>
        <v>6</v>
      </c>
      <c r="GZ231" s="494">
        <f t="shared" si="1085"/>
        <v>0</v>
      </c>
      <c r="HA231" s="495">
        <f t="shared" si="1085"/>
        <v>1</v>
      </c>
      <c r="HB231" s="494">
        <f t="shared" si="1085"/>
        <v>6</v>
      </c>
      <c r="HC231" s="495">
        <f t="shared" si="1085"/>
        <v>8</v>
      </c>
      <c r="HD231" s="494">
        <f t="shared" si="1085"/>
        <v>2</v>
      </c>
      <c r="HE231" s="494">
        <f t="shared" si="1085"/>
        <v>0</v>
      </c>
      <c r="HF231" s="494">
        <f t="shared" si="1085"/>
        <v>0</v>
      </c>
      <c r="HG231" s="494">
        <f t="shared" si="1085"/>
        <v>0</v>
      </c>
      <c r="HH231" s="494">
        <f t="shared" si="1085"/>
        <v>0</v>
      </c>
      <c r="HI231" s="494">
        <f t="shared" si="1085"/>
        <v>1</v>
      </c>
      <c r="HJ231" s="494">
        <f t="shared" si="1085"/>
        <v>0</v>
      </c>
      <c r="HK231" s="494">
        <f t="shared" si="1085"/>
        <v>12</v>
      </c>
      <c r="HL231" s="494">
        <f t="shared" si="1085"/>
        <v>0</v>
      </c>
      <c r="HM231" s="494">
        <f t="shared" si="1085"/>
        <v>0</v>
      </c>
      <c r="HN231" s="494">
        <f t="shared" si="1085"/>
        <v>0</v>
      </c>
      <c r="HO231" s="1118">
        <f t="shared" si="1085"/>
        <v>3</v>
      </c>
      <c r="HP231" s="678">
        <f t="shared" ref="HP231" si="1086">SUBTOTAL(9,HP232:HP233)</f>
        <v>45</v>
      </c>
      <c r="HQ231" s="494">
        <f t="shared" ref="HQ231:IK231" si="1087">SUBTOTAL(9,HQ232:HQ233)</f>
        <v>0</v>
      </c>
      <c r="HR231" s="494">
        <f t="shared" si="1087"/>
        <v>0</v>
      </c>
      <c r="HS231" s="495">
        <f t="shared" si="1087"/>
        <v>4</v>
      </c>
      <c r="HT231" s="494">
        <f t="shared" si="1087"/>
        <v>2</v>
      </c>
      <c r="HU231" s="495">
        <f t="shared" si="1087"/>
        <v>6</v>
      </c>
      <c r="HV231" s="494">
        <f t="shared" si="1087"/>
        <v>0</v>
      </c>
      <c r="HW231" s="495">
        <f t="shared" si="1087"/>
        <v>1</v>
      </c>
      <c r="HX231" s="494">
        <f t="shared" si="1087"/>
        <v>5</v>
      </c>
      <c r="HY231" s="495">
        <f t="shared" si="1087"/>
        <v>9</v>
      </c>
      <c r="HZ231" s="494">
        <f t="shared" si="1087"/>
        <v>2</v>
      </c>
      <c r="IA231" s="494">
        <f t="shared" si="1087"/>
        <v>0</v>
      </c>
      <c r="IB231" s="494">
        <f t="shared" si="1087"/>
        <v>0</v>
      </c>
      <c r="IC231" s="494">
        <f t="shared" si="1087"/>
        <v>0</v>
      </c>
      <c r="ID231" s="494">
        <f t="shared" si="1087"/>
        <v>0</v>
      </c>
      <c r="IE231" s="494">
        <f t="shared" si="1087"/>
        <v>0</v>
      </c>
      <c r="IF231" s="494">
        <f t="shared" si="1087"/>
        <v>0</v>
      </c>
      <c r="IG231" s="494">
        <f t="shared" si="1087"/>
        <v>13</v>
      </c>
      <c r="IH231" s="494">
        <f t="shared" si="1087"/>
        <v>0</v>
      </c>
      <c r="II231" s="494">
        <f t="shared" si="1087"/>
        <v>0</v>
      </c>
      <c r="IJ231" s="494">
        <f t="shared" si="1087"/>
        <v>3</v>
      </c>
      <c r="IK231" s="1118">
        <f t="shared" si="1087"/>
        <v>0</v>
      </c>
      <c r="IL231" s="1109">
        <f t="shared" ref="IL231" si="1088">SUBTOTAL(9,IL232:IL233)</f>
        <v>43</v>
      </c>
      <c r="IM231" s="494">
        <f t="shared" ref="IM231:JG231" si="1089">SUBTOTAL(9,IM232:IM233)</f>
        <v>0</v>
      </c>
      <c r="IN231" s="494">
        <f t="shared" si="1089"/>
        <v>0</v>
      </c>
      <c r="IO231" s="495">
        <f t="shared" si="1089"/>
        <v>4</v>
      </c>
      <c r="IP231" s="494">
        <f t="shared" si="1089"/>
        <v>2</v>
      </c>
      <c r="IQ231" s="495">
        <f t="shared" si="1089"/>
        <v>6</v>
      </c>
      <c r="IR231" s="494">
        <f t="shared" si="1089"/>
        <v>0</v>
      </c>
      <c r="IS231" s="495">
        <f t="shared" si="1089"/>
        <v>1</v>
      </c>
      <c r="IT231" s="494">
        <f t="shared" si="1089"/>
        <v>5</v>
      </c>
      <c r="IU231" s="495">
        <f t="shared" si="1089"/>
        <v>7</v>
      </c>
      <c r="IV231" s="494">
        <f t="shared" si="1089"/>
        <v>2</v>
      </c>
      <c r="IW231" s="494">
        <f t="shared" si="1089"/>
        <v>0</v>
      </c>
      <c r="IX231" s="494">
        <f t="shared" si="1089"/>
        <v>0</v>
      </c>
      <c r="IY231" s="494">
        <f t="shared" si="1089"/>
        <v>0</v>
      </c>
      <c r="IZ231" s="494">
        <f t="shared" si="1089"/>
        <v>0</v>
      </c>
      <c r="JA231" s="494">
        <f t="shared" si="1089"/>
        <v>0</v>
      </c>
      <c r="JB231" s="494">
        <f t="shared" si="1089"/>
        <v>0</v>
      </c>
      <c r="JC231" s="494">
        <f t="shared" si="1089"/>
        <v>13</v>
      </c>
      <c r="JD231" s="494">
        <f t="shared" si="1089"/>
        <v>0</v>
      </c>
      <c r="JE231" s="494">
        <f t="shared" si="1089"/>
        <v>0</v>
      </c>
      <c r="JF231" s="494">
        <f t="shared" si="1089"/>
        <v>3</v>
      </c>
      <c r="JG231" s="1998">
        <f t="shared" si="1089"/>
        <v>0</v>
      </c>
      <c r="JI231" s="39"/>
    </row>
    <row r="232" spans="1:269" s="28" customFormat="1" ht="20.100000000000001" hidden="1" customHeight="1" outlineLevel="1" x14ac:dyDescent="0.15">
      <c r="A232" s="684" t="s">
        <v>53</v>
      </c>
      <c r="B232" s="84"/>
      <c r="C232" s="85" t="s">
        <v>233</v>
      </c>
      <c r="D232" s="85"/>
      <c r="E232" s="86" t="s">
        <v>249</v>
      </c>
      <c r="F232" s="1477" t="s">
        <v>689</v>
      </c>
      <c r="G232" s="463" t="s">
        <v>52</v>
      </c>
      <c r="H232" s="463" t="s">
        <v>52</v>
      </c>
      <c r="I232" s="463" t="s">
        <v>52</v>
      </c>
      <c r="J232" s="147" t="s">
        <v>52</v>
      </c>
      <c r="K232" s="148" t="s">
        <v>52</v>
      </c>
      <c r="L232" s="1478">
        <f t="shared" si="1065"/>
        <v>6.7521944632005406E-4</v>
      </c>
      <c r="M232" s="150">
        <f t="shared" si="1066"/>
        <v>6.2656641604010022E-4</v>
      </c>
      <c r="N232" s="150">
        <f t="shared" si="1055"/>
        <v>6.3265334814210797E-4</v>
      </c>
      <c r="O232" s="150">
        <f t="shared" si="1056"/>
        <v>6.2706896300293114E-4</v>
      </c>
      <c r="P232" s="149">
        <f t="shared" si="1057"/>
        <v>1.5679633723756213E-4</v>
      </c>
      <c r="Q232" s="150">
        <f t="shared" si="1058"/>
        <v>1.3160492202408369E-4</v>
      </c>
      <c r="R232" s="151">
        <f t="shared" si="1059"/>
        <v>1.7657917970944698E-4</v>
      </c>
      <c r="S232" s="152">
        <f t="shared" si="1060"/>
        <v>1.0465359659526966E-4</v>
      </c>
      <c r="T232" s="151">
        <f t="shared" si="1061"/>
        <v>8.8589652728561307E-5</v>
      </c>
      <c r="U232" s="1479">
        <f t="shared" si="1067"/>
        <v>3.161810291382517E-2</v>
      </c>
      <c r="V232" s="153">
        <f t="shared" si="1068"/>
        <v>2.9145077720207253E-2</v>
      </c>
      <c r="W232" s="153">
        <f t="shared" si="1069"/>
        <v>3.0864197530864196E-2</v>
      </c>
      <c r="X232" s="153">
        <f t="shared" si="1070"/>
        <v>2.9634734665747762E-2</v>
      </c>
      <c r="Y232" s="154">
        <f t="shared" si="1071"/>
        <v>7.0274068868587487E-3</v>
      </c>
      <c r="Z232" s="153">
        <f t="shared" si="1072"/>
        <v>5.6577086280056579E-3</v>
      </c>
      <c r="AA232" s="154">
        <f t="shared" si="1073"/>
        <v>8.0882352941176478E-3</v>
      </c>
      <c r="AB232" s="153">
        <f t="shared" si="1074"/>
        <v>4.662004662004662E-3</v>
      </c>
      <c r="AC232" s="155">
        <f t="shared" si="1075"/>
        <v>4.1356492969396195E-3</v>
      </c>
      <c r="AD232" s="1479">
        <f>AM232/$AM$231</f>
        <v>1</v>
      </c>
      <c r="AE232" s="153">
        <f>AQ232/$AQ$231</f>
        <v>1</v>
      </c>
      <c r="AF232" s="153">
        <f>AU232/$AU$231</f>
        <v>1</v>
      </c>
      <c r="AG232" s="153">
        <f>AY232/$AY$231</f>
        <v>1</v>
      </c>
      <c r="AH232" s="154">
        <f>BC232/$BC$231</f>
        <v>0.18518518518518517</v>
      </c>
      <c r="AI232" s="152">
        <f>BG232/$BG$231</f>
        <v>0.16326530612244897</v>
      </c>
      <c r="AJ232" s="151">
        <f>BK232/$BK$231</f>
        <v>0.2391304347826087</v>
      </c>
      <c r="AK232" s="152">
        <f>BO232/$BO$231</f>
        <v>0.17647058823529413</v>
      </c>
      <c r="AL232" s="156">
        <f>BS232/$BS$231</f>
        <v>0.16666666666666666</v>
      </c>
      <c r="AM232" s="1480">
        <f>SUM(CK232,CQ232,CW232,DS232,DY232,EE232,EK232,EQ232,EW232,FE232)</f>
        <v>51</v>
      </c>
      <c r="AN232" s="1481"/>
      <c r="AO232" s="1482">
        <f t="shared" si="826"/>
        <v>0.1333333333333333</v>
      </c>
      <c r="AP232" s="1483">
        <f t="shared" si="827"/>
        <v>6</v>
      </c>
      <c r="AQ232" s="1071">
        <f>SUM(CL232,CR232,CX232,DT232,DZ232,EF232,EL232,ER232,EX232,FH232)</f>
        <v>45</v>
      </c>
      <c r="AR232" s="522"/>
      <c r="AS232" s="1289">
        <f t="shared" si="995"/>
        <v>0</v>
      </c>
      <c r="AT232" s="526">
        <f t="shared" si="1062"/>
        <v>0</v>
      </c>
      <c r="AU232" s="1071">
        <f>SUM(CM232,CS232,CY232,DU232,EA232,EG232,EM232,ES232,EY232,FK232)</f>
        <v>45</v>
      </c>
      <c r="AV232" s="522"/>
      <c r="AW232" s="1289">
        <f t="shared" si="996"/>
        <v>4.6511627906976827E-2</v>
      </c>
      <c r="AX232" s="2073">
        <f t="shared" si="1063"/>
        <v>2</v>
      </c>
      <c r="AY232" s="1336">
        <f>SUM(CN232,CT232,CZ232,DV232,EB232,EH232,EN232,ET232,EZ232,FN232)</f>
        <v>43</v>
      </c>
      <c r="AZ232" s="2092"/>
      <c r="BA232" s="554">
        <f t="shared" si="1000"/>
        <v>3.3</v>
      </c>
      <c r="BB232" s="1335">
        <f t="shared" si="1001"/>
        <v>33</v>
      </c>
      <c r="BC232" s="493">
        <f t="shared" ref="BC232:BC252" si="1090">SUM(CO232,CU232,DA232,DW232,EC232,EI232,EO232,EU232,FA232,FR232)</f>
        <v>10</v>
      </c>
      <c r="BD232" s="157"/>
      <c r="BE232" s="448">
        <f t="shared" si="1005"/>
        <v>0.25</v>
      </c>
      <c r="BF232" s="604">
        <f t="shared" si="997"/>
        <v>2</v>
      </c>
      <c r="BG232" s="158">
        <v>8</v>
      </c>
      <c r="BH232" s="159"/>
      <c r="BI232" s="160">
        <f t="shared" si="1006"/>
        <v>-0.27272727272727271</v>
      </c>
      <c r="BJ232" s="604">
        <f t="shared" si="1007"/>
        <v>-3</v>
      </c>
      <c r="BK232" s="161">
        <v>11</v>
      </c>
      <c r="BL232" s="159"/>
      <c r="BM232" s="160">
        <f t="shared" si="1008"/>
        <v>0.83333333333333326</v>
      </c>
      <c r="BN232" s="1085">
        <f t="shared" si="1009"/>
        <v>5</v>
      </c>
      <c r="BO232" s="161">
        <v>6</v>
      </c>
      <c r="BP232" s="159"/>
      <c r="BQ232" s="160">
        <f t="shared" si="1010"/>
        <v>0.19999999999999996</v>
      </c>
      <c r="BR232" s="1085">
        <f t="shared" si="1011"/>
        <v>1</v>
      </c>
      <c r="BS232" s="161">
        <v>5</v>
      </c>
      <c r="BT232" s="162"/>
      <c r="BU232" s="601">
        <f>CK232+CQ232+CW232</f>
        <v>24</v>
      </c>
      <c r="BV232" s="339">
        <f t="shared" si="1049"/>
        <v>-4.0000000000000036E-2</v>
      </c>
      <c r="BW232" s="604">
        <f t="shared" si="1050"/>
        <v>-1</v>
      </c>
      <c r="BX232" s="601">
        <f>CL232+CR232+CX232</f>
        <v>25</v>
      </c>
      <c r="BY232" s="339">
        <f t="shared" si="1051"/>
        <v>4.1666666666666741E-2</v>
      </c>
      <c r="BZ232" s="604">
        <f t="shared" si="1052"/>
        <v>1</v>
      </c>
      <c r="CA232" s="601">
        <f>CM232+CS232+CY232</f>
        <v>24</v>
      </c>
      <c r="CB232" s="339">
        <f t="shared" si="989"/>
        <v>0</v>
      </c>
      <c r="CC232" s="604">
        <f t="shared" si="990"/>
        <v>0</v>
      </c>
      <c r="CD232" s="601">
        <f>CN232+CT232+CZ232</f>
        <v>24</v>
      </c>
      <c r="CE232" s="339">
        <f t="shared" si="917"/>
        <v>3.8</v>
      </c>
      <c r="CF232" s="604">
        <f t="shared" si="918"/>
        <v>19</v>
      </c>
      <c r="CG232" s="601">
        <f>CO232+CU232+DA232</f>
        <v>5</v>
      </c>
      <c r="CH232" s="339">
        <f t="shared" si="1002"/>
        <v>-0.2857142857142857</v>
      </c>
      <c r="CI232" s="604">
        <f t="shared" si="1003"/>
        <v>-2</v>
      </c>
      <c r="CJ232" s="621">
        <f t="shared" si="1014"/>
        <v>7</v>
      </c>
      <c r="CK232" s="1487">
        <v>4</v>
      </c>
      <c r="CL232" s="163">
        <v>3</v>
      </c>
      <c r="CM232" s="2056">
        <v>2</v>
      </c>
      <c r="CN232" s="163">
        <v>2</v>
      </c>
      <c r="CO232" s="315">
        <v>0</v>
      </c>
      <c r="CP232" s="542">
        <v>0</v>
      </c>
      <c r="CQ232" s="1487">
        <v>20</v>
      </c>
      <c r="CR232" s="315">
        <v>22</v>
      </c>
      <c r="CS232" s="315">
        <v>22</v>
      </c>
      <c r="CT232" s="315">
        <v>22</v>
      </c>
      <c r="CU232" s="315">
        <v>5</v>
      </c>
      <c r="CV232" s="164">
        <v>7</v>
      </c>
      <c r="CW232" s="1487"/>
      <c r="CX232" s="315"/>
      <c r="CY232" s="315"/>
      <c r="CZ232" s="315"/>
      <c r="DA232" s="315"/>
      <c r="DB232" s="316"/>
      <c r="DC232" s="1484">
        <f>DS232+DY232+EE232+EK232+EQ232+EW232</f>
        <v>22</v>
      </c>
      <c r="DD232" s="1485">
        <f t="shared" si="1053"/>
        <v>0.22222222222222232</v>
      </c>
      <c r="DE232" s="1486">
        <f t="shared" si="1054"/>
        <v>4</v>
      </c>
      <c r="DF232" s="1332">
        <f>DT232+DZ232+EF232+EL232+ER232+EX232</f>
        <v>18</v>
      </c>
      <c r="DG232" s="554">
        <f t="shared" si="951"/>
        <v>-0.1428571428571429</v>
      </c>
      <c r="DH232" s="1335">
        <f t="shared" si="952"/>
        <v>-3</v>
      </c>
      <c r="DI232" s="1332">
        <f t="shared" si="1015"/>
        <v>21</v>
      </c>
      <c r="DJ232" s="554">
        <f t="shared" si="991"/>
        <v>0.10526315789473695</v>
      </c>
      <c r="DK232" s="1335">
        <f t="shared" si="992"/>
        <v>2</v>
      </c>
      <c r="DL232" s="1313">
        <f>DV232+EB232+EH232+EN232+ET232+EZ232</f>
        <v>19</v>
      </c>
      <c r="DM232" s="554">
        <f t="shared" si="919"/>
        <v>2.8</v>
      </c>
      <c r="DN232" s="1357">
        <f t="shared" si="920"/>
        <v>14</v>
      </c>
      <c r="DO232" s="1332">
        <f t="shared" si="1012"/>
        <v>5</v>
      </c>
      <c r="DP232" s="554">
        <f t="shared" si="1004"/>
        <v>4</v>
      </c>
      <c r="DQ232" s="1335">
        <f t="shared" si="1013"/>
        <v>4</v>
      </c>
      <c r="DR232" s="440">
        <f t="shared" ref="DR232:DR252" si="1091">ED232+EJ232+EP232+EV232+FC232+DX232</f>
        <v>1</v>
      </c>
      <c r="DS232" s="1488">
        <v>5</v>
      </c>
      <c r="DT232" s="1169">
        <v>4</v>
      </c>
      <c r="DU232" s="1169">
        <v>4</v>
      </c>
      <c r="DV232" s="1155">
        <v>2</v>
      </c>
      <c r="DW232" s="163">
        <v>1</v>
      </c>
      <c r="DX232" s="1183">
        <v>0</v>
      </c>
      <c r="DY232" s="1488">
        <v>1</v>
      </c>
      <c r="DZ232" s="1232">
        <v>4</v>
      </c>
      <c r="EA232" s="1232">
        <v>3</v>
      </c>
      <c r="EB232" s="315">
        <v>3</v>
      </c>
      <c r="EC232" s="315">
        <v>0</v>
      </c>
      <c r="ED232" s="440">
        <v>0</v>
      </c>
      <c r="EE232" s="1488"/>
      <c r="EF232" s="1232"/>
      <c r="EG232" s="1232"/>
      <c r="EH232" s="315"/>
      <c r="EI232" s="315"/>
      <c r="EJ232" s="1208"/>
      <c r="EK232" s="1488">
        <v>11</v>
      </c>
      <c r="EL232" s="379">
        <v>10</v>
      </c>
      <c r="EM232" s="379">
        <v>10</v>
      </c>
      <c r="EN232" s="1161">
        <v>10</v>
      </c>
      <c r="EO232" s="493">
        <v>4</v>
      </c>
      <c r="EP232" s="1200">
        <v>1</v>
      </c>
      <c r="EQ232" s="1488"/>
      <c r="ER232" s="1232"/>
      <c r="ES232" s="1232"/>
      <c r="ET232" s="315"/>
      <c r="EU232" s="163"/>
      <c r="EV232" s="1249"/>
      <c r="EW232" s="1488">
        <v>5</v>
      </c>
      <c r="EX232" s="379">
        <v>0</v>
      </c>
      <c r="EY232" s="379">
        <v>4</v>
      </c>
      <c r="EZ232" s="379">
        <v>4</v>
      </c>
      <c r="FA232" s="493">
        <v>0</v>
      </c>
      <c r="FB232" s="166"/>
      <c r="FC232" s="356">
        <v>0</v>
      </c>
      <c r="FD232" s="364"/>
      <c r="FE232" s="1489">
        <v>5</v>
      </c>
      <c r="FF232" s="1485">
        <f t="shared" si="953"/>
        <v>1.5</v>
      </c>
      <c r="FG232" s="1490">
        <f t="shared" si="1064"/>
        <v>3</v>
      </c>
      <c r="FH232" s="165">
        <v>2</v>
      </c>
      <c r="FI232" s="339" t="str">
        <f t="shared" si="954"/>
        <v>-</v>
      </c>
      <c r="FJ232" s="340">
        <f t="shared" si="955"/>
        <v>2</v>
      </c>
      <c r="FK232" s="165">
        <v>0</v>
      </c>
      <c r="FL232" s="339" t="str">
        <f t="shared" si="993"/>
        <v>-</v>
      </c>
      <c r="FM232" s="340">
        <f t="shared" si="994"/>
        <v>0</v>
      </c>
      <c r="FN232" s="165">
        <v>0</v>
      </c>
      <c r="FO232" s="426"/>
      <c r="FP232" s="339" t="str">
        <f t="shared" si="1048"/>
        <v>-</v>
      </c>
      <c r="FQ232" s="340">
        <f t="shared" si="984"/>
        <v>0</v>
      </c>
      <c r="FR232" s="165"/>
      <c r="FS232" s="426"/>
      <c r="FT232" s="339" t="str">
        <f t="shared" si="998"/>
        <v>-</v>
      </c>
      <c r="FU232" s="340">
        <f t="shared" si="999"/>
        <v>0</v>
      </c>
      <c r="FV232" s="401"/>
      <c r="FW232" s="413"/>
      <c r="FX232" s="1491">
        <f>SUM(FY232:GS232)</f>
        <v>51</v>
      </c>
      <c r="FY232" s="1492">
        <v>0</v>
      </c>
      <c r="FZ232" s="1492">
        <v>0</v>
      </c>
      <c r="GA232" s="1493">
        <v>5</v>
      </c>
      <c r="GB232" s="1492">
        <v>2</v>
      </c>
      <c r="GC232" s="1493">
        <v>10</v>
      </c>
      <c r="GD232" s="1492">
        <v>0</v>
      </c>
      <c r="GE232" s="1493">
        <v>1</v>
      </c>
      <c r="GF232" s="1492">
        <v>7</v>
      </c>
      <c r="GG232" s="1493">
        <v>15</v>
      </c>
      <c r="GH232" s="1492">
        <v>2</v>
      </c>
      <c r="GI232" s="1492">
        <v>0</v>
      </c>
      <c r="GJ232" s="1492">
        <v>0</v>
      </c>
      <c r="GK232" s="1492">
        <v>0</v>
      </c>
      <c r="GL232" s="1492">
        <v>0</v>
      </c>
      <c r="GM232" s="1492">
        <v>1</v>
      </c>
      <c r="GN232" s="1492">
        <v>1</v>
      </c>
      <c r="GO232" s="1492">
        <v>6</v>
      </c>
      <c r="GP232" s="1492">
        <v>1</v>
      </c>
      <c r="GQ232" s="1492">
        <v>0</v>
      </c>
      <c r="GR232" s="1492">
        <v>0</v>
      </c>
      <c r="GS232" s="1811">
        <v>0</v>
      </c>
      <c r="GT232" s="165">
        <f>SUM(GU232:HO232)</f>
        <v>45</v>
      </c>
      <c r="GU232" s="491">
        <v>0</v>
      </c>
      <c r="GV232" s="491">
        <v>0</v>
      </c>
      <c r="GW232" s="492">
        <v>4</v>
      </c>
      <c r="GX232" s="491">
        <v>2</v>
      </c>
      <c r="GY232" s="492">
        <v>6</v>
      </c>
      <c r="GZ232" s="491">
        <v>0</v>
      </c>
      <c r="HA232" s="492">
        <v>1</v>
      </c>
      <c r="HB232" s="491">
        <v>6</v>
      </c>
      <c r="HC232" s="492">
        <v>8</v>
      </c>
      <c r="HD232" s="491">
        <v>2</v>
      </c>
      <c r="HE232" s="491">
        <v>0</v>
      </c>
      <c r="HF232" s="491">
        <v>0</v>
      </c>
      <c r="HG232" s="491">
        <v>0</v>
      </c>
      <c r="HH232" s="491">
        <v>0</v>
      </c>
      <c r="HI232" s="491">
        <v>1</v>
      </c>
      <c r="HJ232" s="491">
        <v>0</v>
      </c>
      <c r="HK232" s="491">
        <v>12</v>
      </c>
      <c r="HL232" s="491">
        <v>0</v>
      </c>
      <c r="HM232" s="491">
        <v>0</v>
      </c>
      <c r="HN232" s="491">
        <v>0</v>
      </c>
      <c r="HO232" s="1117">
        <v>3</v>
      </c>
      <c r="HP232" s="165">
        <f>SUM(HQ232:IK232)</f>
        <v>45</v>
      </c>
      <c r="HQ232" s="491">
        <v>0</v>
      </c>
      <c r="HR232" s="491">
        <v>0</v>
      </c>
      <c r="HS232" s="492">
        <v>4</v>
      </c>
      <c r="HT232" s="491">
        <v>2</v>
      </c>
      <c r="HU232" s="492">
        <v>6</v>
      </c>
      <c r="HV232" s="491">
        <v>0</v>
      </c>
      <c r="HW232" s="492">
        <v>1</v>
      </c>
      <c r="HX232" s="491">
        <v>5</v>
      </c>
      <c r="HY232" s="492">
        <v>9</v>
      </c>
      <c r="HZ232" s="491">
        <v>2</v>
      </c>
      <c r="IA232" s="491">
        <v>0</v>
      </c>
      <c r="IB232" s="491">
        <v>0</v>
      </c>
      <c r="IC232" s="491">
        <v>0</v>
      </c>
      <c r="ID232" s="491">
        <v>0</v>
      </c>
      <c r="IE232" s="491">
        <v>0</v>
      </c>
      <c r="IF232" s="491">
        <v>0</v>
      </c>
      <c r="IG232" s="491">
        <v>13</v>
      </c>
      <c r="IH232" s="491">
        <v>0</v>
      </c>
      <c r="II232" s="491">
        <v>0</v>
      </c>
      <c r="IJ232" s="491">
        <v>3</v>
      </c>
      <c r="IK232" s="1117">
        <v>0</v>
      </c>
      <c r="IL232" s="493">
        <f>SUM(IM232:JG232)</f>
        <v>43</v>
      </c>
      <c r="IM232" s="491">
        <v>0</v>
      </c>
      <c r="IN232" s="491">
        <v>0</v>
      </c>
      <c r="IO232" s="492">
        <v>4</v>
      </c>
      <c r="IP232" s="491">
        <v>2</v>
      </c>
      <c r="IQ232" s="492">
        <v>6</v>
      </c>
      <c r="IR232" s="491">
        <v>0</v>
      </c>
      <c r="IS232" s="492">
        <v>1</v>
      </c>
      <c r="IT232" s="491">
        <v>5</v>
      </c>
      <c r="IU232" s="492">
        <v>7</v>
      </c>
      <c r="IV232" s="491">
        <v>2</v>
      </c>
      <c r="IW232" s="491">
        <v>0</v>
      </c>
      <c r="IX232" s="491">
        <v>0</v>
      </c>
      <c r="IY232" s="491">
        <v>0</v>
      </c>
      <c r="IZ232" s="491">
        <v>0</v>
      </c>
      <c r="JA232" s="491">
        <v>0</v>
      </c>
      <c r="JB232" s="491">
        <v>0</v>
      </c>
      <c r="JC232" s="491">
        <v>13</v>
      </c>
      <c r="JD232" s="491">
        <v>0</v>
      </c>
      <c r="JE232" s="491">
        <v>0</v>
      </c>
      <c r="JF232" s="491">
        <v>3</v>
      </c>
      <c r="JG232" s="1996">
        <v>0</v>
      </c>
      <c r="JI232" s="39"/>
    </row>
    <row r="233" spans="1:269" s="28" customFormat="1" ht="20.100000000000001" hidden="1" customHeight="1" outlineLevel="1" x14ac:dyDescent="0.15">
      <c r="A233" s="684" t="s">
        <v>53</v>
      </c>
      <c r="B233" s="84"/>
      <c r="C233" s="85"/>
      <c r="D233" s="85" t="s">
        <v>583</v>
      </c>
      <c r="E233" s="86" t="s">
        <v>257</v>
      </c>
      <c r="F233" s="1477" t="s">
        <v>689</v>
      </c>
      <c r="G233" s="463" t="s">
        <v>52</v>
      </c>
      <c r="H233" s="463" t="s">
        <v>52</v>
      </c>
      <c r="I233" s="463" t="s">
        <v>52</v>
      </c>
      <c r="J233" s="147" t="s">
        <v>52</v>
      </c>
      <c r="K233" s="148" t="s">
        <v>52</v>
      </c>
      <c r="L233" s="1478" t="s">
        <v>52</v>
      </c>
      <c r="M233" s="150" t="s">
        <v>597</v>
      </c>
      <c r="N233" s="150" t="s">
        <v>560</v>
      </c>
      <c r="O233" s="150" t="s">
        <v>53</v>
      </c>
      <c r="P233" s="149">
        <f t="shared" si="1057"/>
        <v>6.899038838452734E-4</v>
      </c>
      <c r="Q233" s="150">
        <f t="shared" si="1058"/>
        <v>6.7447522537342891E-4</v>
      </c>
      <c r="R233" s="151">
        <f t="shared" si="1059"/>
        <v>5.6184284453005863E-4</v>
      </c>
      <c r="S233" s="152">
        <f t="shared" si="1060"/>
        <v>4.8838345077792508E-4</v>
      </c>
      <c r="T233" s="151">
        <f t="shared" si="1061"/>
        <v>4.4294826364280651E-4</v>
      </c>
      <c r="U233" s="1479" t="s">
        <v>52</v>
      </c>
      <c r="V233" s="153" t="s">
        <v>600</v>
      </c>
      <c r="W233" s="153" t="s">
        <v>560</v>
      </c>
      <c r="X233" s="153" t="s">
        <v>53</v>
      </c>
      <c r="Y233" s="154">
        <f t="shared" si="1071"/>
        <v>3.0920590302178495E-2</v>
      </c>
      <c r="Z233" s="153">
        <f t="shared" si="1072"/>
        <v>2.8995756718528994E-2</v>
      </c>
      <c r="AA233" s="154">
        <f t="shared" si="1073"/>
        <v>2.5735294117647058E-2</v>
      </c>
      <c r="AB233" s="153">
        <f t="shared" si="1074"/>
        <v>2.1756021756021756E-2</v>
      </c>
      <c r="AC233" s="155">
        <f t="shared" si="1075"/>
        <v>2.0678246484698098E-2</v>
      </c>
      <c r="AD233" s="1479" t="s">
        <v>52</v>
      </c>
      <c r="AE233" s="153" t="s">
        <v>594</v>
      </c>
      <c r="AF233" s="153" t="s">
        <v>560</v>
      </c>
      <c r="AG233" s="153" t="s">
        <v>53</v>
      </c>
      <c r="AH233" s="154">
        <f>BC233/$BC$231</f>
        <v>0.81481481481481477</v>
      </c>
      <c r="AI233" s="152">
        <f>BG233/$BG$231</f>
        <v>0.83673469387755106</v>
      </c>
      <c r="AJ233" s="151">
        <f>BK233/$BK$231</f>
        <v>0.76086956521739135</v>
      </c>
      <c r="AK233" s="152">
        <f>BO233/$BO$231</f>
        <v>0.82352941176470584</v>
      </c>
      <c r="AL233" s="156">
        <f>BS233/$BS$231</f>
        <v>0.83333333333333337</v>
      </c>
      <c r="AM233" s="1480" t="s">
        <v>52</v>
      </c>
      <c r="AN233" s="1481"/>
      <c r="AO233" s="1482" t="str">
        <f t="shared" si="826"/>
        <v>-</v>
      </c>
      <c r="AP233" s="1483" t="s">
        <v>52</v>
      </c>
      <c r="AQ233" s="1071" t="s">
        <v>594</v>
      </c>
      <c r="AR233" s="522"/>
      <c r="AS233" s="1289" t="str">
        <f t="shared" si="995"/>
        <v>-</v>
      </c>
      <c r="AT233" s="526" t="s">
        <v>52</v>
      </c>
      <c r="AU233" s="1071" t="s">
        <v>181</v>
      </c>
      <c r="AV233" s="522"/>
      <c r="AW233" s="1289" t="str">
        <f t="shared" si="996"/>
        <v>-</v>
      </c>
      <c r="AX233" s="2073" t="s">
        <v>52</v>
      </c>
      <c r="AY233" s="1336" t="s">
        <v>52</v>
      </c>
      <c r="AZ233" s="2092"/>
      <c r="BA233" s="554" t="str">
        <f t="shared" si="1000"/>
        <v>-</v>
      </c>
      <c r="BB233" s="1335" t="s">
        <v>52</v>
      </c>
      <c r="BC233" s="493">
        <f t="shared" si="1090"/>
        <v>44</v>
      </c>
      <c r="BD233" s="157" t="s">
        <v>44</v>
      </c>
      <c r="BE233" s="448">
        <f t="shared" si="1005"/>
        <v>7.3170731707317138E-2</v>
      </c>
      <c r="BF233" s="604" t="s">
        <v>52</v>
      </c>
      <c r="BG233" s="158">
        <v>41</v>
      </c>
      <c r="BH233" s="159"/>
      <c r="BI233" s="160">
        <f t="shared" si="1006"/>
        <v>0.17142857142857149</v>
      </c>
      <c r="BJ233" s="604" t="s">
        <v>52</v>
      </c>
      <c r="BK233" s="161">
        <v>35</v>
      </c>
      <c r="BL233" s="159"/>
      <c r="BM233" s="160">
        <f t="shared" si="1008"/>
        <v>0.25</v>
      </c>
      <c r="BN233" s="1085" t="s">
        <v>52</v>
      </c>
      <c r="BO233" s="161">
        <v>28</v>
      </c>
      <c r="BP233" s="159"/>
      <c r="BQ233" s="160">
        <f t="shared" si="1010"/>
        <v>0.12000000000000011</v>
      </c>
      <c r="BR233" s="1085" t="s">
        <v>52</v>
      </c>
      <c r="BS233" s="161">
        <v>25</v>
      </c>
      <c r="BT233" s="162"/>
      <c r="BU233" s="605" t="s">
        <v>53</v>
      </c>
      <c r="BV233" s="339" t="s">
        <v>53</v>
      </c>
      <c r="BW233" s="604" t="s">
        <v>53</v>
      </c>
      <c r="BX233" s="605" t="s">
        <v>657</v>
      </c>
      <c r="BY233" s="339" t="s">
        <v>577</v>
      </c>
      <c r="BZ233" s="604" t="s">
        <v>577</v>
      </c>
      <c r="CA233" s="605" t="s">
        <v>53</v>
      </c>
      <c r="CB233" s="339" t="str">
        <f t="shared" si="989"/>
        <v>-</v>
      </c>
      <c r="CC233" s="604" t="str">
        <f t="shared" si="990"/>
        <v>-</v>
      </c>
      <c r="CD233" s="605" t="s">
        <v>52</v>
      </c>
      <c r="CE233" s="339" t="str">
        <f t="shared" si="917"/>
        <v>-</v>
      </c>
      <c r="CF233" s="604" t="str">
        <f t="shared" si="918"/>
        <v>-</v>
      </c>
      <c r="CG233" s="605">
        <f>CO233+CU233+DA233</f>
        <v>20</v>
      </c>
      <c r="CH233" s="339">
        <f t="shared" si="1002"/>
        <v>-4.7619047619047672E-2</v>
      </c>
      <c r="CI233" s="604">
        <f t="shared" si="1003"/>
        <v>-1</v>
      </c>
      <c r="CJ233" s="622">
        <f t="shared" si="1014"/>
        <v>21</v>
      </c>
      <c r="CK233" s="1519" t="s">
        <v>52</v>
      </c>
      <c r="CL233" s="493" t="s">
        <v>577</v>
      </c>
      <c r="CM233" s="2063"/>
      <c r="CN233" s="493" t="s">
        <v>52</v>
      </c>
      <c r="CO233" s="379">
        <v>3</v>
      </c>
      <c r="CP233" s="1071">
        <v>5</v>
      </c>
      <c r="CQ233" s="1519" t="s">
        <v>52</v>
      </c>
      <c r="CR233" s="379" t="s">
        <v>53</v>
      </c>
      <c r="CS233" s="379" t="s">
        <v>577</v>
      </c>
      <c r="CT233" s="379" t="s">
        <v>52</v>
      </c>
      <c r="CU233" s="315">
        <v>17</v>
      </c>
      <c r="CV233" s="164">
        <v>16</v>
      </c>
      <c r="CW233" s="1519" t="s">
        <v>52</v>
      </c>
      <c r="CX233" s="379" t="s">
        <v>580</v>
      </c>
      <c r="CY233" s="315"/>
      <c r="CZ233" s="315"/>
      <c r="DA233" s="315"/>
      <c r="DB233" s="316"/>
      <c r="DC233" s="1516" t="s">
        <v>52</v>
      </c>
      <c r="DD233" s="1485" t="str">
        <f t="shared" si="1053"/>
        <v>-</v>
      </c>
      <c r="DE233" s="1486" t="str">
        <f t="shared" si="1054"/>
        <v>-</v>
      </c>
      <c r="DF233" s="1336" t="s">
        <v>644</v>
      </c>
      <c r="DG233" s="554" t="str">
        <f t="shared" si="951"/>
        <v>-</v>
      </c>
      <c r="DH233" s="1335" t="str">
        <f t="shared" si="952"/>
        <v>-</v>
      </c>
      <c r="DI233" s="1336" t="s">
        <v>245</v>
      </c>
      <c r="DJ233" s="554" t="str">
        <f t="shared" si="991"/>
        <v>-</v>
      </c>
      <c r="DK233" s="1335" t="str">
        <f t="shared" si="992"/>
        <v>-</v>
      </c>
      <c r="DL233" s="1314" t="s">
        <v>52</v>
      </c>
      <c r="DM233" s="554" t="str">
        <f t="shared" si="919"/>
        <v>-</v>
      </c>
      <c r="DN233" s="1357" t="str">
        <f t="shared" si="920"/>
        <v>-</v>
      </c>
      <c r="DO233" s="1332">
        <f t="shared" si="1012"/>
        <v>24</v>
      </c>
      <c r="DP233" s="554">
        <f t="shared" si="1004"/>
        <v>0.19999999999999996</v>
      </c>
      <c r="DQ233" s="1335">
        <f t="shared" si="1013"/>
        <v>4</v>
      </c>
      <c r="DR233" s="440">
        <f t="shared" si="1091"/>
        <v>20</v>
      </c>
      <c r="DS233" s="1491" t="s">
        <v>52</v>
      </c>
      <c r="DT233" s="1175" t="s">
        <v>594</v>
      </c>
      <c r="DU233" s="1175" t="s">
        <v>577</v>
      </c>
      <c r="DV233" s="1161" t="s">
        <v>52</v>
      </c>
      <c r="DW233" s="163">
        <v>4</v>
      </c>
      <c r="DX233" s="1183">
        <v>3</v>
      </c>
      <c r="DY233" s="1491" t="s">
        <v>52</v>
      </c>
      <c r="DZ233" s="1754" t="s">
        <v>577</v>
      </c>
      <c r="EA233" s="1754"/>
      <c r="EB233" s="379" t="s">
        <v>52</v>
      </c>
      <c r="EC233" s="315">
        <v>4</v>
      </c>
      <c r="ED233" s="440">
        <v>4</v>
      </c>
      <c r="EE233" s="1491" t="s">
        <v>52</v>
      </c>
      <c r="EF233" s="1754" t="s">
        <v>580</v>
      </c>
      <c r="EG233" s="1232"/>
      <c r="EH233" s="315"/>
      <c r="EI233" s="315"/>
      <c r="EJ233" s="542"/>
      <c r="EK233" s="1491" t="s">
        <v>52</v>
      </c>
      <c r="EL233" s="379" t="s">
        <v>577</v>
      </c>
      <c r="EM233" s="379"/>
      <c r="EN233" s="1161" t="s">
        <v>52</v>
      </c>
      <c r="EO233" s="493">
        <v>11</v>
      </c>
      <c r="EP233" s="1203">
        <v>10</v>
      </c>
      <c r="EQ233" s="1491" t="s">
        <v>52</v>
      </c>
      <c r="ER233" s="1754" t="s">
        <v>580</v>
      </c>
      <c r="ES233" s="1232"/>
      <c r="ET233" s="315"/>
      <c r="EU233" s="163"/>
      <c r="EV233" s="1203"/>
      <c r="EW233" s="1491" t="s">
        <v>52</v>
      </c>
      <c r="EX233" s="379" t="s">
        <v>577</v>
      </c>
      <c r="EY233" s="379"/>
      <c r="EZ233" s="379" t="s">
        <v>52</v>
      </c>
      <c r="FA233" s="493">
        <v>5</v>
      </c>
      <c r="FB233" s="178" t="s">
        <v>44</v>
      </c>
      <c r="FC233" s="356">
        <v>3</v>
      </c>
      <c r="FD233" s="364"/>
      <c r="FE233" s="1491" t="s">
        <v>52</v>
      </c>
      <c r="FF233" s="1485" t="str">
        <f t="shared" si="953"/>
        <v>-</v>
      </c>
      <c r="FG233" s="1490" t="str">
        <f t="shared" si="1064"/>
        <v>-</v>
      </c>
      <c r="FH233" s="165" t="s">
        <v>577</v>
      </c>
      <c r="FI233" s="339" t="str">
        <f t="shared" si="954"/>
        <v>-</v>
      </c>
      <c r="FJ233" s="340" t="str">
        <f t="shared" si="955"/>
        <v>-</v>
      </c>
      <c r="FK233" s="165"/>
      <c r="FL233" s="339" t="str">
        <f t="shared" si="993"/>
        <v>-</v>
      </c>
      <c r="FM233" s="340" t="str">
        <f t="shared" si="994"/>
        <v>-</v>
      </c>
      <c r="FN233" s="165" t="s">
        <v>52</v>
      </c>
      <c r="FO233" s="426"/>
      <c r="FP233" s="339" t="str">
        <f t="shared" si="1048"/>
        <v>-</v>
      </c>
      <c r="FQ233" s="340" t="str">
        <f t="shared" si="984"/>
        <v>-</v>
      </c>
      <c r="FR233" s="165"/>
      <c r="FS233" s="426"/>
      <c r="FT233" s="339" t="str">
        <f t="shared" si="998"/>
        <v>-</v>
      </c>
      <c r="FU233" s="340">
        <f t="shared" si="999"/>
        <v>0</v>
      </c>
      <c r="FV233" s="401"/>
      <c r="FW233" s="413"/>
      <c r="FX233" s="1491" t="s">
        <v>53</v>
      </c>
      <c r="FY233" s="1492" t="s">
        <v>666</v>
      </c>
      <c r="FZ233" s="1492" t="s">
        <v>666</v>
      </c>
      <c r="GA233" s="1493" t="s">
        <v>666</v>
      </c>
      <c r="GB233" s="1492" t="s">
        <v>666</v>
      </c>
      <c r="GC233" s="1493" t="s">
        <v>666</v>
      </c>
      <c r="GD233" s="1492" t="s">
        <v>666</v>
      </c>
      <c r="GE233" s="1493" t="s">
        <v>666</v>
      </c>
      <c r="GF233" s="1492" t="s">
        <v>666</v>
      </c>
      <c r="GG233" s="1493" t="s">
        <v>666</v>
      </c>
      <c r="GH233" s="1492" t="s">
        <v>666</v>
      </c>
      <c r="GI233" s="1492" t="s">
        <v>666</v>
      </c>
      <c r="GJ233" s="1492" t="s">
        <v>666</v>
      </c>
      <c r="GK233" s="1492" t="s">
        <v>666</v>
      </c>
      <c r="GL233" s="1492" t="s">
        <v>666</v>
      </c>
      <c r="GM233" s="1492" t="s">
        <v>666</v>
      </c>
      <c r="GN233" s="1492" t="s">
        <v>666</v>
      </c>
      <c r="GO233" s="1492" t="s">
        <v>666</v>
      </c>
      <c r="GP233" s="1492" t="s">
        <v>666</v>
      </c>
      <c r="GQ233" s="1492" t="s">
        <v>666</v>
      </c>
      <c r="GR233" s="1492" t="s">
        <v>666</v>
      </c>
      <c r="GS233" s="1811" t="s">
        <v>666</v>
      </c>
      <c r="GT233" s="165" t="s">
        <v>625</v>
      </c>
      <c r="GU233" s="491" t="s">
        <v>625</v>
      </c>
      <c r="GV233" s="491" t="s">
        <v>625</v>
      </c>
      <c r="GW233" s="492" t="s">
        <v>625</v>
      </c>
      <c r="GX233" s="491" t="s">
        <v>625</v>
      </c>
      <c r="GY233" s="492" t="s">
        <v>625</v>
      </c>
      <c r="GZ233" s="491" t="s">
        <v>625</v>
      </c>
      <c r="HA233" s="492" t="s">
        <v>625</v>
      </c>
      <c r="HB233" s="491" t="s">
        <v>625</v>
      </c>
      <c r="HC233" s="492" t="s">
        <v>625</v>
      </c>
      <c r="HD233" s="491" t="s">
        <v>625</v>
      </c>
      <c r="HE233" s="491" t="s">
        <v>625</v>
      </c>
      <c r="HF233" s="491" t="s">
        <v>625</v>
      </c>
      <c r="HG233" s="491" t="s">
        <v>625</v>
      </c>
      <c r="HH233" s="491" t="s">
        <v>625</v>
      </c>
      <c r="HI233" s="491" t="s">
        <v>625</v>
      </c>
      <c r="HJ233" s="491" t="s">
        <v>625</v>
      </c>
      <c r="HK233" s="491" t="s">
        <v>625</v>
      </c>
      <c r="HL233" s="491" t="s">
        <v>625</v>
      </c>
      <c r="HM233" s="491" t="s">
        <v>625</v>
      </c>
      <c r="HN233" s="491" t="s">
        <v>625</v>
      </c>
      <c r="HO233" s="1117" t="s">
        <v>625</v>
      </c>
      <c r="HP233" s="165" t="s">
        <v>560</v>
      </c>
      <c r="HQ233" s="491" t="s">
        <v>577</v>
      </c>
      <c r="HR233" s="491" t="s">
        <v>577</v>
      </c>
      <c r="HS233" s="492" t="s">
        <v>577</v>
      </c>
      <c r="HT233" s="491" t="s">
        <v>577</v>
      </c>
      <c r="HU233" s="492" t="s">
        <v>577</v>
      </c>
      <c r="HV233" s="491" t="s">
        <v>577</v>
      </c>
      <c r="HW233" s="492" t="s">
        <v>577</v>
      </c>
      <c r="HX233" s="491" t="s">
        <v>577</v>
      </c>
      <c r="HY233" s="492" t="s">
        <v>577</v>
      </c>
      <c r="HZ233" s="491" t="s">
        <v>577</v>
      </c>
      <c r="IA233" s="491" t="s">
        <v>577</v>
      </c>
      <c r="IB233" s="491" t="s">
        <v>577</v>
      </c>
      <c r="IC233" s="491" t="s">
        <v>577</v>
      </c>
      <c r="ID233" s="491" t="s">
        <v>577</v>
      </c>
      <c r="IE233" s="491" t="s">
        <v>577</v>
      </c>
      <c r="IF233" s="491" t="s">
        <v>577</v>
      </c>
      <c r="IG233" s="491" t="s">
        <v>577</v>
      </c>
      <c r="IH233" s="491" t="s">
        <v>577</v>
      </c>
      <c r="II233" s="491" t="s">
        <v>577</v>
      </c>
      <c r="IJ233" s="491" t="s">
        <v>577</v>
      </c>
      <c r="IK233" s="1117" t="s">
        <v>577</v>
      </c>
      <c r="IL233" s="493" t="s">
        <v>53</v>
      </c>
      <c r="IM233" s="491" t="s">
        <v>181</v>
      </c>
      <c r="IN233" s="491" t="s">
        <v>181</v>
      </c>
      <c r="IO233" s="492" t="s">
        <v>181</v>
      </c>
      <c r="IP233" s="491" t="s">
        <v>181</v>
      </c>
      <c r="IQ233" s="492" t="s">
        <v>181</v>
      </c>
      <c r="IR233" s="491" t="s">
        <v>181</v>
      </c>
      <c r="IS233" s="492" t="s">
        <v>181</v>
      </c>
      <c r="IT233" s="491" t="s">
        <v>181</v>
      </c>
      <c r="IU233" s="492" t="s">
        <v>181</v>
      </c>
      <c r="IV233" s="491" t="s">
        <v>181</v>
      </c>
      <c r="IW233" s="491" t="s">
        <v>181</v>
      </c>
      <c r="IX233" s="491" t="s">
        <v>181</v>
      </c>
      <c r="IY233" s="491" t="s">
        <v>181</v>
      </c>
      <c r="IZ233" s="491" t="s">
        <v>181</v>
      </c>
      <c r="JA233" s="491" t="s">
        <v>181</v>
      </c>
      <c r="JB233" s="491" t="s">
        <v>182</v>
      </c>
      <c r="JC233" s="491" t="s">
        <v>181</v>
      </c>
      <c r="JD233" s="491" t="s">
        <v>181</v>
      </c>
      <c r="JE233" s="491" t="s">
        <v>182</v>
      </c>
      <c r="JF233" s="491" t="s">
        <v>181</v>
      </c>
      <c r="JG233" s="1996" t="s">
        <v>183</v>
      </c>
      <c r="JI233" s="39"/>
    </row>
    <row r="234" spans="1:269" s="27" customFormat="1" ht="20.100000000000001" customHeight="1" collapsed="1" x14ac:dyDescent="0.15">
      <c r="A234" s="683" t="s">
        <v>53</v>
      </c>
      <c r="B234" s="76" t="s">
        <v>137</v>
      </c>
      <c r="C234" s="77"/>
      <c r="D234" s="77"/>
      <c r="E234" s="78" t="s">
        <v>366</v>
      </c>
      <c r="F234" s="1507">
        <v>127</v>
      </c>
      <c r="G234" s="481">
        <v>130</v>
      </c>
      <c r="H234" s="481">
        <v>117</v>
      </c>
      <c r="I234" s="481">
        <v>112</v>
      </c>
      <c r="J234" s="107">
        <v>116</v>
      </c>
      <c r="K234" s="108">
        <v>115</v>
      </c>
      <c r="L234" s="1444">
        <f t="shared" ref="L234:L258" si="1092">AM234/$AM$356</f>
        <v>6.6197984933338627E-5</v>
      </c>
      <c r="M234" s="478">
        <f t="shared" ref="M234:M258" si="1093">AQ234/$AQ$356</f>
        <v>5.5694792536897802E-5</v>
      </c>
      <c r="N234" s="478">
        <f t="shared" ref="N234:N258" si="1094">AU234/$AU$356</f>
        <v>8.4353779752281065E-5</v>
      </c>
      <c r="O234" s="478">
        <f t="shared" ref="O234:O258" si="1095">AY234/$AY$356</f>
        <v>8.749799483761831E-5</v>
      </c>
      <c r="P234" s="109">
        <f t="shared" si="1057"/>
        <v>7.8398168618781065E-5</v>
      </c>
      <c r="Q234" s="110">
        <f t="shared" si="1058"/>
        <v>8.2253076265052311E-5</v>
      </c>
      <c r="R234" s="111">
        <f t="shared" si="1059"/>
        <v>1.6052652700858816E-5</v>
      </c>
      <c r="S234" s="112">
        <f t="shared" si="1060"/>
        <v>3.4884532198423216E-5</v>
      </c>
      <c r="T234" s="111">
        <f t="shared" si="1061"/>
        <v>5.3153791637136782E-5</v>
      </c>
      <c r="U234" s="1445">
        <f t="shared" ref="U234:U258" si="1096">AM234/$AM$363</f>
        <v>3.0998140111593306E-3</v>
      </c>
      <c r="V234" s="475">
        <f t="shared" ref="V234:V258" si="1097">AQ234/$AQ$363</f>
        <v>2.5906735751295338E-3</v>
      </c>
      <c r="W234" s="475">
        <f t="shared" ref="W234:W258" si="1098">AU234/$AU$363</f>
        <v>4.11522633744856E-3</v>
      </c>
      <c r="X234" s="475">
        <f t="shared" ref="X234:X258" si="1099">AY234/$AY$363</f>
        <v>4.1350792556857337E-3</v>
      </c>
      <c r="Y234" s="114">
        <f t="shared" si="1071"/>
        <v>3.5137034434293743E-3</v>
      </c>
      <c r="Z234" s="113">
        <f t="shared" si="1072"/>
        <v>3.5360678925035359E-3</v>
      </c>
      <c r="AA234" s="114">
        <f t="shared" si="1073"/>
        <v>7.3529411764705881E-4</v>
      </c>
      <c r="AB234" s="113">
        <f t="shared" si="1074"/>
        <v>1.554001554001554E-3</v>
      </c>
      <c r="AC234" s="115">
        <f t="shared" si="1075"/>
        <v>2.4813895781637717E-3</v>
      </c>
      <c r="AD234" s="1445" t="s">
        <v>52</v>
      </c>
      <c r="AE234" s="475" t="s">
        <v>52</v>
      </c>
      <c r="AF234" s="475" t="s">
        <v>52</v>
      </c>
      <c r="AG234" s="475" t="s">
        <v>52</v>
      </c>
      <c r="AH234" s="114" t="s">
        <v>52</v>
      </c>
      <c r="AI234" s="112" t="s">
        <v>52</v>
      </c>
      <c r="AJ234" s="111" t="s">
        <v>52</v>
      </c>
      <c r="AK234" s="112" t="s">
        <v>52</v>
      </c>
      <c r="AL234" s="116" t="s">
        <v>52</v>
      </c>
      <c r="AM234" s="1446">
        <f t="shared" ref="AM234:AM252" si="1100">SUM(CK234,CQ234,CW234,DS234,DY234,EE234,EK234,EQ234,EW234,FE234)</f>
        <v>5</v>
      </c>
      <c r="AN234" s="1447"/>
      <c r="AO234" s="1448">
        <f t="shared" si="826"/>
        <v>0.25</v>
      </c>
      <c r="AP234" s="1449">
        <f t="shared" ref="AP234:AP258" si="1101">AM234-AQ234</f>
        <v>1</v>
      </c>
      <c r="AQ234" s="1297">
        <f t="shared" ref="AQ234:AQ252" si="1102">SUM(CL234,CR234,CX234,DT234,DZ234,EF234,EL234,ER234,EX234,FH234)</f>
        <v>4</v>
      </c>
      <c r="AR234" s="518"/>
      <c r="AS234" s="1285">
        <f t="shared" si="995"/>
        <v>-0.33333333333333337</v>
      </c>
      <c r="AT234" s="519">
        <f t="shared" ref="AT234:AT258" si="1103">AQ234-AU234</f>
        <v>-2</v>
      </c>
      <c r="AU234" s="1297">
        <f t="shared" ref="AU234:AU252" si="1104">SUM(CM234,CS234,CY234,DU234,EA234,EG234,EM234,ES234,EY234,FK234)</f>
        <v>6</v>
      </c>
      <c r="AV234" s="518"/>
      <c r="AW234" s="1285">
        <f t="shared" si="996"/>
        <v>0</v>
      </c>
      <c r="AX234" s="2069">
        <f t="shared" ref="AX234:AX258" si="1105">AU234-AY234</f>
        <v>0</v>
      </c>
      <c r="AY234" s="2086">
        <f t="shared" ref="AY234:AY252" si="1106">SUM(CN234,CT234,CZ234,DV234,EB234,EH234,EN234,ET234,EZ234,FN234)</f>
        <v>6</v>
      </c>
      <c r="AZ234" s="2087"/>
      <c r="BA234" s="2088">
        <f t="shared" si="1000"/>
        <v>0.19999999999999996</v>
      </c>
      <c r="BB234" s="2089">
        <f t="shared" ref="BB234:BB258" si="1107">AY234-BC234</f>
        <v>1</v>
      </c>
      <c r="BC234" s="2081">
        <f t="shared" si="1090"/>
        <v>5</v>
      </c>
      <c r="BD234" s="117"/>
      <c r="BE234" s="444">
        <f t="shared" si="1005"/>
        <v>0</v>
      </c>
      <c r="BF234" s="1073">
        <f t="shared" ref="BF234:BF258" si="1108">BC234-BG234</f>
        <v>0</v>
      </c>
      <c r="BG234" s="118">
        <v>5</v>
      </c>
      <c r="BH234" s="119" t="s">
        <v>44</v>
      </c>
      <c r="BI234" s="120">
        <f t="shared" si="1006"/>
        <v>4</v>
      </c>
      <c r="BJ234" s="1073">
        <f t="shared" ref="BJ234:BJ258" si="1109">BG234-BK234</f>
        <v>4</v>
      </c>
      <c r="BK234" s="121">
        <v>1</v>
      </c>
      <c r="BL234" s="119"/>
      <c r="BM234" s="120">
        <f t="shared" si="1008"/>
        <v>-0.5</v>
      </c>
      <c r="BN234" s="1083">
        <f t="shared" ref="BN234:BN258" si="1110">BK234-BO234</f>
        <v>-1</v>
      </c>
      <c r="BO234" s="121">
        <v>2</v>
      </c>
      <c r="BP234" s="119"/>
      <c r="BQ234" s="120">
        <f t="shared" si="1010"/>
        <v>-0.33333333333333337</v>
      </c>
      <c r="BR234" s="1083">
        <f t="shared" ref="BR234:BR258" si="1111">BO234-BS234</f>
        <v>-1</v>
      </c>
      <c r="BS234" s="121">
        <v>3</v>
      </c>
      <c r="BT234" s="122"/>
      <c r="BU234" s="597">
        <f t="shared" ref="BU234:BU252" si="1112">CK234+CQ234+CW234</f>
        <v>0</v>
      </c>
      <c r="BV234" s="331" t="str">
        <f t="shared" ref="BV234:BV258" si="1113">IFERROR(IF(BU234=0,"-",BU234/BX234-1),"-")</f>
        <v>-</v>
      </c>
      <c r="BW234" s="598">
        <f t="shared" ref="BW234:BW258" si="1114">IF(OR(BU234="-",BX234="-"),"-",BU234-BX234)</f>
        <v>0</v>
      </c>
      <c r="BX234" s="597">
        <f t="shared" ref="BX234:BX252" si="1115">CL234+CR234+CX234</f>
        <v>0</v>
      </c>
      <c r="BY234" s="331" t="str">
        <f t="shared" ref="BY234:BY258" si="1116">IFERROR(IF(BX234=0,"-",BX234/CA234-1),"-")</f>
        <v>-</v>
      </c>
      <c r="BZ234" s="598">
        <f t="shared" ref="BZ234:BZ258" si="1117">IF(OR(BX234="-",CA234="-"),"-",BX234-CA234)</f>
        <v>0</v>
      </c>
      <c r="CA234" s="597">
        <f t="shared" ref="CA234:CA252" si="1118">CM234+CS234+CY234</f>
        <v>0</v>
      </c>
      <c r="CB234" s="331" t="str">
        <f t="shared" si="989"/>
        <v>-</v>
      </c>
      <c r="CC234" s="598">
        <f t="shared" si="990"/>
        <v>0</v>
      </c>
      <c r="CD234" s="597">
        <f t="shared" ref="CD234:CD252" si="1119">CN234+CT234+CZ234</f>
        <v>0</v>
      </c>
      <c r="CE234" s="331" t="str">
        <f t="shared" si="917"/>
        <v>-</v>
      </c>
      <c r="CF234" s="598">
        <f t="shared" si="918"/>
        <v>0</v>
      </c>
      <c r="CG234" s="597">
        <f>CO234+CU234+DA234</f>
        <v>0</v>
      </c>
      <c r="CH234" s="331" t="str">
        <f t="shared" si="1002"/>
        <v>-</v>
      </c>
      <c r="CI234" s="598">
        <f t="shared" si="1003"/>
        <v>0</v>
      </c>
      <c r="CJ234" s="619">
        <f t="shared" si="1014"/>
        <v>0</v>
      </c>
      <c r="CK234" s="1453">
        <v>0</v>
      </c>
      <c r="CL234" s="123">
        <v>0</v>
      </c>
      <c r="CM234" s="2054">
        <v>0</v>
      </c>
      <c r="CN234" s="123">
        <v>0</v>
      </c>
      <c r="CO234" s="311">
        <v>0</v>
      </c>
      <c r="CP234" s="540">
        <v>0</v>
      </c>
      <c r="CQ234" s="1453">
        <v>0</v>
      </c>
      <c r="CR234" s="311">
        <v>0</v>
      </c>
      <c r="CS234" s="311">
        <v>0</v>
      </c>
      <c r="CT234" s="311">
        <v>0</v>
      </c>
      <c r="CU234" s="311">
        <v>0</v>
      </c>
      <c r="CV234" s="124">
        <v>0</v>
      </c>
      <c r="CW234" s="1453"/>
      <c r="CX234" s="311"/>
      <c r="CY234" s="311"/>
      <c r="CZ234" s="311"/>
      <c r="DA234" s="311"/>
      <c r="DB234" s="312"/>
      <c r="DC234" s="1450">
        <f t="shared" ref="DC234:DC252" si="1120">DS234+DY234+EE234+EK234+EQ234+EW234</f>
        <v>5</v>
      </c>
      <c r="DD234" s="1451">
        <f t="shared" si="1053"/>
        <v>0.25</v>
      </c>
      <c r="DE234" s="1452">
        <f t="shared" si="1054"/>
        <v>1</v>
      </c>
      <c r="DF234" s="1328">
        <f t="shared" ref="DF234:DF252" si="1121">DT234+DZ234+EF234+EL234+ER234+EX234</f>
        <v>4</v>
      </c>
      <c r="DG234" s="550">
        <f t="shared" si="951"/>
        <v>-0.33333333333333337</v>
      </c>
      <c r="DH234" s="1329">
        <f t="shared" si="952"/>
        <v>-2</v>
      </c>
      <c r="DI234" s="1328">
        <f t="shared" si="1015"/>
        <v>6</v>
      </c>
      <c r="DJ234" s="550">
        <f t="shared" si="991"/>
        <v>0</v>
      </c>
      <c r="DK234" s="1329">
        <f t="shared" si="992"/>
        <v>0</v>
      </c>
      <c r="DL234" s="1311">
        <f t="shared" ref="DL234:DL252" si="1122">DV234+EB234+EH234+EN234+ET234+EZ234</f>
        <v>6</v>
      </c>
      <c r="DM234" s="550">
        <f t="shared" si="919"/>
        <v>0.19999999999999996</v>
      </c>
      <c r="DN234" s="1353">
        <f t="shared" si="920"/>
        <v>1</v>
      </c>
      <c r="DO234" s="1328">
        <f t="shared" si="1012"/>
        <v>5</v>
      </c>
      <c r="DP234" s="550">
        <f t="shared" si="1004"/>
        <v>0</v>
      </c>
      <c r="DQ234" s="1329">
        <f t="shared" si="1013"/>
        <v>0</v>
      </c>
      <c r="DR234" s="1365">
        <f t="shared" si="1091"/>
        <v>5</v>
      </c>
      <c r="DS234" s="1454">
        <v>1</v>
      </c>
      <c r="DT234" s="1167">
        <v>1</v>
      </c>
      <c r="DU234" s="1167">
        <v>2</v>
      </c>
      <c r="DV234" s="1153">
        <v>2</v>
      </c>
      <c r="DW234" s="583">
        <v>1</v>
      </c>
      <c r="DX234" s="1181">
        <v>1</v>
      </c>
      <c r="DY234" s="1454">
        <v>1</v>
      </c>
      <c r="DZ234" s="1230">
        <v>1</v>
      </c>
      <c r="EA234" s="1230">
        <v>1</v>
      </c>
      <c r="EB234" s="586">
        <v>1</v>
      </c>
      <c r="EC234" s="586">
        <v>1</v>
      </c>
      <c r="ED234" s="589">
        <v>1</v>
      </c>
      <c r="EE234" s="1454"/>
      <c r="EF234" s="1230"/>
      <c r="EG234" s="1230"/>
      <c r="EH234" s="586"/>
      <c r="EI234" s="586"/>
      <c r="EJ234" s="1192"/>
      <c r="EK234" s="1454">
        <v>0</v>
      </c>
      <c r="EL234" s="578">
        <v>0</v>
      </c>
      <c r="EM234" s="578">
        <v>1</v>
      </c>
      <c r="EN234" s="1163">
        <v>1</v>
      </c>
      <c r="EO234" s="573">
        <v>1</v>
      </c>
      <c r="EP234" s="1198">
        <v>1</v>
      </c>
      <c r="EQ234" s="1454"/>
      <c r="ER234" s="1230"/>
      <c r="ES234" s="1230"/>
      <c r="ET234" s="586"/>
      <c r="EU234" s="583"/>
      <c r="EV234" s="1198"/>
      <c r="EW234" s="1454">
        <v>3</v>
      </c>
      <c r="EX234" s="578">
        <v>2</v>
      </c>
      <c r="EY234" s="578">
        <v>2</v>
      </c>
      <c r="EZ234" s="578">
        <v>2</v>
      </c>
      <c r="FA234" s="573">
        <v>2</v>
      </c>
      <c r="FB234" s="125"/>
      <c r="FC234" s="354">
        <v>2</v>
      </c>
      <c r="FD234" s="362" t="s">
        <v>44</v>
      </c>
      <c r="FE234" s="1455">
        <v>0</v>
      </c>
      <c r="FF234" s="1451" t="str">
        <f t="shared" si="953"/>
        <v>-</v>
      </c>
      <c r="FG234" s="1456">
        <f t="shared" si="1064"/>
        <v>0</v>
      </c>
      <c r="FH234" s="126">
        <v>0</v>
      </c>
      <c r="FI234" s="331" t="str">
        <f t="shared" si="954"/>
        <v>-</v>
      </c>
      <c r="FJ234" s="332">
        <f t="shared" si="955"/>
        <v>0</v>
      </c>
      <c r="FK234" s="126">
        <v>0</v>
      </c>
      <c r="FL234" s="331" t="str">
        <f t="shared" si="993"/>
        <v>-</v>
      </c>
      <c r="FM234" s="332">
        <f t="shared" si="994"/>
        <v>0</v>
      </c>
      <c r="FN234" s="126">
        <v>0</v>
      </c>
      <c r="FO234" s="424"/>
      <c r="FP234" s="331" t="str">
        <f t="shared" si="1048"/>
        <v>-</v>
      </c>
      <c r="FQ234" s="332">
        <f t="shared" si="984"/>
        <v>0</v>
      </c>
      <c r="FR234" s="126"/>
      <c r="FS234" s="424"/>
      <c r="FT234" s="331" t="str">
        <f t="shared" si="998"/>
        <v>-</v>
      </c>
      <c r="FU234" s="332">
        <f t="shared" si="999"/>
        <v>0</v>
      </c>
      <c r="FV234" s="399"/>
      <c r="FW234" s="411"/>
      <c r="FX234" s="1457">
        <f t="shared" ref="FX234:FX252" si="1123">SUM(FY234:GS234)</f>
        <v>5</v>
      </c>
      <c r="FY234" s="1458">
        <v>0</v>
      </c>
      <c r="FZ234" s="1458">
        <v>0</v>
      </c>
      <c r="GA234" s="1459">
        <v>0</v>
      </c>
      <c r="GB234" s="1458">
        <v>0</v>
      </c>
      <c r="GC234" s="1459">
        <v>0</v>
      </c>
      <c r="GD234" s="1458">
        <v>0</v>
      </c>
      <c r="GE234" s="1459">
        <v>0</v>
      </c>
      <c r="GF234" s="1458">
        <v>0</v>
      </c>
      <c r="GG234" s="1459">
        <v>1</v>
      </c>
      <c r="GH234" s="1458">
        <v>0</v>
      </c>
      <c r="GI234" s="1458">
        <v>0</v>
      </c>
      <c r="GJ234" s="1458">
        <v>0</v>
      </c>
      <c r="GK234" s="1458">
        <v>2</v>
      </c>
      <c r="GL234" s="1458">
        <v>0</v>
      </c>
      <c r="GM234" s="1458">
        <v>1</v>
      </c>
      <c r="GN234" s="1458">
        <v>0</v>
      </c>
      <c r="GO234" s="1458">
        <v>1</v>
      </c>
      <c r="GP234" s="1458">
        <v>0</v>
      </c>
      <c r="GQ234" s="1458">
        <v>0</v>
      </c>
      <c r="GR234" s="1458">
        <v>0</v>
      </c>
      <c r="GS234" s="1809">
        <v>0</v>
      </c>
      <c r="GT234" s="678">
        <f t="shared" ref="GT234:GT252" si="1124">SUM(GU234:HO234)</f>
        <v>4</v>
      </c>
      <c r="GU234" s="487">
        <v>0</v>
      </c>
      <c r="GV234" s="487">
        <v>0</v>
      </c>
      <c r="GW234" s="488">
        <v>0</v>
      </c>
      <c r="GX234" s="487">
        <v>0</v>
      </c>
      <c r="GY234" s="488">
        <v>0</v>
      </c>
      <c r="GZ234" s="487">
        <v>0</v>
      </c>
      <c r="HA234" s="488">
        <v>0</v>
      </c>
      <c r="HB234" s="487">
        <v>0</v>
      </c>
      <c r="HC234" s="488">
        <v>1</v>
      </c>
      <c r="HD234" s="487">
        <v>0</v>
      </c>
      <c r="HE234" s="487">
        <v>0</v>
      </c>
      <c r="HF234" s="487">
        <v>0</v>
      </c>
      <c r="HG234" s="487">
        <v>1</v>
      </c>
      <c r="HH234" s="487">
        <v>0</v>
      </c>
      <c r="HI234" s="487">
        <v>1</v>
      </c>
      <c r="HJ234" s="487">
        <v>0</v>
      </c>
      <c r="HK234" s="487">
        <v>1</v>
      </c>
      <c r="HL234" s="487">
        <v>0</v>
      </c>
      <c r="HM234" s="487">
        <v>0</v>
      </c>
      <c r="HN234" s="487">
        <v>0</v>
      </c>
      <c r="HO234" s="1115">
        <v>0</v>
      </c>
      <c r="HP234" s="678">
        <f t="shared" ref="HP234:HP252" si="1125">SUM(HQ234:IK234)</f>
        <v>6</v>
      </c>
      <c r="HQ234" s="487">
        <v>0</v>
      </c>
      <c r="HR234" s="487">
        <v>0</v>
      </c>
      <c r="HS234" s="488">
        <v>0</v>
      </c>
      <c r="HT234" s="487">
        <v>0</v>
      </c>
      <c r="HU234" s="488">
        <v>0</v>
      </c>
      <c r="HV234" s="487">
        <v>0</v>
      </c>
      <c r="HW234" s="488">
        <v>0</v>
      </c>
      <c r="HX234" s="487">
        <v>0</v>
      </c>
      <c r="HY234" s="488">
        <v>3</v>
      </c>
      <c r="HZ234" s="487">
        <v>0</v>
      </c>
      <c r="IA234" s="487">
        <v>0</v>
      </c>
      <c r="IB234" s="487">
        <v>0</v>
      </c>
      <c r="IC234" s="487">
        <v>1</v>
      </c>
      <c r="ID234" s="487">
        <v>0</v>
      </c>
      <c r="IE234" s="487">
        <v>0</v>
      </c>
      <c r="IF234" s="487">
        <v>0</v>
      </c>
      <c r="IG234" s="487">
        <v>1</v>
      </c>
      <c r="IH234" s="487">
        <v>0</v>
      </c>
      <c r="II234" s="487">
        <v>0</v>
      </c>
      <c r="IJ234" s="487">
        <v>1</v>
      </c>
      <c r="IK234" s="1115">
        <v>0</v>
      </c>
      <c r="IL234" s="1109">
        <f t="shared" ref="IL234:IL252" si="1126">SUM(IM234:JG234)</f>
        <v>6</v>
      </c>
      <c r="IM234" s="487">
        <v>0</v>
      </c>
      <c r="IN234" s="487">
        <v>0</v>
      </c>
      <c r="IO234" s="488">
        <v>0</v>
      </c>
      <c r="IP234" s="487">
        <v>0</v>
      </c>
      <c r="IQ234" s="488">
        <v>0</v>
      </c>
      <c r="IR234" s="487">
        <v>0</v>
      </c>
      <c r="IS234" s="488">
        <v>0</v>
      </c>
      <c r="IT234" s="487">
        <v>0</v>
      </c>
      <c r="IU234" s="488">
        <v>3</v>
      </c>
      <c r="IV234" s="487">
        <v>0</v>
      </c>
      <c r="IW234" s="487">
        <v>0</v>
      </c>
      <c r="IX234" s="487">
        <v>0</v>
      </c>
      <c r="IY234" s="487">
        <v>1</v>
      </c>
      <c r="IZ234" s="487">
        <v>0</v>
      </c>
      <c r="JA234" s="487">
        <v>0</v>
      </c>
      <c r="JB234" s="487">
        <v>0</v>
      </c>
      <c r="JC234" s="487">
        <v>1</v>
      </c>
      <c r="JD234" s="487">
        <v>0</v>
      </c>
      <c r="JE234" s="487">
        <v>0</v>
      </c>
      <c r="JF234" s="487">
        <v>1</v>
      </c>
      <c r="JG234" s="1994">
        <v>0</v>
      </c>
      <c r="JI234" s="39"/>
    </row>
    <row r="235" spans="1:269" s="28" customFormat="1" ht="20.100000000000001" customHeight="1" x14ac:dyDescent="0.15">
      <c r="A235" s="684" t="s">
        <v>53</v>
      </c>
      <c r="B235" s="84" t="s">
        <v>258</v>
      </c>
      <c r="C235" s="85"/>
      <c r="D235" s="85"/>
      <c r="E235" s="86" t="s">
        <v>256</v>
      </c>
      <c r="F235" s="1556">
        <v>76</v>
      </c>
      <c r="G235" s="466">
        <v>78</v>
      </c>
      <c r="H235" s="466">
        <v>77</v>
      </c>
      <c r="I235" s="466">
        <v>81</v>
      </c>
      <c r="J235" s="147">
        <v>86</v>
      </c>
      <c r="K235" s="148">
        <v>87</v>
      </c>
      <c r="L235" s="1478">
        <f t="shared" si="1092"/>
        <v>3.1775032768002542E-4</v>
      </c>
      <c r="M235" s="150">
        <f t="shared" si="1093"/>
        <v>3.0632135895293793E-4</v>
      </c>
      <c r="N235" s="150">
        <f t="shared" si="1094"/>
        <v>3.092971924250306E-4</v>
      </c>
      <c r="O235" s="150">
        <f t="shared" si="1095"/>
        <v>2.624939845128549E-4</v>
      </c>
      <c r="P235" s="149">
        <f t="shared" si="1057"/>
        <v>2.3519450585634321E-4</v>
      </c>
      <c r="Q235" s="150">
        <f t="shared" si="1058"/>
        <v>2.3030861354214648E-4</v>
      </c>
      <c r="R235" s="151">
        <f t="shared" si="1059"/>
        <v>2.2473713781202343E-4</v>
      </c>
      <c r="S235" s="152">
        <f t="shared" si="1060"/>
        <v>2.4419172538896254E-4</v>
      </c>
      <c r="T235" s="151">
        <f t="shared" si="1061"/>
        <v>1.7717930545712261E-4</v>
      </c>
      <c r="U235" s="1479">
        <f t="shared" si="1096"/>
        <v>1.4879107253564786E-2</v>
      </c>
      <c r="V235" s="153">
        <f t="shared" si="1097"/>
        <v>1.4248704663212436E-2</v>
      </c>
      <c r="W235" s="153">
        <f t="shared" si="1098"/>
        <v>1.5089163237311385E-2</v>
      </c>
      <c r="X235" s="153">
        <f t="shared" si="1099"/>
        <v>1.2405237767057202E-2</v>
      </c>
      <c r="Y235" s="154">
        <f t="shared" si="1071"/>
        <v>1.0541110330288124E-2</v>
      </c>
      <c r="Z235" s="153">
        <f t="shared" si="1072"/>
        <v>9.9009900990099011E-3</v>
      </c>
      <c r="AA235" s="154">
        <f t="shared" si="1073"/>
        <v>1.0294117647058823E-2</v>
      </c>
      <c r="AB235" s="153">
        <f t="shared" si="1074"/>
        <v>1.0878010878010878E-2</v>
      </c>
      <c r="AC235" s="155">
        <f t="shared" si="1075"/>
        <v>8.271298593879239E-3</v>
      </c>
      <c r="AD235" s="1479" t="s">
        <v>52</v>
      </c>
      <c r="AE235" s="153" t="s">
        <v>52</v>
      </c>
      <c r="AF235" s="153" t="s">
        <v>52</v>
      </c>
      <c r="AG235" s="153" t="s">
        <v>52</v>
      </c>
      <c r="AH235" s="154" t="s">
        <v>52</v>
      </c>
      <c r="AI235" s="152" t="s">
        <v>52</v>
      </c>
      <c r="AJ235" s="151" t="s">
        <v>52</v>
      </c>
      <c r="AK235" s="152" t="s">
        <v>52</v>
      </c>
      <c r="AL235" s="156" t="s">
        <v>52</v>
      </c>
      <c r="AM235" s="1480">
        <f t="shared" si="1100"/>
        <v>24</v>
      </c>
      <c r="AN235" s="1481"/>
      <c r="AO235" s="1482">
        <f t="shared" si="826"/>
        <v>9.0909090909090828E-2</v>
      </c>
      <c r="AP235" s="1483">
        <f t="shared" si="1101"/>
        <v>2</v>
      </c>
      <c r="AQ235" s="1071">
        <f t="shared" si="1102"/>
        <v>22</v>
      </c>
      <c r="AR235" s="522"/>
      <c r="AS235" s="1289">
        <f t="shared" si="995"/>
        <v>0</v>
      </c>
      <c r="AT235" s="526">
        <f t="shared" si="1103"/>
        <v>0</v>
      </c>
      <c r="AU235" s="1071">
        <f t="shared" si="1104"/>
        <v>22</v>
      </c>
      <c r="AV235" s="522"/>
      <c r="AW235" s="1289">
        <f t="shared" si="996"/>
        <v>0.22222222222222232</v>
      </c>
      <c r="AX235" s="2073">
        <f t="shared" si="1105"/>
        <v>4</v>
      </c>
      <c r="AY235" s="1336">
        <f t="shared" si="1106"/>
        <v>18</v>
      </c>
      <c r="AZ235" s="2092"/>
      <c r="BA235" s="554">
        <f t="shared" si="1000"/>
        <v>0.19999999999999996</v>
      </c>
      <c r="BB235" s="1335">
        <f t="shared" si="1107"/>
        <v>3</v>
      </c>
      <c r="BC235" s="493">
        <f t="shared" si="1090"/>
        <v>15</v>
      </c>
      <c r="BD235" s="157"/>
      <c r="BE235" s="448">
        <f t="shared" si="1005"/>
        <v>7.1428571428571397E-2</v>
      </c>
      <c r="BF235" s="604">
        <f t="shared" si="1108"/>
        <v>1</v>
      </c>
      <c r="BG235" s="158">
        <v>14</v>
      </c>
      <c r="BH235" s="159" t="s">
        <v>44</v>
      </c>
      <c r="BI235" s="160">
        <f t="shared" si="1006"/>
        <v>0</v>
      </c>
      <c r="BJ235" s="604">
        <f t="shared" si="1109"/>
        <v>0</v>
      </c>
      <c r="BK235" s="161">
        <v>14</v>
      </c>
      <c r="BL235" s="159"/>
      <c r="BM235" s="160">
        <f t="shared" si="1008"/>
        <v>0</v>
      </c>
      <c r="BN235" s="1085">
        <f t="shared" si="1110"/>
        <v>0</v>
      </c>
      <c r="BO235" s="161">
        <v>14</v>
      </c>
      <c r="BP235" s="159"/>
      <c r="BQ235" s="160">
        <f t="shared" si="1010"/>
        <v>0.39999999999999991</v>
      </c>
      <c r="BR235" s="1085">
        <f t="shared" si="1111"/>
        <v>4</v>
      </c>
      <c r="BS235" s="161">
        <v>10</v>
      </c>
      <c r="BT235" s="162"/>
      <c r="BU235" s="601">
        <f t="shared" si="1112"/>
        <v>0</v>
      </c>
      <c r="BV235" s="339" t="str">
        <f t="shared" si="1113"/>
        <v>-</v>
      </c>
      <c r="BW235" s="604">
        <f t="shared" si="1114"/>
        <v>0</v>
      </c>
      <c r="BX235" s="601">
        <f t="shared" si="1115"/>
        <v>0</v>
      </c>
      <c r="BY235" s="339" t="str">
        <f t="shared" si="1116"/>
        <v>-</v>
      </c>
      <c r="BZ235" s="604">
        <f t="shared" si="1117"/>
        <v>0</v>
      </c>
      <c r="CA235" s="601">
        <f t="shared" si="1118"/>
        <v>0</v>
      </c>
      <c r="CB235" s="339" t="str">
        <f t="shared" si="989"/>
        <v>-</v>
      </c>
      <c r="CC235" s="604">
        <f t="shared" si="990"/>
        <v>0</v>
      </c>
      <c r="CD235" s="601">
        <f t="shared" si="1119"/>
        <v>0</v>
      </c>
      <c r="CE235" s="339" t="str">
        <f t="shared" si="917"/>
        <v>-</v>
      </c>
      <c r="CF235" s="604">
        <f t="shared" si="918"/>
        <v>0</v>
      </c>
      <c r="CG235" s="601">
        <f>CO235+CU235+DA235</f>
        <v>0</v>
      </c>
      <c r="CH235" s="339" t="str">
        <f t="shared" si="1002"/>
        <v>-</v>
      </c>
      <c r="CI235" s="604">
        <f t="shared" si="1003"/>
        <v>0</v>
      </c>
      <c r="CJ235" s="621">
        <f t="shared" si="1014"/>
        <v>0</v>
      </c>
      <c r="CK235" s="1487">
        <v>0</v>
      </c>
      <c r="CL235" s="163">
        <v>0</v>
      </c>
      <c r="CM235" s="2056">
        <v>0</v>
      </c>
      <c r="CN235" s="163">
        <v>0</v>
      </c>
      <c r="CO235" s="315">
        <v>0</v>
      </c>
      <c r="CP235" s="542">
        <v>0</v>
      </c>
      <c r="CQ235" s="1487">
        <v>0</v>
      </c>
      <c r="CR235" s="315">
        <v>0</v>
      </c>
      <c r="CS235" s="315">
        <v>0</v>
      </c>
      <c r="CT235" s="315">
        <v>0</v>
      </c>
      <c r="CU235" s="315">
        <v>0</v>
      </c>
      <c r="CV235" s="164">
        <v>0</v>
      </c>
      <c r="CW235" s="1487"/>
      <c r="CX235" s="315"/>
      <c r="CY235" s="315"/>
      <c r="CZ235" s="315"/>
      <c r="DA235" s="315"/>
      <c r="DB235" s="316"/>
      <c r="DC235" s="1484">
        <f t="shared" si="1120"/>
        <v>24</v>
      </c>
      <c r="DD235" s="1485">
        <f t="shared" si="1053"/>
        <v>9.0909090909090828E-2</v>
      </c>
      <c r="DE235" s="1486">
        <f t="shared" si="1054"/>
        <v>2</v>
      </c>
      <c r="DF235" s="1332">
        <f t="shared" si="1121"/>
        <v>22</v>
      </c>
      <c r="DG235" s="554">
        <f t="shared" si="951"/>
        <v>0</v>
      </c>
      <c r="DH235" s="1335">
        <f t="shared" si="952"/>
        <v>0</v>
      </c>
      <c r="DI235" s="1332">
        <f t="shared" si="1015"/>
        <v>22</v>
      </c>
      <c r="DJ235" s="554">
        <f t="shared" si="991"/>
        <v>0.22222222222222232</v>
      </c>
      <c r="DK235" s="1335">
        <f t="shared" si="992"/>
        <v>4</v>
      </c>
      <c r="DL235" s="1313">
        <f t="shared" si="1122"/>
        <v>18</v>
      </c>
      <c r="DM235" s="554">
        <f t="shared" si="919"/>
        <v>0.19999999999999996</v>
      </c>
      <c r="DN235" s="1357">
        <f t="shared" si="920"/>
        <v>3</v>
      </c>
      <c r="DO235" s="1332">
        <f t="shared" si="1012"/>
        <v>15</v>
      </c>
      <c r="DP235" s="554">
        <f t="shared" si="1004"/>
        <v>7.1428571428571397E-2</v>
      </c>
      <c r="DQ235" s="1335">
        <f t="shared" si="1013"/>
        <v>1</v>
      </c>
      <c r="DR235" s="440">
        <f t="shared" si="1091"/>
        <v>14</v>
      </c>
      <c r="DS235" s="1488">
        <v>10</v>
      </c>
      <c r="DT235" s="1169">
        <v>10</v>
      </c>
      <c r="DU235" s="1169">
        <v>10</v>
      </c>
      <c r="DV235" s="1155">
        <v>8</v>
      </c>
      <c r="DW235" s="163">
        <v>8</v>
      </c>
      <c r="DX235" s="1183">
        <v>8</v>
      </c>
      <c r="DY235" s="1488">
        <v>12</v>
      </c>
      <c r="DZ235" s="1232">
        <v>10</v>
      </c>
      <c r="EA235" s="1232">
        <v>10</v>
      </c>
      <c r="EB235" s="315">
        <v>9</v>
      </c>
      <c r="EC235" s="315">
        <v>6</v>
      </c>
      <c r="ED235" s="440">
        <v>6</v>
      </c>
      <c r="EE235" s="1488"/>
      <c r="EF235" s="1232"/>
      <c r="EG235" s="1232"/>
      <c r="EH235" s="315"/>
      <c r="EI235" s="315"/>
      <c r="EJ235" s="542"/>
      <c r="EK235" s="1488">
        <v>0</v>
      </c>
      <c r="EL235" s="379">
        <v>0</v>
      </c>
      <c r="EM235" s="379">
        <v>0</v>
      </c>
      <c r="EN235" s="1161">
        <v>0</v>
      </c>
      <c r="EO235" s="493">
        <v>0</v>
      </c>
      <c r="EP235" s="1203">
        <v>0</v>
      </c>
      <c r="EQ235" s="1488"/>
      <c r="ER235" s="1232"/>
      <c r="ES235" s="1232"/>
      <c r="ET235" s="315"/>
      <c r="EU235" s="163"/>
      <c r="EV235" s="1203"/>
      <c r="EW235" s="1488">
        <v>2</v>
      </c>
      <c r="EX235" s="379">
        <v>2</v>
      </c>
      <c r="EY235" s="379">
        <v>2</v>
      </c>
      <c r="EZ235" s="379">
        <v>1</v>
      </c>
      <c r="FA235" s="493">
        <v>1</v>
      </c>
      <c r="FB235" s="178"/>
      <c r="FC235" s="356">
        <v>0</v>
      </c>
      <c r="FD235" s="364" t="s">
        <v>44</v>
      </c>
      <c r="FE235" s="1489">
        <v>0</v>
      </c>
      <c r="FF235" s="1485" t="str">
        <f t="shared" si="953"/>
        <v>-</v>
      </c>
      <c r="FG235" s="1490">
        <f t="shared" si="1064"/>
        <v>0</v>
      </c>
      <c r="FH235" s="165">
        <v>0</v>
      </c>
      <c r="FI235" s="339" t="str">
        <f t="shared" si="954"/>
        <v>-</v>
      </c>
      <c r="FJ235" s="340">
        <f t="shared" si="955"/>
        <v>0</v>
      </c>
      <c r="FK235" s="165">
        <v>0</v>
      </c>
      <c r="FL235" s="339" t="str">
        <f t="shared" si="993"/>
        <v>-</v>
      </c>
      <c r="FM235" s="340">
        <f t="shared" si="994"/>
        <v>0</v>
      </c>
      <c r="FN235" s="165">
        <v>0</v>
      </c>
      <c r="FO235" s="426"/>
      <c r="FP235" s="339" t="str">
        <f t="shared" si="1048"/>
        <v>-</v>
      </c>
      <c r="FQ235" s="340">
        <f t="shared" si="984"/>
        <v>0</v>
      </c>
      <c r="FR235" s="165"/>
      <c r="FS235" s="426"/>
      <c r="FT235" s="339" t="str">
        <f t="shared" si="998"/>
        <v>-</v>
      </c>
      <c r="FU235" s="340">
        <f t="shared" si="999"/>
        <v>0</v>
      </c>
      <c r="FV235" s="401"/>
      <c r="FW235" s="413"/>
      <c r="FX235" s="1491">
        <f t="shared" si="1123"/>
        <v>24</v>
      </c>
      <c r="FY235" s="1492">
        <v>0</v>
      </c>
      <c r="FZ235" s="1492">
        <v>1</v>
      </c>
      <c r="GA235" s="1493">
        <v>0</v>
      </c>
      <c r="GB235" s="1492">
        <v>0</v>
      </c>
      <c r="GC235" s="1493">
        <v>1</v>
      </c>
      <c r="GD235" s="1492">
        <v>0</v>
      </c>
      <c r="GE235" s="1493">
        <v>2</v>
      </c>
      <c r="GF235" s="1492">
        <v>1</v>
      </c>
      <c r="GG235" s="1493">
        <v>18</v>
      </c>
      <c r="GH235" s="1492">
        <v>0</v>
      </c>
      <c r="GI235" s="1492">
        <v>0</v>
      </c>
      <c r="GJ235" s="1492">
        <v>0</v>
      </c>
      <c r="GK235" s="1492">
        <v>0</v>
      </c>
      <c r="GL235" s="1492">
        <v>0</v>
      </c>
      <c r="GM235" s="1492">
        <v>0</v>
      </c>
      <c r="GN235" s="1492">
        <v>0</v>
      </c>
      <c r="GO235" s="1492">
        <v>0</v>
      </c>
      <c r="GP235" s="1492">
        <v>1</v>
      </c>
      <c r="GQ235" s="1492">
        <v>0</v>
      </c>
      <c r="GR235" s="1492">
        <v>0</v>
      </c>
      <c r="GS235" s="1811">
        <v>0</v>
      </c>
      <c r="GT235" s="165">
        <f t="shared" si="1124"/>
        <v>22</v>
      </c>
      <c r="GU235" s="491">
        <v>0</v>
      </c>
      <c r="GV235" s="491">
        <v>1</v>
      </c>
      <c r="GW235" s="492">
        <v>0</v>
      </c>
      <c r="GX235" s="491">
        <v>0</v>
      </c>
      <c r="GY235" s="492">
        <v>1</v>
      </c>
      <c r="GZ235" s="491">
        <v>0</v>
      </c>
      <c r="HA235" s="492">
        <v>1</v>
      </c>
      <c r="HB235" s="491">
        <v>1</v>
      </c>
      <c r="HC235" s="492">
        <v>17</v>
      </c>
      <c r="HD235" s="491">
        <v>0</v>
      </c>
      <c r="HE235" s="491">
        <v>0</v>
      </c>
      <c r="HF235" s="491">
        <v>0</v>
      </c>
      <c r="HG235" s="491">
        <v>0</v>
      </c>
      <c r="HH235" s="491">
        <v>0</v>
      </c>
      <c r="HI235" s="491">
        <v>0</v>
      </c>
      <c r="HJ235" s="491">
        <v>0</v>
      </c>
      <c r="HK235" s="491">
        <v>0</v>
      </c>
      <c r="HL235" s="491">
        <v>1</v>
      </c>
      <c r="HM235" s="491">
        <v>0</v>
      </c>
      <c r="HN235" s="491">
        <v>0</v>
      </c>
      <c r="HO235" s="1117">
        <v>0</v>
      </c>
      <c r="HP235" s="165">
        <f t="shared" si="1125"/>
        <v>22</v>
      </c>
      <c r="HQ235" s="491">
        <v>0</v>
      </c>
      <c r="HR235" s="491">
        <v>1</v>
      </c>
      <c r="HS235" s="492">
        <v>0</v>
      </c>
      <c r="HT235" s="491">
        <v>0</v>
      </c>
      <c r="HU235" s="492">
        <v>1</v>
      </c>
      <c r="HV235" s="491">
        <v>0</v>
      </c>
      <c r="HW235" s="492">
        <v>1</v>
      </c>
      <c r="HX235" s="491">
        <v>1</v>
      </c>
      <c r="HY235" s="492">
        <v>17</v>
      </c>
      <c r="HZ235" s="491">
        <v>0</v>
      </c>
      <c r="IA235" s="491">
        <v>0</v>
      </c>
      <c r="IB235" s="491">
        <v>0</v>
      </c>
      <c r="IC235" s="491">
        <v>0</v>
      </c>
      <c r="ID235" s="491">
        <v>0</v>
      </c>
      <c r="IE235" s="491">
        <v>0</v>
      </c>
      <c r="IF235" s="491">
        <v>0</v>
      </c>
      <c r="IG235" s="491">
        <v>0</v>
      </c>
      <c r="IH235" s="491">
        <v>1</v>
      </c>
      <c r="II235" s="491">
        <v>0</v>
      </c>
      <c r="IJ235" s="491">
        <v>0</v>
      </c>
      <c r="IK235" s="1117">
        <v>0</v>
      </c>
      <c r="IL235" s="493">
        <f t="shared" si="1126"/>
        <v>18</v>
      </c>
      <c r="IM235" s="491">
        <v>0</v>
      </c>
      <c r="IN235" s="491">
        <v>0</v>
      </c>
      <c r="IO235" s="492">
        <v>0</v>
      </c>
      <c r="IP235" s="491">
        <v>0</v>
      </c>
      <c r="IQ235" s="492">
        <v>1</v>
      </c>
      <c r="IR235" s="491">
        <v>0</v>
      </c>
      <c r="IS235" s="492">
        <v>1</v>
      </c>
      <c r="IT235" s="491">
        <v>1</v>
      </c>
      <c r="IU235" s="492">
        <v>14</v>
      </c>
      <c r="IV235" s="491">
        <v>0</v>
      </c>
      <c r="IW235" s="491">
        <v>0</v>
      </c>
      <c r="IX235" s="491">
        <v>0</v>
      </c>
      <c r="IY235" s="491">
        <v>0</v>
      </c>
      <c r="IZ235" s="491">
        <v>0</v>
      </c>
      <c r="JA235" s="491">
        <v>0</v>
      </c>
      <c r="JB235" s="491">
        <v>0</v>
      </c>
      <c r="JC235" s="491">
        <v>0</v>
      </c>
      <c r="JD235" s="491">
        <v>1</v>
      </c>
      <c r="JE235" s="491">
        <v>0</v>
      </c>
      <c r="JF235" s="491">
        <v>0</v>
      </c>
      <c r="JG235" s="1996">
        <v>0</v>
      </c>
      <c r="JI235" s="39"/>
    </row>
    <row r="236" spans="1:269" s="27" customFormat="1" ht="20.100000000000001" customHeight="1" x14ac:dyDescent="0.15">
      <c r="A236" s="683" t="s">
        <v>53</v>
      </c>
      <c r="B236" s="76" t="s">
        <v>138</v>
      </c>
      <c r="C236" s="77"/>
      <c r="D236" s="77"/>
      <c r="E236" s="78" t="s">
        <v>366</v>
      </c>
      <c r="F236" s="1507">
        <v>148</v>
      </c>
      <c r="G236" s="481">
        <v>146</v>
      </c>
      <c r="H236" s="481">
        <v>152</v>
      </c>
      <c r="I236" s="481">
        <v>149</v>
      </c>
      <c r="J236" s="107">
        <v>153</v>
      </c>
      <c r="K236" s="108">
        <v>167</v>
      </c>
      <c r="L236" s="1444">
        <f t="shared" si="1092"/>
        <v>2.6479193973335453E-5</v>
      </c>
      <c r="M236" s="478">
        <f t="shared" si="1093"/>
        <v>2.7847396268448901E-5</v>
      </c>
      <c r="N236" s="478">
        <f t="shared" si="1094"/>
        <v>1.4058963292046844E-5</v>
      </c>
      <c r="O236" s="478">
        <f t="shared" si="1095"/>
        <v>1.4582999139603051E-5</v>
      </c>
      <c r="P236" s="109">
        <f t="shared" si="1057"/>
        <v>1.5679633723756214E-5</v>
      </c>
      <c r="Q236" s="110">
        <f t="shared" si="1058"/>
        <v>0</v>
      </c>
      <c r="R236" s="111">
        <f t="shared" si="1059"/>
        <v>0</v>
      </c>
      <c r="S236" s="112">
        <f t="shared" si="1060"/>
        <v>0</v>
      </c>
      <c r="T236" s="111">
        <f t="shared" si="1061"/>
        <v>0</v>
      </c>
      <c r="U236" s="1445">
        <f t="shared" si="1096"/>
        <v>1.2399256044637321E-3</v>
      </c>
      <c r="V236" s="475">
        <f t="shared" si="1097"/>
        <v>1.2953367875647669E-3</v>
      </c>
      <c r="W236" s="475">
        <f t="shared" si="1098"/>
        <v>6.8587105624142656E-4</v>
      </c>
      <c r="X236" s="475">
        <f t="shared" si="1099"/>
        <v>6.8917987594762232E-4</v>
      </c>
      <c r="Y236" s="114">
        <f t="shared" si="1071"/>
        <v>7.0274068868587491E-4</v>
      </c>
      <c r="Z236" s="113">
        <f t="shared" si="1072"/>
        <v>0</v>
      </c>
      <c r="AA236" s="114">
        <f t="shared" si="1073"/>
        <v>0</v>
      </c>
      <c r="AB236" s="113">
        <f t="shared" si="1074"/>
        <v>0</v>
      </c>
      <c r="AC236" s="115">
        <f t="shared" si="1075"/>
        <v>0</v>
      </c>
      <c r="AD236" s="1445" t="s">
        <v>52</v>
      </c>
      <c r="AE236" s="475" t="s">
        <v>52</v>
      </c>
      <c r="AF236" s="475" t="s">
        <v>52</v>
      </c>
      <c r="AG236" s="475" t="s">
        <v>52</v>
      </c>
      <c r="AH236" s="114" t="s">
        <v>52</v>
      </c>
      <c r="AI236" s="112" t="s">
        <v>52</v>
      </c>
      <c r="AJ236" s="111" t="s">
        <v>52</v>
      </c>
      <c r="AK236" s="112" t="s">
        <v>52</v>
      </c>
      <c r="AL236" s="116" t="s">
        <v>52</v>
      </c>
      <c r="AM236" s="1446">
        <f t="shared" si="1100"/>
        <v>2</v>
      </c>
      <c r="AN236" s="1447"/>
      <c r="AO236" s="1448">
        <f t="shared" ref="AO236:AO258" si="1127">IFERROR(IF(AM236=0,"-",AM236/AQ236-1),"-")</f>
        <v>0</v>
      </c>
      <c r="AP236" s="1449">
        <f t="shared" si="1101"/>
        <v>0</v>
      </c>
      <c r="AQ236" s="1297">
        <f t="shared" si="1102"/>
        <v>2</v>
      </c>
      <c r="AR236" s="518"/>
      <c r="AS236" s="1285">
        <f t="shared" si="995"/>
        <v>1</v>
      </c>
      <c r="AT236" s="519">
        <f t="shared" si="1103"/>
        <v>1</v>
      </c>
      <c r="AU236" s="1297">
        <f t="shared" si="1104"/>
        <v>1</v>
      </c>
      <c r="AV236" s="518"/>
      <c r="AW236" s="1285">
        <f t="shared" si="996"/>
        <v>0</v>
      </c>
      <c r="AX236" s="2069">
        <f t="shared" si="1105"/>
        <v>0</v>
      </c>
      <c r="AY236" s="2086">
        <f t="shared" si="1106"/>
        <v>1</v>
      </c>
      <c r="AZ236" s="2087"/>
      <c r="BA236" s="2088">
        <f t="shared" si="1000"/>
        <v>0</v>
      </c>
      <c r="BB236" s="2089">
        <f t="shared" si="1107"/>
        <v>0</v>
      </c>
      <c r="BC236" s="2081">
        <f t="shared" si="1090"/>
        <v>1</v>
      </c>
      <c r="BD236" s="117"/>
      <c r="BE236" s="444" t="str">
        <f t="shared" si="1005"/>
        <v>-</v>
      </c>
      <c r="BF236" s="1073">
        <f t="shared" si="1108"/>
        <v>1</v>
      </c>
      <c r="BG236" s="118">
        <v>0</v>
      </c>
      <c r="BH236" s="119"/>
      <c r="BI236" s="120" t="str">
        <f t="shared" si="1006"/>
        <v>-</v>
      </c>
      <c r="BJ236" s="1073">
        <f t="shared" si="1109"/>
        <v>0</v>
      </c>
      <c r="BK236" s="121">
        <v>0</v>
      </c>
      <c r="BL236" s="119"/>
      <c r="BM236" s="120" t="str">
        <f t="shared" si="1008"/>
        <v>-</v>
      </c>
      <c r="BN236" s="1083">
        <f t="shared" si="1110"/>
        <v>0</v>
      </c>
      <c r="BO236" s="121">
        <v>0</v>
      </c>
      <c r="BP236" s="119"/>
      <c r="BQ236" s="120" t="str">
        <f t="shared" si="1010"/>
        <v>-</v>
      </c>
      <c r="BR236" s="1083">
        <f t="shared" si="1111"/>
        <v>0</v>
      </c>
      <c r="BS236" s="121">
        <v>0</v>
      </c>
      <c r="BT236" s="122"/>
      <c r="BU236" s="597">
        <f t="shared" si="1112"/>
        <v>1</v>
      </c>
      <c r="BV236" s="331">
        <f t="shared" si="1113"/>
        <v>0</v>
      </c>
      <c r="BW236" s="598">
        <f t="shared" si="1114"/>
        <v>0</v>
      </c>
      <c r="BX236" s="597">
        <f t="shared" si="1115"/>
        <v>1</v>
      </c>
      <c r="BY236" s="331">
        <f t="shared" si="1116"/>
        <v>0</v>
      </c>
      <c r="BZ236" s="598">
        <f t="shared" si="1117"/>
        <v>0</v>
      </c>
      <c r="CA236" s="597">
        <f t="shared" si="1118"/>
        <v>1</v>
      </c>
      <c r="CB236" s="331">
        <f t="shared" si="989"/>
        <v>0</v>
      </c>
      <c r="CC236" s="598">
        <f t="shared" si="990"/>
        <v>0</v>
      </c>
      <c r="CD236" s="597">
        <f t="shared" si="1119"/>
        <v>1</v>
      </c>
      <c r="CE236" s="331">
        <f t="shared" si="917"/>
        <v>0</v>
      </c>
      <c r="CF236" s="598">
        <f t="shared" si="918"/>
        <v>0</v>
      </c>
      <c r="CG236" s="597">
        <f>CO236+CU236+DA236</f>
        <v>1</v>
      </c>
      <c r="CH236" s="331" t="str">
        <f t="shared" si="1002"/>
        <v>-</v>
      </c>
      <c r="CI236" s="598">
        <f t="shared" si="1003"/>
        <v>1</v>
      </c>
      <c r="CJ236" s="619">
        <f t="shared" si="1014"/>
        <v>0</v>
      </c>
      <c r="CK236" s="1453">
        <v>0</v>
      </c>
      <c r="CL236" s="123">
        <v>0</v>
      </c>
      <c r="CM236" s="2054">
        <v>0</v>
      </c>
      <c r="CN236" s="123">
        <v>0</v>
      </c>
      <c r="CO236" s="311">
        <v>0</v>
      </c>
      <c r="CP236" s="540">
        <v>0</v>
      </c>
      <c r="CQ236" s="1453">
        <v>1</v>
      </c>
      <c r="CR236" s="311">
        <v>1</v>
      </c>
      <c r="CS236" s="311">
        <v>1</v>
      </c>
      <c r="CT236" s="311">
        <v>1</v>
      </c>
      <c r="CU236" s="311">
        <v>1</v>
      </c>
      <c r="CV236" s="124">
        <v>0</v>
      </c>
      <c r="CW236" s="1453"/>
      <c r="CX236" s="311"/>
      <c r="CY236" s="311"/>
      <c r="CZ236" s="311"/>
      <c r="DA236" s="311"/>
      <c r="DB236" s="312"/>
      <c r="DC236" s="1450">
        <f t="shared" si="1120"/>
        <v>1</v>
      </c>
      <c r="DD236" s="1451">
        <f t="shared" si="1053"/>
        <v>0</v>
      </c>
      <c r="DE236" s="1452">
        <f t="shared" si="1054"/>
        <v>0</v>
      </c>
      <c r="DF236" s="1328">
        <f t="shared" si="1121"/>
        <v>1</v>
      </c>
      <c r="DG236" s="550" t="str">
        <f t="shared" si="951"/>
        <v>-</v>
      </c>
      <c r="DH236" s="1329">
        <f t="shared" si="952"/>
        <v>1</v>
      </c>
      <c r="DI236" s="1328">
        <f t="shared" si="1015"/>
        <v>0</v>
      </c>
      <c r="DJ236" s="550" t="str">
        <f t="shared" si="991"/>
        <v>-</v>
      </c>
      <c r="DK236" s="1329">
        <f t="shared" si="992"/>
        <v>0</v>
      </c>
      <c r="DL236" s="1311">
        <f t="shared" si="1122"/>
        <v>0</v>
      </c>
      <c r="DM236" s="550" t="str">
        <f t="shared" si="919"/>
        <v>-</v>
      </c>
      <c r="DN236" s="1353">
        <f t="shared" si="920"/>
        <v>0</v>
      </c>
      <c r="DO236" s="1328">
        <f t="shared" si="1012"/>
        <v>0</v>
      </c>
      <c r="DP236" s="550" t="str">
        <f t="shared" si="1004"/>
        <v>-</v>
      </c>
      <c r="DQ236" s="1329">
        <f t="shared" si="1013"/>
        <v>0</v>
      </c>
      <c r="DR236" s="1365">
        <f t="shared" si="1091"/>
        <v>0</v>
      </c>
      <c r="DS236" s="1454">
        <v>0</v>
      </c>
      <c r="DT236" s="1167">
        <v>0</v>
      </c>
      <c r="DU236" s="1167">
        <v>0</v>
      </c>
      <c r="DV236" s="1153">
        <v>0</v>
      </c>
      <c r="DW236" s="583">
        <v>0</v>
      </c>
      <c r="DX236" s="1181">
        <v>0</v>
      </c>
      <c r="DY236" s="1454">
        <v>0</v>
      </c>
      <c r="DZ236" s="1230">
        <v>0</v>
      </c>
      <c r="EA236" s="1230">
        <v>0</v>
      </c>
      <c r="EB236" s="586">
        <v>0</v>
      </c>
      <c r="EC236" s="586">
        <v>0</v>
      </c>
      <c r="ED236" s="589">
        <v>0</v>
      </c>
      <c r="EE236" s="1454"/>
      <c r="EF236" s="1230"/>
      <c r="EG236" s="1230"/>
      <c r="EH236" s="586"/>
      <c r="EI236" s="586"/>
      <c r="EJ236" s="1192"/>
      <c r="EK236" s="1454">
        <v>1</v>
      </c>
      <c r="EL236" s="578">
        <v>1</v>
      </c>
      <c r="EM236" s="578">
        <v>0</v>
      </c>
      <c r="EN236" s="1163">
        <v>0</v>
      </c>
      <c r="EO236" s="573">
        <v>0</v>
      </c>
      <c r="EP236" s="1198">
        <v>0</v>
      </c>
      <c r="EQ236" s="1454"/>
      <c r="ER236" s="1230"/>
      <c r="ES236" s="1230"/>
      <c r="ET236" s="586"/>
      <c r="EU236" s="583"/>
      <c r="EV236" s="1198"/>
      <c r="EW236" s="1454">
        <v>0</v>
      </c>
      <c r="EX236" s="578">
        <v>0</v>
      </c>
      <c r="EY236" s="578">
        <v>0</v>
      </c>
      <c r="EZ236" s="578">
        <v>0</v>
      </c>
      <c r="FA236" s="573">
        <v>0</v>
      </c>
      <c r="FB236" s="125"/>
      <c r="FC236" s="354">
        <v>0</v>
      </c>
      <c r="FD236" s="362"/>
      <c r="FE236" s="1455">
        <v>0</v>
      </c>
      <c r="FF236" s="1451" t="str">
        <f t="shared" si="953"/>
        <v>-</v>
      </c>
      <c r="FG236" s="1456">
        <f t="shared" si="1064"/>
        <v>0</v>
      </c>
      <c r="FH236" s="126">
        <v>0</v>
      </c>
      <c r="FI236" s="331" t="str">
        <f t="shared" si="954"/>
        <v>-</v>
      </c>
      <c r="FJ236" s="332">
        <f t="shared" si="955"/>
        <v>0</v>
      </c>
      <c r="FK236" s="126">
        <v>0</v>
      </c>
      <c r="FL236" s="331" t="str">
        <f t="shared" si="993"/>
        <v>-</v>
      </c>
      <c r="FM236" s="332">
        <f t="shared" si="994"/>
        <v>0</v>
      </c>
      <c r="FN236" s="126">
        <v>0</v>
      </c>
      <c r="FO236" s="424"/>
      <c r="FP236" s="331" t="str">
        <f t="shared" si="1048"/>
        <v>-</v>
      </c>
      <c r="FQ236" s="332">
        <f t="shared" si="984"/>
        <v>0</v>
      </c>
      <c r="FR236" s="126"/>
      <c r="FS236" s="424"/>
      <c r="FT236" s="331" t="str">
        <f t="shared" si="998"/>
        <v>-</v>
      </c>
      <c r="FU236" s="332">
        <f t="shared" si="999"/>
        <v>0</v>
      </c>
      <c r="FV236" s="399"/>
      <c r="FW236" s="411"/>
      <c r="FX236" s="1457">
        <f t="shared" si="1123"/>
        <v>2</v>
      </c>
      <c r="FY236" s="1458">
        <v>0</v>
      </c>
      <c r="FZ236" s="1458">
        <v>0</v>
      </c>
      <c r="GA236" s="1459">
        <v>0</v>
      </c>
      <c r="GB236" s="1458">
        <v>0</v>
      </c>
      <c r="GC236" s="1459">
        <v>2</v>
      </c>
      <c r="GD236" s="1458">
        <v>0</v>
      </c>
      <c r="GE236" s="1459">
        <v>0</v>
      </c>
      <c r="GF236" s="1458">
        <v>0</v>
      </c>
      <c r="GG236" s="1459">
        <v>0</v>
      </c>
      <c r="GH236" s="1458">
        <v>0</v>
      </c>
      <c r="GI236" s="1458">
        <v>0</v>
      </c>
      <c r="GJ236" s="1458">
        <v>0</v>
      </c>
      <c r="GK236" s="1458">
        <v>0</v>
      </c>
      <c r="GL236" s="1458">
        <v>0</v>
      </c>
      <c r="GM236" s="1458">
        <v>0</v>
      </c>
      <c r="GN236" s="1458">
        <v>0</v>
      </c>
      <c r="GO236" s="1458">
        <v>0</v>
      </c>
      <c r="GP236" s="1458">
        <v>0</v>
      </c>
      <c r="GQ236" s="1458">
        <v>0</v>
      </c>
      <c r="GR236" s="1458">
        <v>0</v>
      </c>
      <c r="GS236" s="1809">
        <v>0</v>
      </c>
      <c r="GT236" s="678">
        <f t="shared" si="1124"/>
        <v>2</v>
      </c>
      <c r="GU236" s="487">
        <v>0</v>
      </c>
      <c r="GV236" s="487">
        <v>0</v>
      </c>
      <c r="GW236" s="488">
        <v>0</v>
      </c>
      <c r="GX236" s="487">
        <v>0</v>
      </c>
      <c r="GY236" s="488">
        <v>2</v>
      </c>
      <c r="GZ236" s="487">
        <v>0</v>
      </c>
      <c r="HA236" s="488">
        <v>0</v>
      </c>
      <c r="HB236" s="487">
        <v>0</v>
      </c>
      <c r="HC236" s="488">
        <v>0</v>
      </c>
      <c r="HD236" s="487">
        <v>0</v>
      </c>
      <c r="HE236" s="487">
        <v>0</v>
      </c>
      <c r="HF236" s="487">
        <v>0</v>
      </c>
      <c r="HG236" s="487">
        <v>0</v>
      </c>
      <c r="HH236" s="487">
        <v>0</v>
      </c>
      <c r="HI236" s="487">
        <v>0</v>
      </c>
      <c r="HJ236" s="487">
        <v>0</v>
      </c>
      <c r="HK236" s="487">
        <v>0</v>
      </c>
      <c r="HL236" s="487">
        <v>0</v>
      </c>
      <c r="HM236" s="487">
        <v>0</v>
      </c>
      <c r="HN236" s="487">
        <v>0</v>
      </c>
      <c r="HO236" s="1115">
        <v>0</v>
      </c>
      <c r="HP236" s="678">
        <f t="shared" si="1125"/>
        <v>1</v>
      </c>
      <c r="HQ236" s="487">
        <v>0</v>
      </c>
      <c r="HR236" s="487">
        <v>0</v>
      </c>
      <c r="HS236" s="488">
        <v>0</v>
      </c>
      <c r="HT236" s="487">
        <v>0</v>
      </c>
      <c r="HU236" s="488">
        <v>1</v>
      </c>
      <c r="HV236" s="487">
        <v>0</v>
      </c>
      <c r="HW236" s="488">
        <v>0</v>
      </c>
      <c r="HX236" s="487">
        <v>0</v>
      </c>
      <c r="HY236" s="488">
        <v>0</v>
      </c>
      <c r="HZ236" s="487">
        <v>0</v>
      </c>
      <c r="IA236" s="487">
        <v>0</v>
      </c>
      <c r="IB236" s="487">
        <v>0</v>
      </c>
      <c r="IC236" s="487">
        <v>0</v>
      </c>
      <c r="ID236" s="487">
        <v>0</v>
      </c>
      <c r="IE236" s="487">
        <v>0</v>
      </c>
      <c r="IF236" s="487">
        <v>0</v>
      </c>
      <c r="IG236" s="487">
        <v>0</v>
      </c>
      <c r="IH236" s="487">
        <v>0</v>
      </c>
      <c r="II236" s="487">
        <v>0</v>
      </c>
      <c r="IJ236" s="487">
        <v>0</v>
      </c>
      <c r="IK236" s="1115">
        <v>0</v>
      </c>
      <c r="IL236" s="1109">
        <f t="shared" si="1126"/>
        <v>1</v>
      </c>
      <c r="IM236" s="487">
        <v>0</v>
      </c>
      <c r="IN236" s="487">
        <v>0</v>
      </c>
      <c r="IO236" s="488">
        <v>0</v>
      </c>
      <c r="IP236" s="487">
        <v>0</v>
      </c>
      <c r="IQ236" s="488">
        <v>1</v>
      </c>
      <c r="IR236" s="487">
        <v>0</v>
      </c>
      <c r="IS236" s="488">
        <v>0</v>
      </c>
      <c r="IT236" s="487">
        <v>0</v>
      </c>
      <c r="IU236" s="488">
        <v>0</v>
      </c>
      <c r="IV236" s="487">
        <v>0</v>
      </c>
      <c r="IW236" s="487">
        <v>0</v>
      </c>
      <c r="IX236" s="487">
        <v>0</v>
      </c>
      <c r="IY236" s="487">
        <v>0</v>
      </c>
      <c r="IZ236" s="487">
        <v>0</v>
      </c>
      <c r="JA236" s="487">
        <v>0</v>
      </c>
      <c r="JB236" s="487">
        <v>0</v>
      </c>
      <c r="JC236" s="487">
        <v>0</v>
      </c>
      <c r="JD236" s="487">
        <v>0</v>
      </c>
      <c r="JE236" s="487">
        <v>0</v>
      </c>
      <c r="JF236" s="487">
        <v>0</v>
      </c>
      <c r="JG236" s="1994">
        <v>0</v>
      </c>
      <c r="JI236" s="39"/>
    </row>
    <row r="237" spans="1:269" s="28" customFormat="1" ht="20.100000000000001" customHeight="1" x14ac:dyDescent="0.15">
      <c r="A237" s="684" t="s">
        <v>53</v>
      </c>
      <c r="B237" s="84" t="s">
        <v>400</v>
      </c>
      <c r="C237" s="85"/>
      <c r="D237" s="85"/>
      <c r="E237" s="86" t="s">
        <v>256</v>
      </c>
      <c r="F237" s="1556">
        <v>117</v>
      </c>
      <c r="G237" s="466">
        <v>126</v>
      </c>
      <c r="H237" s="466">
        <v>122</v>
      </c>
      <c r="I237" s="466">
        <v>124</v>
      </c>
      <c r="J237" s="147">
        <v>117</v>
      </c>
      <c r="K237" s="148">
        <v>162</v>
      </c>
      <c r="L237" s="1478">
        <f t="shared" si="1092"/>
        <v>7.9437581920006355E-5</v>
      </c>
      <c r="M237" s="150">
        <f t="shared" si="1093"/>
        <v>6.9618490671122246E-5</v>
      </c>
      <c r="N237" s="150">
        <f t="shared" si="1094"/>
        <v>7.0294816460234221E-5</v>
      </c>
      <c r="O237" s="150">
        <f t="shared" si="1095"/>
        <v>5.8331996558412202E-5</v>
      </c>
      <c r="P237" s="149">
        <f t="shared" si="1057"/>
        <v>7.8398168618781065E-5</v>
      </c>
      <c r="Q237" s="150">
        <f t="shared" si="1058"/>
        <v>8.2253076265052311E-5</v>
      </c>
      <c r="R237" s="151">
        <f t="shared" si="1059"/>
        <v>8.0263263504294082E-5</v>
      </c>
      <c r="S237" s="152">
        <f t="shared" si="1060"/>
        <v>3.4884532198423216E-5</v>
      </c>
      <c r="T237" s="151">
        <f t="shared" si="1061"/>
        <v>3.5435861091424519E-5</v>
      </c>
      <c r="U237" s="1479">
        <f t="shared" si="1096"/>
        <v>3.7197768133911966E-3</v>
      </c>
      <c r="V237" s="153">
        <f t="shared" si="1097"/>
        <v>3.2383419689119169E-3</v>
      </c>
      <c r="W237" s="153">
        <f t="shared" si="1098"/>
        <v>3.4293552812071329E-3</v>
      </c>
      <c r="X237" s="153">
        <f t="shared" si="1099"/>
        <v>2.7567195037904893E-3</v>
      </c>
      <c r="Y237" s="154">
        <f t="shared" si="1071"/>
        <v>3.5137034434293743E-3</v>
      </c>
      <c r="Z237" s="153">
        <f t="shared" si="1072"/>
        <v>3.5360678925035359E-3</v>
      </c>
      <c r="AA237" s="154">
        <f t="shared" si="1073"/>
        <v>3.6764705882352941E-3</v>
      </c>
      <c r="AB237" s="153">
        <f t="shared" si="1074"/>
        <v>1.554001554001554E-3</v>
      </c>
      <c r="AC237" s="155">
        <f t="shared" si="1075"/>
        <v>1.6542597187758478E-3</v>
      </c>
      <c r="AD237" s="1479" t="s">
        <v>52</v>
      </c>
      <c r="AE237" s="153" t="s">
        <v>52</v>
      </c>
      <c r="AF237" s="153" t="s">
        <v>52</v>
      </c>
      <c r="AG237" s="153" t="s">
        <v>52</v>
      </c>
      <c r="AH237" s="154" t="s">
        <v>52</v>
      </c>
      <c r="AI237" s="152" t="s">
        <v>52</v>
      </c>
      <c r="AJ237" s="151" t="s">
        <v>52</v>
      </c>
      <c r="AK237" s="152" t="s">
        <v>52</v>
      </c>
      <c r="AL237" s="156" t="s">
        <v>52</v>
      </c>
      <c r="AM237" s="1480">
        <f t="shared" si="1100"/>
        <v>6</v>
      </c>
      <c r="AN237" s="1481"/>
      <c r="AO237" s="1482">
        <f t="shared" si="1127"/>
        <v>0.19999999999999996</v>
      </c>
      <c r="AP237" s="1483">
        <f t="shared" si="1101"/>
        <v>1</v>
      </c>
      <c r="AQ237" s="1071">
        <f t="shared" si="1102"/>
        <v>5</v>
      </c>
      <c r="AR237" s="522"/>
      <c r="AS237" s="1289">
        <f t="shared" si="995"/>
        <v>0</v>
      </c>
      <c r="AT237" s="526">
        <f t="shared" si="1103"/>
        <v>0</v>
      </c>
      <c r="AU237" s="1071">
        <f t="shared" si="1104"/>
        <v>5</v>
      </c>
      <c r="AV237" s="522"/>
      <c r="AW237" s="1289">
        <f t="shared" si="996"/>
        <v>0.25</v>
      </c>
      <c r="AX237" s="2073">
        <f t="shared" si="1105"/>
        <v>1</v>
      </c>
      <c r="AY237" s="1336">
        <f t="shared" si="1106"/>
        <v>4</v>
      </c>
      <c r="AZ237" s="2092"/>
      <c r="BA237" s="554">
        <f t="shared" si="1000"/>
        <v>-0.19999999999999996</v>
      </c>
      <c r="BB237" s="1335">
        <f t="shared" si="1107"/>
        <v>-1</v>
      </c>
      <c r="BC237" s="493">
        <f t="shared" si="1090"/>
        <v>5</v>
      </c>
      <c r="BD237" s="157"/>
      <c r="BE237" s="448">
        <f>IFERROR(IF(BC237=0,"-",BC237/BG237-1),"-")</f>
        <v>0</v>
      </c>
      <c r="BF237" s="604">
        <f t="shared" si="1108"/>
        <v>0</v>
      </c>
      <c r="BG237" s="158">
        <v>5</v>
      </c>
      <c r="BH237" s="159"/>
      <c r="BI237" s="160">
        <f>IFERROR(IF(BG237=0,"-",BG237/BK237-1),"-")</f>
        <v>0</v>
      </c>
      <c r="BJ237" s="604">
        <f>BG237-BK237</f>
        <v>0</v>
      </c>
      <c r="BK237" s="161">
        <v>5</v>
      </c>
      <c r="BL237" s="159"/>
      <c r="BM237" s="160">
        <f>IFERROR(IF(BK237=0,"-",BK237/BO237-1),"-")</f>
        <v>1.5</v>
      </c>
      <c r="BN237" s="1085">
        <f t="shared" si="1110"/>
        <v>3</v>
      </c>
      <c r="BO237" s="161">
        <v>2</v>
      </c>
      <c r="BP237" s="159"/>
      <c r="BQ237" s="160">
        <f>IFERROR(IF(BO237=0,"-",BO237/BS237-1),"-")</f>
        <v>0</v>
      </c>
      <c r="BR237" s="1085">
        <f t="shared" si="1111"/>
        <v>0</v>
      </c>
      <c r="BS237" s="161">
        <v>2</v>
      </c>
      <c r="BT237" s="162"/>
      <c r="BU237" s="601">
        <f t="shared" si="1112"/>
        <v>1</v>
      </c>
      <c r="BV237" s="339">
        <f t="shared" si="1113"/>
        <v>0</v>
      </c>
      <c r="BW237" s="604">
        <f t="shared" si="1114"/>
        <v>0</v>
      </c>
      <c r="BX237" s="601">
        <f t="shared" si="1115"/>
        <v>1</v>
      </c>
      <c r="BY237" s="339">
        <f t="shared" si="1116"/>
        <v>0</v>
      </c>
      <c r="BZ237" s="604">
        <f t="shared" si="1117"/>
        <v>0</v>
      </c>
      <c r="CA237" s="601">
        <f t="shared" si="1118"/>
        <v>1</v>
      </c>
      <c r="CB237" s="339">
        <f t="shared" si="989"/>
        <v>0</v>
      </c>
      <c r="CC237" s="604">
        <f t="shared" si="990"/>
        <v>0</v>
      </c>
      <c r="CD237" s="601">
        <f t="shared" si="1119"/>
        <v>1</v>
      </c>
      <c r="CE237" s="339">
        <f t="shared" si="917"/>
        <v>-0.66666666666666674</v>
      </c>
      <c r="CF237" s="604">
        <f t="shared" si="918"/>
        <v>-2</v>
      </c>
      <c r="CG237" s="601">
        <f t="shared" ref="CG237:CG275" si="1128">CO237+CU237+DA237</f>
        <v>3</v>
      </c>
      <c r="CH237" s="339">
        <f t="shared" si="1002"/>
        <v>0</v>
      </c>
      <c r="CI237" s="604">
        <f t="shared" si="1003"/>
        <v>0</v>
      </c>
      <c r="CJ237" s="621">
        <f t="shared" si="1014"/>
        <v>3</v>
      </c>
      <c r="CK237" s="1487">
        <v>1</v>
      </c>
      <c r="CL237" s="163">
        <v>1</v>
      </c>
      <c r="CM237" s="2056">
        <v>1</v>
      </c>
      <c r="CN237" s="163">
        <v>1</v>
      </c>
      <c r="CO237" s="315">
        <v>0</v>
      </c>
      <c r="CP237" s="542">
        <v>1</v>
      </c>
      <c r="CQ237" s="1487">
        <v>0</v>
      </c>
      <c r="CR237" s="315">
        <v>0</v>
      </c>
      <c r="CS237" s="315">
        <v>0</v>
      </c>
      <c r="CT237" s="315">
        <v>0</v>
      </c>
      <c r="CU237" s="315">
        <v>3</v>
      </c>
      <c r="CV237" s="164">
        <v>2</v>
      </c>
      <c r="CW237" s="1487"/>
      <c r="CX237" s="315"/>
      <c r="CY237" s="315"/>
      <c r="CZ237" s="315"/>
      <c r="DA237" s="315"/>
      <c r="DB237" s="316"/>
      <c r="DC237" s="1484">
        <f t="shared" si="1120"/>
        <v>5</v>
      </c>
      <c r="DD237" s="1485">
        <f t="shared" si="1053"/>
        <v>0.25</v>
      </c>
      <c r="DE237" s="1486">
        <f t="shared" si="1054"/>
        <v>1</v>
      </c>
      <c r="DF237" s="1332">
        <f t="shared" si="1121"/>
        <v>4</v>
      </c>
      <c r="DG237" s="554">
        <f t="shared" si="951"/>
        <v>0</v>
      </c>
      <c r="DH237" s="1335">
        <f t="shared" si="952"/>
        <v>0</v>
      </c>
      <c r="DI237" s="1332">
        <f t="shared" si="1015"/>
        <v>4</v>
      </c>
      <c r="DJ237" s="554">
        <f t="shared" si="991"/>
        <v>0.33333333333333326</v>
      </c>
      <c r="DK237" s="1335">
        <f t="shared" si="992"/>
        <v>1</v>
      </c>
      <c r="DL237" s="1313">
        <f t="shared" si="1122"/>
        <v>3</v>
      </c>
      <c r="DM237" s="554">
        <f t="shared" si="919"/>
        <v>0.5</v>
      </c>
      <c r="DN237" s="1357">
        <f t="shared" si="920"/>
        <v>1</v>
      </c>
      <c r="DO237" s="1332">
        <f t="shared" si="1012"/>
        <v>2</v>
      </c>
      <c r="DP237" s="554">
        <f t="shared" si="1004"/>
        <v>0</v>
      </c>
      <c r="DQ237" s="1335">
        <f t="shared" si="1013"/>
        <v>0</v>
      </c>
      <c r="DR237" s="440">
        <f t="shared" si="1091"/>
        <v>2</v>
      </c>
      <c r="DS237" s="1488">
        <v>1</v>
      </c>
      <c r="DT237" s="1169">
        <v>1</v>
      </c>
      <c r="DU237" s="1169">
        <v>2</v>
      </c>
      <c r="DV237" s="1155">
        <v>1</v>
      </c>
      <c r="DW237" s="163">
        <v>1</v>
      </c>
      <c r="DX237" s="1183">
        <v>1</v>
      </c>
      <c r="DY237" s="1488">
        <v>2</v>
      </c>
      <c r="DZ237" s="1232">
        <v>1</v>
      </c>
      <c r="EA237" s="1232">
        <v>1</v>
      </c>
      <c r="EB237" s="315">
        <v>1</v>
      </c>
      <c r="EC237" s="315">
        <v>1</v>
      </c>
      <c r="ED237" s="440">
        <v>1</v>
      </c>
      <c r="EE237" s="1488"/>
      <c r="EF237" s="1232"/>
      <c r="EG237" s="1232"/>
      <c r="EH237" s="315"/>
      <c r="EI237" s="315"/>
      <c r="EJ237" s="542"/>
      <c r="EK237" s="1488">
        <v>1</v>
      </c>
      <c r="EL237" s="379">
        <v>1</v>
      </c>
      <c r="EM237" s="379">
        <v>1</v>
      </c>
      <c r="EN237" s="1161">
        <v>1</v>
      </c>
      <c r="EO237" s="493">
        <v>0</v>
      </c>
      <c r="EP237" s="1203">
        <v>0</v>
      </c>
      <c r="EQ237" s="1488"/>
      <c r="ER237" s="1232"/>
      <c r="ES237" s="1232"/>
      <c r="ET237" s="315"/>
      <c r="EU237" s="163"/>
      <c r="EV237" s="1203"/>
      <c r="EW237" s="1488">
        <v>1</v>
      </c>
      <c r="EX237" s="379">
        <v>1</v>
      </c>
      <c r="EY237" s="379">
        <v>0</v>
      </c>
      <c r="EZ237" s="379">
        <v>0</v>
      </c>
      <c r="FA237" s="493">
        <v>0</v>
      </c>
      <c r="FB237" s="178"/>
      <c r="FC237" s="356">
        <v>0</v>
      </c>
      <c r="FD237" s="364"/>
      <c r="FE237" s="1489">
        <v>0</v>
      </c>
      <c r="FF237" s="1485" t="str">
        <f t="shared" si="953"/>
        <v>-</v>
      </c>
      <c r="FG237" s="1490">
        <f t="shared" si="1064"/>
        <v>0</v>
      </c>
      <c r="FH237" s="165">
        <v>0</v>
      </c>
      <c r="FI237" s="339" t="str">
        <f t="shared" si="954"/>
        <v>-</v>
      </c>
      <c r="FJ237" s="340">
        <f t="shared" si="955"/>
        <v>0</v>
      </c>
      <c r="FK237" s="165">
        <v>0</v>
      </c>
      <c r="FL237" s="339" t="str">
        <f t="shared" si="993"/>
        <v>-</v>
      </c>
      <c r="FM237" s="340">
        <f t="shared" si="994"/>
        <v>0</v>
      </c>
      <c r="FN237" s="165">
        <v>0</v>
      </c>
      <c r="FO237" s="426"/>
      <c r="FP237" s="339" t="str">
        <f t="shared" si="1048"/>
        <v>-</v>
      </c>
      <c r="FQ237" s="340">
        <f t="shared" si="984"/>
        <v>0</v>
      </c>
      <c r="FR237" s="165"/>
      <c r="FS237" s="426"/>
      <c r="FT237" s="339" t="str">
        <f t="shared" si="998"/>
        <v>-</v>
      </c>
      <c r="FU237" s="340">
        <f t="shared" si="999"/>
        <v>0</v>
      </c>
      <c r="FV237" s="401"/>
      <c r="FW237" s="413"/>
      <c r="FX237" s="1491">
        <f t="shared" si="1123"/>
        <v>6</v>
      </c>
      <c r="FY237" s="1492">
        <v>0</v>
      </c>
      <c r="FZ237" s="1492">
        <v>0</v>
      </c>
      <c r="GA237" s="1493">
        <v>0</v>
      </c>
      <c r="GB237" s="1492">
        <v>1</v>
      </c>
      <c r="GC237" s="1493">
        <v>0</v>
      </c>
      <c r="GD237" s="1492">
        <v>0</v>
      </c>
      <c r="GE237" s="1493">
        <v>0</v>
      </c>
      <c r="GF237" s="1492">
        <v>0</v>
      </c>
      <c r="GG237" s="1493">
        <v>2</v>
      </c>
      <c r="GH237" s="1492">
        <v>0</v>
      </c>
      <c r="GI237" s="1492">
        <v>0</v>
      </c>
      <c r="GJ237" s="1492">
        <v>1</v>
      </c>
      <c r="GK237" s="1492">
        <v>0</v>
      </c>
      <c r="GL237" s="1492">
        <v>0</v>
      </c>
      <c r="GM237" s="1492">
        <v>0</v>
      </c>
      <c r="GN237" s="1492">
        <v>0</v>
      </c>
      <c r="GO237" s="1492">
        <v>0</v>
      </c>
      <c r="GP237" s="1492">
        <v>1</v>
      </c>
      <c r="GQ237" s="1492">
        <v>0</v>
      </c>
      <c r="GR237" s="1492">
        <v>0</v>
      </c>
      <c r="GS237" s="1811">
        <v>1</v>
      </c>
      <c r="GT237" s="165">
        <f t="shared" si="1124"/>
        <v>5</v>
      </c>
      <c r="GU237" s="491">
        <v>0</v>
      </c>
      <c r="GV237" s="491">
        <v>0</v>
      </c>
      <c r="GW237" s="492">
        <v>0</v>
      </c>
      <c r="GX237" s="491">
        <v>1</v>
      </c>
      <c r="GY237" s="492">
        <v>0</v>
      </c>
      <c r="GZ237" s="491">
        <v>0</v>
      </c>
      <c r="HA237" s="492">
        <v>0</v>
      </c>
      <c r="HB237" s="491">
        <v>0</v>
      </c>
      <c r="HC237" s="492">
        <v>2</v>
      </c>
      <c r="HD237" s="491">
        <v>0</v>
      </c>
      <c r="HE237" s="491">
        <v>0</v>
      </c>
      <c r="HF237" s="491">
        <v>1</v>
      </c>
      <c r="HG237" s="491">
        <v>0</v>
      </c>
      <c r="HH237" s="491">
        <v>0</v>
      </c>
      <c r="HI237" s="491">
        <v>0</v>
      </c>
      <c r="HJ237" s="491">
        <v>0</v>
      </c>
      <c r="HK237" s="491">
        <v>0</v>
      </c>
      <c r="HL237" s="491">
        <v>1</v>
      </c>
      <c r="HM237" s="491">
        <v>0</v>
      </c>
      <c r="HN237" s="491">
        <v>0</v>
      </c>
      <c r="HO237" s="1117">
        <v>0</v>
      </c>
      <c r="HP237" s="165">
        <f t="shared" si="1125"/>
        <v>5</v>
      </c>
      <c r="HQ237" s="491">
        <v>0</v>
      </c>
      <c r="HR237" s="491">
        <v>0</v>
      </c>
      <c r="HS237" s="492">
        <v>0</v>
      </c>
      <c r="HT237" s="491">
        <v>1</v>
      </c>
      <c r="HU237" s="492">
        <v>0</v>
      </c>
      <c r="HV237" s="491">
        <v>0</v>
      </c>
      <c r="HW237" s="492">
        <v>0</v>
      </c>
      <c r="HX237" s="491">
        <v>0</v>
      </c>
      <c r="HY237" s="492">
        <v>3</v>
      </c>
      <c r="HZ237" s="491">
        <v>0</v>
      </c>
      <c r="IA237" s="491">
        <v>0</v>
      </c>
      <c r="IB237" s="491">
        <v>1</v>
      </c>
      <c r="IC237" s="491">
        <v>0</v>
      </c>
      <c r="ID237" s="491">
        <v>0</v>
      </c>
      <c r="IE237" s="491">
        <v>0</v>
      </c>
      <c r="IF237" s="491">
        <v>0</v>
      </c>
      <c r="IG237" s="491">
        <v>0</v>
      </c>
      <c r="IH237" s="491">
        <v>0</v>
      </c>
      <c r="II237" s="491">
        <v>0</v>
      </c>
      <c r="IJ237" s="491">
        <v>0</v>
      </c>
      <c r="IK237" s="1117">
        <v>0</v>
      </c>
      <c r="IL237" s="493">
        <f t="shared" si="1126"/>
        <v>4</v>
      </c>
      <c r="IM237" s="491">
        <v>0</v>
      </c>
      <c r="IN237" s="491">
        <v>0</v>
      </c>
      <c r="IO237" s="492">
        <v>0</v>
      </c>
      <c r="IP237" s="491">
        <v>1</v>
      </c>
      <c r="IQ237" s="492">
        <v>0</v>
      </c>
      <c r="IR237" s="491">
        <v>0</v>
      </c>
      <c r="IS237" s="492">
        <v>0</v>
      </c>
      <c r="IT237" s="491">
        <v>0</v>
      </c>
      <c r="IU237" s="492">
        <v>2</v>
      </c>
      <c r="IV237" s="491">
        <v>0</v>
      </c>
      <c r="IW237" s="491">
        <v>0</v>
      </c>
      <c r="IX237" s="491">
        <v>1</v>
      </c>
      <c r="IY237" s="491">
        <v>0</v>
      </c>
      <c r="IZ237" s="491">
        <v>0</v>
      </c>
      <c r="JA237" s="491">
        <v>0</v>
      </c>
      <c r="JB237" s="491">
        <v>0</v>
      </c>
      <c r="JC237" s="491">
        <v>0</v>
      </c>
      <c r="JD237" s="491">
        <v>0</v>
      </c>
      <c r="JE237" s="491">
        <v>0</v>
      </c>
      <c r="JF237" s="491">
        <v>0</v>
      </c>
      <c r="JG237" s="1996">
        <v>0</v>
      </c>
      <c r="JI237" s="39"/>
    </row>
    <row r="238" spans="1:269" s="27" customFormat="1" ht="20.100000000000001" customHeight="1" x14ac:dyDescent="0.15">
      <c r="A238" s="683" t="s">
        <v>53</v>
      </c>
      <c r="B238" s="76" t="s">
        <v>139</v>
      </c>
      <c r="C238" s="77"/>
      <c r="D238" s="77"/>
      <c r="E238" s="78" t="s">
        <v>366</v>
      </c>
      <c r="F238" s="1507">
        <v>56</v>
      </c>
      <c r="G238" s="481">
        <v>57</v>
      </c>
      <c r="H238" s="481">
        <v>55</v>
      </c>
      <c r="I238" s="481">
        <v>54</v>
      </c>
      <c r="J238" s="107">
        <v>59</v>
      </c>
      <c r="K238" s="108">
        <v>61</v>
      </c>
      <c r="L238" s="1444">
        <f t="shared" si="1092"/>
        <v>7.6789662522672815E-4</v>
      </c>
      <c r="M238" s="478">
        <f t="shared" si="1093"/>
        <v>7.6580339738234471E-4</v>
      </c>
      <c r="N238" s="478">
        <f t="shared" si="1094"/>
        <v>7.4512505447848273E-4</v>
      </c>
      <c r="O238" s="478">
        <f t="shared" si="1095"/>
        <v>7.4373295611975562E-4</v>
      </c>
      <c r="P238" s="109">
        <f t="shared" si="1057"/>
        <v>6.7422425012151721E-4</v>
      </c>
      <c r="Q238" s="110">
        <f t="shared" si="1058"/>
        <v>6.5802461012041849E-4</v>
      </c>
      <c r="R238" s="111">
        <f t="shared" si="1059"/>
        <v>7.0631671883778792E-4</v>
      </c>
      <c r="S238" s="112">
        <f t="shared" si="1060"/>
        <v>7.8490197446452238E-4</v>
      </c>
      <c r="T238" s="111">
        <f t="shared" si="1061"/>
        <v>7.7958894401133948E-4</v>
      </c>
      <c r="U238" s="1445">
        <f t="shared" si="1096"/>
        <v>3.5957842529448232E-2</v>
      </c>
      <c r="V238" s="475">
        <f t="shared" si="1097"/>
        <v>3.562176165803109E-2</v>
      </c>
      <c r="W238" s="475">
        <f t="shared" si="1098"/>
        <v>3.6351165980795609E-2</v>
      </c>
      <c r="X238" s="475">
        <f t="shared" si="1099"/>
        <v>3.5148173673328738E-2</v>
      </c>
      <c r="Y238" s="114">
        <f t="shared" si="1071"/>
        <v>3.0217849613492623E-2</v>
      </c>
      <c r="Z238" s="113">
        <f t="shared" si="1072"/>
        <v>2.8288543140028287E-2</v>
      </c>
      <c r="AA238" s="114">
        <f t="shared" si="1073"/>
        <v>3.2352941176470591E-2</v>
      </c>
      <c r="AB238" s="113">
        <f t="shared" si="1074"/>
        <v>3.4965034965034968E-2</v>
      </c>
      <c r="AC238" s="115">
        <f t="shared" si="1075"/>
        <v>3.6393713813068655E-2</v>
      </c>
      <c r="AD238" s="1445" t="s">
        <v>52</v>
      </c>
      <c r="AE238" s="475" t="s">
        <v>52</v>
      </c>
      <c r="AF238" s="475" t="s">
        <v>52</v>
      </c>
      <c r="AG238" s="475" t="s">
        <v>52</v>
      </c>
      <c r="AH238" s="114" t="s">
        <v>52</v>
      </c>
      <c r="AI238" s="112" t="s">
        <v>52</v>
      </c>
      <c r="AJ238" s="111" t="s">
        <v>52</v>
      </c>
      <c r="AK238" s="112" t="s">
        <v>52</v>
      </c>
      <c r="AL238" s="116" t="s">
        <v>52</v>
      </c>
      <c r="AM238" s="1446">
        <f t="shared" si="1100"/>
        <v>58</v>
      </c>
      <c r="AN238" s="1447"/>
      <c r="AO238" s="1448">
        <f t="shared" si="1127"/>
        <v>5.4545454545454453E-2</v>
      </c>
      <c r="AP238" s="1449">
        <f t="shared" si="1101"/>
        <v>3</v>
      </c>
      <c r="AQ238" s="1297">
        <f t="shared" si="1102"/>
        <v>55</v>
      </c>
      <c r="AR238" s="518"/>
      <c r="AS238" s="1285">
        <f t="shared" si="995"/>
        <v>3.7735849056603765E-2</v>
      </c>
      <c r="AT238" s="519">
        <f t="shared" si="1103"/>
        <v>2</v>
      </c>
      <c r="AU238" s="1297">
        <f t="shared" si="1104"/>
        <v>53</v>
      </c>
      <c r="AV238" s="518"/>
      <c r="AW238" s="1285">
        <f t="shared" si="996"/>
        <v>3.9215686274509887E-2</v>
      </c>
      <c r="AX238" s="2069">
        <f t="shared" si="1105"/>
        <v>2</v>
      </c>
      <c r="AY238" s="2086">
        <f t="shared" si="1106"/>
        <v>51</v>
      </c>
      <c r="AZ238" s="2087"/>
      <c r="BA238" s="2088">
        <f t="shared" si="1000"/>
        <v>0.18604651162790709</v>
      </c>
      <c r="BB238" s="2089">
        <f t="shared" si="1107"/>
        <v>8</v>
      </c>
      <c r="BC238" s="2081">
        <f t="shared" si="1090"/>
        <v>43</v>
      </c>
      <c r="BD238" s="117"/>
      <c r="BE238" s="444">
        <f t="shared" si="1005"/>
        <v>7.4999999999999956E-2</v>
      </c>
      <c r="BF238" s="1073">
        <f t="shared" si="1108"/>
        <v>3</v>
      </c>
      <c r="BG238" s="118">
        <v>40</v>
      </c>
      <c r="BH238" s="119" t="s">
        <v>44</v>
      </c>
      <c r="BI238" s="120">
        <f t="shared" si="1006"/>
        <v>-9.0909090909090939E-2</v>
      </c>
      <c r="BJ238" s="1073">
        <f t="shared" si="1109"/>
        <v>-4</v>
      </c>
      <c r="BK238" s="121">
        <v>44</v>
      </c>
      <c r="BL238" s="119"/>
      <c r="BM238" s="120">
        <f t="shared" si="1008"/>
        <v>-2.2222222222222254E-2</v>
      </c>
      <c r="BN238" s="1083">
        <f t="shared" si="1110"/>
        <v>-1</v>
      </c>
      <c r="BO238" s="121">
        <v>45</v>
      </c>
      <c r="BP238" s="119"/>
      <c r="BQ238" s="120">
        <f t="shared" si="1010"/>
        <v>2.2727272727272707E-2</v>
      </c>
      <c r="BR238" s="1083">
        <f t="shared" si="1111"/>
        <v>1</v>
      </c>
      <c r="BS238" s="121">
        <v>44</v>
      </c>
      <c r="BT238" s="122"/>
      <c r="BU238" s="597">
        <f t="shared" si="1112"/>
        <v>0</v>
      </c>
      <c r="BV238" s="331" t="str">
        <f t="shared" si="1113"/>
        <v>-</v>
      </c>
      <c r="BW238" s="598">
        <f t="shared" si="1114"/>
        <v>0</v>
      </c>
      <c r="BX238" s="597">
        <f t="shared" si="1115"/>
        <v>0</v>
      </c>
      <c r="BY238" s="331" t="str">
        <f t="shared" si="1116"/>
        <v>-</v>
      </c>
      <c r="BZ238" s="598">
        <f t="shared" si="1117"/>
        <v>0</v>
      </c>
      <c r="CA238" s="597">
        <f t="shared" si="1118"/>
        <v>0</v>
      </c>
      <c r="CB238" s="331" t="str">
        <f t="shared" si="989"/>
        <v>-</v>
      </c>
      <c r="CC238" s="598">
        <f t="shared" si="990"/>
        <v>0</v>
      </c>
      <c r="CD238" s="597">
        <f t="shared" si="1119"/>
        <v>0</v>
      </c>
      <c r="CE238" s="331" t="str">
        <f t="shared" si="917"/>
        <v>-</v>
      </c>
      <c r="CF238" s="598">
        <f t="shared" si="918"/>
        <v>0</v>
      </c>
      <c r="CG238" s="597">
        <f t="shared" si="1128"/>
        <v>0</v>
      </c>
      <c r="CH238" s="331" t="str">
        <f t="shared" si="1002"/>
        <v>-</v>
      </c>
      <c r="CI238" s="598">
        <f t="shared" si="1003"/>
        <v>0</v>
      </c>
      <c r="CJ238" s="619">
        <f t="shared" si="1014"/>
        <v>0</v>
      </c>
      <c r="CK238" s="1453">
        <v>0</v>
      </c>
      <c r="CL238" s="123">
        <v>0</v>
      </c>
      <c r="CM238" s="2054">
        <v>0</v>
      </c>
      <c r="CN238" s="123">
        <v>0</v>
      </c>
      <c r="CO238" s="311">
        <v>0</v>
      </c>
      <c r="CP238" s="540">
        <v>0</v>
      </c>
      <c r="CQ238" s="1453">
        <v>0</v>
      </c>
      <c r="CR238" s="311">
        <v>0</v>
      </c>
      <c r="CS238" s="311">
        <v>0</v>
      </c>
      <c r="CT238" s="311">
        <v>0</v>
      </c>
      <c r="CU238" s="311">
        <v>0</v>
      </c>
      <c r="CV238" s="124">
        <v>0</v>
      </c>
      <c r="CW238" s="1453"/>
      <c r="CX238" s="311"/>
      <c r="CY238" s="311"/>
      <c r="CZ238" s="311"/>
      <c r="DA238" s="311"/>
      <c r="DB238" s="312"/>
      <c r="DC238" s="1450">
        <f t="shared" si="1120"/>
        <v>58</v>
      </c>
      <c r="DD238" s="1451">
        <f t="shared" si="1053"/>
        <v>5.4545454545454453E-2</v>
      </c>
      <c r="DE238" s="1452">
        <f t="shared" si="1054"/>
        <v>3</v>
      </c>
      <c r="DF238" s="1328">
        <f t="shared" si="1121"/>
        <v>55</v>
      </c>
      <c r="DG238" s="550">
        <f t="shared" si="951"/>
        <v>3.7735849056603765E-2</v>
      </c>
      <c r="DH238" s="1329">
        <f t="shared" si="952"/>
        <v>2</v>
      </c>
      <c r="DI238" s="1328">
        <f t="shared" si="1015"/>
        <v>53</v>
      </c>
      <c r="DJ238" s="550">
        <f t="shared" si="991"/>
        <v>3.9215686274509887E-2</v>
      </c>
      <c r="DK238" s="1329">
        <f t="shared" si="992"/>
        <v>2</v>
      </c>
      <c r="DL238" s="1311">
        <f t="shared" si="1122"/>
        <v>51</v>
      </c>
      <c r="DM238" s="550">
        <f t="shared" si="919"/>
        <v>0.18604651162790709</v>
      </c>
      <c r="DN238" s="1353">
        <f t="shared" si="920"/>
        <v>8</v>
      </c>
      <c r="DO238" s="1328">
        <f t="shared" si="1012"/>
        <v>43</v>
      </c>
      <c r="DP238" s="550">
        <f t="shared" si="1004"/>
        <v>7.4999999999999956E-2</v>
      </c>
      <c r="DQ238" s="1329">
        <f t="shared" si="1013"/>
        <v>3</v>
      </c>
      <c r="DR238" s="1365">
        <f t="shared" si="1091"/>
        <v>40</v>
      </c>
      <c r="DS238" s="1454">
        <v>34</v>
      </c>
      <c r="DT238" s="1167">
        <v>32</v>
      </c>
      <c r="DU238" s="1167">
        <v>30</v>
      </c>
      <c r="DV238" s="1153">
        <v>27</v>
      </c>
      <c r="DW238" s="583">
        <v>23</v>
      </c>
      <c r="DX238" s="1181">
        <v>24</v>
      </c>
      <c r="DY238" s="1454">
        <v>16</v>
      </c>
      <c r="DZ238" s="1230">
        <v>16</v>
      </c>
      <c r="EA238" s="1230">
        <v>16</v>
      </c>
      <c r="EB238" s="586">
        <v>17</v>
      </c>
      <c r="EC238" s="586">
        <v>16</v>
      </c>
      <c r="ED238" s="589">
        <v>14</v>
      </c>
      <c r="EE238" s="1454"/>
      <c r="EF238" s="1230"/>
      <c r="EG238" s="1230"/>
      <c r="EH238" s="586"/>
      <c r="EI238" s="586"/>
      <c r="EJ238" s="1192"/>
      <c r="EK238" s="1454">
        <v>4</v>
      </c>
      <c r="EL238" s="578">
        <v>3</v>
      </c>
      <c r="EM238" s="578">
        <v>3</v>
      </c>
      <c r="EN238" s="1163">
        <v>3</v>
      </c>
      <c r="EO238" s="573">
        <v>4</v>
      </c>
      <c r="EP238" s="1198">
        <v>2</v>
      </c>
      <c r="EQ238" s="1454"/>
      <c r="ER238" s="1230"/>
      <c r="ES238" s="1230"/>
      <c r="ET238" s="586"/>
      <c r="EU238" s="583"/>
      <c r="EV238" s="1198"/>
      <c r="EW238" s="1454">
        <v>4</v>
      </c>
      <c r="EX238" s="578">
        <v>4</v>
      </c>
      <c r="EY238" s="578">
        <v>4</v>
      </c>
      <c r="EZ238" s="578">
        <v>4</v>
      </c>
      <c r="FA238" s="573">
        <v>0</v>
      </c>
      <c r="FB238" s="125"/>
      <c r="FC238" s="354">
        <v>0</v>
      </c>
      <c r="FD238" s="362" t="s">
        <v>44</v>
      </c>
      <c r="FE238" s="1455">
        <v>0</v>
      </c>
      <c r="FF238" s="1451" t="str">
        <f t="shared" si="953"/>
        <v>-</v>
      </c>
      <c r="FG238" s="1456">
        <f t="shared" si="1064"/>
        <v>0</v>
      </c>
      <c r="FH238" s="126">
        <v>0</v>
      </c>
      <c r="FI238" s="331" t="str">
        <f t="shared" si="954"/>
        <v>-</v>
      </c>
      <c r="FJ238" s="332">
        <f t="shared" si="955"/>
        <v>0</v>
      </c>
      <c r="FK238" s="126">
        <v>0</v>
      </c>
      <c r="FL238" s="331" t="str">
        <f t="shared" si="993"/>
        <v>-</v>
      </c>
      <c r="FM238" s="332">
        <f t="shared" si="994"/>
        <v>0</v>
      </c>
      <c r="FN238" s="126">
        <v>0</v>
      </c>
      <c r="FO238" s="424"/>
      <c r="FP238" s="331" t="str">
        <f t="shared" si="1048"/>
        <v>-</v>
      </c>
      <c r="FQ238" s="332">
        <f t="shared" si="984"/>
        <v>0</v>
      </c>
      <c r="FR238" s="126"/>
      <c r="FS238" s="424"/>
      <c r="FT238" s="331" t="str">
        <f t="shared" si="998"/>
        <v>-</v>
      </c>
      <c r="FU238" s="332">
        <f t="shared" si="999"/>
        <v>0</v>
      </c>
      <c r="FV238" s="399"/>
      <c r="FW238" s="411"/>
      <c r="FX238" s="1457">
        <f t="shared" si="1123"/>
        <v>58</v>
      </c>
      <c r="FY238" s="1458">
        <v>0</v>
      </c>
      <c r="FZ238" s="1458">
        <v>0</v>
      </c>
      <c r="GA238" s="1459">
        <v>0</v>
      </c>
      <c r="GB238" s="1458">
        <v>1</v>
      </c>
      <c r="GC238" s="1459">
        <v>19</v>
      </c>
      <c r="GD238" s="1458">
        <v>0</v>
      </c>
      <c r="GE238" s="1459">
        <v>1</v>
      </c>
      <c r="GF238" s="1458">
        <v>0</v>
      </c>
      <c r="GG238" s="1459">
        <v>24</v>
      </c>
      <c r="GH238" s="1458">
        <v>1</v>
      </c>
      <c r="GI238" s="1458">
        <v>0</v>
      </c>
      <c r="GJ238" s="1458">
        <v>0</v>
      </c>
      <c r="GK238" s="1458">
        <v>0</v>
      </c>
      <c r="GL238" s="1458">
        <v>0</v>
      </c>
      <c r="GM238" s="1458">
        <v>1</v>
      </c>
      <c r="GN238" s="1458">
        <v>0</v>
      </c>
      <c r="GO238" s="1458">
        <v>5</v>
      </c>
      <c r="GP238" s="1458">
        <v>6</v>
      </c>
      <c r="GQ238" s="1458">
        <v>0</v>
      </c>
      <c r="GR238" s="1458">
        <v>0</v>
      </c>
      <c r="GS238" s="1809">
        <v>0</v>
      </c>
      <c r="GT238" s="678">
        <f t="shared" si="1124"/>
        <v>55</v>
      </c>
      <c r="GU238" s="487">
        <v>0</v>
      </c>
      <c r="GV238" s="487">
        <v>0</v>
      </c>
      <c r="GW238" s="488">
        <v>0</v>
      </c>
      <c r="GX238" s="487">
        <v>1</v>
      </c>
      <c r="GY238" s="488">
        <v>16</v>
      </c>
      <c r="GZ238" s="487">
        <v>0</v>
      </c>
      <c r="HA238" s="488">
        <v>1</v>
      </c>
      <c r="HB238" s="487">
        <v>0</v>
      </c>
      <c r="HC238" s="488">
        <v>24</v>
      </c>
      <c r="HD238" s="487">
        <v>1</v>
      </c>
      <c r="HE238" s="487">
        <v>0</v>
      </c>
      <c r="HF238" s="487">
        <v>0</v>
      </c>
      <c r="HG238" s="487">
        <v>0</v>
      </c>
      <c r="HH238" s="487">
        <v>0</v>
      </c>
      <c r="HI238" s="487">
        <v>1</v>
      </c>
      <c r="HJ238" s="487">
        <v>0</v>
      </c>
      <c r="HK238" s="487">
        <v>5</v>
      </c>
      <c r="HL238" s="487">
        <v>6</v>
      </c>
      <c r="HM238" s="487">
        <v>0</v>
      </c>
      <c r="HN238" s="487">
        <v>0</v>
      </c>
      <c r="HO238" s="1115">
        <v>0</v>
      </c>
      <c r="HP238" s="678">
        <f t="shared" si="1125"/>
        <v>53</v>
      </c>
      <c r="HQ238" s="487">
        <v>0</v>
      </c>
      <c r="HR238" s="487">
        <v>0</v>
      </c>
      <c r="HS238" s="488">
        <v>0</v>
      </c>
      <c r="HT238" s="487">
        <v>1</v>
      </c>
      <c r="HU238" s="488">
        <v>16</v>
      </c>
      <c r="HV238" s="487">
        <v>0</v>
      </c>
      <c r="HW238" s="488">
        <v>1</v>
      </c>
      <c r="HX238" s="487">
        <v>0</v>
      </c>
      <c r="HY238" s="488">
        <v>24</v>
      </c>
      <c r="HZ238" s="487">
        <v>1</v>
      </c>
      <c r="IA238" s="487">
        <v>0</v>
      </c>
      <c r="IB238" s="487">
        <v>0</v>
      </c>
      <c r="IC238" s="487">
        <v>0</v>
      </c>
      <c r="ID238" s="487">
        <v>0</v>
      </c>
      <c r="IE238" s="487">
        <v>1</v>
      </c>
      <c r="IF238" s="487">
        <v>0</v>
      </c>
      <c r="IG238" s="487">
        <v>5</v>
      </c>
      <c r="IH238" s="487">
        <v>4</v>
      </c>
      <c r="II238" s="487">
        <v>0</v>
      </c>
      <c r="IJ238" s="487">
        <v>0</v>
      </c>
      <c r="IK238" s="1115">
        <v>0</v>
      </c>
      <c r="IL238" s="1109">
        <f t="shared" si="1126"/>
        <v>51</v>
      </c>
      <c r="IM238" s="487">
        <v>0</v>
      </c>
      <c r="IN238" s="487">
        <v>0</v>
      </c>
      <c r="IO238" s="488">
        <v>0</v>
      </c>
      <c r="IP238" s="487">
        <v>1</v>
      </c>
      <c r="IQ238" s="488">
        <v>16</v>
      </c>
      <c r="IR238" s="487">
        <v>0</v>
      </c>
      <c r="IS238" s="488">
        <v>1</v>
      </c>
      <c r="IT238" s="487">
        <v>0</v>
      </c>
      <c r="IU238" s="488">
        <v>21</v>
      </c>
      <c r="IV238" s="487">
        <v>1</v>
      </c>
      <c r="IW238" s="487">
        <v>0</v>
      </c>
      <c r="IX238" s="487">
        <v>0</v>
      </c>
      <c r="IY238" s="487">
        <v>0</v>
      </c>
      <c r="IZ238" s="487">
        <v>0</v>
      </c>
      <c r="JA238" s="487">
        <v>1</v>
      </c>
      <c r="JB238" s="487">
        <v>0</v>
      </c>
      <c r="JC238" s="487">
        <v>6</v>
      </c>
      <c r="JD238" s="487">
        <v>4</v>
      </c>
      <c r="JE238" s="487">
        <v>0</v>
      </c>
      <c r="JF238" s="487">
        <v>0</v>
      </c>
      <c r="JG238" s="1994">
        <v>0</v>
      </c>
      <c r="JI238" s="39"/>
    </row>
    <row r="239" spans="1:269" s="28" customFormat="1" ht="20.100000000000001" customHeight="1" x14ac:dyDescent="0.15">
      <c r="A239" s="684" t="s">
        <v>53</v>
      </c>
      <c r="B239" s="84" t="s">
        <v>259</v>
      </c>
      <c r="C239" s="85"/>
      <c r="D239" s="85"/>
      <c r="E239" s="86" t="s">
        <v>256</v>
      </c>
      <c r="F239" s="1556">
        <v>75</v>
      </c>
      <c r="G239" s="466">
        <v>74</v>
      </c>
      <c r="H239" s="466">
        <v>73</v>
      </c>
      <c r="I239" s="466">
        <v>71</v>
      </c>
      <c r="J239" s="147">
        <v>76</v>
      </c>
      <c r="K239" s="148">
        <v>74</v>
      </c>
      <c r="L239" s="1478">
        <f t="shared" si="1092"/>
        <v>3.7070871562669633E-4</v>
      </c>
      <c r="M239" s="150">
        <f t="shared" si="1093"/>
        <v>3.8986354775828459E-4</v>
      </c>
      <c r="N239" s="150">
        <f t="shared" si="1094"/>
        <v>3.795920088852648E-4</v>
      </c>
      <c r="O239" s="150">
        <f t="shared" si="1095"/>
        <v>3.6457497849007629E-4</v>
      </c>
      <c r="P239" s="149">
        <f t="shared" si="1057"/>
        <v>2.9791304075136807E-4</v>
      </c>
      <c r="Q239" s="150">
        <f t="shared" si="1058"/>
        <v>3.1256168980719877E-4</v>
      </c>
      <c r="R239" s="151">
        <f t="shared" si="1059"/>
        <v>2.5684244321374106E-4</v>
      </c>
      <c r="S239" s="152">
        <f t="shared" si="1060"/>
        <v>8.7211330496058054E-5</v>
      </c>
      <c r="T239" s="151">
        <f t="shared" si="1061"/>
        <v>7.0871722182849038E-5</v>
      </c>
      <c r="U239" s="1479">
        <f t="shared" si="1096"/>
        <v>1.735895846249225E-2</v>
      </c>
      <c r="V239" s="153">
        <f t="shared" si="1097"/>
        <v>1.8134715025906734E-2</v>
      </c>
      <c r="W239" s="153">
        <f t="shared" si="1098"/>
        <v>1.8518518518518517E-2</v>
      </c>
      <c r="X239" s="153">
        <f t="shared" si="1099"/>
        <v>1.722949689869056E-2</v>
      </c>
      <c r="Y239" s="154">
        <f t="shared" si="1071"/>
        <v>1.3352073085031623E-2</v>
      </c>
      <c r="Z239" s="153">
        <f t="shared" si="1072"/>
        <v>1.3437057991513438E-2</v>
      </c>
      <c r="AA239" s="154">
        <f t="shared" si="1073"/>
        <v>1.1764705882352941E-2</v>
      </c>
      <c r="AB239" s="153">
        <f t="shared" si="1074"/>
        <v>3.885003885003885E-3</v>
      </c>
      <c r="AC239" s="155">
        <f t="shared" si="1075"/>
        <v>3.3085194375516956E-3</v>
      </c>
      <c r="AD239" s="1479" t="s">
        <v>52</v>
      </c>
      <c r="AE239" s="153" t="s">
        <v>52</v>
      </c>
      <c r="AF239" s="153" t="s">
        <v>52</v>
      </c>
      <c r="AG239" s="153" t="s">
        <v>52</v>
      </c>
      <c r="AH239" s="154" t="s">
        <v>52</v>
      </c>
      <c r="AI239" s="152" t="s">
        <v>52</v>
      </c>
      <c r="AJ239" s="151" t="s">
        <v>52</v>
      </c>
      <c r="AK239" s="152" t="s">
        <v>52</v>
      </c>
      <c r="AL239" s="156" t="s">
        <v>52</v>
      </c>
      <c r="AM239" s="1480">
        <f t="shared" si="1100"/>
        <v>28</v>
      </c>
      <c r="AN239" s="1481"/>
      <c r="AO239" s="1482">
        <f t="shared" si="1127"/>
        <v>0</v>
      </c>
      <c r="AP239" s="1483">
        <f t="shared" si="1101"/>
        <v>0</v>
      </c>
      <c r="AQ239" s="1071">
        <f t="shared" si="1102"/>
        <v>28</v>
      </c>
      <c r="AR239" s="522"/>
      <c r="AS239" s="1289">
        <f t="shared" si="995"/>
        <v>3.7037037037036979E-2</v>
      </c>
      <c r="AT239" s="526">
        <f t="shared" si="1103"/>
        <v>1</v>
      </c>
      <c r="AU239" s="1071">
        <f t="shared" si="1104"/>
        <v>27</v>
      </c>
      <c r="AV239" s="522"/>
      <c r="AW239" s="1289">
        <f t="shared" ref="AW239:AW258" si="1129">IFERROR(IF(AU239=0,"-",AU239/AY239-1),"-")</f>
        <v>8.0000000000000071E-2</v>
      </c>
      <c r="AX239" s="2073">
        <f t="shared" si="1105"/>
        <v>2</v>
      </c>
      <c r="AY239" s="1336">
        <f t="shared" si="1106"/>
        <v>25</v>
      </c>
      <c r="AZ239" s="2092"/>
      <c r="BA239" s="554">
        <f t="shared" si="1000"/>
        <v>0.31578947368421062</v>
      </c>
      <c r="BB239" s="1335">
        <f t="shared" si="1107"/>
        <v>6</v>
      </c>
      <c r="BC239" s="493">
        <f t="shared" si="1090"/>
        <v>19</v>
      </c>
      <c r="BD239" s="157"/>
      <c r="BE239" s="448">
        <f t="shared" si="1005"/>
        <v>0</v>
      </c>
      <c r="BF239" s="604">
        <f t="shared" si="1108"/>
        <v>0</v>
      </c>
      <c r="BG239" s="158">
        <v>19</v>
      </c>
      <c r="BH239" s="159" t="s">
        <v>44</v>
      </c>
      <c r="BI239" s="160">
        <f t="shared" si="1006"/>
        <v>0.1875</v>
      </c>
      <c r="BJ239" s="604">
        <f t="shared" si="1109"/>
        <v>3</v>
      </c>
      <c r="BK239" s="161">
        <v>16</v>
      </c>
      <c r="BL239" s="159"/>
      <c r="BM239" s="160">
        <f t="shared" si="1008"/>
        <v>2.2000000000000002</v>
      </c>
      <c r="BN239" s="1085">
        <f t="shared" si="1110"/>
        <v>11</v>
      </c>
      <c r="BO239" s="161">
        <v>5</v>
      </c>
      <c r="BP239" s="159"/>
      <c r="BQ239" s="160">
        <f t="shared" si="1010"/>
        <v>0.25</v>
      </c>
      <c r="BR239" s="1085">
        <f t="shared" si="1111"/>
        <v>1</v>
      </c>
      <c r="BS239" s="161">
        <v>4</v>
      </c>
      <c r="BT239" s="162"/>
      <c r="BU239" s="601">
        <f t="shared" si="1112"/>
        <v>5</v>
      </c>
      <c r="BV239" s="339">
        <f t="shared" si="1113"/>
        <v>-0.16666666666666663</v>
      </c>
      <c r="BW239" s="604">
        <f t="shared" si="1114"/>
        <v>-1</v>
      </c>
      <c r="BX239" s="601">
        <f t="shared" si="1115"/>
        <v>6</v>
      </c>
      <c r="BY239" s="339">
        <f t="shared" si="1116"/>
        <v>0</v>
      </c>
      <c r="BZ239" s="604">
        <f t="shared" si="1117"/>
        <v>0</v>
      </c>
      <c r="CA239" s="601">
        <f t="shared" si="1118"/>
        <v>6</v>
      </c>
      <c r="CB239" s="339">
        <f t="shared" si="989"/>
        <v>0</v>
      </c>
      <c r="CC239" s="604">
        <f t="shared" si="990"/>
        <v>0</v>
      </c>
      <c r="CD239" s="601">
        <f t="shared" si="1119"/>
        <v>6</v>
      </c>
      <c r="CE239" s="339">
        <f t="shared" si="917"/>
        <v>0</v>
      </c>
      <c r="CF239" s="604">
        <f t="shared" si="918"/>
        <v>0</v>
      </c>
      <c r="CG239" s="601">
        <f t="shared" si="1128"/>
        <v>6</v>
      </c>
      <c r="CH239" s="339">
        <f t="shared" si="1002"/>
        <v>0</v>
      </c>
      <c r="CI239" s="604">
        <f t="shared" si="1003"/>
        <v>0</v>
      </c>
      <c r="CJ239" s="621">
        <f t="shared" si="1014"/>
        <v>6</v>
      </c>
      <c r="CK239" s="1487">
        <v>5</v>
      </c>
      <c r="CL239" s="163">
        <v>6</v>
      </c>
      <c r="CM239" s="2056">
        <v>6</v>
      </c>
      <c r="CN239" s="163">
        <v>6</v>
      </c>
      <c r="CO239" s="315">
        <v>6</v>
      </c>
      <c r="CP239" s="542">
        <v>6</v>
      </c>
      <c r="CQ239" s="1487">
        <v>0</v>
      </c>
      <c r="CR239" s="315">
        <v>0</v>
      </c>
      <c r="CS239" s="315">
        <v>0</v>
      </c>
      <c r="CT239" s="315">
        <v>0</v>
      </c>
      <c r="CU239" s="315">
        <v>0</v>
      </c>
      <c r="CV239" s="164">
        <v>0</v>
      </c>
      <c r="CW239" s="1487"/>
      <c r="CX239" s="315"/>
      <c r="CY239" s="315"/>
      <c r="CZ239" s="315"/>
      <c r="DA239" s="315"/>
      <c r="DB239" s="316"/>
      <c r="DC239" s="1484">
        <f t="shared" si="1120"/>
        <v>21</v>
      </c>
      <c r="DD239" s="1485">
        <f t="shared" si="1053"/>
        <v>5.0000000000000044E-2</v>
      </c>
      <c r="DE239" s="1486">
        <f t="shared" si="1054"/>
        <v>1</v>
      </c>
      <c r="DF239" s="1332">
        <f t="shared" si="1121"/>
        <v>20</v>
      </c>
      <c r="DG239" s="554">
        <f t="shared" si="951"/>
        <v>0</v>
      </c>
      <c r="DH239" s="1335">
        <f t="shared" si="952"/>
        <v>0</v>
      </c>
      <c r="DI239" s="1332">
        <f t="shared" si="1015"/>
        <v>20</v>
      </c>
      <c r="DJ239" s="554">
        <f t="shared" si="991"/>
        <v>0.11111111111111116</v>
      </c>
      <c r="DK239" s="1335">
        <f t="shared" si="992"/>
        <v>2</v>
      </c>
      <c r="DL239" s="1313">
        <f t="shared" si="1122"/>
        <v>18</v>
      </c>
      <c r="DM239" s="554">
        <f t="shared" si="919"/>
        <v>0.38461538461538458</v>
      </c>
      <c r="DN239" s="1357">
        <f t="shared" si="920"/>
        <v>5</v>
      </c>
      <c r="DO239" s="1332">
        <f t="shared" si="1012"/>
        <v>13</v>
      </c>
      <c r="DP239" s="554">
        <f t="shared" si="1004"/>
        <v>0</v>
      </c>
      <c r="DQ239" s="1335">
        <f t="shared" si="1013"/>
        <v>0</v>
      </c>
      <c r="DR239" s="440">
        <f t="shared" si="1091"/>
        <v>13</v>
      </c>
      <c r="DS239" s="1488">
        <v>17</v>
      </c>
      <c r="DT239" s="1169">
        <v>16</v>
      </c>
      <c r="DU239" s="1169">
        <v>16</v>
      </c>
      <c r="DV239" s="1155">
        <v>14</v>
      </c>
      <c r="DW239" s="163">
        <v>9</v>
      </c>
      <c r="DX239" s="1183">
        <v>9</v>
      </c>
      <c r="DY239" s="1488">
        <v>0</v>
      </c>
      <c r="DZ239" s="1232">
        <v>0</v>
      </c>
      <c r="EA239" s="1232">
        <v>0</v>
      </c>
      <c r="EB239" s="315">
        <v>0</v>
      </c>
      <c r="EC239" s="315">
        <v>0</v>
      </c>
      <c r="ED239" s="440">
        <v>0</v>
      </c>
      <c r="EE239" s="1488"/>
      <c r="EF239" s="1232"/>
      <c r="EG239" s="1232"/>
      <c r="EH239" s="315"/>
      <c r="EI239" s="315"/>
      <c r="EJ239" s="542"/>
      <c r="EK239" s="1488">
        <v>1</v>
      </c>
      <c r="EL239" s="379">
        <v>1</v>
      </c>
      <c r="EM239" s="379">
        <v>1</v>
      </c>
      <c r="EN239" s="1161">
        <v>1</v>
      </c>
      <c r="EO239" s="493">
        <v>1</v>
      </c>
      <c r="EP239" s="1203">
        <v>1</v>
      </c>
      <c r="EQ239" s="1488"/>
      <c r="ER239" s="1232"/>
      <c r="ES239" s="1232"/>
      <c r="ET239" s="315"/>
      <c r="EU239" s="163"/>
      <c r="EV239" s="1203"/>
      <c r="EW239" s="1488">
        <v>3</v>
      </c>
      <c r="EX239" s="379">
        <v>3</v>
      </c>
      <c r="EY239" s="379">
        <v>3</v>
      </c>
      <c r="EZ239" s="379">
        <v>3</v>
      </c>
      <c r="FA239" s="493">
        <v>3</v>
      </c>
      <c r="FB239" s="178"/>
      <c r="FC239" s="356">
        <v>3</v>
      </c>
      <c r="FD239" s="364" t="s">
        <v>44</v>
      </c>
      <c r="FE239" s="1489">
        <v>2</v>
      </c>
      <c r="FF239" s="1485">
        <f t="shared" si="953"/>
        <v>0</v>
      </c>
      <c r="FG239" s="1490">
        <f t="shared" si="1064"/>
        <v>0</v>
      </c>
      <c r="FH239" s="165">
        <v>2</v>
      </c>
      <c r="FI239" s="339">
        <f t="shared" si="954"/>
        <v>1</v>
      </c>
      <c r="FJ239" s="340">
        <f t="shared" si="955"/>
        <v>1</v>
      </c>
      <c r="FK239" s="165">
        <v>1</v>
      </c>
      <c r="FL239" s="339">
        <f t="shared" si="993"/>
        <v>0</v>
      </c>
      <c r="FM239" s="340">
        <f t="shared" si="994"/>
        <v>0</v>
      </c>
      <c r="FN239" s="165">
        <v>1</v>
      </c>
      <c r="FO239" s="426"/>
      <c r="FP239" s="339" t="str">
        <f t="shared" si="1048"/>
        <v>-</v>
      </c>
      <c r="FQ239" s="340">
        <f t="shared" si="984"/>
        <v>1</v>
      </c>
      <c r="FR239" s="165"/>
      <c r="FS239" s="426"/>
      <c r="FT239" s="339" t="str">
        <f t="shared" si="998"/>
        <v>-</v>
      </c>
      <c r="FU239" s="340">
        <f t="shared" si="999"/>
        <v>0</v>
      </c>
      <c r="FV239" s="401"/>
      <c r="FW239" s="413"/>
      <c r="FX239" s="1491">
        <f t="shared" si="1123"/>
        <v>28</v>
      </c>
      <c r="FY239" s="1492">
        <v>0</v>
      </c>
      <c r="FZ239" s="1492">
        <v>0</v>
      </c>
      <c r="GA239" s="1493">
        <v>0</v>
      </c>
      <c r="GB239" s="1492">
        <v>0</v>
      </c>
      <c r="GC239" s="1493">
        <v>8</v>
      </c>
      <c r="GD239" s="1492">
        <v>0</v>
      </c>
      <c r="GE239" s="1493">
        <v>0</v>
      </c>
      <c r="GF239" s="1492">
        <v>0</v>
      </c>
      <c r="GG239" s="1493">
        <v>16</v>
      </c>
      <c r="GH239" s="1492">
        <v>0</v>
      </c>
      <c r="GI239" s="1492">
        <v>0</v>
      </c>
      <c r="GJ239" s="1492">
        <v>0</v>
      </c>
      <c r="GK239" s="1492">
        <v>0</v>
      </c>
      <c r="GL239" s="1492">
        <v>0</v>
      </c>
      <c r="GM239" s="1492">
        <v>0</v>
      </c>
      <c r="GN239" s="1492">
        <v>1</v>
      </c>
      <c r="GO239" s="1492">
        <v>0</v>
      </c>
      <c r="GP239" s="1492">
        <v>2</v>
      </c>
      <c r="GQ239" s="1492">
        <v>0</v>
      </c>
      <c r="GR239" s="1492">
        <v>1</v>
      </c>
      <c r="GS239" s="1811">
        <v>0</v>
      </c>
      <c r="GT239" s="165">
        <f t="shared" si="1124"/>
        <v>28</v>
      </c>
      <c r="GU239" s="491">
        <v>0</v>
      </c>
      <c r="GV239" s="491">
        <v>0</v>
      </c>
      <c r="GW239" s="492">
        <v>0</v>
      </c>
      <c r="GX239" s="491">
        <v>0</v>
      </c>
      <c r="GY239" s="492">
        <v>5</v>
      </c>
      <c r="GZ239" s="491">
        <v>0</v>
      </c>
      <c r="HA239" s="492">
        <v>1</v>
      </c>
      <c r="HB239" s="491">
        <v>0</v>
      </c>
      <c r="HC239" s="492">
        <v>18</v>
      </c>
      <c r="HD239" s="491">
        <v>0</v>
      </c>
      <c r="HE239" s="491">
        <v>0</v>
      </c>
      <c r="HF239" s="491">
        <v>0</v>
      </c>
      <c r="HG239" s="491">
        <v>0</v>
      </c>
      <c r="HH239" s="491">
        <v>0</v>
      </c>
      <c r="HI239" s="491">
        <v>0</v>
      </c>
      <c r="HJ239" s="491">
        <v>1</v>
      </c>
      <c r="HK239" s="491">
        <v>0</v>
      </c>
      <c r="HL239" s="491">
        <v>3</v>
      </c>
      <c r="HM239" s="491">
        <v>0</v>
      </c>
      <c r="HN239" s="491">
        <v>0</v>
      </c>
      <c r="HO239" s="1117">
        <v>0</v>
      </c>
      <c r="HP239" s="165">
        <f t="shared" si="1125"/>
        <v>27</v>
      </c>
      <c r="HQ239" s="491">
        <v>0</v>
      </c>
      <c r="HR239" s="491">
        <v>0</v>
      </c>
      <c r="HS239" s="492">
        <v>0</v>
      </c>
      <c r="HT239" s="491">
        <v>0</v>
      </c>
      <c r="HU239" s="492">
        <v>4</v>
      </c>
      <c r="HV239" s="491">
        <v>0</v>
      </c>
      <c r="HW239" s="492">
        <v>1</v>
      </c>
      <c r="HX239" s="491">
        <v>0</v>
      </c>
      <c r="HY239" s="492">
        <v>18</v>
      </c>
      <c r="HZ239" s="491">
        <v>0</v>
      </c>
      <c r="IA239" s="491">
        <v>0</v>
      </c>
      <c r="IB239" s="491">
        <v>0</v>
      </c>
      <c r="IC239" s="491">
        <v>0</v>
      </c>
      <c r="ID239" s="491">
        <v>0</v>
      </c>
      <c r="IE239" s="491">
        <v>0</v>
      </c>
      <c r="IF239" s="491">
        <v>1</v>
      </c>
      <c r="IG239" s="491">
        <v>0</v>
      </c>
      <c r="IH239" s="491">
        <v>3</v>
      </c>
      <c r="II239" s="491">
        <v>0</v>
      </c>
      <c r="IJ239" s="491">
        <v>0</v>
      </c>
      <c r="IK239" s="1117">
        <v>0</v>
      </c>
      <c r="IL239" s="493">
        <f t="shared" si="1126"/>
        <v>25</v>
      </c>
      <c r="IM239" s="491">
        <v>0</v>
      </c>
      <c r="IN239" s="491">
        <v>0</v>
      </c>
      <c r="IO239" s="492">
        <v>0</v>
      </c>
      <c r="IP239" s="491">
        <v>0</v>
      </c>
      <c r="IQ239" s="492">
        <v>8</v>
      </c>
      <c r="IR239" s="491">
        <v>0</v>
      </c>
      <c r="IS239" s="492">
        <v>1</v>
      </c>
      <c r="IT239" s="491">
        <v>0</v>
      </c>
      <c r="IU239" s="492">
        <v>12</v>
      </c>
      <c r="IV239" s="491">
        <v>0</v>
      </c>
      <c r="IW239" s="491">
        <v>0</v>
      </c>
      <c r="IX239" s="491">
        <v>0</v>
      </c>
      <c r="IY239" s="491">
        <v>0</v>
      </c>
      <c r="IZ239" s="491">
        <v>2</v>
      </c>
      <c r="JA239" s="491">
        <v>0</v>
      </c>
      <c r="JB239" s="491">
        <v>2</v>
      </c>
      <c r="JC239" s="491">
        <v>0</v>
      </c>
      <c r="JD239" s="491">
        <v>0</v>
      </c>
      <c r="JE239" s="491">
        <v>0</v>
      </c>
      <c r="JF239" s="491">
        <v>0</v>
      </c>
      <c r="JG239" s="1996">
        <v>0</v>
      </c>
      <c r="JI239" s="39"/>
    </row>
    <row r="240" spans="1:269" s="27" customFormat="1" ht="20.100000000000001" customHeight="1" x14ac:dyDescent="0.15">
      <c r="A240" s="683" t="s">
        <v>53</v>
      </c>
      <c r="B240" s="76" t="s">
        <v>140</v>
      </c>
      <c r="C240" s="77"/>
      <c r="D240" s="77"/>
      <c r="E240" s="78" t="s">
        <v>367</v>
      </c>
      <c r="F240" s="1507">
        <v>76</v>
      </c>
      <c r="G240" s="481">
        <v>82</v>
      </c>
      <c r="H240" s="481">
        <v>84</v>
      </c>
      <c r="I240" s="481">
        <v>90</v>
      </c>
      <c r="J240" s="107">
        <v>105</v>
      </c>
      <c r="K240" s="108">
        <v>105</v>
      </c>
      <c r="L240" s="1444">
        <f t="shared" si="1092"/>
        <v>3.1775032768002542E-4</v>
      </c>
      <c r="M240" s="478">
        <f t="shared" si="1093"/>
        <v>2.7847396268448898E-4</v>
      </c>
      <c r="N240" s="478">
        <f t="shared" si="1094"/>
        <v>2.5306133925684322E-4</v>
      </c>
      <c r="O240" s="478">
        <f t="shared" si="1095"/>
        <v>2.1874498709404576E-4</v>
      </c>
      <c r="P240" s="109">
        <f t="shared" si="1057"/>
        <v>1.2543706979004971E-4</v>
      </c>
      <c r="Q240" s="110">
        <f t="shared" si="1058"/>
        <v>1.1515430677107324E-4</v>
      </c>
      <c r="R240" s="111">
        <f t="shared" si="1059"/>
        <v>1.1236856890601172E-4</v>
      </c>
      <c r="S240" s="112">
        <f t="shared" si="1060"/>
        <v>1.0465359659526966E-4</v>
      </c>
      <c r="T240" s="111">
        <f t="shared" si="1061"/>
        <v>1.0630758327427356E-4</v>
      </c>
      <c r="U240" s="1445">
        <f t="shared" si="1096"/>
        <v>1.4879107253564786E-2</v>
      </c>
      <c r="V240" s="475">
        <f t="shared" si="1097"/>
        <v>1.2953367875647668E-2</v>
      </c>
      <c r="W240" s="475">
        <f t="shared" si="1098"/>
        <v>1.2345679012345678E-2</v>
      </c>
      <c r="X240" s="475">
        <f t="shared" si="1099"/>
        <v>1.0337698139214336E-2</v>
      </c>
      <c r="Y240" s="114">
        <f t="shared" si="1071"/>
        <v>5.6219255094869993E-3</v>
      </c>
      <c r="Z240" s="113">
        <f t="shared" si="1072"/>
        <v>4.9504950495049506E-3</v>
      </c>
      <c r="AA240" s="114">
        <f t="shared" si="1073"/>
        <v>5.1470588235294117E-3</v>
      </c>
      <c r="AB240" s="113">
        <f t="shared" si="1074"/>
        <v>4.662004662004662E-3</v>
      </c>
      <c r="AC240" s="115">
        <f t="shared" si="1075"/>
        <v>4.9627791563275434E-3</v>
      </c>
      <c r="AD240" s="1445" t="s">
        <v>52</v>
      </c>
      <c r="AE240" s="475" t="s">
        <v>52</v>
      </c>
      <c r="AF240" s="475" t="s">
        <v>52</v>
      </c>
      <c r="AG240" s="475" t="s">
        <v>52</v>
      </c>
      <c r="AH240" s="114" t="s">
        <v>52</v>
      </c>
      <c r="AI240" s="112" t="s">
        <v>52</v>
      </c>
      <c r="AJ240" s="111" t="s">
        <v>52</v>
      </c>
      <c r="AK240" s="112" t="s">
        <v>52</v>
      </c>
      <c r="AL240" s="116" t="s">
        <v>52</v>
      </c>
      <c r="AM240" s="1446">
        <f t="shared" si="1100"/>
        <v>24</v>
      </c>
      <c r="AN240" s="1447"/>
      <c r="AO240" s="1448">
        <f>IFERROR(IF(AM240=0,"-",AM240/AQ240-1),"-")</f>
        <v>0.19999999999999996</v>
      </c>
      <c r="AP240" s="1449">
        <f t="shared" si="1101"/>
        <v>4</v>
      </c>
      <c r="AQ240" s="1297">
        <f t="shared" si="1102"/>
        <v>20</v>
      </c>
      <c r="AR240" s="518"/>
      <c r="AS240" s="1285">
        <f t="shared" si="995"/>
        <v>0.11111111111111116</v>
      </c>
      <c r="AT240" s="519">
        <f t="shared" si="1103"/>
        <v>2</v>
      </c>
      <c r="AU240" s="1297">
        <f t="shared" si="1104"/>
        <v>18</v>
      </c>
      <c r="AV240" s="518"/>
      <c r="AW240" s="1285">
        <f t="shared" si="1129"/>
        <v>0.19999999999999996</v>
      </c>
      <c r="AX240" s="2069">
        <f t="shared" si="1105"/>
        <v>3</v>
      </c>
      <c r="AY240" s="2086">
        <f t="shared" si="1106"/>
        <v>15</v>
      </c>
      <c r="AZ240" s="2087"/>
      <c r="BA240" s="2088">
        <f t="shared" si="1000"/>
        <v>0.875</v>
      </c>
      <c r="BB240" s="2089">
        <f t="shared" si="1107"/>
        <v>7</v>
      </c>
      <c r="BC240" s="2081">
        <f t="shared" si="1090"/>
        <v>8</v>
      </c>
      <c r="BD240" s="117"/>
      <c r="BE240" s="444">
        <f t="shared" si="1005"/>
        <v>0.14285714285714279</v>
      </c>
      <c r="BF240" s="1073">
        <f t="shared" si="1108"/>
        <v>1</v>
      </c>
      <c r="BG240" s="118">
        <v>7</v>
      </c>
      <c r="BH240" s="119" t="s">
        <v>44</v>
      </c>
      <c r="BI240" s="120">
        <f t="shared" si="1006"/>
        <v>0</v>
      </c>
      <c r="BJ240" s="1073">
        <f t="shared" si="1109"/>
        <v>0</v>
      </c>
      <c r="BK240" s="121">
        <v>7</v>
      </c>
      <c r="BL240" s="119"/>
      <c r="BM240" s="120">
        <f t="shared" si="1008"/>
        <v>0.16666666666666674</v>
      </c>
      <c r="BN240" s="1083">
        <f t="shared" si="1110"/>
        <v>1</v>
      </c>
      <c r="BO240" s="121">
        <v>6</v>
      </c>
      <c r="BP240" s="119"/>
      <c r="BQ240" s="120">
        <f t="shared" si="1010"/>
        <v>0</v>
      </c>
      <c r="BR240" s="1083">
        <f t="shared" si="1111"/>
        <v>0</v>
      </c>
      <c r="BS240" s="121">
        <v>6</v>
      </c>
      <c r="BT240" s="122"/>
      <c r="BU240" s="597">
        <f t="shared" si="1112"/>
        <v>3</v>
      </c>
      <c r="BV240" s="331">
        <f t="shared" si="1113"/>
        <v>0</v>
      </c>
      <c r="BW240" s="598">
        <f t="shared" si="1114"/>
        <v>0</v>
      </c>
      <c r="BX240" s="597">
        <f t="shared" si="1115"/>
        <v>3</v>
      </c>
      <c r="BY240" s="331">
        <f t="shared" si="1116"/>
        <v>0</v>
      </c>
      <c r="BZ240" s="598">
        <f t="shared" si="1117"/>
        <v>0</v>
      </c>
      <c r="CA240" s="597">
        <f t="shared" si="1118"/>
        <v>3</v>
      </c>
      <c r="CB240" s="331">
        <f t="shared" si="989"/>
        <v>-0.7857142857142857</v>
      </c>
      <c r="CC240" s="598">
        <f t="shared" si="990"/>
        <v>-11</v>
      </c>
      <c r="CD240" s="597">
        <f t="shared" si="1119"/>
        <v>14</v>
      </c>
      <c r="CE240" s="331">
        <f t="shared" si="917"/>
        <v>2.5</v>
      </c>
      <c r="CF240" s="598">
        <f t="shared" si="918"/>
        <v>10</v>
      </c>
      <c r="CG240" s="597">
        <f t="shared" si="1128"/>
        <v>4</v>
      </c>
      <c r="CH240" s="331">
        <f t="shared" si="1002"/>
        <v>-0.19999999999999996</v>
      </c>
      <c r="CI240" s="598">
        <f t="shared" si="1003"/>
        <v>-1</v>
      </c>
      <c r="CJ240" s="619">
        <f t="shared" si="1014"/>
        <v>5</v>
      </c>
      <c r="CK240" s="1453">
        <v>0</v>
      </c>
      <c r="CL240" s="123">
        <v>0</v>
      </c>
      <c r="CM240" s="2054">
        <v>0</v>
      </c>
      <c r="CN240" s="123">
        <v>1</v>
      </c>
      <c r="CO240" s="311">
        <v>1</v>
      </c>
      <c r="CP240" s="540">
        <v>1</v>
      </c>
      <c r="CQ240" s="1453">
        <v>3</v>
      </c>
      <c r="CR240" s="311">
        <v>3</v>
      </c>
      <c r="CS240" s="311">
        <v>3</v>
      </c>
      <c r="CT240" s="311">
        <v>13</v>
      </c>
      <c r="CU240" s="311">
        <v>3</v>
      </c>
      <c r="CV240" s="124">
        <v>4</v>
      </c>
      <c r="CW240" s="1453"/>
      <c r="CX240" s="311"/>
      <c r="CY240" s="311"/>
      <c r="CZ240" s="311"/>
      <c r="DA240" s="311"/>
      <c r="DB240" s="312"/>
      <c r="DC240" s="1450">
        <f t="shared" si="1120"/>
        <v>21</v>
      </c>
      <c r="DD240" s="1451">
        <f t="shared" si="1053"/>
        <v>0.23529411764705888</v>
      </c>
      <c r="DE240" s="1452">
        <f t="shared" si="1054"/>
        <v>4</v>
      </c>
      <c r="DF240" s="1328">
        <f t="shared" si="1121"/>
        <v>17</v>
      </c>
      <c r="DG240" s="550">
        <f t="shared" si="951"/>
        <v>0.1333333333333333</v>
      </c>
      <c r="DH240" s="1329">
        <f t="shared" si="952"/>
        <v>2</v>
      </c>
      <c r="DI240" s="1328">
        <f t="shared" si="1015"/>
        <v>15</v>
      </c>
      <c r="DJ240" s="1755">
        <f t="shared" si="991"/>
        <v>14</v>
      </c>
      <c r="DK240" s="1329">
        <f t="shared" si="992"/>
        <v>14</v>
      </c>
      <c r="DL240" s="1311">
        <f t="shared" si="1122"/>
        <v>1</v>
      </c>
      <c r="DM240" s="550">
        <f t="shared" si="919"/>
        <v>-0.75</v>
      </c>
      <c r="DN240" s="1353">
        <f t="shared" si="920"/>
        <v>-3</v>
      </c>
      <c r="DO240" s="1328">
        <f t="shared" si="1012"/>
        <v>4</v>
      </c>
      <c r="DP240" s="550">
        <f t="shared" si="1004"/>
        <v>1</v>
      </c>
      <c r="DQ240" s="1329">
        <f t="shared" si="1013"/>
        <v>2</v>
      </c>
      <c r="DR240" s="1365">
        <f t="shared" si="1091"/>
        <v>2</v>
      </c>
      <c r="DS240" s="1454">
        <v>1</v>
      </c>
      <c r="DT240" s="1167">
        <v>1</v>
      </c>
      <c r="DU240" s="1167">
        <v>1</v>
      </c>
      <c r="DV240" s="1153">
        <v>0</v>
      </c>
      <c r="DW240" s="583">
        <v>3</v>
      </c>
      <c r="DX240" s="1181">
        <v>1</v>
      </c>
      <c r="DY240" s="1454">
        <v>19</v>
      </c>
      <c r="DZ240" s="1230">
        <v>16</v>
      </c>
      <c r="EA240" s="1230">
        <v>14</v>
      </c>
      <c r="EB240" s="586">
        <v>0</v>
      </c>
      <c r="EC240" s="586">
        <v>1</v>
      </c>
      <c r="ED240" s="589">
        <v>0</v>
      </c>
      <c r="EE240" s="1454"/>
      <c r="EF240" s="1230"/>
      <c r="EG240" s="1230"/>
      <c r="EH240" s="586"/>
      <c r="EI240" s="586"/>
      <c r="EJ240" s="1192"/>
      <c r="EK240" s="1454">
        <v>0</v>
      </c>
      <c r="EL240" s="578">
        <v>0</v>
      </c>
      <c r="EM240" s="578">
        <v>0</v>
      </c>
      <c r="EN240" s="1163">
        <v>1</v>
      </c>
      <c r="EO240" s="573">
        <v>0</v>
      </c>
      <c r="EP240" s="1198">
        <v>1</v>
      </c>
      <c r="EQ240" s="1454"/>
      <c r="ER240" s="1230"/>
      <c r="ES240" s="1230"/>
      <c r="ET240" s="586"/>
      <c r="EU240" s="583"/>
      <c r="EV240" s="1198"/>
      <c r="EW240" s="1454">
        <v>1</v>
      </c>
      <c r="EX240" s="578">
        <v>0</v>
      </c>
      <c r="EY240" s="578">
        <v>0</v>
      </c>
      <c r="EZ240" s="578">
        <v>0</v>
      </c>
      <c r="FA240" s="573">
        <v>0</v>
      </c>
      <c r="FB240" s="125"/>
      <c r="FC240" s="354">
        <v>0</v>
      </c>
      <c r="FD240" s="362" t="s">
        <v>44</v>
      </c>
      <c r="FE240" s="1455">
        <v>0</v>
      </c>
      <c r="FF240" s="1451" t="str">
        <f t="shared" si="953"/>
        <v>-</v>
      </c>
      <c r="FG240" s="1456">
        <f t="shared" si="1064"/>
        <v>0</v>
      </c>
      <c r="FH240" s="126">
        <v>0</v>
      </c>
      <c r="FI240" s="331" t="str">
        <f t="shared" si="954"/>
        <v>-</v>
      </c>
      <c r="FJ240" s="332">
        <f t="shared" si="955"/>
        <v>0</v>
      </c>
      <c r="FK240" s="126">
        <v>0</v>
      </c>
      <c r="FL240" s="331" t="str">
        <f t="shared" si="993"/>
        <v>-</v>
      </c>
      <c r="FM240" s="332">
        <f t="shared" si="994"/>
        <v>0</v>
      </c>
      <c r="FN240" s="126">
        <v>0</v>
      </c>
      <c r="FO240" s="424"/>
      <c r="FP240" s="331" t="str">
        <f t="shared" si="1048"/>
        <v>-</v>
      </c>
      <c r="FQ240" s="332">
        <f t="shared" si="984"/>
        <v>0</v>
      </c>
      <c r="FR240" s="126"/>
      <c r="FS240" s="424"/>
      <c r="FT240" s="331" t="str">
        <f t="shared" si="998"/>
        <v>-</v>
      </c>
      <c r="FU240" s="332">
        <f t="shared" si="999"/>
        <v>0</v>
      </c>
      <c r="FV240" s="399"/>
      <c r="FW240" s="411"/>
      <c r="FX240" s="1457">
        <f t="shared" si="1123"/>
        <v>24</v>
      </c>
      <c r="FY240" s="1458">
        <v>0</v>
      </c>
      <c r="FZ240" s="1458">
        <v>0</v>
      </c>
      <c r="GA240" s="1459">
        <v>0</v>
      </c>
      <c r="GB240" s="1458">
        <v>0</v>
      </c>
      <c r="GC240" s="1459">
        <v>5</v>
      </c>
      <c r="GD240" s="1458">
        <v>0</v>
      </c>
      <c r="GE240" s="1459">
        <v>2</v>
      </c>
      <c r="GF240" s="1458">
        <v>0</v>
      </c>
      <c r="GG240" s="1459">
        <v>15</v>
      </c>
      <c r="GH240" s="1458">
        <v>0</v>
      </c>
      <c r="GI240" s="1458">
        <v>0</v>
      </c>
      <c r="GJ240" s="1458">
        <v>1</v>
      </c>
      <c r="GK240" s="1458">
        <v>0</v>
      </c>
      <c r="GL240" s="1458">
        <v>0</v>
      </c>
      <c r="GM240" s="1458">
        <v>0</v>
      </c>
      <c r="GN240" s="1458">
        <v>0</v>
      </c>
      <c r="GO240" s="1458">
        <v>0</v>
      </c>
      <c r="GP240" s="1458">
        <v>1</v>
      </c>
      <c r="GQ240" s="1458">
        <v>0</v>
      </c>
      <c r="GR240" s="1458">
        <v>0</v>
      </c>
      <c r="GS240" s="1809">
        <v>0</v>
      </c>
      <c r="GT240" s="678">
        <f t="shared" si="1124"/>
        <v>20</v>
      </c>
      <c r="GU240" s="487">
        <v>0</v>
      </c>
      <c r="GV240" s="487">
        <v>0</v>
      </c>
      <c r="GW240" s="488">
        <v>0</v>
      </c>
      <c r="GX240" s="487">
        <v>0</v>
      </c>
      <c r="GY240" s="488">
        <v>3</v>
      </c>
      <c r="GZ240" s="487">
        <v>0</v>
      </c>
      <c r="HA240" s="488">
        <v>0</v>
      </c>
      <c r="HB240" s="487">
        <v>0</v>
      </c>
      <c r="HC240" s="488">
        <v>15</v>
      </c>
      <c r="HD240" s="487">
        <v>0</v>
      </c>
      <c r="HE240" s="487">
        <v>0</v>
      </c>
      <c r="HF240" s="487">
        <v>1</v>
      </c>
      <c r="HG240" s="487">
        <v>0</v>
      </c>
      <c r="HH240" s="487">
        <v>0</v>
      </c>
      <c r="HI240" s="487">
        <v>0</v>
      </c>
      <c r="HJ240" s="487">
        <v>0</v>
      </c>
      <c r="HK240" s="487">
        <v>0</v>
      </c>
      <c r="HL240" s="487">
        <v>1</v>
      </c>
      <c r="HM240" s="487">
        <v>0</v>
      </c>
      <c r="HN240" s="487">
        <v>0</v>
      </c>
      <c r="HO240" s="1115">
        <v>0</v>
      </c>
      <c r="HP240" s="678">
        <f t="shared" si="1125"/>
        <v>18</v>
      </c>
      <c r="HQ240" s="487">
        <v>0</v>
      </c>
      <c r="HR240" s="487">
        <v>0</v>
      </c>
      <c r="HS240" s="488">
        <v>0</v>
      </c>
      <c r="HT240" s="487">
        <v>1</v>
      </c>
      <c r="HU240" s="488">
        <v>2</v>
      </c>
      <c r="HV240" s="487">
        <v>0</v>
      </c>
      <c r="HW240" s="488">
        <v>0</v>
      </c>
      <c r="HX240" s="487">
        <v>0</v>
      </c>
      <c r="HY240" s="488">
        <v>13</v>
      </c>
      <c r="HZ240" s="487">
        <v>0</v>
      </c>
      <c r="IA240" s="487">
        <v>0</v>
      </c>
      <c r="IB240" s="487">
        <v>1</v>
      </c>
      <c r="IC240" s="487">
        <v>0</v>
      </c>
      <c r="ID240" s="487">
        <v>0</v>
      </c>
      <c r="IE240" s="487">
        <v>0</v>
      </c>
      <c r="IF240" s="487">
        <v>0</v>
      </c>
      <c r="IG240" s="487">
        <v>0</v>
      </c>
      <c r="IH240" s="487">
        <v>1</v>
      </c>
      <c r="II240" s="487">
        <v>0</v>
      </c>
      <c r="IJ240" s="487">
        <v>0</v>
      </c>
      <c r="IK240" s="1115">
        <v>0</v>
      </c>
      <c r="IL240" s="1109">
        <f t="shared" si="1126"/>
        <v>15</v>
      </c>
      <c r="IM240" s="487">
        <v>0</v>
      </c>
      <c r="IN240" s="487">
        <v>0</v>
      </c>
      <c r="IO240" s="488">
        <v>0</v>
      </c>
      <c r="IP240" s="487">
        <v>0</v>
      </c>
      <c r="IQ240" s="488">
        <v>1</v>
      </c>
      <c r="IR240" s="487">
        <v>0</v>
      </c>
      <c r="IS240" s="488">
        <v>0</v>
      </c>
      <c r="IT240" s="487">
        <v>0</v>
      </c>
      <c r="IU240" s="488">
        <v>0</v>
      </c>
      <c r="IV240" s="487">
        <v>0</v>
      </c>
      <c r="IW240" s="487">
        <v>0</v>
      </c>
      <c r="IX240" s="487">
        <v>0</v>
      </c>
      <c r="IY240" s="487">
        <v>0</v>
      </c>
      <c r="IZ240" s="487">
        <v>0</v>
      </c>
      <c r="JA240" s="487">
        <v>0</v>
      </c>
      <c r="JB240" s="487">
        <v>0</v>
      </c>
      <c r="JC240" s="487">
        <v>0</v>
      </c>
      <c r="JD240" s="487">
        <v>0</v>
      </c>
      <c r="JE240" s="487">
        <v>0</v>
      </c>
      <c r="JF240" s="487">
        <v>0</v>
      </c>
      <c r="JG240" s="1994">
        <v>14</v>
      </c>
      <c r="JI240" s="39"/>
    </row>
    <row r="241" spans="1:269" s="28" customFormat="1" ht="20.100000000000001" customHeight="1" x14ac:dyDescent="0.15">
      <c r="A241" s="684" t="s">
        <v>53</v>
      </c>
      <c r="B241" s="84" t="s">
        <v>260</v>
      </c>
      <c r="C241" s="85"/>
      <c r="D241" s="85"/>
      <c r="E241" s="86" t="s">
        <v>256</v>
      </c>
      <c r="F241" s="1556">
        <v>142</v>
      </c>
      <c r="G241" s="466">
        <v>138</v>
      </c>
      <c r="H241" s="466">
        <v>128</v>
      </c>
      <c r="I241" s="466">
        <v>138</v>
      </c>
      <c r="J241" s="147">
        <v>157</v>
      </c>
      <c r="K241" s="148">
        <v>130</v>
      </c>
      <c r="L241" s="1478">
        <f t="shared" si="1092"/>
        <v>3.9718790960003177E-5</v>
      </c>
      <c r="M241" s="150">
        <f t="shared" si="1093"/>
        <v>4.1771094402673352E-5</v>
      </c>
      <c r="N241" s="150">
        <f t="shared" si="1094"/>
        <v>5.6235853168187376E-5</v>
      </c>
      <c r="O241" s="150">
        <f t="shared" si="1095"/>
        <v>2.9165998279206101E-5</v>
      </c>
      <c r="P241" s="149">
        <f t="shared" si="1057"/>
        <v>1.5679633723756214E-5</v>
      </c>
      <c r="Q241" s="150">
        <f t="shared" si="1058"/>
        <v>4.9351845759031388E-5</v>
      </c>
      <c r="R241" s="151">
        <f t="shared" si="1059"/>
        <v>6.4210610803435266E-5</v>
      </c>
      <c r="S241" s="152">
        <f t="shared" si="1060"/>
        <v>6.9769064396846432E-5</v>
      </c>
      <c r="T241" s="151">
        <f t="shared" si="1061"/>
        <v>5.3153791637136782E-5</v>
      </c>
      <c r="U241" s="1479">
        <f t="shared" si="1096"/>
        <v>1.8598884066955983E-3</v>
      </c>
      <c r="V241" s="153">
        <f t="shared" si="1097"/>
        <v>1.9430051813471502E-3</v>
      </c>
      <c r="W241" s="153">
        <f t="shared" si="1098"/>
        <v>2.7434842249657062E-3</v>
      </c>
      <c r="X241" s="153">
        <f t="shared" si="1099"/>
        <v>1.3783597518952446E-3</v>
      </c>
      <c r="Y241" s="154">
        <f t="shared" si="1071"/>
        <v>7.0274068868587491E-4</v>
      </c>
      <c r="Z241" s="153">
        <f t="shared" si="1072"/>
        <v>2.1216407355021216E-3</v>
      </c>
      <c r="AA241" s="154">
        <f t="shared" si="1073"/>
        <v>2.9411764705882353E-3</v>
      </c>
      <c r="AB241" s="153">
        <f t="shared" si="1074"/>
        <v>3.108003108003108E-3</v>
      </c>
      <c r="AC241" s="155">
        <f t="shared" si="1075"/>
        <v>2.4813895781637717E-3</v>
      </c>
      <c r="AD241" s="1479" t="s">
        <v>52</v>
      </c>
      <c r="AE241" s="153" t="s">
        <v>52</v>
      </c>
      <c r="AF241" s="153" t="s">
        <v>52</v>
      </c>
      <c r="AG241" s="153" t="s">
        <v>52</v>
      </c>
      <c r="AH241" s="154" t="s">
        <v>52</v>
      </c>
      <c r="AI241" s="152" t="s">
        <v>52</v>
      </c>
      <c r="AJ241" s="151" t="s">
        <v>52</v>
      </c>
      <c r="AK241" s="152" t="s">
        <v>52</v>
      </c>
      <c r="AL241" s="156" t="s">
        <v>52</v>
      </c>
      <c r="AM241" s="1480">
        <f t="shared" si="1100"/>
        <v>3</v>
      </c>
      <c r="AN241" s="1481"/>
      <c r="AO241" s="1482">
        <f t="shared" si="1127"/>
        <v>0</v>
      </c>
      <c r="AP241" s="1483">
        <f t="shared" si="1101"/>
        <v>0</v>
      </c>
      <c r="AQ241" s="1071">
        <f t="shared" si="1102"/>
        <v>3</v>
      </c>
      <c r="AR241" s="522"/>
      <c r="AS241" s="1289">
        <f t="shared" si="995"/>
        <v>-0.25</v>
      </c>
      <c r="AT241" s="526">
        <f t="shared" si="1103"/>
        <v>-1</v>
      </c>
      <c r="AU241" s="1071">
        <f t="shared" si="1104"/>
        <v>4</v>
      </c>
      <c r="AV241" s="522"/>
      <c r="AW241" s="1289">
        <f t="shared" si="1129"/>
        <v>1</v>
      </c>
      <c r="AX241" s="2073">
        <f t="shared" si="1105"/>
        <v>2</v>
      </c>
      <c r="AY241" s="1336">
        <f t="shared" si="1106"/>
        <v>2</v>
      </c>
      <c r="AZ241" s="2092"/>
      <c r="BA241" s="554">
        <f t="shared" ref="BA241:BA258" si="1130">IFERROR(IF(AY241=0,"-",AY241/BC241-1),"-")</f>
        <v>1</v>
      </c>
      <c r="BB241" s="1335">
        <f t="shared" si="1107"/>
        <v>1</v>
      </c>
      <c r="BC241" s="493">
        <f t="shared" si="1090"/>
        <v>1</v>
      </c>
      <c r="BD241" s="157"/>
      <c r="BE241" s="448">
        <f t="shared" si="1005"/>
        <v>-0.66666666666666674</v>
      </c>
      <c r="BF241" s="604">
        <f t="shared" si="1108"/>
        <v>-2</v>
      </c>
      <c r="BG241" s="158">
        <v>3</v>
      </c>
      <c r="BH241" s="159"/>
      <c r="BI241" s="160">
        <f t="shared" si="1006"/>
        <v>-0.25</v>
      </c>
      <c r="BJ241" s="604">
        <f t="shared" si="1109"/>
        <v>-1</v>
      </c>
      <c r="BK241" s="161">
        <v>4</v>
      </c>
      <c r="BL241" s="159"/>
      <c r="BM241" s="160">
        <f t="shared" si="1008"/>
        <v>0</v>
      </c>
      <c r="BN241" s="1085">
        <f t="shared" si="1110"/>
        <v>0</v>
      </c>
      <c r="BO241" s="161">
        <v>4</v>
      </c>
      <c r="BP241" s="159"/>
      <c r="BQ241" s="160">
        <f t="shared" si="1010"/>
        <v>0.33333333333333326</v>
      </c>
      <c r="BR241" s="1085">
        <f t="shared" si="1111"/>
        <v>1</v>
      </c>
      <c r="BS241" s="161">
        <v>3</v>
      </c>
      <c r="BT241" s="162"/>
      <c r="BU241" s="601">
        <f t="shared" si="1112"/>
        <v>2</v>
      </c>
      <c r="BV241" s="339">
        <f t="shared" si="1113"/>
        <v>1</v>
      </c>
      <c r="BW241" s="604">
        <f t="shared" si="1114"/>
        <v>1</v>
      </c>
      <c r="BX241" s="601">
        <f t="shared" si="1115"/>
        <v>1</v>
      </c>
      <c r="BY241" s="339">
        <f t="shared" si="1116"/>
        <v>-0.5</v>
      </c>
      <c r="BZ241" s="604">
        <f t="shared" si="1117"/>
        <v>-1</v>
      </c>
      <c r="CA241" s="601">
        <f t="shared" si="1118"/>
        <v>2</v>
      </c>
      <c r="CB241" s="339">
        <f t="shared" si="989"/>
        <v>1</v>
      </c>
      <c r="CC241" s="604">
        <f t="shared" si="990"/>
        <v>1</v>
      </c>
      <c r="CD241" s="601">
        <f t="shared" si="1119"/>
        <v>1</v>
      </c>
      <c r="CE241" s="339" t="str">
        <f t="shared" si="917"/>
        <v>-</v>
      </c>
      <c r="CF241" s="604">
        <f t="shared" si="918"/>
        <v>1</v>
      </c>
      <c r="CG241" s="601">
        <f t="shared" si="1128"/>
        <v>0</v>
      </c>
      <c r="CH241" s="339" t="str">
        <f t="shared" si="1002"/>
        <v>-</v>
      </c>
      <c r="CI241" s="604">
        <f t="shared" si="1003"/>
        <v>-2</v>
      </c>
      <c r="CJ241" s="621">
        <f t="shared" si="1014"/>
        <v>2</v>
      </c>
      <c r="CK241" s="1487">
        <v>0</v>
      </c>
      <c r="CL241" s="163">
        <v>0</v>
      </c>
      <c r="CM241" s="2056">
        <v>0</v>
      </c>
      <c r="CN241" s="163">
        <v>0</v>
      </c>
      <c r="CO241" s="315">
        <v>0</v>
      </c>
      <c r="CP241" s="542">
        <v>0</v>
      </c>
      <c r="CQ241" s="1487">
        <v>2</v>
      </c>
      <c r="CR241" s="315">
        <v>1</v>
      </c>
      <c r="CS241" s="315">
        <v>2</v>
      </c>
      <c r="CT241" s="315">
        <v>1</v>
      </c>
      <c r="CU241" s="315">
        <v>0</v>
      </c>
      <c r="CV241" s="164">
        <v>2</v>
      </c>
      <c r="CW241" s="1487"/>
      <c r="CX241" s="315"/>
      <c r="CY241" s="315"/>
      <c r="CZ241" s="315"/>
      <c r="DA241" s="315"/>
      <c r="DB241" s="316"/>
      <c r="DC241" s="1484">
        <f t="shared" si="1120"/>
        <v>1</v>
      </c>
      <c r="DD241" s="1485">
        <f t="shared" si="1053"/>
        <v>-0.5</v>
      </c>
      <c r="DE241" s="1486">
        <f t="shared" si="1054"/>
        <v>-1</v>
      </c>
      <c r="DF241" s="1332">
        <f t="shared" si="1121"/>
        <v>2</v>
      </c>
      <c r="DG241" s="554">
        <f t="shared" si="951"/>
        <v>0</v>
      </c>
      <c r="DH241" s="1335">
        <f t="shared" si="952"/>
        <v>0</v>
      </c>
      <c r="DI241" s="1332">
        <f t="shared" si="1015"/>
        <v>2</v>
      </c>
      <c r="DJ241" s="554">
        <f t="shared" si="991"/>
        <v>1</v>
      </c>
      <c r="DK241" s="1335">
        <f t="shared" si="992"/>
        <v>1</v>
      </c>
      <c r="DL241" s="1313">
        <f t="shared" si="1122"/>
        <v>1</v>
      </c>
      <c r="DM241" s="554">
        <f t="shared" si="919"/>
        <v>0</v>
      </c>
      <c r="DN241" s="1357">
        <f t="shared" si="920"/>
        <v>0</v>
      </c>
      <c r="DO241" s="1332">
        <f t="shared" si="1012"/>
        <v>1</v>
      </c>
      <c r="DP241" s="554">
        <f t="shared" si="1004"/>
        <v>0</v>
      </c>
      <c r="DQ241" s="1335">
        <f t="shared" si="1013"/>
        <v>0</v>
      </c>
      <c r="DR241" s="440">
        <f t="shared" si="1091"/>
        <v>1</v>
      </c>
      <c r="DS241" s="1488">
        <v>0</v>
      </c>
      <c r="DT241" s="1169">
        <v>0</v>
      </c>
      <c r="DU241" s="1169">
        <v>0</v>
      </c>
      <c r="DV241" s="1155">
        <v>0</v>
      </c>
      <c r="DW241" s="163">
        <v>0</v>
      </c>
      <c r="DX241" s="1183">
        <v>0</v>
      </c>
      <c r="DY241" s="1488">
        <v>0</v>
      </c>
      <c r="DZ241" s="1232">
        <v>0</v>
      </c>
      <c r="EA241" s="1232">
        <v>0</v>
      </c>
      <c r="EB241" s="315">
        <v>0</v>
      </c>
      <c r="EC241" s="315">
        <v>0</v>
      </c>
      <c r="ED241" s="440">
        <v>0</v>
      </c>
      <c r="EE241" s="1488"/>
      <c r="EF241" s="1232"/>
      <c r="EG241" s="1232"/>
      <c r="EH241" s="315"/>
      <c r="EI241" s="315"/>
      <c r="EJ241" s="542"/>
      <c r="EK241" s="1488">
        <v>1</v>
      </c>
      <c r="EL241" s="379">
        <v>1</v>
      </c>
      <c r="EM241" s="379">
        <v>1</v>
      </c>
      <c r="EN241" s="1161">
        <v>1</v>
      </c>
      <c r="EO241" s="493">
        <v>1</v>
      </c>
      <c r="EP241" s="1203">
        <v>1</v>
      </c>
      <c r="EQ241" s="1488"/>
      <c r="ER241" s="1232"/>
      <c r="ES241" s="1232"/>
      <c r="ET241" s="315"/>
      <c r="EU241" s="163"/>
      <c r="EV241" s="1203"/>
      <c r="EW241" s="1488">
        <v>0</v>
      </c>
      <c r="EX241" s="379">
        <v>1</v>
      </c>
      <c r="EY241" s="379">
        <v>1</v>
      </c>
      <c r="EZ241" s="379">
        <v>0</v>
      </c>
      <c r="FA241" s="493">
        <v>0</v>
      </c>
      <c r="FB241" s="178"/>
      <c r="FC241" s="356">
        <v>0</v>
      </c>
      <c r="FD241" s="364"/>
      <c r="FE241" s="1489">
        <v>0</v>
      </c>
      <c r="FF241" s="1485" t="str">
        <f t="shared" si="953"/>
        <v>-</v>
      </c>
      <c r="FG241" s="1490">
        <f t="shared" si="1064"/>
        <v>0</v>
      </c>
      <c r="FH241" s="165">
        <v>0</v>
      </c>
      <c r="FI241" s="339" t="str">
        <f t="shared" si="954"/>
        <v>-</v>
      </c>
      <c r="FJ241" s="340">
        <f t="shared" si="955"/>
        <v>0</v>
      </c>
      <c r="FK241" s="165">
        <v>0</v>
      </c>
      <c r="FL241" s="339" t="str">
        <f t="shared" si="993"/>
        <v>-</v>
      </c>
      <c r="FM241" s="340">
        <f t="shared" si="994"/>
        <v>0</v>
      </c>
      <c r="FN241" s="165">
        <v>0</v>
      </c>
      <c r="FO241" s="426"/>
      <c r="FP241" s="339" t="str">
        <f t="shared" si="1048"/>
        <v>-</v>
      </c>
      <c r="FQ241" s="340">
        <f t="shared" si="984"/>
        <v>0</v>
      </c>
      <c r="FR241" s="165"/>
      <c r="FS241" s="426"/>
      <c r="FT241" s="339" t="str">
        <f t="shared" si="998"/>
        <v>-</v>
      </c>
      <c r="FU241" s="340">
        <f t="shared" si="999"/>
        <v>0</v>
      </c>
      <c r="FV241" s="401"/>
      <c r="FW241" s="413"/>
      <c r="FX241" s="1491">
        <f t="shared" si="1123"/>
        <v>3</v>
      </c>
      <c r="FY241" s="1492">
        <v>0</v>
      </c>
      <c r="FZ241" s="1492">
        <v>0</v>
      </c>
      <c r="GA241" s="1493">
        <v>0</v>
      </c>
      <c r="GB241" s="1492">
        <v>2</v>
      </c>
      <c r="GC241" s="1493">
        <v>1</v>
      </c>
      <c r="GD241" s="1492">
        <v>0</v>
      </c>
      <c r="GE241" s="1493">
        <v>0</v>
      </c>
      <c r="GF241" s="1492">
        <v>0</v>
      </c>
      <c r="GG241" s="1493">
        <v>0</v>
      </c>
      <c r="GH241" s="1492">
        <v>0</v>
      </c>
      <c r="GI241" s="1492">
        <v>0</v>
      </c>
      <c r="GJ241" s="1492">
        <v>0</v>
      </c>
      <c r="GK241" s="1492">
        <v>0</v>
      </c>
      <c r="GL241" s="1492">
        <v>0</v>
      </c>
      <c r="GM241" s="1492">
        <v>0</v>
      </c>
      <c r="GN241" s="1492">
        <v>0</v>
      </c>
      <c r="GO241" s="1492">
        <v>0</v>
      </c>
      <c r="GP241" s="1492">
        <v>0</v>
      </c>
      <c r="GQ241" s="1492">
        <v>0</v>
      </c>
      <c r="GR241" s="1492">
        <v>0</v>
      </c>
      <c r="GS241" s="1811">
        <v>0</v>
      </c>
      <c r="GT241" s="165">
        <f t="shared" si="1124"/>
        <v>3</v>
      </c>
      <c r="GU241" s="491">
        <v>0</v>
      </c>
      <c r="GV241" s="491">
        <v>0</v>
      </c>
      <c r="GW241" s="492">
        <v>0</v>
      </c>
      <c r="GX241" s="491">
        <v>1</v>
      </c>
      <c r="GY241" s="492">
        <v>1</v>
      </c>
      <c r="GZ241" s="491">
        <v>0</v>
      </c>
      <c r="HA241" s="492">
        <v>0</v>
      </c>
      <c r="HB241" s="491">
        <v>0</v>
      </c>
      <c r="HC241" s="492">
        <v>0</v>
      </c>
      <c r="HD241" s="491">
        <v>0</v>
      </c>
      <c r="HE241" s="491">
        <v>0</v>
      </c>
      <c r="HF241" s="491">
        <v>0</v>
      </c>
      <c r="HG241" s="491">
        <v>1</v>
      </c>
      <c r="HH241" s="491">
        <v>0</v>
      </c>
      <c r="HI241" s="491">
        <v>0</v>
      </c>
      <c r="HJ241" s="491">
        <v>0</v>
      </c>
      <c r="HK241" s="491">
        <v>0</v>
      </c>
      <c r="HL241" s="491">
        <v>0</v>
      </c>
      <c r="HM241" s="491">
        <v>0</v>
      </c>
      <c r="HN241" s="491">
        <v>0</v>
      </c>
      <c r="HO241" s="1117">
        <v>0</v>
      </c>
      <c r="HP241" s="165">
        <f t="shared" si="1125"/>
        <v>4</v>
      </c>
      <c r="HQ241" s="491">
        <v>0</v>
      </c>
      <c r="HR241" s="491">
        <v>0</v>
      </c>
      <c r="HS241" s="492">
        <v>0</v>
      </c>
      <c r="HT241" s="491">
        <v>2</v>
      </c>
      <c r="HU241" s="492">
        <v>1</v>
      </c>
      <c r="HV241" s="491">
        <v>0</v>
      </c>
      <c r="HW241" s="492">
        <v>0</v>
      </c>
      <c r="HX241" s="491">
        <v>0</v>
      </c>
      <c r="HY241" s="492">
        <v>0</v>
      </c>
      <c r="HZ241" s="491">
        <v>0</v>
      </c>
      <c r="IA241" s="491">
        <v>0</v>
      </c>
      <c r="IB241" s="491">
        <v>0</v>
      </c>
      <c r="IC241" s="491">
        <v>1</v>
      </c>
      <c r="ID241" s="491">
        <v>0</v>
      </c>
      <c r="IE241" s="491">
        <v>0</v>
      </c>
      <c r="IF241" s="491">
        <v>0</v>
      </c>
      <c r="IG241" s="491">
        <v>0</v>
      </c>
      <c r="IH241" s="491">
        <v>0</v>
      </c>
      <c r="II241" s="491">
        <v>0</v>
      </c>
      <c r="IJ241" s="491">
        <v>0</v>
      </c>
      <c r="IK241" s="1117">
        <v>0</v>
      </c>
      <c r="IL241" s="493">
        <f t="shared" si="1126"/>
        <v>2</v>
      </c>
      <c r="IM241" s="491">
        <v>0</v>
      </c>
      <c r="IN241" s="491">
        <v>0</v>
      </c>
      <c r="IO241" s="492">
        <v>0</v>
      </c>
      <c r="IP241" s="491">
        <v>1</v>
      </c>
      <c r="IQ241" s="492">
        <v>1</v>
      </c>
      <c r="IR241" s="491">
        <v>0</v>
      </c>
      <c r="IS241" s="492">
        <v>0</v>
      </c>
      <c r="IT241" s="491">
        <v>0</v>
      </c>
      <c r="IU241" s="492">
        <v>0</v>
      </c>
      <c r="IV241" s="491">
        <v>0</v>
      </c>
      <c r="IW241" s="491">
        <v>0</v>
      </c>
      <c r="IX241" s="491">
        <v>0</v>
      </c>
      <c r="IY241" s="491">
        <v>0</v>
      </c>
      <c r="IZ241" s="491">
        <v>0</v>
      </c>
      <c r="JA241" s="491">
        <v>0</v>
      </c>
      <c r="JB241" s="491">
        <v>0</v>
      </c>
      <c r="JC241" s="491">
        <v>0</v>
      </c>
      <c r="JD241" s="491">
        <v>0</v>
      </c>
      <c r="JE241" s="491">
        <v>0</v>
      </c>
      <c r="JF241" s="491">
        <v>0</v>
      </c>
      <c r="JG241" s="1996">
        <v>0</v>
      </c>
      <c r="JI241" s="39"/>
    </row>
    <row r="242" spans="1:269" s="27" customFormat="1" ht="20.100000000000001" customHeight="1" x14ac:dyDescent="0.15">
      <c r="A242" s="683" t="s">
        <v>53</v>
      </c>
      <c r="B242" s="76" t="s">
        <v>141</v>
      </c>
      <c r="C242" s="77"/>
      <c r="D242" s="77"/>
      <c r="E242" s="78" t="s">
        <v>366</v>
      </c>
      <c r="F242" s="1507">
        <v>30</v>
      </c>
      <c r="G242" s="481">
        <v>30</v>
      </c>
      <c r="H242" s="481">
        <v>35</v>
      </c>
      <c r="I242" s="481">
        <v>33</v>
      </c>
      <c r="J242" s="107">
        <v>29</v>
      </c>
      <c r="K242" s="108">
        <v>28</v>
      </c>
      <c r="L242" s="1444">
        <f t="shared" si="1092"/>
        <v>3.3628576346136025E-3</v>
      </c>
      <c r="M242" s="478">
        <f t="shared" si="1093"/>
        <v>3.369534948482317E-3</v>
      </c>
      <c r="N242" s="478">
        <f t="shared" si="1094"/>
        <v>2.4603185761081976E-3</v>
      </c>
      <c r="O242" s="478">
        <f t="shared" si="1095"/>
        <v>2.5082758520117245E-3</v>
      </c>
      <c r="P242" s="109">
        <f t="shared" si="1057"/>
        <v>3.0104896749611927E-3</v>
      </c>
      <c r="Q242" s="110">
        <f t="shared" si="1058"/>
        <v>3.2736724353490819E-3</v>
      </c>
      <c r="R242" s="111">
        <f t="shared" si="1059"/>
        <v>3.2105305401717633E-3</v>
      </c>
      <c r="S242" s="112">
        <f t="shared" si="1060"/>
        <v>3.5931068164375916E-3</v>
      </c>
      <c r="T242" s="111">
        <f t="shared" si="1061"/>
        <v>3.791637136782424E-3</v>
      </c>
      <c r="U242" s="1445">
        <f t="shared" si="1096"/>
        <v>0.15747055176689398</v>
      </c>
      <c r="V242" s="475">
        <f t="shared" si="1097"/>
        <v>0.15673575129533679</v>
      </c>
      <c r="W242" s="475">
        <f t="shared" si="1098"/>
        <v>0.12002743484224966</v>
      </c>
      <c r="X242" s="475">
        <f t="shared" si="1099"/>
        <v>0.11853893866299105</v>
      </c>
      <c r="Y242" s="114">
        <f t="shared" si="1071"/>
        <v>0.13492621222768797</v>
      </c>
      <c r="Z242" s="113">
        <f t="shared" si="1072"/>
        <v>0.14073550212164074</v>
      </c>
      <c r="AA242" s="114">
        <f t="shared" si="1073"/>
        <v>0.14705882352941177</v>
      </c>
      <c r="AB242" s="113">
        <f t="shared" si="1074"/>
        <v>0.16006216006216006</v>
      </c>
      <c r="AC242" s="115">
        <f t="shared" si="1075"/>
        <v>0.17700578990901572</v>
      </c>
      <c r="AD242" s="1445" t="s">
        <v>52</v>
      </c>
      <c r="AE242" s="475" t="s">
        <v>52</v>
      </c>
      <c r="AF242" s="475" t="s">
        <v>52</v>
      </c>
      <c r="AG242" s="475" t="s">
        <v>52</v>
      </c>
      <c r="AH242" s="114" t="s">
        <v>52</v>
      </c>
      <c r="AI242" s="112" t="s">
        <v>52</v>
      </c>
      <c r="AJ242" s="111" t="s">
        <v>52</v>
      </c>
      <c r="AK242" s="112" t="s">
        <v>52</v>
      </c>
      <c r="AL242" s="116" t="s">
        <v>52</v>
      </c>
      <c r="AM242" s="1446">
        <f t="shared" si="1100"/>
        <v>254</v>
      </c>
      <c r="AN242" s="1447"/>
      <c r="AO242" s="1448">
        <f t="shared" si="1127"/>
        <v>4.9586776859504189E-2</v>
      </c>
      <c r="AP242" s="1449">
        <f t="shared" si="1101"/>
        <v>12</v>
      </c>
      <c r="AQ242" s="1297">
        <f t="shared" si="1102"/>
        <v>242</v>
      </c>
      <c r="AR242" s="518"/>
      <c r="AS242" s="1285">
        <f t="shared" si="995"/>
        <v>0.38285714285714278</v>
      </c>
      <c r="AT242" s="519">
        <f t="shared" si="1103"/>
        <v>67</v>
      </c>
      <c r="AU242" s="1297">
        <f t="shared" si="1104"/>
        <v>175</v>
      </c>
      <c r="AV242" s="518"/>
      <c r="AW242" s="1285">
        <f t="shared" si="1129"/>
        <v>1.744186046511631E-2</v>
      </c>
      <c r="AX242" s="2069">
        <f t="shared" si="1105"/>
        <v>3</v>
      </c>
      <c r="AY242" s="2086">
        <f t="shared" si="1106"/>
        <v>172</v>
      </c>
      <c r="AZ242" s="2087"/>
      <c r="BA242" s="2088">
        <f t="shared" si="1130"/>
        <v>-0.10416666666666663</v>
      </c>
      <c r="BB242" s="2089">
        <f t="shared" si="1107"/>
        <v>-20</v>
      </c>
      <c r="BC242" s="2081">
        <f t="shared" si="1090"/>
        <v>192</v>
      </c>
      <c r="BD242" s="117" t="s">
        <v>44</v>
      </c>
      <c r="BE242" s="444">
        <f t="shared" si="1005"/>
        <v>-3.5175879396984966E-2</v>
      </c>
      <c r="BF242" s="1073">
        <f t="shared" si="1108"/>
        <v>-7</v>
      </c>
      <c r="BG242" s="118">
        <v>199</v>
      </c>
      <c r="BH242" s="119" t="s">
        <v>44</v>
      </c>
      <c r="BI242" s="120">
        <f t="shared" si="1006"/>
        <v>-5.0000000000000044E-3</v>
      </c>
      <c r="BJ242" s="1073">
        <f t="shared" si="1109"/>
        <v>-1</v>
      </c>
      <c r="BK242" s="121">
        <v>200</v>
      </c>
      <c r="BL242" s="119"/>
      <c r="BM242" s="120">
        <f t="shared" si="1008"/>
        <v>-2.9126213592232997E-2</v>
      </c>
      <c r="BN242" s="1083">
        <f t="shared" si="1110"/>
        <v>-6</v>
      </c>
      <c r="BO242" s="121">
        <v>206</v>
      </c>
      <c r="BP242" s="119"/>
      <c r="BQ242" s="120">
        <f t="shared" si="1010"/>
        <v>-3.7383177570093462E-2</v>
      </c>
      <c r="BR242" s="1083">
        <f t="shared" si="1111"/>
        <v>-8</v>
      </c>
      <c r="BS242" s="121">
        <v>214</v>
      </c>
      <c r="BT242" s="122"/>
      <c r="BU242" s="597">
        <f t="shared" si="1112"/>
        <v>17</v>
      </c>
      <c r="BV242" s="331">
        <f t="shared" si="1113"/>
        <v>-0.15000000000000002</v>
      </c>
      <c r="BW242" s="598">
        <f t="shared" si="1114"/>
        <v>-3</v>
      </c>
      <c r="BX242" s="597">
        <f t="shared" si="1115"/>
        <v>20</v>
      </c>
      <c r="BY242" s="331">
        <f t="shared" si="1116"/>
        <v>0.11111111111111116</v>
      </c>
      <c r="BZ242" s="598">
        <f t="shared" si="1117"/>
        <v>2</v>
      </c>
      <c r="CA242" s="597">
        <f t="shared" si="1118"/>
        <v>18</v>
      </c>
      <c r="CB242" s="331">
        <f t="shared" si="989"/>
        <v>0.125</v>
      </c>
      <c r="CC242" s="598">
        <f t="shared" si="990"/>
        <v>2</v>
      </c>
      <c r="CD242" s="597">
        <f t="shared" si="1119"/>
        <v>16</v>
      </c>
      <c r="CE242" s="331">
        <f t="shared" si="917"/>
        <v>-0.11111111111111116</v>
      </c>
      <c r="CF242" s="598">
        <f t="shared" si="918"/>
        <v>-2</v>
      </c>
      <c r="CG242" s="597">
        <f t="shared" si="1128"/>
        <v>18</v>
      </c>
      <c r="CH242" s="331">
        <f t="shared" si="1002"/>
        <v>-5.2631578947368474E-2</v>
      </c>
      <c r="CI242" s="598">
        <f t="shared" si="1003"/>
        <v>-1</v>
      </c>
      <c r="CJ242" s="619">
        <f t="shared" si="1014"/>
        <v>19</v>
      </c>
      <c r="CK242" s="1453">
        <v>8</v>
      </c>
      <c r="CL242" s="123">
        <v>10</v>
      </c>
      <c r="CM242" s="2054">
        <v>9</v>
      </c>
      <c r="CN242" s="123">
        <v>9</v>
      </c>
      <c r="CO242" s="311">
        <v>8</v>
      </c>
      <c r="CP242" s="540">
        <v>4</v>
      </c>
      <c r="CQ242" s="1453">
        <v>9</v>
      </c>
      <c r="CR242" s="311">
        <v>10</v>
      </c>
      <c r="CS242" s="311">
        <v>9</v>
      </c>
      <c r="CT242" s="311">
        <v>7</v>
      </c>
      <c r="CU242" s="311">
        <v>10</v>
      </c>
      <c r="CV242" s="124">
        <v>15</v>
      </c>
      <c r="CW242" s="1453"/>
      <c r="CX242" s="311"/>
      <c r="CY242" s="311"/>
      <c r="CZ242" s="311"/>
      <c r="DA242" s="311"/>
      <c r="DB242" s="312"/>
      <c r="DC242" s="1450">
        <f t="shared" si="1120"/>
        <v>237</v>
      </c>
      <c r="DD242" s="1451">
        <f t="shared" si="1053"/>
        <v>6.7567567567567544E-2</v>
      </c>
      <c r="DE242" s="1452">
        <f t="shared" si="1054"/>
        <v>15</v>
      </c>
      <c r="DF242" s="1328">
        <f t="shared" si="1121"/>
        <v>222</v>
      </c>
      <c r="DG242" s="550">
        <f t="shared" si="951"/>
        <v>0.41401273885350309</v>
      </c>
      <c r="DH242" s="1329">
        <f t="shared" si="952"/>
        <v>65</v>
      </c>
      <c r="DI242" s="1328">
        <f t="shared" si="1015"/>
        <v>157</v>
      </c>
      <c r="DJ242" s="550">
        <f t="shared" si="991"/>
        <v>6.4102564102563875E-3</v>
      </c>
      <c r="DK242" s="1329">
        <f t="shared" si="992"/>
        <v>1</v>
      </c>
      <c r="DL242" s="1311">
        <f t="shared" si="1122"/>
        <v>156</v>
      </c>
      <c r="DM242" s="550">
        <f t="shared" si="919"/>
        <v>-0.10344827586206895</v>
      </c>
      <c r="DN242" s="1353">
        <f t="shared" si="920"/>
        <v>-18</v>
      </c>
      <c r="DO242" s="1328">
        <f t="shared" si="1012"/>
        <v>174</v>
      </c>
      <c r="DP242" s="550">
        <f t="shared" si="1004"/>
        <v>-3.3333333333333326E-2</v>
      </c>
      <c r="DQ242" s="1329">
        <f t="shared" si="1013"/>
        <v>-6</v>
      </c>
      <c r="DR242" s="1365">
        <f t="shared" si="1091"/>
        <v>180</v>
      </c>
      <c r="DS242" s="1454">
        <v>104</v>
      </c>
      <c r="DT242" s="1167">
        <v>89</v>
      </c>
      <c r="DU242" s="1167">
        <v>57</v>
      </c>
      <c r="DV242" s="1153">
        <v>55</v>
      </c>
      <c r="DW242" s="583">
        <v>69</v>
      </c>
      <c r="DX242" s="1181">
        <v>66</v>
      </c>
      <c r="DY242" s="1454">
        <v>94</v>
      </c>
      <c r="DZ242" s="1230">
        <v>91</v>
      </c>
      <c r="EA242" s="1230">
        <v>63</v>
      </c>
      <c r="EB242" s="586">
        <v>77</v>
      </c>
      <c r="EC242" s="586">
        <v>78</v>
      </c>
      <c r="ED242" s="589">
        <v>86</v>
      </c>
      <c r="EE242" s="1454"/>
      <c r="EF242" s="1230"/>
      <c r="EG242" s="1230"/>
      <c r="EH242" s="586"/>
      <c r="EI242" s="586"/>
      <c r="EJ242" s="1192"/>
      <c r="EK242" s="1454">
        <v>32</v>
      </c>
      <c r="EL242" s="578">
        <v>35</v>
      </c>
      <c r="EM242" s="578">
        <v>32</v>
      </c>
      <c r="EN242" s="1163">
        <v>18</v>
      </c>
      <c r="EO242" s="573">
        <v>21</v>
      </c>
      <c r="EP242" s="1198">
        <v>21</v>
      </c>
      <c r="EQ242" s="1454"/>
      <c r="ER242" s="1230"/>
      <c r="ES242" s="1230"/>
      <c r="ET242" s="586"/>
      <c r="EU242" s="583"/>
      <c r="EV242" s="1198"/>
      <c r="EW242" s="1454">
        <v>7</v>
      </c>
      <c r="EX242" s="578">
        <v>7</v>
      </c>
      <c r="EY242" s="578">
        <v>5</v>
      </c>
      <c r="EZ242" s="578">
        <v>6</v>
      </c>
      <c r="FA242" s="573">
        <v>6</v>
      </c>
      <c r="FB242" s="125" t="s">
        <v>44</v>
      </c>
      <c r="FC242" s="354">
        <v>7</v>
      </c>
      <c r="FD242" s="362" t="s">
        <v>44</v>
      </c>
      <c r="FE242" s="1455">
        <v>0</v>
      </c>
      <c r="FF242" s="1451" t="str">
        <f t="shared" si="953"/>
        <v>-</v>
      </c>
      <c r="FG242" s="1456">
        <f t="shared" si="1064"/>
        <v>0</v>
      </c>
      <c r="FH242" s="126">
        <v>0</v>
      </c>
      <c r="FI242" s="331" t="str">
        <f t="shared" si="954"/>
        <v>-</v>
      </c>
      <c r="FJ242" s="332">
        <f t="shared" si="955"/>
        <v>0</v>
      </c>
      <c r="FK242" s="126">
        <v>0</v>
      </c>
      <c r="FL242" s="331" t="str">
        <f t="shared" si="993"/>
        <v>-</v>
      </c>
      <c r="FM242" s="332">
        <f t="shared" si="994"/>
        <v>0</v>
      </c>
      <c r="FN242" s="126">
        <v>0</v>
      </c>
      <c r="FO242" s="424"/>
      <c r="FP242" s="331" t="str">
        <f t="shared" si="1048"/>
        <v>-</v>
      </c>
      <c r="FQ242" s="332">
        <f t="shared" si="984"/>
        <v>0</v>
      </c>
      <c r="FR242" s="126"/>
      <c r="FS242" s="424"/>
      <c r="FT242" s="331" t="str">
        <f t="shared" si="998"/>
        <v>-</v>
      </c>
      <c r="FU242" s="332">
        <f t="shared" si="999"/>
        <v>0</v>
      </c>
      <c r="FV242" s="399"/>
      <c r="FW242" s="411"/>
      <c r="FX242" s="1457">
        <f t="shared" si="1123"/>
        <v>254</v>
      </c>
      <c r="FY242" s="1458">
        <v>0</v>
      </c>
      <c r="FZ242" s="1458">
        <v>0</v>
      </c>
      <c r="GA242" s="1459">
        <v>0</v>
      </c>
      <c r="GB242" s="1458">
        <v>5</v>
      </c>
      <c r="GC242" s="1459">
        <v>116</v>
      </c>
      <c r="GD242" s="1458">
        <v>1</v>
      </c>
      <c r="GE242" s="1459">
        <v>0</v>
      </c>
      <c r="GF242" s="1458">
        <v>12</v>
      </c>
      <c r="GG242" s="1459">
        <v>60</v>
      </c>
      <c r="GH242" s="1458">
        <v>3</v>
      </c>
      <c r="GI242" s="1458">
        <v>3</v>
      </c>
      <c r="GJ242" s="1458">
        <v>7</v>
      </c>
      <c r="GK242" s="1458">
        <v>1</v>
      </c>
      <c r="GL242" s="1458">
        <v>0</v>
      </c>
      <c r="GM242" s="1458">
        <v>0</v>
      </c>
      <c r="GN242" s="1458">
        <v>0</v>
      </c>
      <c r="GO242" s="1458">
        <v>10</v>
      </c>
      <c r="GP242" s="1458">
        <v>31</v>
      </c>
      <c r="GQ242" s="1458">
        <v>0</v>
      </c>
      <c r="GR242" s="1458">
        <v>4</v>
      </c>
      <c r="GS242" s="1809">
        <v>1</v>
      </c>
      <c r="GT242" s="678">
        <f t="shared" si="1124"/>
        <v>242</v>
      </c>
      <c r="GU242" s="487">
        <v>0</v>
      </c>
      <c r="GV242" s="487">
        <v>0</v>
      </c>
      <c r="GW242" s="488">
        <v>0</v>
      </c>
      <c r="GX242" s="487">
        <v>4</v>
      </c>
      <c r="GY242" s="488">
        <v>116</v>
      </c>
      <c r="GZ242" s="487">
        <v>1</v>
      </c>
      <c r="HA242" s="488">
        <v>0</v>
      </c>
      <c r="HB242" s="487">
        <v>12</v>
      </c>
      <c r="HC242" s="488">
        <v>60</v>
      </c>
      <c r="HD242" s="487">
        <v>3</v>
      </c>
      <c r="HE242" s="487">
        <v>3</v>
      </c>
      <c r="HF242" s="487">
        <v>7</v>
      </c>
      <c r="HG242" s="487">
        <v>1</v>
      </c>
      <c r="HH242" s="487">
        <v>0</v>
      </c>
      <c r="HI242" s="487">
        <v>0</v>
      </c>
      <c r="HJ242" s="487">
        <v>0</v>
      </c>
      <c r="HK242" s="487">
        <v>2</v>
      </c>
      <c r="HL242" s="487">
        <v>28</v>
      </c>
      <c r="HM242" s="487">
        <v>0</v>
      </c>
      <c r="HN242" s="487">
        <v>4</v>
      </c>
      <c r="HO242" s="1115">
        <v>1</v>
      </c>
      <c r="HP242" s="678">
        <f t="shared" si="1125"/>
        <v>175</v>
      </c>
      <c r="HQ242" s="487">
        <v>0</v>
      </c>
      <c r="HR242" s="487">
        <v>0</v>
      </c>
      <c r="HS242" s="488">
        <v>0</v>
      </c>
      <c r="HT242" s="487">
        <v>4</v>
      </c>
      <c r="HU242" s="488">
        <v>91</v>
      </c>
      <c r="HV242" s="487">
        <v>0</v>
      </c>
      <c r="HW242" s="488">
        <v>0</v>
      </c>
      <c r="HX242" s="487">
        <v>9</v>
      </c>
      <c r="HY242" s="488">
        <v>37</v>
      </c>
      <c r="HZ242" s="487">
        <v>3</v>
      </c>
      <c r="IA242" s="487">
        <v>1</v>
      </c>
      <c r="IB242" s="487">
        <v>4</v>
      </c>
      <c r="IC242" s="487">
        <v>0</v>
      </c>
      <c r="ID242" s="487">
        <v>0</v>
      </c>
      <c r="IE242" s="487">
        <v>0</v>
      </c>
      <c r="IF242" s="487">
        <v>1</v>
      </c>
      <c r="IG242" s="487">
        <v>1</v>
      </c>
      <c r="IH242" s="487">
        <v>19</v>
      </c>
      <c r="II242" s="487">
        <v>0</v>
      </c>
      <c r="IJ242" s="487">
        <v>4</v>
      </c>
      <c r="IK242" s="1115">
        <v>1</v>
      </c>
      <c r="IL242" s="1109">
        <f t="shared" si="1126"/>
        <v>172</v>
      </c>
      <c r="IM242" s="487">
        <v>0</v>
      </c>
      <c r="IN242" s="487">
        <v>0</v>
      </c>
      <c r="IO242" s="488">
        <v>0</v>
      </c>
      <c r="IP242" s="487">
        <v>4</v>
      </c>
      <c r="IQ242" s="488">
        <v>74</v>
      </c>
      <c r="IR242" s="487">
        <v>0</v>
      </c>
      <c r="IS242" s="488">
        <v>0</v>
      </c>
      <c r="IT242" s="487">
        <v>11</v>
      </c>
      <c r="IU242" s="488">
        <v>39</v>
      </c>
      <c r="IV242" s="487">
        <v>3</v>
      </c>
      <c r="IW242" s="487">
        <v>1</v>
      </c>
      <c r="IX242" s="487">
        <v>4</v>
      </c>
      <c r="IY242" s="487">
        <v>0</v>
      </c>
      <c r="IZ242" s="487">
        <v>0</v>
      </c>
      <c r="JA242" s="487">
        <v>0</v>
      </c>
      <c r="JB242" s="487">
        <v>2</v>
      </c>
      <c r="JC242" s="487">
        <v>1</v>
      </c>
      <c r="JD242" s="487">
        <v>21</v>
      </c>
      <c r="JE242" s="487">
        <v>1</v>
      </c>
      <c r="JF242" s="487">
        <v>9</v>
      </c>
      <c r="JG242" s="1994">
        <v>2</v>
      </c>
      <c r="JI242" s="39"/>
    </row>
    <row r="243" spans="1:269" s="28" customFormat="1" ht="20.100000000000001" customHeight="1" x14ac:dyDescent="0.15">
      <c r="A243" s="684" t="s">
        <v>53</v>
      </c>
      <c r="B243" s="84" t="s">
        <v>261</v>
      </c>
      <c r="C243" s="85"/>
      <c r="D243" s="85"/>
      <c r="E243" s="86" t="s">
        <v>256</v>
      </c>
      <c r="F243" s="1556">
        <v>112</v>
      </c>
      <c r="G243" s="466">
        <v>117</v>
      </c>
      <c r="H243" s="466">
        <v>128</v>
      </c>
      <c r="I243" s="466">
        <v>132</v>
      </c>
      <c r="J243" s="147">
        <v>126</v>
      </c>
      <c r="K243" s="148">
        <v>124</v>
      </c>
      <c r="L243" s="1478">
        <f t="shared" si="1092"/>
        <v>9.2677178906674083E-5</v>
      </c>
      <c r="M243" s="150">
        <f t="shared" si="1093"/>
        <v>8.3542188805346704E-5</v>
      </c>
      <c r="N243" s="150">
        <f t="shared" si="1094"/>
        <v>5.6235853168187376E-5</v>
      </c>
      <c r="O243" s="150">
        <f t="shared" si="1095"/>
        <v>4.3748997418809155E-5</v>
      </c>
      <c r="P243" s="149">
        <f t="shared" si="1057"/>
        <v>6.2718534895024857E-5</v>
      </c>
      <c r="Q243" s="150">
        <f t="shared" si="1058"/>
        <v>6.5802461012041846E-5</v>
      </c>
      <c r="R243" s="151">
        <f t="shared" si="1059"/>
        <v>6.4210610803435266E-5</v>
      </c>
      <c r="S243" s="152">
        <f t="shared" si="1060"/>
        <v>5.2326798297634831E-5</v>
      </c>
      <c r="T243" s="151">
        <f t="shared" si="1061"/>
        <v>3.5435861091424519E-5</v>
      </c>
      <c r="U243" s="1479">
        <f t="shared" si="1096"/>
        <v>4.3397396156230625E-3</v>
      </c>
      <c r="V243" s="153">
        <f t="shared" si="1097"/>
        <v>3.8860103626943004E-3</v>
      </c>
      <c r="W243" s="153">
        <f t="shared" si="1098"/>
        <v>2.7434842249657062E-3</v>
      </c>
      <c r="X243" s="153">
        <f t="shared" si="1099"/>
        <v>2.0675396278428669E-3</v>
      </c>
      <c r="Y243" s="154">
        <f t="shared" si="1071"/>
        <v>2.8109627547434997E-3</v>
      </c>
      <c r="Z243" s="153">
        <f t="shared" si="1072"/>
        <v>2.828854314002829E-3</v>
      </c>
      <c r="AA243" s="154">
        <f t="shared" si="1073"/>
        <v>2.9411764705882353E-3</v>
      </c>
      <c r="AB243" s="153">
        <f t="shared" si="1074"/>
        <v>2.331002331002331E-3</v>
      </c>
      <c r="AC243" s="155">
        <f t="shared" si="1075"/>
        <v>1.6542597187758478E-3</v>
      </c>
      <c r="AD243" s="1479" t="s">
        <v>52</v>
      </c>
      <c r="AE243" s="153" t="s">
        <v>52</v>
      </c>
      <c r="AF243" s="153" t="s">
        <v>52</v>
      </c>
      <c r="AG243" s="153" t="s">
        <v>52</v>
      </c>
      <c r="AH243" s="154" t="s">
        <v>52</v>
      </c>
      <c r="AI243" s="152" t="s">
        <v>52</v>
      </c>
      <c r="AJ243" s="151" t="s">
        <v>52</v>
      </c>
      <c r="AK243" s="152" t="s">
        <v>52</v>
      </c>
      <c r="AL243" s="156" t="s">
        <v>52</v>
      </c>
      <c r="AM243" s="1480">
        <f t="shared" si="1100"/>
        <v>7</v>
      </c>
      <c r="AN243" s="1481"/>
      <c r="AO243" s="1482">
        <f t="shared" si="1127"/>
        <v>0.16666666666666674</v>
      </c>
      <c r="AP243" s="1483">
        <f t="shared" si="1101"/>
        <v>1</v>
      </c>
      <c r="AQ243" s="1071">
        <f t="shared" si="1102"/>
        <v>6</v>
      </c>
      <c r="AR243" s="522"/>
      <c r="AS243" s="1289">
        <f t="shared" si="995"/>
        <v>0.5</v>
      </c>
      <c r="AT243" s="526">
        <f t="shared" si="1103"/>
        <v>2</v>
      </c>
      <c r="AU243" s="1071">
        <f t="shared" si="1104"/>
        <v>4</v>
      </c>
      <c r="AV243" s="522"/>
      <c r="AW243" s="1289">
        <f t="shared" si="1129"/>
        <v>0.33333333333333326</v>
      </c>
      <c r="AX243" s="2073">
        <f t="shared" si="1105"/>
        <v>1</v>
      </c>
      <c r="AY243" s="1336">
        <f t="shared" si="1106"/>
        <v>3</v>
      </c>
      <c r="AZ243" s="2092"/>
      <c r="BA243" s="554">
        <f t="shared" si="1130"/>
        <v>-0.25</v>
      </c>
      <c r="BB243" s="1335">
        <f t="shared" si="1107"/>
        <v>-1</v>
      </c>
      <c r="BC243" s="493">
        <f t="shared" si="1090"/>
        <v>4</v>
      </c>
      <c r="BD243" s="157"/>
      <c r="BE243" s="448">
        <f t="shared" si="1005"/>
        <v>0</v>
      </c>
      <c r="BF243" s="604">
        <f t="shared" si="1108"/>
        <v>0</v>
      </c>
      <c r="BG243" s="158">
        <v>4</v>
      </c>
      <c r="BH243" s="159"/>
      <c r="BI243" s="160">
        <f t="shared" si="1006"/>
        <v>0</v>
      </c>
      <c r="BJ243" s="604">
        <f t="shared" si="1109"/>
        <v>0</v>
      </c>
      <c r="BK243" s="161">
        <v>4</v>
      </c>
      <c r="BL243" s="159"/>
      <c r="BM243" s="160">
        <f t="shared" si="1008"/>
        <v>0.33333333333333326</v>
      </c>
      <c r="BN243" s="1085">
        <f t="shared" si="1110"/>
        <v>1</v>
      </c>
      <c r="BO243" s="161">
        <v>3</v>
      </c>
      <c r="BP243" s="159"/>
      <c r="BQ243" s="160">
        <f t="shared" si="1010"/>
        <v>0.5</v>
      </c>
      <c r="BR243" s="1085">
        <f t="shared" si="1111"/>
        <v>1</v>
      </c>
      <c r="BS243" s="161">
        <v>2</v>
      </c>
      <c r="BT243" s="162"/>
      <c r="BU243" s="601">
        <f t="shared" si="1112"/>
        <v>7</v>
      </c>
      <c r="BV243" s="339">
        <f t="shared" si="1113"/>
        <v>0.16666666666666674</v>
      </c>
      <c r="BW243" s="604">
        <f t="shared" si="1114"/>
        <v>1</v>
      </c>
      <c r="BX243" s="601">
        <f t="shared" si="1115"/>
        <v>6</v>
      </c>
      <c r="BY243" s="339">
        <f t="shared" si="1116"/>
        <v>0.5</v>
      </c>
      <c r="BZ243" s="604">
        <f t="shared" si="1117"/>
        <v>2</v>
      </c>
      <c r="CA243" s="601">
        <f t="shared" si="1118"/>
        <v>4</v>
      </c>
      <c r="CB243" s="339">
        <f t="shared" si="989"/>
        <v>0.33333333333333326</v>
      </c>
      <c r="CC243" s="604">
        <f t="shared" si="990"/>
        <v>1</v>
      </c>
      <c r="CD243" s="601">
        <f t="shared" si="1119"/>
        <v>3</v>
      </c>
      <c r="CE243" s="339">
        <f t="shared" si="917"/>
        <v>-0.25</v>
      </c>
      <c r="CF243" s="604">
        <f t="shared" si="918"/>
        <v>-1</v>
      </c>
      <c r="CG243" s="601">
        <f t="shared" si="1128"/>
        <v>4</v>
      </c>
      <c r="CH243" s="339">
        <f t="shared" si="1002"/>
        <v>0</v>
      </c>
      <c r="CI243" s="604">
        <f t="shared" si="1003"/>
        <v>0</v>
      </c>
      <c r="CJ243" s="621">
        <f t="shared" si="1014"/>
        <v>4</v>
      </c>
      <c r="CK243" s="1487">
        <v>1</v>
      </c>
      <c r="CL243" s="163">
        <v>0</v>
      </c>
      <c r="CM243" s="2056">
        <v>0</v>
      </c>
      <c r="CN243" s="163">
        <v>0</v>
      </c>
      <c r="CO243" s="315">
        <v>0</v>
      </c>
      <c r="CP243" s="542">
        <v>0</v>
      </c>
      <c r="CQ243" s="1487">
        <v>6</v>
      </c>
      <c r="CR243" s="315">
        <v>6</v>
      </c>
      <c r="CS243" s="315">
        <v>4</v>
      </c>
      <c r="CT243" s="315">
        <v>3</v>
      </c>
      <c r="CU243" s="315">
        <v>4</v>
      </c>
      <c r="CV243" s="164">
        <v>4</v>
      </c>
      <c r="CW243" s="1487"/>
      <c r="CX243" s="315"/>
      <c r="CY243" s="315"/>
      <c r="CZ243" s="315"/>
      <c r="DA243" s="315"/>
      <c r="DB243" s="316"/>
      <c r="DC243" s="1484">
        <f t="shared" si="1120"/>
        <v>0</v>
      </c>
      <c r="DD243" s="1485" t="str">
        <f t="shared" si="1053"/>
        <v>-</v>
      </c>
      <c r="DE243" s="1486">
        <f t="shared" si="1054"/>
        <v>0</v>
      </c>
      <c r="DF243" s="1332">
        <f t="shared" si="1121"/>
        <v>0</v>
      </c>
      <c r="DG243" s="554" t="str">
        <f t="shared" si="951"/>
        <v>-</v>
      </c>
      <c r="DH243" s="1335">
        <f t="shared" si="952"/>
        <v>0</v>
      </c>
      <c r="DI243" s="1332">
        <f t="shared" si="1015"/>
        <v>0</v>
      </c>
      <c r="DJ243" s="554" t="str">
        <f t="shared" si="991"/>
        <v>-</v>
      </c>
      <c r="DK243" s="1335">
        <f t="shared" si="992"/>
        <v>0</v>
      </c>
      <c r="DL243" s="1313">
        <f t="shared" si="1122"/>
        <v>0</v>
      </c>
      <c r="DM243" s="554" t="str">
        <f t="shared" si="919"/>
        <v>-</v>
      </c>
      <c r="DN243" s="1357">
        <f t="shared" si="920"/>
        <v>0</v>
      </c>
      <c r="DO243" s="1332">
        <f t="shared" si="1012"/>
        <v>0</v>
      </c>
      <c r="DP243" s="554" t="str">
        <f t="shared" si="1004"/>
        <v>-</v>
      </c>
      <c r="DQ243" s="1335">
        <f t="shared" si="1013"/>
        <v>0</v>
      </c>
      <c r="DR243" s="440">
        <f t="shared" si="1091"/>
        <v>0</v>
      </c>
      <c r="DS243" s="1488">
        <v>0</v>
      </c>
      <c r="DT243" s="1169">
        <v>0</v>
      </c>
      <c r="DU243" s="1169">
        <v>0</v>
      </c>
      <c r="DV243" s="1155">
        <v>0</v>
      </c>
      <c r="DW243" s="163">
        <v>0</v>
      </c>
      <c r="DX243" s="1183">
        <v>0</v>
      </c>
      <c r="DY243" s="1488">
        <v>0</v>
      </c>
      <c r="DZ243" s="1232">
        <v>0</v>
      </c>
      <c r="EA243" s="1232">
        <v>0</v>
      </c>
      <c r="EB243" s="315">
        <v>0</v>
      </c>
      <c r="EC243" s="315">
        <v>0</v>
      </c>
      <c r="ED243" s="440">
        <v>0</v>
      </c>
      <c r="EE243" s="1488"/>
      <c r="EF243" s="1232"/>
      <c r="EG243" s="1232"/>
      <c r="EH243" s="315"/>
      <c r="EI243" s="315"/>
      <c r="EJ243" s="542"/>
      <c r="EK243" s="1488">
        <v>0</v>
      </c>
      <c r="EL243" s="379">
        <v>0</v>
      </c>
      <c r="EM243" s="379">
        <v>0</v>
      </c>
      <c r="EN243" s="1161">
        <v>0</v>
      </c>
      <c r="EO243" s="493">
        <v>0</v>
      </c>
      <c r="EP243" s="1203">
        <v>0</v>
      </c>
      <c r="EQ243" s="1488"/>
      <c r="ER243" s="1232"/>
      <c r="ES243" s="1232"/>
      <c r="ET243" s="315"/>
      <c r="EU243" s="163"/>
      <c r="EV243" s="1203"/>
      <c r="EW243" s="1488">
        <v>0</v>
      </c>
      <c r="EX243" s="379">
        <v>0</v>
      </c>
      <c r="EY243" s="379">
        <v>0</v>
      </c>
      <c r="EZ243" s="379">
        <v>0</v>
      </c>
      <c r="FA243" s="493">
        <v>0</v>
      </c>
      <c r="FB243" s="178"/>
      <c r="FC243" s="356">
        <v>0</v>
      </c>
      <c r="FD243" s="364"/>
      <c r="FE243" s="1489">
        <v>0</v>
      </c>
      <c r="FF243" s="1485" t="str">
        <f t="shared" si="953"/>
        <v>-</v>
      </c>
      <c r="FG243" s="1490">
        <f t="shared" si="1064"/>
        <v>0</v>
      </c>
      <c r="FH243" s="165">
        <v>0</v>
      </c>
      <c r="FI243" s="339" t="str">
        <f t="shared" si="954"/>
        <v>-</v>
      </c>
      <c r="FJ243" s="340">
        <f t="shared" si="955"/>
        <v>0</v>
      </c>
      <c r="FK243" s="165">
        <v>0</v>
      </c>
      <c r="FL243" s="339" t="str">
        <f t="shared" si="993"/>
        <v>-</v>
      </c>
      <c r="FM243" s="340">
        <f t="shared" si="994"/>
        <v>0</v>
      </c>
      <c r="FN243" s="165">
        <v>0</v>
      </c>
      <c r="FO243" s="426"/>
      <c r="FP243" s="339" t="str">
        <f t="shared" si="1048"/>
        <v>-</v>
      </c>
      <c r="FQ243" s="340">
        <f t="shared" si="984"/>
        <v>0</v>
      </c>
      <c r="FR243" s="165"/>
      <c r="FS243" s="426"/>
      <c r="FT243" s="339" t="str">
        <f t="shared" si="998"/>
        <v>-</v>
      </c>
      <c r="FU243" s="340">
        <f t="shared" si="999"/>
        <v>0</v>
      </c>
      <c r="FV243" s="401"/>
      <c r="FW243" s="413"/>
      <c r="FX243" s="1491">
        <f t="shared" si="1123"/>
        <v>7</v>
      </c>
      <c r="FY243" s="1492">
        <v>0</v>
      </c>
      <c r="FZ243" s="1492">
        <v>0</v>
      </c>
      <c r="GA243" s="1493">
        <v>0</v>
      </c>
      <c r="GB243" s="1492">
        <v>2</v>
      </c>
      <c r="GC243" s="1493">
        <v>1</v>
      </c>
      <c r="GD243" s="1492">
        <v>0</v>
      </c>
      <c r="GE243" s="1493">
        <v>0</v>
      </c>
      <c r="GF243" s="1492">
        <v>0</v>
      </c>
      <c r="GG243" s="1493">
        <v>3</v>
      </c>
      <c r="GH243" s="1492">
        <v>0</v>
      </c>
      <c r="GI243" s="1492">
        <v>0</v>
      </c>
      <c r="GJ243" s="1492">
        <v>0</v>
      </c>
      <c r="GK243" s="1492">
        <v>0</v>
      </c>
      <c r="GL243" s="1492">
        <v>0</v>
      </c>
      <c r="GM243" s="1492">
        <v>0</v>
      </c>
      <c r="GN243" s="1492">
        <v>0</v>
      </c>
      <c r="GO243" s="1492">
        <v>1</v>
      </c>
      <c r="GP243" s="1492">
        <v>0</v>
      </c>
      <c r="GQ243" s="1492">
        <v>0</v>
      </c>
      <c r="GR243" s="1492">
        <v>0</v>
      </c>
      <c r="GS243" s="1811">
        <v>0</v>
      </c>
      <c r="GT243" s="165">
        <f t="shared" si="1124"/>
        <v>6</v>
      </c>
      <c r="GU243" s="491">
        <v>0</v>
      </c>
      <c r="GV243" s="491">
        <v>0</v>
      </c>
      <c r="GW243" s="492">
        <v>0</v>
      </c>
      <c r="GX243" s="491">
        <v>0</v>
      </c>
      <c r="GY243" s="492">
        <v>0</v>
      </c>
      <c r="GZ243" s="491">
        <v>0</v>
      </c>
      <c r="HA243" s="492">
        <v>0</v>
      </c>
      <c r="HB243" s="491">
        <v>0</v>
      </c>
      <c r="HC243" s="492">
        <v>0</v>
      </c>
      <c r="HD243" s="491">
        <v>0</v>
      </c>
      <c r="HE243" s="491">
        <v>0</v>
      </c>
      <c r="HF243" s="491">
        <v>0</v>
      </c>
      <c r="HG243" s="491">
        <v>0</v>
      </c>
      <c r="HH243" s="491">
        <v>0</v>
      </c>
      <c r="HI243" s="491">
        <v>0</v>
      </c>
      <c r="HJ243" s="491">
        <v>0</v>
      </c>
      <c r="HK243" s="491">
        <v>6</v>
      </c>
      <c r="HL243" s="491">
        <v>0</v>
      </c>
      <c r="HM243" s="491">
        <v>0</v>
      </c>
      <c r="HN243" s="491">
        <v>0</v>
      </c>
      <c r="HO243" s="1117">
        <v>0</v>
      </c>
      <c r="HP243" s="165">
        <f t="shared" si="1125"/>
        <v>4</v>
      </c>
      <c r="HQ243" s="491">
        <v>0</v>
      </c>
      <c r="HR243" s="491">
        <v>0</v>
      </c>
      <c r="HS243" s="492">
        <v>0</v>
      </c>
      <c r="HT243" s="491">
        <v>0</v>
      </c>
      <c r="HU243" s="492">
        <v>0</v>
      </c>
      <c r="HV243" s="491">
        <v>0</v>
      </c>
      <c r="HW243" s="492">
        <v>0</v>
      </c>
      <c r="HX243" s="491">
        <v>0</v>
      </c>
      <c r="HY243" s="492">
        <v>0</v>
      </c>
      <c r="HZ243" s="491">
        <v>0</v>
      </c>
      <c r="IA243" s="491">
        <v>0</v>
      </c>
      <c r="IB243" s="491">
        <v>0</v>
      </c>
      <c r="IC243" s="491">
        <v>0</v>
      </c>
      <c r="ID243" s="491">
        <v>0</v>
      </c>
      <c r="IE243" s="491">
        <v>0</v>
      </c>
      <c r="IF243" s="491">
        <v>0</v>
      </c>
      <c r="IG243" s="491">
        <v>4</v>
      </c>
      <c r="IH243" s="491">
        <v>0</v>
      </c>
      <c r="II243" s="491">
        <v>0</v>
      </c>
      <c r="IJ243" s="491">
        <v>0</v>
      </c>
      <c r="IK243" s="1117">
        <v>0</v>
      </c>
      <c r="IL243" s="493">
        <f t="shared" si="1126"/>
        <v>3</v>
      </c>
      <c r="IM243" s="491">
        <v>0</v>
      </c>
      <c r="IN243" s="491">
        <v>0</v>
      </c>
      <c r="IO243" s="492">
        <v>0</v>
      </c>
      <c r="IP243" s="491">
        <v>0</v>
      </c>
      <c r="IQ243" s="492">
        <v>0</v>
      </c>
      <c r="IR243" s="491">
        <v>0</v>
      </c>
      <c r="IS243" s="492">
        <v>0</v>
      </c>
      <c r="IT243" s="491">
        <v>0</v>
      </c>
      <c r="IU243" s="492">
        <v>0</v>
      </c>
      <c r="IV243" s="491">
        <v>0</v>
      </c>
      <c r="IW243" s="491">
        <v>0</v>
      </c>
      <c r="IX243" s="491">
        <v>0</v>
      </c>
      <c r="IY243" s="491">
        <v>0</v>
      </c>
      <c r="IZ243" s="491">
        <v>0</v>
      </c>
      <c r="JA243" s="491">
        <v>0</v>
      </c>
      <c r="JB243" s="491">
        <v>0</v>
      </c>
      <c r="JC243" s="491">
        <v>3</v>
      </c>
      <c r="JD243" s="491">
        <v>0</v>
      </c>
      <c r="JE243" s="491">
        <v>0</v>
      </c>
      <c r="JF243" s="491">
        <v>0</v>
      </c>
      <c r="JG243" s="1996">
        <v>0</v>
      </c>
      <c r="JI243" s="39"/>
    </row>
    <row r="244" spans="1:269" s="27" customFormat="1" ht="20.100000000000001" customHeight="1" x14ac:dyDescent="0.15">
      <c r="A244" s="683" t="s">
        <v>53</v>
      </c>
      <c r="B244" s="76" t="s">
        <v>31</v>
      </c>
      <c r="C244" s="77"/>
      <c r="D244" s="77"/>
      <c r="E244" s="78" t="s">
        <v>366</v>
      </c>
      <c r="F244" s="1507">
        <v>37</v>
      </c>
      <c r="G244" s="481">
        <v>37</v>
      </c>
      <c r="H244" s="481">
        <v>36</v>
      </c>
      <c r="I244" s="481">
        <v>34</v>
      </c>
      <c r="J244" s="107">
        <v>34</v>
      </c>
      <c r="K244" s="108">
        <v>33</v>
      </c>
      <c r="L244" s="1444">
        <f t="shared" si="1092"/>
        <v>2.0653771299201651E-3</v>
      </c>
      <c r="M244" s="478">
        <f t="shared" si="1093"/>
        <v>2.1024784182678917E-3</v>
      </c>
      <c r="N244" s="478">
        <f t="shared" si="1094"/>
        <v>1.982313824178605E-3</v>
      </c>
      <c r="O244" s="478">
        <f t="shared" si="1095"/>
        <v>2.041619879544427E-3</v>
      </c>
      <c r="P244" s="109">
        <f t="shared" si="1057"/>
        <v>2.1637894538783574E-3</v>
      </c>
      <c r="Q244" s="110">
        <f t="shared" si="1058"/>
        <v>1.8918207540962032E-3</v>
      </c>
      <c r="R244" s="111">
        <f t="shared" si="1059"/>
        <v>1.9102656714021992E-3</v>
      </c>
      <c r="S244" s="112">
        <f t="shared" si="1060"/>
        <v>2.0233028675085466E-3</v>
      </c>
      <c r="T244" s="111">
        <f t="shared" si="1061"/>
        <v>1.9135364989369241E-3</v>
      </c>
      <c r="U244" s="1445">
        <f t="shared" si="1096"/>
        <v>9.6714197148171116E-2</v>
      </c>
      <c r="V244" s="475">
        <f t="shared" si="1097"/>
        <v>9.7797927461139897E-2</v>
      </c>
      <c r="W244" s="475">
        <f t="shared" si="1098"/>
        <v>9.6707818930041156E-2</v>
      </c>
      <c r="X244" s="475">
        <f t="shared" si="1099"/>
        <v>9.648518263266713E-2</v>
      </c>
      <c r="Y244" s="114">
        <f t="shared" si="1071"/>
        <v>9.6978215038650742E-2</v>
      </c>
      <c r="Z244" s="113">
        <f t="shared" si="1072"/>
        <v>8.1329561527581334E-2</v>
      </c>
      <c r="AA244" s="114">
        <f t="shared" si="1073"/>
        <v>8.7499999999999994E-2</v>
      </c>
      <c r="AB244" s="113">
        <f t="shared" si="1074"/>
        <v>9.0132090132090129E-2</v>
      </c>
      <c r="AC244" s="115">
        <f t="shared" si="1075"/>
        <v>8.9330024813895778E-2</v>
      </c>
      <c r="AD244" s="1445" t="s">
        <v>52</v>
      </c>
      <c r="AE244" s="475" t="s">
        <v>52</v>
      </c>
      <c r="AF244" s="475" t="s">
        <v>52</v>
      </c>
      <c r="AG244" s="475" t="s">
        <v>52</v>
      </c>
      <c r="AH244" s="114" t="s">
        <v>52</v>
      </c>
      <c r="AI244" s="112" t="s">
        <v>52</v>
      </c>
      <c r="AJ244" s="111" t="s">
        <v>52</v>
      </c>
      <c r="AK244" s="112" t="s">
        <v>52</v>
      </c>
      <c r="AL244" s="116" t="s">
        <v>52</v>
      </c>
      <c r="AM244" s="1446">
        <f t="shared" si="1100"/>
        <v>156</v>
      </c>
      <c r="AN244" s="1447"/>
      <c r="AO244" s="1448">
        <f t="shared" si="1127"/>
        <v>3.3112582781456901E-2</v>
      </c>
      <c r="AP244" s="1449">
        <f t="shared" si="1101"/>
        <v>5</v>
      </c>
      <c r="AQ244" s="1297">
        <f t="shared" si="1102"/>
        <v>151</v>
      </c>
      <c r="AR244" s="518"/>
      <c r="AS244" s="1285">
        <f t="shared" si="995"/>
        <v>7.0921985815602939E-2</v>
      </c>
      <c r="AT244" s="519">
        <f t="shared" si="1103"/>
        <v>10</v>
      </c>
      <c r="AU244" s="1297">
        <f t="shared" si="1104"/>
        <v>141</v>
      </c>
      <c r="AV244" s="518"/>
      <c r="AW244" s="1285">
        <f t="shared" si="1129"/>
        <v>7.1428571428571175E-3</v>
      </c>
      <c r="AX244" s="2069">
        <f t="shared" si="1105"/>
        <v>1</v>
      </c>
      <c r="AY244" s="2086">
        <f t="shared" si="1106"/>
        <v>140</v>
      </c>
      <c r="AZ244" s="2087"/>
      <c r="BA244" s="2088">
        <f t="shared" si="1130"/>
        <v>1.449275362318847E-2</v>
      </c>
      <c r="BB244" s="2089">
        <f t="shared" si="1107"/>
        <v>2</v>
      </c>
      <c r="BC244" s="2081">
        <f t="shared" si="1090"/>
        <v>138</v>
      </c>
      <c r="BD244" s="117"/>
      <c r="BE244" s="444">
        <f t="shared" si="1005"/>
        <v>0.19999999999999996</v>
      </c>
      <c r="BF244" s="1073">
        <f t="shared" si="1108"/>
        <v>23</v>
      </c>
      <c r="BG244" s="118">
        <v>115</v>
      </c>
      <c r="BH244" s="119" t="s">
        <v>44</v>
      </c>
      <c r="BI244" s="120">
        <f t="shared" si="1006"/>
        <v>-3.3613445378151252E-2</v>
      </c>
      <c r="BJ244" s="1073">
        <f t="shared" si="1109"/>
        <v>-4</v>
      </c>
      <c r="BK244" s="121">
        <v>119</v>
      </c>
      <c r="BL244" s="119"/>
      <c r="BM244" s="120">
        <f t="shared" si="1008"/>
        <v>2.5862068965517349E-2</v>
      </c>
      <c r="BN244" s="1083">
        <f t="shared" si="1110"/>
        <v>3</v>
      </c>
      <c r="BO244" s="121">
        <v>116</v>
      </c>
      <c r="BP244" s="119" t="s">
        <v>44</v>
      </c>
      <c r="BQ244" s="120">
        <f t="shared" si="1010"/>
        <v>7.4074074074074181E-2</v>
      </c>
      <c r="BR244" s="1083">
        <f t="shared" si="1111"/>
        <v>8</v>
      </c>
      <c r="BS244" s="121">
        <v>108</v>
      </c>
      <c r="BT244" s="122"/>
      <c r="BU244" s="597">
        <f t="shared" si="1112"/>
        <v>4</v>
      </c>
      <c r="BV244" s="331">
        <f t="shared" si="1113"/>
        <v>0</v>
      </c>
      <c r="BW244" s="598">
        <f t="shared" si="1114"/>
        <v>0</v>
      </c>
      <c r="BX244" s="597">
        <f t="shared" si="1115"/>
        <v>4</v>
      </c>
      <c r="BY244" s="331">
        <f t="shared" si="1116"/>
        <v>0</v>
      </c>
      <c r="BZ244" s="598">
        <f t="shared" si="1117"/>
        <v>0</v>
      </c>
      <c r="CA244" s="597">
        <f t="shared" si="1118"/>
        <v>4</v>
      </c>
      <c r="CB244" s="331">
        <f t="shared" si="989"/>
        <v>-0.19999999999999996</v>
      </c>
      <c r="CC244" s="598">
        <f t="shared" si="990"/>
        <v>-1</v>
      </c>
      <c r="CD244" s="597">
        <f t="shared" si="1119"/>
        <v>5</v>
      </c>
      <c r="CE244" s="331">
        <f t="shared" si="917"/>
        <v>0</v>
      </c>
      <c r="CF244" s="598">
        <f t="shared" si="918"/>
        <v>0</v>
      </c>
      <c r="CG244" s="597">
        <f t="shared" si="1128"/>
        <v>5</v>
      </c>
      <c r="CH244" s="331">
        <f t="shared" si="1002"/>
        <v>-0.16666666666666663</v>
      </c>
      <c r="CI244" s="598">
        <f t="shared" si="1003"/>
        <v>-1</v>
      </c>
      <c r="CJ244" s="619">
        <f t="shared" si="1014"/>
        <v>6</v>
      </c>
      <c r="CK244" s="1453">
        <v>3</v>
      </c>
      <c r="CL244" s="123">
        <v>3</v>
      </c>
      <c r="CM244" s="2054">
        <v>3</v>
      </c>
      <c r="CN244" s="123">
        <v>3</v>
      </c>
      <c r="CO244" s="311">
        <v>3</v>
      </c>
      <c r="CP244" s="540">
        <v>2</v>
      </c>
      <c r="CQ244" s="1453">
        <v>1</v>
      </c>
      <c r="CR244" s="311">
        <v>1</v>
      </c>
      <c r="CS244" s="311">
        <v>1</v>
      </c>
      <c r="CT244" s="311">
        <v>2</v>
      </c>
      <c r="CU244" s="311">
        <v>2</v>
      </c>
      <c r="CV244" s="124">
        <v>4</v>
      </c>
      <c r="CW244" s="1453"/>
      <c r="CX244" s="311"/>
      <c r="CY244" s="311"/>
      <c r="CZ244" s="311"/>
      <c r="DA244" s="311"/>
      <c r="DB244" s="312"/>
      <c r="DC244" s="1450">
        <f t="shared" si="1120"/>
        <v>151</v>
      </c>
      <c r="DD244" s="1451">
        <f t="shared" si="1053"/>
        <v>3.4246575342465668E-2</v>
      </c>
      <c r="DE244" s="1452">
        <f t="shared" si="1054"/>
        <v>5</v>
      </c>
      <c r="DF244" s="1328">
        <f t="shared" si="1121"/>
        <v>146</v>
      </c>
      <c r="DG244" s="550">
        <f t="shared" si="951"/>
        <v>6.5693430656934337E-2</v>
      </c>
      <c r="DH244" s="1329">
        <f t="shared" si="952"/>
        <v>9</v>
      </c>
      <c r="DI244" s="1328">
        <f t="shared" si="1015"/>
        <v>137</v>
      </c>
      <c r="DJ244" s="550">
        <f t="shared" si="991"/>
        <v>1.4814814814814836E-2</v>
      </c>
      <c r="DK244" s="1329">
        <f t="shared" si="992"/>
        <v>2</v>
      </c>
      <c r="DL244" s="1311">
        <f t="shared" si="1122"/>
        <v>135</v>
      </c>
      <c r="DM244" s="550">
        <f t="shared" si="919"/>
        <v>1.5037593984962516E-2</v>
      </c>
      <c r="DN244" s="1353">
        <f t="shared" si="920"/>
        <v>2</v>
      </c>
      <c r="DO244" s="1328">
        <f t="shared" si="1012"/>
        <v>133</v>
      </c>
      <c r="DP244" s="550">
        <f t="shared" si="1004"/>
        <v>0.22018348623853212</v>
      </c>
      <c r="DQ244" s="1329">
        <f t="shared" si="1013"/>
        <v>24</v>
      </c>
      <c r="DR244" s="1365">
        <f t="shared" si="1091"/>
        <v>109</v>
      </c>
      <c r="DS244" s="1454">
        <v>98</v>
      </c>
      <c r="DT244" s="1167">
        <v>97</v>
      </c>
      <c r="DU244" s="1167">
        <v>88</v>
      </c>
      <c r="DV244" s="1153">
        <v>86</v>
      </c>
      <c r="DW244" s="583">
        <v>85</v>
      </c>
      <c r="DX244" s="1181">
        <v>77</v>
      </c>
      <c r="DY244" s="1454">
        <v>43</v>
      </c>
      <c r="DZ244" s="1230">
        <v>38</v>
      </c>
      <c r="EA244" s="1230">
        <v>35</v>
      </c>
      <c r="EB244" s="586">
        <v>34</v>
      </c>
      <c r="EC244" s="586">
        <v>34</v>
      </c>
      <c r="ED244" s="589">
        <v>24</v>
      </c>
      <c r="EE244" s="1454"/>
      <c r="EF244" s="1230"/>
      <c r="EG244" s="1230"/>
      <c r="EH244" s="586"/>
      <c r="EI244" s="586"/>
      <c r="EJ244" s="1192"/>
      <c r="EK244" s="1454">
        <v>10</v>
      </c>
      <c r="EL244" s="578">
        <v>11</v>
      </c>
      <c r="EM244" s="578">
        <v>14</v>
      </c>
      <c r="EN244" s="1163">
        <v>15</v>
      </c>
      <c r="EO244" s="573">
        <v>14</v>
      </c>
      <c r="EP244" s="1198">
        <v>8</v>
      </c>
      <c r="EQ244" s="1454"/>
      <c r="ER244" s="1230"/>
      <c r="ES244" s="1230"/>
      <c r="ET244" s="586"/>
      <c r="EU244" s="583"/>
      <c r="EV244" s="1198"/>
      <c r="EW244" s="1454">
        <v>0</v>
      </c>
      <c r="EX244" s="578">
        <v>0</v>
      </c>
      <c r="EY244" s="578">
        <v>0</v>
      </c>
      <c r="EZ244" s="578">
        <v>0</v>
      </c>
      <c r="FA244" s="573">
        <v>0</v>
      </c>
      <c r="FB244" s="125"/>
      <c r="FC244" s="354">
        <v>0</v>
      </c>
      <c r="FD244" s="362" t="s">
        <v>44</v>
      </c>
      <c r="FE244" s="1455">
        <v>1</v>
      </c>
      <c r="FF244" s="1451">
        <f t="shared" si="953"/>
        <v>0</v>
      </c>
      <c r="FG244" s="1456">
        <f t="shared" si="1064"/>
        <v>0</v>
      </c>
      <c r="FH244" s="126">
        <v>1</v>
      </c>
      <c r="FI244" s="331" t="str">
        <f t="shared" si="954"/>
        <v>-</v>
      </c>
      <c r="FJ244" s="332">
        <f t="shared" si="955"/>
        <v>1</v>
      </c>
      <c r="FK244" s="126">
        <v>0</v>
      </c>
      <c r="FL244" s="331" t="str">
        <f t="shared" si="993"/>
        <v>-</v>
      </c>
      <c r="FM244" s="332">
        <f t="shared" si="994"/>
        <v>0</v>
      </c>
      <c r="FN244" s="126">
        <v>0</v>
      </c>
      <c r="FO244" s="424"/>
      <c r="FP244" s="331" t="str">
        <f t="shared" si="1048"/>
        <v>-</v>
      </c>
      <c r="FQ244" s="332">
        <f t="shared" si="984"/>
        <v>0</v>
      </c>
      <c r="FR244" s="126"/>
      <c r="FS244" s="424"/>
      <c r="FT244" s="331" t="str">
        <f t="shared" si="998"/>
        <v>-</v>
      </c>
      <c r="FU244" s="332">
        <f t="shared" si="999"/>
        <v>0</v>
      </c>
      <c r="FV244" s="399"/>
      <c r="FW244" s="411"/>
      <c r="FX244" s="1457">
        <f t="shared" si="1123"/>
        <v>156</v>
      </c>
      <c r="FY244" s="1458">
        <v>0</v>
      </c>
      <c r="FZ244" s="1458">
        <v>0</v>
      </c>
      <c r="GA244" s="1459">
        <v>0</v>
      </c>
      <c r="GB244" s="1458">
        <v>2</v>
      </c>
      <c r="GC244" s="1459">
        <v>76</v>
      </c>
      <c r="GD244" s="1458">
        <v>0</v>
      </c>
      <c r="GE244" s="1459">
        <v>4</v>
      </c>
      <c r="GF244" s="1458">
        <v>8</v>
      </c>
      <c r="GG244" s="1459">
        <v>46</v>
      </c>
      <c r="GH244" s="1458">
        <v>1</v>
      </c>
      <c r="GI244" s="1458">
        <v>0</v>
      </c>
      <c r="GJ244" s="1458">
        <v>0</v>
      </c>
      <c r="GK244" s="1458">
        <v>1</v>
      </c>
      <c r="GL244" s="1458">
        <v>0</v>
      </c>
      <c r="GM244" s="1458">
        <v>0</v>
      </c>
      <c r="GN244" s="1458">
        <v>0</v>
      </c>
      <c r="GO244" s="1458">
        <v>0</v>
      </c>
      <c r="GP244" s="1458">
        <v>10</v>
      </c>
      <c r="GQ244" s="1458">
        <v>0</v>
      </c>
      <c r="GR244" s="1458">
        <v>0</v>
      </c>
      <c r="GS244" s="1809">
        <v>8</v>
      </c>
      <c r="GT244" s="678">
        <f t="shared" si="1124"/>
        <v>151</v>
      </c>
      <c r="GU244" s="487">
        <v>0</v>
      </c>
      <c r="GV244" s="487">
        <v>0</v>
      </c>
      <c r="GW244" s="488">
        <v>0</v>
      </c>
      <c r="GX244" s="487">
        <v>2</v>
      </c>
      <c r="GY244" s="488">
        <v>71</v>
      </c>
      <c r="GZ244" s="487">
        <v>0</v>
      </c>
      <c r="HA244" s="488">
        <v>2</v>
      </c>
      <c r="HB244" s="487">
        <v>8</v>
      </c>
      <c r="HC244" s="488">
        <v>45</v>
      </c>
      <c r="HD244" s="487">
        <v>2</v>
      </c>
      <c r="HE244" s="487">
        <v>0</v>
      </c>
      <c r="HF244" s="487">
        <v>0</v>
      </c>
      <c r="HG244" s="487">
        <v>1</v>
      </c>
      <c r="HH244" s="487">
        <v>0</v>
      </c>
      <c r="HI244" s="487">
        <v>0</v>
      </c>
      <c r="HJ244" s="487">
        <v>0</v>
      </c>
      <c r="HK244" s="487">
        <v>0</v>
      </c>
      <c r="HL244" s="487">
        <v>11</v>
      </c>
      <c r="HM244" s="487">
        <v>0</v>
      </c>
      <c r="HN244" s="487">
        <v>0</v>
      </c>
      <c r="HO244" s="1115">
        <v>9</v>
      </c>
      <c r="HP244" s="678">
        <f t="shared" si="1125"/>
        <v>141</v>
      </c>
      <c r="HQ244" s="487">
        <v>0</v>
      </c>
      <c r="HR244" s="487">
        <v>0</v>
      </c>
      <c r="HS244" s="488">
        <v>0</v>
      </c>
      <c r="HT244" s="487">
        <v>2</v>
      </c>
      <c r="HU244" s="488">
        <v>71</v>
      </c>
      <c r="HV244" s="487">
        <v>0</v>
      </c>
      <c r="HW244" s="488">
        <v>2</v>
      </c>
      <c r="HX244" s="487">
        <v>6</v>
      </c>
      <c r="HY244" s="488">
        <v>43</v>
      </c>
      <c r="HZ244" s="487">
        <v>1</v>
      </c>
      <c r="IA244" s="487">
        <v>0</v>
      </c>
      <c r="IB244" s="487">
        <v>0</v>
      </c>
      <c r="IC244" s="487">
        <v>0</v>
      </c>
      <c r="ID244" s="487">
        <v>0</v>
      </c>
      <c r="IE244" s="487">
        <v>0</v>
      </c>
      <c r="IF244" s="487">
        <v>0</v>
      </c>
      <c r="IG244" s="487">
        <v>0</v>
      </c>
      <c r="IH244" s="487">
        <v>9</v>
      </c>
      <c r="II244" s="487">
        <v>0</v>
      </c>
      <c r="IJ244" s="487">
        <v>0</v>
      </c>
      <c r="IK244" s="1115">
        <v>7</v>
      </c>
      <c r="IL244" s="1109">
        <f t="shared" si="1126"/>
        <v>140</v>
      </c>
      <c r="IM244" s="487">
        <v>0</v>
      </c>
      <c r="IN244" s="487">
        <v>0</v>
      </c>
      <c r="IO244" s="488">
        <v>0</v>
      </c>
      <c r="IP244" s="487">
        <v>2</v>
      </c>
      <c r="IQ244" s="488">
        <v>67</v>
      </c>
      <c r="IR244" s="487">
        <v>0</v>
      </c>
      <c r="IS244" s="488">
        <v>3</v>
      </c>
      <c r="IT244" s="487">
        <v>5</v>
      </c>
      <c r="IU244" s="488">
        <v>44</v>
      </c>
      <c r="IV244" s="487">
        <v>2</v>
      </c>
      <c r="IW244" s="487">
        <v>0</v>
      </c>
      <c r="IX244" s="487">
        <v>0</v>
      </c>
      <c r="IY244" s="487">
        <v>0</v>
      </c>
      <c r="IZ244" s="487">
        <v>0</v>
      </c>
      <c r="JA244" s="487">
        <v>0</v>
      </c>
      <c r="JB244" s="487">
        <v>0</v>
      </c>
      <c r="JC244" s="487">
        <v>0</v>
      </c>
      <c r="JD244" s="487">
        <v>9</v>
      </c>
      <c r="JE244" s="487">
        <v>0</v>
      </c>
      <c r="JF244" s="487">
        <v>0</v>
      </c>
      <c r="JG244" s="1994">
        <v>8</v>
      </c>
      <c r="JI244" s="39"/>
    </row>
    <row r="245" spans="1:269" s="28" customFormat="1" ht="20.100000000000001" customHeight="1" x14ac:dyDescent="0.15">
      <c r="A245" s="684" t="s">
        <v>53</v>
      </c>
      <c r="B245" s="84" t="s">
        <v>262</v>
      </c>
      <c r="C245" s="85"/>
      <c r="D245" s="85"/>
      <c r="E245" s="86" t="s">
        <v>263</v>
      </c>
      <c r="F245" s="1556">
        <v>71</v>
      </c>
      <c r="G245" s="466">
        <v>71</v>
      </c>
      <c r="H245" s="466">
        <v>68</v>
      </c>
      <c r="I245" s="466">
        <v>70</v>
      </c>
      <c r="J245" s="147">
        <v>69</v>
      </c>
      <c r="K245" s="148">
        <v>69</v>
      </c>
      <c r="L245" s="1478">
        <f t="shared" si="1092"/>
        <v>4.7662549152003816E-4</v>
      </c>
      <c r="M245" s="150">
        <f t="shared" si="1093"/>
        <v>4.4555834029518242E-4</v>
      </c>
      <c r="N245" s="150">
        <f t="shared" si="1094"/>
        <v>4.4988682534549901E-4</v>
      </c>
      <c r="O245" s="150">
        <f t="shared" si="1095"/>
        <v>3.9374097676928238E-4</v>
      </c>
      <c r="P245" s="149">
        <f t="shared" si="1057"/>
        <v>3.9199084309390534E-4</v>
      </c>
      <c r="Q245" s="150">
        <f t="shared" si="1058"/>
        <v>3.948147660722511E-4</v>
      </c>
      <c r="R245" s="151">
        <f t="shared" si="1059"/>
        <v>3.5315835941889396E-4</v>
      </c>
      <c r="S245" s="152">
        <f t="shared" si="1060"/>
        <v>4.0117212028186703E-4</v>
      </c>
      <c r="T245" s="151">
        <f t="shared" si="1061"/>
        <v>4.2523033309709425E-4</v>
      </c>
      <c r="U245" s="1479">
        <f t="shared" si="1096"/>
        <v>2.2318660880347178E-2</v>
      </c>
      <c r="V245" s="153">
        <f t="shared" si="1097"/>
        <v>2.072538860103627E-2</v>
      </c>
      <c r="W245" s="153">
        <f t="shared" si="1098"/>
        <v>2.194787379972565E-2</v>
      </c>
      <c r="X245" s="153">
        <f t="shared" si="1099"/>
        <v>1.8607856650585803E-2</v>
      </c>
      <c r="Y245" s="154">
        <f t="shared" si="1071"/>
        <v>1.7568517217146872E-2</v>
      </c>
      <c r="Z245" s="153">
        <f t="shared" si="1072"/>
        <v>1.6973125884016973E-2</v>
      </c>
      <c r="AA245" s="154">
        <f t="shared" si="1073"/>
        <v>1.6176470588235296E-2</v>
      </c>
      <c r="AB245" s="153">
        <f t="shared" si="1074"/>
        <v>1.7871017871017872E-2</v>
      </c>
      <c r="AC245" s="155">
        <f t="shared" si="1075"/>
        <v>1.9851116625310174E-2</v>
      </c>
      <c r="AD245" s="1479" t="s">
        <v>52</v>
      </c>
      <c r="AE245" s="153" t="s">
        <v>52</v>
      </c>
      <c r="AF245" s="153" t="s">
        <v>52</v>
      </c>
      <c r="AG245" s="153" t="s">
        <v>52</v>
      </c>
      <c r="AH245" s="154" t="s">
        <v>52</v>
      </c>
      <c r="AI245" s="152" t="s">
        <v>52</v>
      </c>
      <c r="AJ245" s="151" t="s">
        <v>52</v>
      </c>
      <c r="AK245" s="152" t="s">
        <v>52</v>
      </c>
      <c r="AL245" s="156" t="s">
        <v>52</v>
      </c>
      <c r="AM245" s="1480">
        <f t="shared" si="1100"/>
        <v>36</v>
      </c>
      <c r="AN245" s="1481"/>
      <c r="AO245" s="1482">
        <f t="shared" si="1127"/>
        <v>0.125</v>
      </c>
      <c r="AP245" s="1483">
        <f t="shared" si="1101"/>
        <v>4</v>
      </c>
      <c r="AQ245" s="1071">
        <f t="shared" si="1102"/>
        <v>32</v>
      </c>
      <c r="AR245" s="522"/>
      <c r="AS245" s="1289">
        <f t="shared" si="995"/>
        <v>0</v>
      </c>
      <c r="AT245" s="526">
        <f t="shared" si="1103"/>
        <v>0</v>
      </c>
      <c r="AU245" s="1071">
        <f t="shared" si="1104"/>
        <v>32</v>
      </c>
      <c r="AV245" s="522"/>
      <c r="AW245" s="1289">
        <f t="shared" si="1129"/>
        <v>0.18518518518518512</v>
      </c>
      <c r="AX245" s="2073">
        <f t="shared" si="1105"/>
        <v>5</v>
      </c>
      <c r="AY245" s="1336">
        <f t="shared" si="1106"/>
        <v>27</v>
      </c>
      <c r="AZ245" s="2092"/>
      <c r="BA245" s="554">
        <f t="shared" si="1130"/>
        <v>8.0000000000000071E-2</v>
      </c>
      <c r="BB245" s="1335">
        <f t="shared" si="1107"/>
        <v>2</v>
      </c>
      <c r="BC245" s="493">
        <f t="shared" si="1090"/>
        <v>25</v>
      </c>
      <c r="BD245" s="157"/>
      <c r="BE245" s="448">
        <f t="shared" si="1005"/>
        <v>4.1666666666666741E-2</v>
      </c>
      <c r="BF245" s="604">
        <f t="shared" si="1108"/>
        <v>1</v>
      </c>
      <c r="BG245" s="158">
        <v>24</v>
      </c>
      <c r="BH245" s="159" t="s">
        <v>44</v>
      </c>
      <c r="BI245" s="160">
        <f t="shared" si="1006"/>
        <v>9.0909090909090828E-2</v>
      </c>
      <c r="BJ245" s="604">
        <f t="shared" si="1109"/>
        <v>2</v>
      </c>
      <c r="BK245" s="161">
        <v>22</v>
      </c>
      <c r="BL245" s="159"/>
      <c r="BM245" s="160">
        <f t="shared" si="1008"/>
        <v>-4.3478260869565188E-2</v>
      </c>
      <c r="BN245" s="1085">
        <f t="shared" si="1110"/>
        <v>-1</v>
      </c>
      <c r="BO245" s="161">
        <v>23</v>
      </c>
      <c r="BP245" s="159"/>
      <c r="BQ245" s="160">
        <f t="shared" si="1010"/>
        <v>-4.166666666666663E-2</v>
      </c>
      <c r="BR245" s="1085">
        <f t="shared" si="1111"/>
        <v>-1</v>
      </c>
      <c r="BS245" s="161">
        <v>24</v>
      </c>
      <c r="BT245" s="162"/>
      <c r="BU245" s="601">
        <f t="shared" si="1112"/>
        <v>4</v>
      </c>
      <c r="BV245" s="339">
        <f t="shared" si="1113"/>
        <v>-0.55555555555555558</v>
      </c>
      <c r="BW245" s="604">
        <f t="shared" si="1114"/>
        <v>-5</v>
      </c>
      <c r="BX245" s="601">
        <f t="shared" si="1115"/>
        <v>9</v>
      </c>
      <c r="BY245" s="339">
        <f t="shared" si="1116"/>
        <v>0.125</v>
      </c>
      <c r="BZ245" s="604">
        <f t="shared" si="1117"/>
        <v>1</v>
      </c>
      <c r="CA245" s="601">
        <f t="shared" si="1118"/>
        <v>8</v>
      </c>
      <c r="CB245" s="339">
        <f t="shared" si="989"/>
        <v>1</v>
      </c>
      <c r="CC245" s="604">
        <f t="shared" si="990"/>
        <v>4</v>
      </c>
      <c r="CD245" s="601">
        <f t="shared" si="1119"/>
        <v>4</v>
      </c>
      <c r="CE245" s="339">
        <f t="shared" si="917"/>
        <v>0</v>
      </c>
      <c r="CF245" s="604">
        <f t="shared" si="918"/>
        <v>0</v>
      </c>
      <c r="CG245" s="601">
        <f t="shared" si="1128"/>
        <v>4</v>
      </c>
      <c r="CH245" s="339">
        <f t="shared" si="1002"/>
        <v>0</v>
      </c>
      <c r="CI245" s="604">
        <f t="shared" si="1003"/>
        <v>0</v>
      </c>
      <c r="CJ245" s="621">
        <f t="shared" si="1014"/>
        <v>4</v>
      </c>
      <c r="CK245" s="1487">
        <v>0</v>
      </c>
      <c r="CL245" s="163">
        <v>1</v>
      </c>
      <c r="CM245" s="2056">
        <v>1</v>
      </c>
      <c r="CN245" s="163">
        <v>1</v>
      </c>
      <c r="CO245" s="315">
        <v>1</v>
      </c>
      <c r="CP245" s="542">
        <v>1</v>
      </c>
      <c r="CQ245" s="1487">
        <v>4</v>
      </c>
      <c r="CR245" s="315">
        <v>8</v>
      </c>
      <c r="CS245" s="315">
        <v>7</v>
      </c>
      <c r="CT245" s="315">
        <v>3</v>
      </c>
      <c r="CU245" s="315">
        <v>3</v>
      </c>
      <c r="CV245" s="164">
        <v>3</v>
      </c>
      <c r="CW245" s="1487"/>
      <c r="CX245" s="315"/>
      <c r="CY245" s="315"/>
      <c r="CZ245" s="315"/>
      <c r="DA245" s="315"/>
      <c r="DB245" s="316"/>
      <c r="DC245" s="1484">
        <f t="shared" si="1120"/>
        <v>32</v>
      </c>
      <c r="DD245" s="1485">
        <f t="shared" si="1053"/>
        <v>0.39130434782608692</v>
      </c>
      <c r="DE245" s="1486">
        <f t="shared" si="1054"/>
        <v>9</v>
      </c>
      <c r="DF245" s="1332">
        <f t="shared" si="1121"/>
        <v>23</v>
      </c>
      <c r="DG245" s="554">
        <f t="shared" si="951"/>
        <v>-4.166666666666663E-2</v>
      </c>
      <c r="DH245" s="1335">
        <f t="shared" si="952"/>
        <v>-1</v>
      </c>
      <c r="DI245" s="1332">
        <f t="shared" si="1015"/>
        <v>24</v>
      </c>
      <c r="DJ245" s="554">
        <f t="shared" si="991"/>
        <v>4.3478260869565188E-2</v>
      </c>
      <c r="DK245" s="1335">
        <f t="shared" si="992"/>
        <v>1</v>
      </c>
      <c r="DL245" s="1313">
        <f t="shared" si="1122"/>
        <v>23</v>
      </c>
      <c r="DM245" s="554">
        <f t="shared" si="919"/>
        <v>9.5238095238095344E-2</v>
      </c>
      <c r="DN245" s="1357">
        <f t="shared" si="920"/>
        <v>2</v>
      </c>
      <c r="DO245" s="1332">
        <f t="shared" si="1012"/>
        <v>21</v>
      </c>
      <c r="DP245" s="554">
        <f t="shared" si="1004"/>
        <v>5.0000000000000044E-2</v>
      </c>
      <c r="DQ245" s="1335">
        <f t="shared" si="1013"/>
        <v>1</v>
      </c>
      <c r="DR245" s="440">
        <f t="shared" si="1091"/>
        <v>20</v>
      </c>
      <c r="DS245" s="1488">
        <v>16</v>
      </c>
      <c r="DT245" s="1169">
        <v>19</v>
      </c>
      <c r="DU245" s="1169">
        <v>20</v>
      </c>
      <c r="DV245" s="1155">
        <v>19</v>
      </c>
      <c r="DW245" s="163">
        <v>17</v>
      </c>
      <c r="DX245" s="1183">
        <v>16</v>
      </c>
      <c r="DY245" s="1488">
        <v>10</v>
      </c>
      <c r="DZ245" s="1232">
        <v>0</v>
      </c>
      <c r="EA245" s="1232">
        <v>0</v>
      </c>
      <c r="EB245" s="315">
        <v>0</v>
      </c>
      <c r="EC245" s="315">
        <v>0</v>
      </c>
      <c r="ED245" s="440">
        <v>0</v>
      </c>
      <c r="EE245" s="1488"/>
      <c r="EF245" s="1232"/>
      <c r="EG245" s="1232"/>
      <c r="EH245" s="315"/>
      <c r="EI245" s="315"/>
      <c r="EJ245" s="542"/>
      <c r="EK245" s="1488">
        <v>4</v>
      </c>
      <c r="EL245" s="379">
        <v>2</v>
      </c>
      <c r="EM245" s="379">
        <v>1</v>
      </c>
      <c r="EN245" s="1161">
        <v>1</v>
      </c>
      <c r="EO245" s="493">
        <v>1</v>
      </c>
      <c r="EP245" s="1203">
        <v>1</v>
      </c>
      <c r="EQ245" s="1488"/>
      <c r="ER245" s="1232"/>
      <c r="ES245" s="1232"/>
      <c r="ET245" s="315"/>
      <c r="EU245" s="163"/>
      <c r="EV245" s="1203"/>
      <c r="EW245" s="1488">
        <v>2</v>
      </c>
      <c r="EX245" s="379">
        <v>2</v>
      </c>
      <c r="EY245" s="379">
        <v>3</v>
      </c>
      <c r="EZ245" s="379">
        <v>3</v>
      </c>
      <c r="FA245" s="493">
        <v>3</v>
      </c>
      <c r="FB245" s="178"/>
      <c r="FC245" s="356">
        <v>3</v>
      </c>
      <c r="FD245" s="364" t="s">
        <v>44</v>
      </c>
      <c r="FE245" s="1489">
        <v>0</v>
      </c>
      <c r="FF245" s="1485" t="str">
        <f t="shared" si="953"/>
        <v>-</v>
      </c>
      <c r="FG245" s="1490">
        <f t="shared" si="1064"/>
        <v>0</v>
      </c>
      <c r="FH245" s="165">
        <v>0</v>
      </c>
      <c r="FI245" s="339" t="str">
        <f t="shared" si="954"/>
        <v>-</v>
      </c>
      <c r="FJ245" s="340">
        <f t="shared" si="955"/>
        <v>0</v>
      </c>
      <c r="FK245" s="165">
        <v>0</v>
      </c>
      <c r="FL245" s="339" t="str">
        <f t="shared" si="993"/>
        <v>-</v>
      </c>
      <c r="FM245" s="340">
        <f t="shared" si="994"/>
        <v>0</v>
      </c>
      <c r="FN245" s="165">
        <v>0</v>
      </c>
      <c r="FO245" s="426"/>
      <c r="FP245" s="339" t="str">
        <f t="shared" si="1048"/>
        <v>-</v>
      </c>
      <c r="FQ245" s="340">
        <f t="shared" si="984"/>
        <v>0</v>
      </c>
      <c r="FR245" s="165"/>
      <c r="FS245" s="426"/>
      <c r="FT245" s="339" t="str">
        <f t="shared" si="998"/>
        <v>-</v>
      </c>
      <c r="FU245" s="340">
        <f t="shared" si="999"/>
        <v>0</v>
      </c>
      <c r="FV245" s="401"/>
      <c r="FW245" s="413"/>
      <c r="FX245" s="1491">
        <f t="shared" si="1123"/>
        <v>36</v>
      </c>
      <c r="FY245" s="1492">
        <v>2</v>
      </c>
      <c r="FZ245" s="1492">
        <v>0</v>
      </c>
      <c r="GA245" s="1493">
        <v>0</v>
      </c>
      <c r="GB245" s="1492">
        <v>0</v>
      </c>
      <c r="GC245" s="1493">
        <v>5</v>
      </c>
      <c r="GD245" s="1492">
        <v>1</v>
      </c>
      <c r="GE245" s="1493">
        <v>0</v>
      </c>
      <c r="GF245" s="1492">
        <v>0</v>
      </c>
      <c r="GG245" s="1493">
        <v>19</v>
      </c>
      <c r="GH245" s="1492">
        <v>1</v>
      </c>
      <c r="GI245" s="1492">
        <v>1</v>
      </c>
      <c r="GJ245" s="1492">
        <v>1</v>
      </c>
      <c r="GK245" s="1492">
        <v>0</v>
      </c>
      <c r="GL245" s="1492">
        <v>1</v>
      </c>
      <c r="GM245" s="1492">
        <v>0</v>
      </c>
      <c r="GN245" s="1492">
        <v>1</v>
      </c>
      <c r="GO245" s="1492">
        <v>0</v>
      </c>
      <c r="GP245" s="1492">
        <v>4</v>
      </c>
      <c r="GQ245" s="1492">
        <v>0</v>
      </c>
      <c r="GR245" s="1492">
        <v>0</v>
      </c>
      <c r="GS245" s="1811">
        <v>0</v>
      </c>
      <c r="GT245" s="165">
        <f t="shared" si="1124"/>
        <v>32</v>
      </c>
      <c r="GU245" s="491">
        <v>3</v>
      </c>
      <c r="GV245" s="491">
        <v>0</v>
      </c>
      <c r="GW245" s="492">
        <v>0</v>
      </c>
      <c r="GX245" s="491">
        <v>1</v>
      </c>
      <c r="GY245" s="492">
        <v>4</v>
      </c>
      <c r="GZ245" s="491">
        <v>2</v>
      </c>
      <c r="HA245" s="492">
        <v>0</v>
      </c>
      <c r="HB245" s="491">
        <v>0</v>
      </c>
      <c r="HC245" s="492">
        <v>13</v>
      </c>
      <c r="HD245" s="491">
        <v>1</v>
      </c>
      <c r="HE245" s="491">
        <v>1</v>
      </c>
      <c r="HF245" s="491">
        <v>0</v>
      </c>
      <c r="HG245" s="491">
        <v>0</v>
      </c>
      <c r="HH245" s="491">
        <v>1</v>
      </c>
      <c r="HI245" s="491">
        <v>0</v>
      </c>
      <c r="HJ245" s="491">
        <v>2</v>
      </c>
      <c r="HK245" s="491">
        <v>0</v>
      </c>
      <c r="HL245" s="491">
        <v>4</v>
      </c>
      <c r="HM245" s="491">
        <v>0</v>
      </c>
      <c r="HN245" s="491">
        <v>0</v>
      </c>
      <c r="HO245" s="1117">
        <v>0</v>
      </c>
      <c r="HP245" s="165">
        <f t="shared" si="1125"/>
        <v>32</v>
      </c>
      <c r="HQ245" s="491">
        <v>3</v>
      </c>
      <c r="HR245" s="491">
        <v>0</v>
      </c>
      <c r="HS245" s="492">
        <v>0</v>
      </c>
      <c r="HT245" s="491">
        <v>1</v>
      </c>
      <c r="HU245" s="492">
        <v>4</v>
      </c>
      <c r="HV245" s="491">
        <v>2</v>
      </c>
      <c r="HW245" s="492">
        <v>0</v>
      </c>
      <c r="HX245" s="491">
        <v>0</v>
      </c>
      <c r="HY245" s="492">
        <v>11</v>
      </c>
      <c r="HZ245" s="491">
        <v>1</v>
      </c>
      <c r="IA245" s="491">
        <v>1</v>
      </c>
      <c r="IB245" s="491">
        <v>0</v>
      </c>
      <c r="IC245" s="491">
        <v>0</v>
      </c>
      <c r="ID245" s="491">
        <v>2</v>
      </c>
      <c r="IE245" s="491">
        <v>0</v>
      </c>
      <c r="IF245" s="491">
        <v>2</v>
      </c>
      <c r="IG245" s="491">
        <v>0</v>
      </c>
      <c r="IH245" s="491">
        <v>5</v>
      </c>
      <c r="II245" s="491">
        <v>0</v>
      </c>
      <c r="IJ245" s="491">
        <v>0</v>
      </c>
      <c r="IK245" s="1117">
        <v>0</v>
      </c>
      <c r="IL245" s="493">
        <f t="shared" si="1126"/>
        <v>27</v>
      </c>
      <c r="IM245" s="491">
        <v>4</v>
      </c>
      <c r="IN245" s="491">
        <v>0</v>
      </c>
      <c r="IO245" s="492">
        <v>0</v>
      </c>
      <c r="IP245" s="491">
        <v>1</v>
      </c>
      <c r="IQ245" s="492">
        <v>3</v>
      </c>
      <c r="IR245" s="491">
        <v>2</v>
      </c>
      <c r="IS245" s="492">
        <v>0</v>
      </c>
      <c r="IT245" s="491">
        <v>0</v>
      </c>
      <c r="IU245" s="492">
        <v>6</v>
      </c>
      <c r="IV245" s="491">
        <v>1</v>
      </c>
      <c r="IW245" s="491">
        <v>1</v>
      </c>
      <c r="IX245" s="491">
        <v>0</v>
      </c>
      <c r="IY245" s="491">
        <v>0</v>
      </c>
      <c r="IZ245" s="491">
        <v>2</v>
      </c>
      <c r="JA245" s="491">
        <v>0</v>
      </c>
      <c r="JB245" s="491">
        <v>2</v>
      </c>
      <c r="JC245" s="491">
        <v>0</v>
      </c>
      <c r="JD245" s="491">
        <v>5</v>
      </c>
      <c r="JE245" s="491">
        <v>0</v>
      </c>
      <c r="JF245" s="491">
        <v>0</v>
      </c>
      <c r="JG245" s="1996">
        <v>0</v>
      </c>
      <c r="JI245" s="39"/>
    </row>
    <row r="246" spans="1:269" s="27" customFormat="1" ht="20.100000000000001" customHeight="1" x14ac:dyDescent="0.15">
      <c r="A246" s="683" t="s">
        <v>53</v>
      </c>
      <c r="B246" s="76" t="s">
        <v>142</v>
      </c>
      <c r="C246" s="77"/>
      <c r="D246" s="77"/>
      <c r="E246" s="78" t="s">
        <v>366</v>
      </c>
      <c r="F246" s="1507">
        <v>103</v>
      </c>
      <c r="G246" s="481">
        <v>104</v>
      </c>
      <c r="H246" s="481">
        <v>113</v>
      </c>
      <c r="I246" s="481">
        <v>111</v>
      </c>
      <c r="J246" s="107">
        <v>114</v>
      </c>
      <c r="K246" s="108">
        <v>111</v>
      </c>
      <c r="L246" s="1444">
        <f t="shared" si="1092"/>
        <v>1.45635566853345E-4</v>
      </c>
      <c r="M246" s="478">
        <f t="shared" si="1093"/>
        <v>1.3923698134224449E-4</v>
      </c>
      <c r="N246" s="478">
        <f t="shared" si="1094"/>
        <v>9.8412743044327909E-5</v>
      </c>
      <c r="O246" s="478">
        <f t="shared" si="1095"/>
        <v>1.0208099397722136E-4</v>
      </c>
      <c r="P246" s="109">
        <f t="shared" si="1057"/>
        <v>9.4077802342537272E-5</v>
      </c>
      <c r="Q246" s="110">
        <f t="shared" si="1058"/>
        <v>9.8703691518062776E-5</v>
      </c>
      <c r="R246" s="111">
        <f t="shared" si="1059"/>
        <v>8.0263263504294082E-5</v>
      </c>
      <c r="S246" s="112">
        <f t="shared" si="1060"/>
        <v>0</v>
      </c>
      <c r="T246" s="111">
        <f t="shared" si="1061"/>
        <v>0</v>
      </c>
      <c r="U246" s="1445">
        <f t="shared" si="1096"/>
        <v>6.8195908245505272E-3</v>
      </c>
      <c r="V246" s="475">
        <f t="shared" si="1097"/>
        <v>6.4766839378238338E-3</v>
      </c>
      <c r="W246" s="475">
        <f t="shared" si="1098"/>
        <v>4.8010973936899867E-3</v>
      </c>
      <c r="X246" s="475">
        <f t="shared" si="1099"/>
        <v>4.8242591316333561E-3</v>
      </c>
      <c r="Y246" s="114">
        <f t="shared" si="1071"/>
        <v>4.216444132115249E-3</v>
      </c>
      <c r="Z246" s="113">
        <f t="shared" si="1072"/>
        <v>4.2432814710042432E-3</v>
      </c>
      <c r="AA246" s="114">
        <f t="shared" si="1073"/>
        <v>3.6764705882352941E-3</v>
      </c>
      <c r="AB246" s="113">
        <f t="shared" si="1074"/>
        <v>0</v>
      </c>
      <c r="AC246" s="115">
        <f t="shared" si="1075"/>
        <v>0</v>
      </c>
      <c r="AD246" s="1445" t="s">
        <v>52</v>
      </c>
      <c r="AE246" s="475" t="s">
        <v>52</v>
      </c>
      <c r="AF246" s="475" t="s">
        <v>52</v>
      </c>
      <c r="AG246" s="475" t="s">
        <v>52</v>
      </c>
      <c r="AH246" s="114" t="s">
        <v>52</v>
      </c>
      <c r="AI246" s="112" t="s">
        <v>52</v>
      </c>
      <c r="AJ246" s="111" t="s">
        <v>52</v>
      </c>
      <c r="AK246" s="112" t="s">
        <v>52</v>
      </c>
      <c r="AL246" s="116" t="s">
        <v>52</v>
      </c>
      <c r="AM246" s="1446">
        <f t="shared" si="1100"/>
        <v>11</v>
      </c>
      <c r="AN246" s="1447"/>
      <c r="AO246" s="1448">
        <f t="shared" si="1127"/>
        <v>0.10000000000000009</v>
      </c>
      <c r="AP246" s="1449">
        <f t="shared" si="1101"/>
        <v>1</v>
      </c>
      <c r="AQ246" s="1297">
        <f t="shared" si="1102"/>
        <v>10</v>
      </c>
      <c r="AR246" s="518"/>
      <c r="AS246" s="1285">
        <f t="shared" si="995"/>
        <v>0.4285714285714286</v>
      </c>
      <c r="AT246" s="519">
        <f t="shared" si="1103"/>
        <v>3</v>
      </c>
      <c r="AU246" s="1297">
        <f t="shared" si="1104"/>
        <v>7</v>
      </c>
      <c r="AV246" s="518"/>
      <c r="AW246" s="1285">
        <f t="shared" si="1129"/>
        <v>0</v>
      </c>
      <c r="AX246" s="2069">
        <f t="shared" si="1105"/>
        <v>0</v>
      </c>
      <c r="AY246" s="2086">
        <f t="shared" si="1106"/>
        <v>7</v>
      </c>
      <c r="AZ246" s="2087"/>
      <c r="BA246" s="2088">
        <f t="shared" si="1130"/>
        <v>0.16666666666666674</v>
      </c>
      <c r="BB246" s="2089">
        <f t="shared" si="1107"/>
        <v>1</v>
      </c>
      <c r="BC246" s="2081">
        <f t="shared" si="1090"/>
        <v>6</v>
      </c>
      <c r="BD246" s="117"/>
      <c r="BE246" s="444">
        <f t="shared" si="1005"/>
        <v>0</v>
      </c>
      <c r="BF246" s="1073">
        <f t="shared" si="1108"/>
        <v>0</v>
      </c>
      <c r="BG246" s="118">
        <v>6</v>
      </c>
      <c r="BH246" s="119" t="s">
        <v>44</v>
      </c>
      <c r="BI246" s="120">
        <f t="shared" si="1006"/>
        <v>0.19999999999999996</v>
      </c>
      <c r="BJ246" s="1073">
        <f t="shared" si="1109"/>
        <v>1</v>
      </c>
      <c r="BK246" s="121">
        <v>5</v>
      </c>
      <c r="BL246" s="119"/>
      <c r="BM246" s="120" t="str">
        <f t="shared" si="1008"/>
        <v>-</v>
      </c>
      <c r="BN246" s="1083">
        <f t="shared" si="1110"/>
        <v>5</v>
      </c>
      <c r="BO246" s="121">
        <v>0</v>
      </c>
      <c r="BP246" s="119"/>
      <c r="BQ246" s="120" t="str">
        <f t="shared" si="1010"/>
        <v>-</v>
      </c>
      <c r="BR246" s="1083">
        <f t="shared" si="1111"/>
        <v>0</v>
      </c>
      <c r="BS246" s="121">
        <v>0</v>
      </c>
      <c r="BT246" s="122"/>
      <c r="BU246" s="597">
        <f t="shared" si="1112"/>
        <v>0</v>
      </c>
      <c r="BV246" s="331" t="str">
        <f t="shared" si="1113"/>
        <v>-</v>
      </c>
      <c r="BW246" s="598">
        <f t="shared" si="1114"/>
        <v>0</v>
      </c>
      <c r="BX246" s="597">
        <f t="shared" si="1115"/>
        <v>0</v>
      </c>
      <c r="BY246" s="331" t="str">
        <f t="shared" si="1116"/>
        <v>-</v>
      </c>
      <c r="BZ246" s="598">
        <f t="shared" si="1117"/>
        <v>-5</v>
      </c>
      <c r="CA246" s="597">
        <f t="shared" si="1118"/>
        <v>5</v>
      </c>
      <c r="CB246" s="331">
        <f t="shared" si="989"/>
        <v>0</v>
      </c>
      <c r="CC246" s="598">
        <f t="shared" si="990"/>
        <v>0</v>
      </c>
      <c r="CD246" s="597">
        <f t="shared" si="1119"/>
        <v>5</v>
      </c>
      <c r="CE246" s="331">
        <f t="shared" si="917"/>
        <v>0.25</v>
      </c>
      <c r="CF246" s="598">
        <f t="shared" si="918"/>
        <v>1</v>
      </c>
      <c r="CG246" s="597">
        <f t="shared" si="1128"/>
        <v>4</v>
      </c>
      <c r="CH246" s="331">
        <f t="shared" si="1002"/>
        <v>0</v>
      </c>
      <c r="CI246" s="598">
        <f t="shared" si="1003"/>
        <v>0</v>
      </c>
      <c r="CJ246" s="619">
        <f t="shared" si="1014"/>
        <v>4</v>
      </c>
      <c r="CK246" s="1453">
        <v>0</v>
      </c>
      <c r="CL246" s="123">
        <v>0</v>
      </c>
      <c r="CM246" s="2054">
        <v>1</v>
      </c>
      <c r="CN246" s="123">
        <v>0</v>
      </c>
      <c r="CO246" s="311">
        <v>0</v>
      </c>
      <c r="CP246" s="540">
        <v>0</v>
      </c>
      <c r="CQ246" s="1453">
        <v>0</v>
      </c>
      <c r="CR246" s="311">
        <v>0</v>
      </c>
      <c r="CS246" s="311">
        <v>4</v>
      </c>
      <c r="CT246" s="311">
        <v>5</v>
      </c>
      <c r="CU246" s="311">
        <v>4</v>
      </c>
      <c r="CV246" s="124">
        <v>4</v>
      </c>
      <c r="CW246" s="1453"/>
      <c r="CX246" s="311"/>
      <c r="CY246" s="311"/>
      <c r="CZ246" s="311"/>
      <c r="DA246" s="311"/>
      <c r="DB246" s="312"/>
      <c r="DC246" s="1450">
        <f t="shared" si="1120"/>
        <v>11</v>
      </c>
      <c r="DD246" s="1451">
        <f t="shared" si="1053"/>
        <v>0.10000000000000009</v>
      </c>
      <c r="DE246" s="1452">
        <f t="shared" si="1054"/>
        <v>1</v>
      </c>
      <c r="DF246" s="1328">
        <f t="shared" si="1121"/>
        <v>10</v>
      </c>
      <c r="DG246" s="550">
        <f t="shared" si="951"/>
        <v>4</v>
      </c>
      <c r="DH246" s="1329">
        <f t="shared" si="952"/>
        <v>8</v>
      </c>
      <c r="DI246" s="1328">
        <f t="shared" si="1015"/>
        <v>2</v>
      </c>
      <c r="DJ246" s="550">
        <f t="shared" si="991"/>
        <v>0</v>
      </c>
      <c r="DK246" s="1329">
        <f t="shared" si="992"/>
        <v>0</v>
      </c>
      <c r="DL246" s="1311">
        <f t="shared" si="1122"/>
        <v>2</v>
      </c>
      <c r="DM246" s="550">
        <f t="shared" si="919"/>
        <v>0</v>
      </c>
      <c r="DN246" s="1353">
        <f t="shared" si="920"/>
        <v>0</v>
      </c>
      <c r="DO246" s="1328">
        <f t="shared" si="1012"/>
        <v>2</v>
      </c>
      <c r="DP246" s="550">
        <f t="shared" si="1004"/>
        <v>0</v>
      </c>
      <c r="DQ246" s="1329">
        <f t="shared" si="1013"/>
        <v>0</v>
      </c>
      <c r="DR246" s="1365">
        <f t="shared" si="1091"/>
        <v>2</v>
      </c>
      <c r="DS246" s="1454">
        <v>0</v>
      </c>
      <c r="DT246" s="1167">
        <v>0</v>
      </c>
      <c r="DU246" s="1167">
        <v>1</v>
      </c>
      <c r="DV246" s="1153">
        <v>1</v>
      </c>
      <c r="DW246" s="583">
        <v>1</v>
      </c>
      <c r="DX246" s="1181">
        <v>1</v>
      </c>
      <c r="DY246" s="1454">
        <v>9</v>
      </c>
      <c r="DZ246" s="1230">
        <v>8</v>
      </c>
      <c r="EA246" s="1230">
        <v>0</v>
      </c>
      <c r="EB246" s="586">
        <v>0</v>
      </c>
      <c r="EC246" s="586">
        <v>0</v>
      </c>
      <c r="ED246" s="589">
        <v>0</v>
      </c>
      <c r="EE246" s="1454"/>
      <c r="EF246" s="1230"/>
      <c r="EG246" s="1230"/>
      <c r="EH246" s="586"/>
      <c r="EI246" s="586"/>
      <c r="EJ246" s="1192"/>
      <c r="EK246" s="1454">
        <v>2</v>
      </c>
      <c r="EL246" s="578">
        <v>2</v>
      </c>
      <c r="EM246" s="578">
        <v>1</v>
      </c>
      <c r="EN246" s="1163">
        <v>1</v>
      </c>
      <c r="EO246" s="573">
        <v>1</v>
      </c>
      <c r="EP246" s="1198">
        <v>1</v>
      </c>
      <c r="EQ246" s="1454"/>
      <c r="ER246" s="1230"/>
      <c r="ES246" s="1230"/>
      <c r="ET246" s="586"/>
      <c r="EU246" s="583"/>
      <c r="EV246" s="1198"/>
      <c r="EW246" s="1454">
        <v>0</v>
      </c>
      <c r="EX246" s="578">
        <v>0</v>
      </c>
      <c r="EY246" s="578">
        <v>0</v>
      </c>
      <c r="EZ246" s="578">
        <v>0</v>
      </c>
      <c r="FA246" s="573">
        <v>0</v>
      </c>
      <c r="FB246" s="125"/>
      <c r="FC246" s="354">
        <v>0</v>
      </c>
      <c r="FD246" s="362" t="s">
        <v>44</v>
      </c>
      <c r="FE246" s="1455">
        <v>0</v>
      </c>
      <c r="FF246" s="1451" t="str">
        <f t="shared" si="953"/>
        <v>-</v>
      </c>
      <c r="FG246" s="1456">
        <f t="shared" si="1064"/>
        <v>0</v>
      </c>
      <c r="FH246" s="126">
        <v>0</v>
      </c>
      <c r="FI246" s="331" t="str">
        <f t="shared" si="954"/>
        <v>-</v>
      </c>
      <c r="FJ246" s="332">
        <f t="shared" si="955"/>
        <v>0</v>
      </c>
      <c r="FK246" s="126">
        <v>0</v>
      </c>
      <c r="FL246" s="331" t="str">
        <f t="shared" si="993"/>
        <v>-</v>
      </c>
      <c r="FM246" s="332">
        <f t="shared" si="994"/>
        <v>0</v>
      </c>
      <c r="FN246" s="126">
        <v>0</v>
      </c>
      <c r="FO246" s="424"/>
      <c r="FP246" s="331" t="str">
        <f t="shared" si="1048"/>
        <v>-</v>
      </c>
      <c r="FQ246" s="332">
        <f t="shared" si="984"/>
        <v>0</v>
      </c>
      <c r="FR246" s="126"/>
      <c r="FS246" s="424"/>
      <c r="FT246" s="331" t="str">
        <f t="shared" si="998"/>
        <v>-</v>
      </c>
      <c r="FU246" s="332">
        <f t="shared" si="999"/>
        <v>0</v>
      </c>
      <c r="FV246" s="399"/>
      <c r="FW246" s="411"/>
      <c r="FX246" s="1457">
        <f t="shared" si="1123"/>
        <v>11</v>
      </c>
      <c r="FY246" s="1458">
        <v>0</v>
      </c>
      <c r="FZ246" s="1458">
        <v>0</v>
      </c>
      <c r="GA246" s="1459">
        <v>0</v>
      </c>
      <c r="GB246" s="1458">
        <v>0</v>
      </c>
      <c r="GC246" s="1459">
        <v>10</v>
      </c>
      <c r="GD246" s="1458">
        <v>0</v>
      </c>
      <c r="GE246" s="1459">
        <v>1</v>
      </c>
      <c r="GF246" s="1458">
        <v>0</v>
      </c>
      <c r="GG246" s="1459">
        <v>0</v>
      </c>
      <c r="GH246" s="1458">
        <v>0</v>
      </c>
      <c r="GI246" s="1458">
        <v>0</v>
      </c>
      <c r="GJ246" s="1458">
        <v>0</v>
      </c>
      <c r="GK246" s="1458">
        <v>0</v>
      </c>
      <c r="GL246" s="1458">
        <v>0</v>
      </c>
      <c r="GM246" s="1458">
        <v>0</v>
      </c>
      <c r="GN246" s="1458">
        <v>0</v>
      </c>
      <c r="GO246" s="1458">
        <v>0</v>
      </c>
      <c r="GP246" s="1458">
        <v>0</v>
      </c>
      <c r="GQ246" s="1458">
        <v>0</v>
      </c>
      <c r="GR246" s="1458">
        <v>0</v>
      </c>
      <c r="GS246" s="1809">
        <v>0</v>
      </c>
      <c r="GT246" s="678">
        <f t="shared" si="1124"/>
        <v>10</v>
      </c>
      <c r="GU246" s="487">
        <v>0</v>
      </c>
      <c r="GV246" s="487">
        <v>0</v>
      </c>
      <c r="GW246" s="488">
        <v>0</v>
      </c>
      <c r="GX246" s="487">
        <v>0</v>
      </c>
      <c r="GY246" s="488">
        <v>9</v>
      </c>
      <c r="GZ246" s="487">
        <v>0</v>
      </c>
      <c r="HA246" s="488">
        <v>1</v>
      </c>
      <c r="HB246" s="487">
        <v>0</v>
      </c>
      <c r="HC246" s="488">
        <v>0</v>
      </c>
      <c r="HD246" s="487">
        <v>0</v>
      </c>
      <c r="HE246" s="487">
        <v>0</v>
      </c>
      <c r="HF246" s="487">
        <v>0</v>
      </c>
      <c r="HG246" s="487">
        <v>0</v>
      </c>
      <c r="HH246" s="487">
        <v>0</v>
      </c>
      <c r="HI246" s="487">
        <v>0</v>
      </c>
      <c r="HJ246" s="487">
        <v>0</v>
      </c>
      <c r="HK246" s="487">
        <v>0</v>
      </c>
      <c r="HL246" s="487">
        <v>0</v>
      </c>
      <c r="HM246" s="487">
        <v>0</v>
      </c>
      <c r="HN246" s="487">
        <v>0</v>
      </c>
      <c r="HO246" s="1115">
        <v>0</v>
      </c>
      <c r="HP246" s="678">
        <f t="shared" si="1125"/>
        <v>7</v>
      </c>
      <c r="HQ246" s="487">
        <v>0</v>
      </c>
      <c r="HR246" s="487">
        <v>0</v>
      </c>
      <c r="HS246" s="488">
        <v>0</v>
      </c>
      <c r="HT246" s="487">
        <v>0</v>
      </c>
      <c r="HU246" s="488">
        <v>5</v>
      </c>
      <c r="HV246" s="487">
        <v>0</v>
      </c>
      <c r="HW246" s="488">
        <v>1</v>
      </c>
      <c r="HX246" s="487">
        <v>0</v>
      </c>
      <c r="HY246" s="488">
        <v>0</v>
      </c>
      <c r="HZ246" s="487">
        <v>0</v>
      </c>
      <c r="IA246" s="487">
        <v>0</v>
      </c>
      <c r="IB246" s="487">
        <v>0</v>
      </c>
      <c r="IC246" s="487">
        <v>0</v>
      </c>
      <c r="ID246" s="487">
        <v>0</v>
      </c>
      <c r="IE246" s="487">
        <v>0</v>
      </c>
      <c r="IF246" s="487">
        <v>0</v>
      </c>
      <c r="IG246" s="487">
        <v>0</v>
      </c>
      <c r="IH246" s="487">
        <v>0</v>
      </c>
      <c r="II246" s="487">
        <v>0</v>
      </c>
      <c r="IJ246" s="487">
        <v>0</v>
      </c>
      <c r="IK246" s="1115">
        <v>1</v>
      </c>
      <c r="IL246" s="1109">
        <f t="shared" si="1126"/>
        <v>7</v>
      </c>
      <c r="IM246" s="487">
        <v>0</v>
      </c>
      <c r="IN246" s="487">
        <v>0</v>
      </c>
      <c r="IO246" s="488">
        <v>0</v>
      </c>
      <c r="IP246" s="487">
        <v>0</v>
      </c>
      <c r="IQ246" s="488">
        <v>5</v>
      </c>
      <c r="IR246" s="487">
        <v>0</v>
      </c>
      <c r="IS246" s="488">
        <v>0</v>
      </c>
      <c r="IT246" s="487">
        <v>0</v>
      </c>
      <c r="IU246" s="488">
        <v>0</v>
      </c>
      <c r="IV246" s="487">
        <v>0</v>
      </c>
      <c r="IW246" s="487">
        <v>0</v>
      </c>
      <c r="IX246" s="487">
        <v>0</v>
      </c>
      <c r="IY246" s="487">
        <v>0</v>
      </c>
      <c r="IZ246" s="487">
        <v>0</v>
      </c>
      <c r="JA246" s="487">
        <v>0</v>
      </c>
      <c r="JB246" s="487">
        <v>0</v>
      </c>
      <c r="JC246" s="487">
        <v>0</v>
      </c>
      <c r="JD246" s="487">
        <v>0</v>
      </c>
      <c r="JE246" s="487">
        <v>0</v>
      </c>
      <c r="JF246" s="487">
        <v>0</v>
      </c>
      <c r="JG246" s="1994">
        <v>2</v>
      </c>
      <c r="JI246" s="39"/>
    </row>
    <row r="247" spans="1:269" s="28" customFormat="1" ht="20.100000000000001" customHeight="1" x14ac:dyDescent="0.15">
      <c r="A247" s="684" t="s">
        <v>53</v>
      </c>
      <c r="B247" s="84" t="s">
        <v>264</v>
      </c>
      <c r="C247" s="85"/>
      <c r="D247" s="85"/>
      <c r="E247" s="86" t="s">
        <v>256</v>
      </c>
      <c r="F247" s="1556">
        <v>26</v>
      </c>
      <c r="G247" s="466">
        <v>25</v>
      </c>
      <c r="H247" s="466">
        <v>25</v>
      </c>
      <c r="I247" s="466">
        <v>24</v>
      </c>
      <c r="J247" s="147">
        <v>23</v>
      </c>
      <c r="K247" s="148">
        <v>22</v>
      </c>
      <c r="L247" s="1478">
        <f t="shared" si="1092"/>
        <v>4.0115978869603207E-3</v>
      </c>
      <c r="M247" s="150">
        <f t="shared" si="1093"/>
        <v>3.9961013645224168E-3</v>
      </c>
      <c r="N247" s="150">
        <f t="shared" si="1094"/>
        <v>4.0068045382333503E-3</v>
      </c>
      <c r="O247" s="150">
        <f t="shared" si="1095"/>
        <v>4.2582357487640906E-3</v>
      </c>
      <c r="P247" s="149">
        <f t="shared" si="1057"/>
        <v>4.2335011054141771E-3</v>
      </c>
      <c r="Q247" s="150">
        <f t="shared" si="1058"/>
        <v>4.6226228860959404E-3</v>
      </c>
      <c r="R247" s="151">
        <f t="shared" si="1059"/>
        <v>4.302110923830163E-3</v>
      </c>
      <c r="S247" s="152">
        <f t="shared" si="1060"/>
        <v>4.6047582501918651E-3</v>
      </c>
      <c r="T247" s="151">
        <f t="shared" si="1061"/>
        <v>4.5003543586109142E-3</v>
      </c>
      <c r="U247" s="1479">
        <f t="shared" si="1096"/>
        <v>0.18784872907625544</v>
      </c>
      <c r="V247" s="153">
        <f t="shared" si="1097"/>
        <v>0.18588082901554404</v>
      </c>
      <c r="W247" s="153">
        <f t="shared" si="1098"/>
        <v>0.19547325102880658</v>
      </c>
      <c r="X247" s="153">
        <f t="shared" si="1099"/>
        <v>0.20124052377670573</v>
      </c>
      <c r="Y247" s="154">
        <f t="shared" si="1071"/>
        <v>0.18973998594518623</v>
      </c>
      <c r="Z247" s="153">
        <f t="shared" si="1072"/>
        <v>0.19872701555869873</v>
      </c>
      <c r="AA247" s="154">
        <f t="shared" si="1073"/>
        <v>0.19705882352941176</v>
      </c>
      <c r="AB247" s="153">
        <f t="shared" si="1074"/>
        <v>0.20512820512820512</v>
      </c>
      <c r="AC247" s="155">
        <f t="shared" si="1075"/>
        <v>0.21009098428453268</v>
      </c>
      <c r="AD247" s="1479" t="s">
        <v>52</v>
      </c>
      <c r="AE247" s="153" t="s">
        <v>52</v>
      </c>
      <c r="AF247" s="153" t="s">
        <v>52</v>
      </c>
      <c r="AG247" s="153" t="s">
        <v>52</v>
      </c>
      <c r="AH247" s="154" t="s">
        <v>52</v>
      </c>
      <c r="AI247" s="152" t="s">
        <v>52</v>
      </c>
      <c r="AJ247" s="151" t="s">
        <v>52</v>
      </c>
      <c r="AK247" s="152" t="s">
        <v>52</v>
      </c>
      <c r="AL247" s="156" t="s">
        <v>52</v>
      </c>
      <c r="AM247" s="1480">
        <f t="shared" si="1100"/>
        <v>303</v>
      </c>
      <c r="AN247" s="1481"/>
      <c r="AO247" s="1482">
        <f t="shared" si="1127"/>
        <v>5.5749128919860613E-2</v>
      </c>
      <c r="AP247" s="1483">
        <f t="shared" si="1101"/>
        <v>16</v>
      </c>
      <c r="AQ247" s="1071">
        <f t="shared" si="1102"/>
        <v>287</v>
      </c>
      <c r="AR247" s="522"/>
      <c r="AS247" s="1289">
        <f t="shared" si="995"/>
        <v>7.0175438596491446E-3</v>
      </c>
      <c r="AT247" s="526">
        <f t="shared" si="1103"/>
        <v>2</v>
      </c>
      <c r="AU247" s="1071">
        <f t="shared" si="1104"/>
        <v>285</v>
      </c>
      <c r="AV247" s="522"/>
      <c r="AW247" s="1289">
        <f t="shared" si="1129"/>
        <v>-2.3972602739726012E-2</v>
      </c>
      <c r="AX247" s="2073">
        <f t="shared" si="1105"/>
        <v>-7</v>
      </c>
      <c r="AY247" s="1336">
        <f t="shared" si="1106"/>
        <v>292</v>
      </c>
      <c r="AZ247" s="2092"/>
      <c r="BA247" s="554">
        <f t="shared" si="1130"/>
        <v>8.1481481481481488E-2</v>
      </c>
      <c r="BB247" s="1335">
        <f t="shared" si="1107"/>
        <v>22</v>
      </c>
      <c r="BC247" s="493">
        <f t="shared" si="1090"/>
        <v>270</v>
      </c>
      <c r="BD247" s="157"/>
      <c r="BE247" s="448">
        <f t="shared" si="1005"/>
        <v>-3.9145907473309594E-2</v>
      </c>
      <c r="BF247" s="604">
        <f t="shared" si="1108"/>
        <v>-11</v>
      </c>
      <c r="BG247" s="158">
        <v>281</v>
      </c>
      <c r="BH247" s="159" t="s">
        <v>44</v>
      </c>
      <c r="BI247" s="160">
        <f t="shared" si="1006"/>
        <v>4.8507462686567138E-2</v>
      </c>
      <c r="BJ247" s="604">
        <f t="shared" si="1109"/>
        <v>13</v>
      </c>
      <c r="BK247" s="161">
        <v>268</v>
      </c>
      <c r="BL247" s="159" t="s">
        <v>44</v>
      </c>
      <c r="BM247" s="160">
        <f t="shared" si="1008"/>
        <v>1.5151515151515138E-2</v>
      </c>
      <c r="BN247" s="1085">
        <f t="shared" si="1110"/>
        <v>4</v>
      </c>
      <c r="BO247" s="161">
        <v>264</v>
      </c>
      <c r="BP247" s="159" t="s">
        <v>44</v>
      </c>
      <c r="BQ247" s="160">
        <f t="shared" si="1010"/>
        <v>3.937007874015741E-2</v>
      </c>
      <c r="BR247" s="1085">
        <f t="shared" si="1111"/>
        <v>10</v>
      </c>
      <c r="BS247" s="161">
        <v>254</v>
      </c>
      <c r="BT247" s="162" t="s">
        <v>44</v>
      </c>
      <c r="BU247" s="601">
        <f t="shared" si="1112"/>
        <v>29</v>
      </c>
      <c r="BV247" s="339">
        <f t="shared" si="1113"/>
        <v>7.4074074074074181E-2</v>
      </c>
      <c r="BW247" s="604">
        <f t="shared" si="1114"/>
        <v>2</v>
      </c>
      <c r="BX247" s="601">
        <f t="shared" si="1115"/>
        <v>27</v>
      </c>
      <c r="BY247" s="339">
        <f t="shared" si="1116"/>
        <v>-0.20588235294117652</v>
      </c>
      <c r="BZ247" s="604">
        <f t="shared" si="1117"/>
        <v>-7</v>
      </c>
      <c r="CA247" s="601">
        <f t="shared" si="1118"/>
        <v>34</v>
      </c>
      <c r="CB247" s="339">
        <f t="shared" si="989"/>
        <v>-8.108108108108103E-2</v>
      </c>
      <c r="CC247" s="604">
        <f t="shared" si="990"/>
        <v>-3</v>
      </c>
      <c r="CD247" s="601">
        <f t="shared" si="1119"/>
        <v>37</v>
      </c>
      <c r="CE247" s="339">
        <f t="shared" si="917"/>
        <v>0.85000000000000009</v>
      </c>
      <c r="CF247" s="604">
        <f t="shared" si="918"/>
        <v>17</v>
      </c>
      <c r="CG247" s="601">
        <f t="shared" si="1128"/>
        <v>20</v>
      </c>
      <c r="CH247" s="339">
        <f t="shared" si="1002"/>
        <v>5.2631578947368363E-2</v>
      </c>
      <c r="CI247" s="604">
        <f t="shared" si="1003"/>
        <v>1</v>
      </c>
      <c r="CJ247" s="621">
        <f t="shared" si="1014"/>
        <v>19</v>
      </c>
      <c r="CK247" s="1487">
        <v>23</v>
      </c>
      <c r="CL247" s="163">
        <v>22</v>
      </c>
      <c r="CM247" s="2056">
        <v>27</v>
      </c>
      <c r="CN247" s="163">
        <v>28</v>
      </c>
      <c r="CO247" s="315">
        <v>13</v>
      </c>
      <c r="CP247" s="542">
        <v>12</v>
      </c>
      <c r="CQ247" s="1487">
        <v>6</v>
      </c>
      <c r="CR247" s="315">
        <v>5</v>
      </c>
      <c r="CS247" s="315">
        <v>7</v>
      </c>
      <c r="CT247" s="315">
        <v>9</v>
      </c>
      <c r="CU247" s="315">
        <v>7</v>
      </c>
      <c r="CV247" s="164">
        <v>7</v>
      </c>
      <c r="CW247" s="1487"/>
      <c r="CX247" s="315"/>
      <c r="CY247" s="315"/>
      <c r="CZ247" s="315"/>
      <c r="DA247" s="315"/>
      <c r="DB247" s="316"/>
      <c r="DC247" s="1484">
        <f t="shared" si="1120"/>
        <v>274</v>
      </c>
      <c r="DD247" s="1485">
        <f t="shared" si="1053"/>
        <v>5.3846153846153877E-2</v>
      </c>
      <c r="DE247" s="1486">
        <f t="shared" si="1054"/>
        <v>14</v>
      </c>
      <c r="DF247" s="1332">
        <f t="shared" si="1121"/>
        <v>260</v>
      </c>
      <c r="DG247" s="554">
        <f t="shared" si="951"/>
        <v>3.5856573705179251E-2</v>
      </c>
      <c r="DH247" s="1335">
        <f t="shared" si="952"/>
        <v>9</v>
      </c>
      <c r="DI247" s="1332">
        <f t="shared" si="1015"/>
        <v>251</v>
      </c>
      <c r="DJ247" s="554">
        <f t="shared" si="991"/>
        <v>-1.5686274509803977E-2</v>
      </c>
      <c r="DK247" s="1335">
        <f t="shared" si="992"/>
        <v>-4</v>
      </c>
      <c r="DL247" s="1313">
        <f t="shared" si="1122"/>
        <v>255</v>
      </c>
      <c r="DM247" s="554">
        <f t="shared" si="919"/>
        <v>2.0000000000000018E-2</v>
      </c>
      <c r="DN247" s="1357">
        <f t="shared" si="920"/>
        <v>5</v>
      </c>
      <c r="DO247" s="1332">
        <f t="shared" si="1012"/>
        <v>250</v>
      </c>
      <c r="DP247" s="554">
        <f t="shared" si="1004"/>
        <v>-4.5801526717557217E-2</v>
      </c>
      <c r="DQ247" s="1335">
        <f t="shared" si="1013"/>
        <v>-12</v>
      </c>
      <c r="DR247" s="440">
        <f t="shared" si="1091"/>
        <v>262</v>
      </c>
      <c r="DS247" s="1488">
        <v>85</v>
      </c>
      <c r="DT247" s="1169">
        <v>83</v>
      </c>
      <c r="DU247" s="1169">
        <v>74</v>
      </c>
      <c r="DV247" s="1155">
        <v>75</v>
      </c>
      <c r="DW247" s="163">
        <v>92</v>
      </c>
      <c r="DX247" s="1183">
        <v>100</v>
      </c>
      <c r="DY247" s="1488">
        <v>96</v>
      </c>
      <c r="DZ247" s="1232">
        <v>90</v>
      </c>
      <c r="EA247" s="1232">
        <v>89</v>
      </c>
      <c r="EB247" s="315">
        <v>96</v>
      </c>
      <c r="EC247" s="315">
        <v>67</v>
      </c>
      <c r="ED247" s="440">
        <v>65</v>
      </c>
      <c r="EE247" s="1488"/>
      <c r="EF247" s="1232"/>
      <c r="EG247" s="1232"/>
      <c r="EH247" s="315"/>
      <c r="EI247" s="315"/>
      <c r="EJ247" s="542"/>
      <c r="EK247" s="1488">
        <v>82</v>
      </c>
      <c r="EL247" s="379">
        <v>78</v>
      </c>
      <c r="EM247" s="379">
        <v>80</v>
      </c>
      <c r="EN247" s="1161">
        <v>76</v>
      </c>
      <c r="EO247" s="493">
        <v>82</v>
      </c>
      <c r="EP247" s="1203">
        <v>86</v>
      </c>
      <c r="EQ247" s="1488"/>
      <c r="ER247" s="1232"/>
      <c r="ES247" s="1232"/>
      <c r="ET247" s="315"/>
      <c r="EU247" s="163"/>
      <c r="EV247" s="1203"/>
      <c r="EW247" s="1488">
        <v>11</v>
      </c>
      <c r="EX247" s="379">
        <v>9</v>
      </c>
      <c r="EY247" s="379">
        <v>8</v>
      </c>
      <c r="EZ247" s="379">
        <v>8</v>
      </c>
      <c r="FA247" s="493">
        <v>9</v>
      </c>
      <c r="FB247" s="178"/>
      <c r="FC247" s="356">
        <v>11</v>
      </c>
      <c r="FD247" s="364" t="s">
        <v>44</v>
      </c>
      <c r="FE247" s="1489">
        <v>0</v>
      </c>
      <c r="FF247" s="1485" t="str">
        <f t="shared" si="953"/>
        <v>-</v>
      </c>
      <c r="FG247" s="1490">
        <f t="shared" si="1064"/>
        <v>0</v>
      </c>
      <c r="FH247" s="165">
        <v>0</v>
      </c>
      <c r="FI247" s="339" t="str">
        <f t="shared" si="954"/>
        <v>-</v>
      </c>
      <c r="FJ247" s="340">
        <f t="shared" si="955"/>
        <v>0</v>
      </c>
      <c r="FK247" s="165">
        <v>0</v>
      </c>
      <c r="FL247" s="339" t="str">
        <f t="shared" si="993"/>
        <v>-</v>
      </c>
      <c r="FM247" s="340">
        <f t="shared" si="994"/>
        <v>0</v>
      </c>
      <c r="FN247" s="165">
        <v>0</v>
      </c>
      <c r="FO247" s="426"/>
      <c r="FP247" s="339" t="str">
        <f t="shared" si="1048"/>
        <v>-</v>
      </c>
      <c r="FQ247" s="340">
        <f t="shared" si="984"/>
        <v>0</v>
      </c>
      <c r="FR247" s="165"/>
      <c r="FS247" s="426"/>
      <c r="FT247" s="339" t="str">
        <f t="shared" si="998"/>
        <v>-</v>
      </c>
      <c r="FU247" s="340">
        <f t="shared" si="999"/>
        <v>0</v>
      </c>
      <c r="FV247" s="401"/>
      <c r="FW247" s="413"/>
      <c r="FX247" s="1491">
        <f t="shared" si="1123"/>
        <v>303</v>
      </c>
      <c r="FY247" s="1492">
        <v>0</v>
      </c>
      <c r="FZ247" s="1492">
        <v>0</v>
      </c>
      <c r="GA247" s="1493">
        <v>0</v>
      </c>
      <c r="GB247" s="1492">
        <v>5</v>
      </c>
      <c r="GC247" s="1493">
        <v>96</v>
      </c>
      <c r="GD247" s="1492">
        <v>3</v>
      </c>
      <c r="GE247" s="1493">
        <v>9</v>
      </c>
      <c r="GF247" s="1492">
        <v>15</v>
      </c>
      <c r="GG247" s="1493">
        <v>118</v>
      </c>
      <c r="GH247" s="1492">
        <v>9</v>
      </c>
      <c r="GI247" s="1492">
        <v>3</v>
      </c>
      <c r="GJ247" s="1492">
        <v>11</v>
      </c>
      <c r="GK247" s="1492">
        <v>6</v>
      </c>
      <c r="GL247" s="1492">
        <v>0</v>
      </c>
      <c r="GM247" s="1492">
        <v>0</v>
      </c>
      <c r="GN247" s="1492">
        <v>0</v>
      </c>
      <c r="GO247" s="1492">
        <v>5</v>
      </c>
      <c r="GP247" s="1492">
        <v>21</v>
      </c>
      <c r="GQ247" s="1492">
        <v>0</v>
      </c>
      <c r="GR247" s="1492">
        <v>1</v>
      </c>
      <c r="GS247" s="1811">
        <v>1</v>
      </c>
      <c r="GT247" s="165">
        <f t="shared" si="1124"/>
        <v>287</v>
      </c>
      <c r="GU247" s="491">
        <v>0</v>
      </c>
      <c r="GV247" s="491">
        <v>0</v>
      </c>
      <c r="GW247" s="492">
        <v>0</v>
      </c>
      <c r="GX247" s="491">
        <v>5</v>
      </c>
      <c r="GY247" s="492">
        <v>85</v>
      </c>
      <c r="GZ247" s="491">
        <v>3</v>
      </c>
      <c r="HA247" s="492">
        <v>9</v>
      </c>
      <c r="HB247" s="491">
        <v>15</v>
      </c>
      <c r="HC247" s="492">
        <v>117</v>
      </c>
      <c r="HD247" s="491">
        <v>8</v>
      </c>
      <c r="HE247" s="491">
        <v>3</v>
      </c>
      <c r="HF247" s="491">
        <v>11</v>
      </c>
      <c r="HG247" s="491">
        <v>3</v>
      </c>
      <c r="HH247" s="491">
        <v>0</v>
      </c>
      <c r="HI247" s="491">
        <v>0</v>
      </c>
      <c r="HJ247" s="491">
        <v>0</v>
      </c>
      <c r="HK247" s="491">
        <v>5</v>
      </c>
      <c r="HL247" s="491">
        <v>21</v>
      </c>
      <c r="HM247" s="491">
        <v>0</v>
      </c>
      <c r="HN247" s="491">
        <v>1</v>
      </c>
      <c r="HO247" s="1117">
        <v>1</v>
      </c>
      <c r="HP247" s="165">
        <f t="shared" si="1125"/>
        <v>285</v>
      </c>
      <c r="HQ247" s="491">
        <v>1</v>
      </c>
      <c r="HR247" s="491">
        <v>0</v>
      </c>
      <c r="HS247" s="492">
        <v>0</v>
      </c>
      <c r="HT247" s="491">
        <v>6</v>
      </c>
      <c r="HU247" s="492">
        <v>80</v>
      </c>
      <c r="HV247" s="491">
        <v>2</v>
      </c>
      <c r="HW247" s="492">
        <v>10</v>
      </c>
      <c r="HX247" s="491">
        <v>16</v>
      </c>
      <c r="HY247" s="492">
        <v>118</v>
      </c>
      <c r="HZ247" s="491">
        <v>6</v>
      </c>
      <c r="IA247" s="491">
        <v>3</v>
      </c>
      <c r="IB247" s="491">
        <v>13</v>
      </c>
      <c r="IC247" s="491">
        <v>3</v>
      </c>
      <c r="ID247" s="491">
        <v>0</v>
      </c>
      <c r="IE247" s="491">
        <v>0</v>
      </c>
      <c r="IF247" s="491">
        <v>0</v>
      </c>
      <c r="IG247" s="491">
        <v>5</v>
      </c>
      <c r="IH247" s="491">
        <v>19</v>
      </c>
      <c r="II247" s="491">
        <v>0</v>
      </c>
      <c r="IJ247" s="491">
        <v>2</v>
      </c>
      <c r="IK247" s="1117">
        <v>1</v>
      </c>
      <c r="IL247" s="493">
        <f t="shared" si="1126"/>
        <v>292</v>
      </c>
      <c r="IM247" s="491">
        <v>1</v>
      </c>
      <c r="IN247" s="491">
        <v>0</v>
      </c>
      <c r="IO247" s="492">
        <v>0</v>
      </c>
      <c r="IP247" s="491">
        <v>5</v>
      </c>
      <c r="IQ247" s="492">
        <v>89</v>
      </c>
      <c r="IR247" s="491">
        <v>2</v>
      </c>
      <c r="IS247" s="492">
        <v>9</v>
      </c>
      <c r="IT247" s="491">
        <v>15</v>
      </c>
      <c r="IU247" s="492">
        <v>117</v>
      </c>
      <c r="IV247" s="491">
        <v>7</v>
      </c>
      <c r="IW247" s="491">
        <v>3</v>
      </c>
      <c r="IX247" s="491">
        <v>10</v>
      </c>
      <c r="IY247" s="491">
        <v>3</v>
      </c>
      <c r="IZ247" s="491">
        <v>0</v>
      </c>
      <c r="JA247" s="491">
        <v>0</v>
      </c>
      <c r="JB247" s="491">
        <v>0</v>
      </c>
      <c r="JC247" s="491">
        <v>5</v>
      </c>
      <c r="JD247" s="491">
        <v>21</v>
      </c>
      <c r="JE247" s="491">
        <v>0</v>
      </c>
      <c r="JF247" s="491">
        <v>4</v>
      </c>
      <c r="JG247" s="1996">
        <v>1</v>
      </c>
      <c r="JI247" s="39"/>
    </row>
    <row r="248" spans="1:269" s="27" customFormat="1" ht="20.100000000000001" customHeight="1" x14ac:dyDescent="0.15">
      <c r="A248" s="683" t="s">
        <v>53</v>
      </c>
      <c r="B248" s="76" t="s">
        <v>32</v>
      </c>
      <c r="C248" s="77"/>
      <c r="D248" s="77"/>
      <c r="E248" s="78" t="s">
        <v>367</v>
      </c>
      <c r="F248" s="1507">
        <v>109</v>
      </c>
      <c r="G248" s="481">
        <v>108</v>
      </c>
      <c r="H248" s="481">
        <v>107</v>
      </c>
      <c r="I248" s="481">
        <v>107</v>
      </c>
      <c r="J248" s="107">
        <v>111</v>
      </c>
      <c r="K248" s="108">
        <v>106</v>
      </c>
      <c r="L248" s="1444">
        <f t="shared" si="1092"/>
        <v>1.1915637288000954E-4</v>
      </c>
      <c r="M248" s="478">
        <f t="shared" si="1093"/>
        <v>1.113895850737956E-4</v>
      </c>
      <c r="N248" s="478">
        <f t="shared" si="1094"/>
        <v>1.1247170633637475E-4</v>
      </c>
      <c r="O248" s="478">
        <f t="shared" si="1095"/>
        <v>1.166639931168244E-4</v>
      </c>
      <c r="P248" s="109">
        <f t="shared" si="1057"/>
        <v>1.0975743606629349E-4</v>
      </c>
      <c r="Q248" s="110">
        <f t="shared" si="1058"/>
        <v>1.1515430677107324E-4</v>
      </c>
      <c r="R248" s="111">
        <f t="shared" si="1059"/>
        <v>8.0263263504294082E-5</v>
      </c>
      <c r="S248" s="112">
        <f t="shared" si="1060"/>
        <v>8.7211330496058054E-5</v>
      </c>
      <c r="T248" s="111">
        <f t="shared" si="1061"/>
        <v>7.0871722182849038E-5</v>
      </c>
      <c r="U248" s="1445">
        <f t="shared" si="1096"/>
        <v>5.5796652200867944E-3</v>
      </c>
      <c r="V248" s="475">
        <f t="shared" si="1097"/>
        <v>5.1813471502590676E-3</v>
      </c>
      <c r="W248" s="475">
        <f t="shared" si="1098"/>
        <v>5.4869684499314125E-3</v>
      </c>
      <c r="X248" s="475">
        <f t="shared" si="1099"/>
        <v>5.5134390075809786E-3</v>
      </c>
      <c r="Y248" s="114">
        <f t="shared" si="1071"/>
        <v>4.9191848208011242E-3</v>
      </c>
      <c r="Z248" s="113">
        <f t="shared" si="1072"/>
        <v>4.9504950495049506E-3</v>
      </c>
      <c r="AA248" s="114">
        <f t="shared" si="1073"/>
        <v>3.6764705882352941E-3</v>
      </c>
      <c r="AB248" s="113">
        <f t="shared" si="1074"/>
        <v>3.885003885003885E-3</v>
      </c>
      <c r="AC248" s="115">
        <f t="shared" si="1075"/>
        <v>3.3085194375516956E-3</v>
      </c>
      <c r="AD248" s="1445" t="s">
        <v>52</v>
      </c>
      <c r="AE248" s="475" t="s">
        <v>52</v>
      </c>
      <c r="AF248" s="475" t="s">
        <v>52</v>
      </c>
      <c r="AG248" s="475" t="s">
        <v>52</v>
      </c>
      <c r="AH248" s="114" t="s">
        <v>52</v>
      </c>
      <c r="AI248" s="112" t="s">
        <v>52</v>
      </c>
      <c r="AJ248" s="111" t="s">
        <v>52</v>
      </c>
      <c r="AK248" s="112" t="s">
        <v>52</v>
      </c>
      <c r="AL248" s="116" t="s">
        <v>52</v>
      </c>
      <c r="AM248" s="1446">
        <f t="shared" si="1100"/>
        <v>9</v>
      </c>
      <c r="AN248" s="1447"/>
      <c r="AO248" s="1448">
        <f t="shared" si="1127"/>
        <v>0.125</v>
      </c>
      <c r="AP248" s="1449">
        <f t="shared" si="1101"/>
        <v>1</v>
      </c>
      <c r="AQ248" s="1297">
        <f t="shared" si="1102"/>
        <v>8</v>
      </c>
      <c r="AR248" s="518"/>
      <c r="AS248" s="1285">
        <f t="shared" si="995"/>
        <v>0</v>
      </c>
      <c r="AT248" s="519">
        <f t="shared" si="1103"/>
        <v>0</v>
      </c>
      <c r="AU248" s="1297">
        <f t="shared" si="1104"/>
        <v>8</v>
      </c>
      <c r="AV248" s="518"/>
      <c r="AW248" s="1285">
        <f t="shared" si="1129"/>
        <v>0</v>
      </c>
      <c r="AX248" s="2069">
        <f t="shared" si="1105"/>
        <v>0</v>
      </c>
      <c r="AY248" s="2086">
        <f t="shared" si="1106"/>
        <v>8</v>
      </c>
      <c r="AZ248" s="2087"/>
      <c r="BA248" s="2088">
        <f t="shared" si="1130"/>
        <v>0.14285714285714279</v>
      </c>
      <c r="BB248" s="2089">
        <f t="shared" si="1107"/>
        <v>1</v>
      </c>
      <c r="BC248" s="2081">
        <f t="shared" si="1090"/>
        <v>7</v>
      </c>
      <c r="BD248" s="117"/>
      <c r="BE248" s="444">
        <f t="shared" si="1005"/>
        <v>0</v>
      </c>
      <c r="BF248" s="1073">
        <f t="shared" si="1108"/>
        <v>0</v>
      </c>
      <c r="BG248" s="118">
        <v>7</v>
      </c>
      <c r="BH248" s="119" t="s">
        <v>44</v>
      </c>
      <c r="BI248" s="120">
        <f t="shared" si="1006"/>
        <v>0.39999999999999991</v>
      </c>
      <c r="BJ248" s="1073">
        <f t="shared" si="1109"/>
        <v>2</v>
      </c>
      <c r="BK248" s="121">
        <v>5</v>
      </c>
      <c r="BL248" s="119"/>
      <c r="BM248" s="120">
        <f t="shared" si="1008"/>
        <v>0</v>
      </c>
      <c r="BN248" s="1083">
        <f t="shared" si="1110"/>
        <v>0</v>
      </c>
      <c r="BO248" s="121">
        <v>5</v>
      </c>
      <c r="BP248" s="119"/>
      <c r="BQ248" s="120">
        <f t="shared" si="1010"/>
        <v>0.25</v>
      </c>
      <c r="BR248" s="1083">
        <f t="shared" si="1111"/>
        <v>1</v>
      </c>
      <c r="BS248" s="121">
        <v>4</v>
      </c>
      <c r="BT248" s="122"/>
      <c r="BU248" s="597">
        <f t="shared" si="1112"/>
        <v>5</v>
      </c>
      <c r="BV248" s="331">
        <f t="shared" si="1113"/>
        <v>0</v>
      </c>
      <c r="BW248" s="598">
        <f t="shared" si="1114"/>
        <v>0</v>
      </c>
      <c r="BX248" s="597">
        <f t="shared" si="1115"/>
        <v>5</v>
      </c>
      <c r="BY248" s="331">
        <f t="shared" si="1116"/>
        <v>0</v>
      </c>
      <c r="BZ248" s="598">
        <f t="shared" si="1117"/>
        <v>0</v>
      </c>
      <c r="CA248" s="597">
        <f t="shared" si="1118"/>
        <v>5</v>
      </c>
      <c r="CB248" s="331">
        <f t="shared" si="989"/>
        <v>0</v>
      </c>
      <c r="CC248" s="598">
        <f t="shared" si="990"/>
        <v>0</v>
      </c>
      <c r="CD248" s="597">
        <f t="shared" si="1119"/>
        <v>5</v>
      </c>
      <c r="CE248" s="331">
        <f t="shared" si="917"/>
        <v>0</v>
      </c>
      <c r="CF248" s="598">
        <f t="shared" si="918"/>
        <v>0</v>
      </c>
      <c r="CG248" s="597">
        <f t="shared" si="1128"/>
        <v>5</v>
      </c>
      <c r="CH248" s="331">
        <f t="shared" si="1002"/>
        <v>0</v>
      </c>
      <c r="CI248" s="598">
        <f t="shared" si="1003"/>
        <v>0</v>
      </c>
      <c r="CJ248" s="619">
        <f t="shared" si="1014"/>
        <v>5</v>
      </c>
      <c r="CK248" s="1453">
        <v>1</v>
      </c>
      <c r="CL248" s="123">
        <v>1</v>
      </c>
      <c r="CM248" s="2054">
        <v>1</v>
      </c>
      <c r="CN248" s="123">
        <v>1</v>
      </c>
      <c r="CO248" s="311">
        <v>1</v>
      </c>
      <c r="CP248" s="540">
        <v>1</v>
      </c>
      <c r="CQ248" s="1453">
        <v>4</v>
      </c>
      <c r="CR248" s="311">
        <v>4</v>
      </c>
      <c r="CS248" s="311">
        <v>4</v>
      </c>
      <c r="CT248" s="311">
        <v>4</v>
      </c>
      <c r="CU248" s="311">
        <v>4</v>
      </c>
      <c r="CV248" s="124">
        <v>4</v>
      </c>
      <c r="CW248" s="1453"/>
      <c r="CX248" s="311"/>
      <c r="CY248" s="311"/>
      <c r="CZ248" s="311"/>
      <c r="DA248" s="311"/>
      <c r="DB248" s="312"/>
      <c r="DC248" s="1450">
        <f t="shared" si="1120"/>
        <v>4</v>
      </c>
      <c r="DD248" s="1451">
        <f t="shared" si="1053"/>
        <v>0.33333333333333326</v>
      </c>
      <c r="DE248" s="1452">
        <f t="shared" si="1054"/>
        <v>1</v>
      </c>
      <c r="DF248" s="1328">
        <f t="shared" si="1121"/>
        <v>3</v>
      </c>
      <c r="DG248" s="550">
        <f t="shared" si="951"/>
        <v>0</v>
      </c>
      <c r="DH248" s="1329">
        <f t="shared" si="952"/>
        <v>0</v>
      </c>
      <c r="DI248" s="1328">
        <f t="shared" si="1015"/>
        <v>3</v>
      </c>
      <c r="DJ248" s="550">
        <f t="shared" si="991"/>
        <v>0</v>
      </c>
      <c r="DK248" s="1329">
        <f t="shared" si="992"/>
        <v>0</v>
      </c>
      <c r="DL248" s="1311">
        <f t="shared" si="1122"/>
        <v>3</v>
      </c>
      <c r="DM248" s="550">
        <f t="shared" si="919"/>
        <v>0.5</v>
      </c>
      <c r="DN248" s="1353">
        <f t="shared" si="920"/>
        <v>1</v>
      </c>
      <c r="DO248" s="1328">
        <f t="shared" si="1012"/>
        <v>2</v>
      </c>
      <c r="DP248" s="550">
        <f t="shared" si="1004"/>
        <v>0</v>
      </c>
      <c r="DQ248" s="1329">
        <f t="shared" si="1013"/>
        <v>0</v>
      </c>
      <c r="DR248" s="1365">
        <f t="shared" si="1091"/>
        <v>2</v>
      </c>
      <c r="DS248" s="1454">
        <v>0</v>
      </c>
      <c r="DT248" s="1167">
        <v>0</v>
      </c>
      <c r="DU248" s="1167">
        <v>0</v>
      </c>
      <c r="DV248" s="1153">
        <v>0</v>
      </c>
      <c r="DW248" s="583">
        <v>0</v>
      </c>
      <c r="DX248" s="1181">
        <v>0</v>
      </c>
      <c r="DY248" s="1454">
        <v>4</v>
      </c>
      <c r="DZ248" s="1230">
        <v>3</v>
      </c>
      <c r="EA248" s="1230">
        <v>3</v>
      </c>
      <c r="EB248" s="586">
        <v>3</v>
      </c>
      <c r="EC248" s="586">
        <v>2</v>
      </c>
      <c r="ED248" s="589">
        <v>2</v>
      </c>
      <c r="EE248" s="1454"/>
      <c r="EF248" s="1230"/>
      <c r="EG248" s="1230"/>
      <c r="EH248" s="586"/>
      <c r="EI248" s="586"/>
      <c r="EJ248" s="1192"/>
      <c r="EK248" s="1454">
        <v>0</v>
      </c>
      <c r="EL248" s="578">
        <v>0</v>
      </c>
      <c r="EM248" s="578">
        <v>0</v>
      </c>
      <c r="EN248" s="1163">
        <v>0</v>
      </c>
      <c r="EO248" s="573">
        <v>0</v>
      </c>
      <c r="EP248" s="1198">
        <v>0</v>
      </c>
      <c r="EQ248" s="1454"/>
      <c r="ER248" s="1230"/>
      <c r="ES248" s="1230"/>
      <c r="ET248" s="586"/>
      <c r="EU248" s="583"/>
      <c r="EV248" s="1198"/>
      <c r="EW248" s="1454">
        <v>0</v>
      </c>
      <c r="EX248" s="578">
        <v>0</v>
      </c>
      <c r="EY248" s="578">
        <v>0</v>
      </c>
      <c r="EZ248" s="578">
        <v>0</v>
      </c>
      <c r="FA248" s="573">
        <v>0</v>
      </c>
      <c r="FB248" s="125"/>
      <c r="FC248" s="354">
        <v>0</v>
      </c>
      <c r="FD248" s="362" t="s">
        <v>44</v>
      </c>
      <c r="FE248" s="1455">
        <v>0</v>
      </c>
      <c r="FF248" s="1451" t="str">
        <f t="shared" si="953"/>
        <v>-</v>
      </c>
      <c r="FG248" s="1456">
        <f t="shared" si="1064"/>
        <v>0</v>
      </c>
      <c r="FH248" s="126">
        <v>0</v>
      </c>
      <c r="FI248" s="331" t="str">
        <f t="shared" si="954"/>
        <v>-</v>
      </c>
      <c r="FJ248" s="332">
        <f t="shared" si="955"/>
        <v>0</v>
      </c>
      <c r="FK248" s="126">
        <v>0</v>
      </c>
      <c r="FL248" s="331" t="str">
        <f t="shared" si="993"/>
        <v>-</v>
      </c>
      <c r="FM248" s="332">
        <f t="shared" si="994"/>
        <v>0</v>
      </c>
      <c r="FN248" s="126">
        <v>0</v>
      </c>
      <c r="FO248" s="424"/>
      <c r="FP248" s="331" t="str">
        <f t="shared" si="1048"/>
        <v>-</v>
      </c>
      <c r="FQ248" s="332">
        <f t="shared" si="984"/>
        <v>0</v>
      </c>
      <c r="FR248" s="126"/>
      <c r="FS248" s="424"/>
      <c r="FT248" s="331" t="str">
        <f t="shared" si="998"/>
        <v>-</v>
      </c>
      <c r="FU248" s="332">
        <f t="shared" si="999"/>
        <v>0</v>
      </c>
      <c r="FV248" s="399"/>
      <c r="FW248" s="411"/>
      <c r="FX248" s="1457">
        <f t="shared" si="1123"/>
        <v>9</v>
      </c>
      <c r="FY248" s="1458">
        <v>0</v>
      </c>
      <c r="FZ248" s="1458">
        <v>0</v>
      </c>
      <c r="GA248" s="1459">
        <v>0</v>
      </c>
      <c r="GB248" s="1458">
        <v>0</v>
      </c>
      <c r="GC248" s="1459">
        <v>9</v>
      </c>
      <c r="GD248" s="1458">
        <v>0</v>
      </c>
      <c r="GE248" s="1459">
        <v>0</v>
      </c>
      <c r="GF248" s="1458">
        <v>0</v>
      </c>
      <c r="GG248" s="1459">
        <v>0</v>
      </c>
      <c r="GH248" s="1458">
        <v>0</v>
      </c>
      <c r="GI248" s="1458">
        <v>0</v>
      </c>
      <c r="GJ248" s="1458">
        <v>0</v>
      </c>
      <c r="GK248" s="1458">
        <v>0</v>
      </c>
      <c r="GL248" s="1458">
        <v>0</v>
      </c>
      <c r="GM248" s="1458">
        <v>0</v>
      </c>
      <c r="GN248" s="1458">
        <v>0</v>
      </c>
      <c r="GO248" s="1458">
        <v>0</v>
      </c>
      <c r="GP248" s="1458">
        <v>0</v>
      </c>
      <c r="GQ248" s="1458">
        <v>0</v>
      </c>
      <c r="GR248" s="1458">
        <v>0</v>
      </c>
      <c r="GS248" s="1809">
        <v>0</v>
      </c>
      <c r="GT248" s="678">
        <f t="shared" si="1124"/>
        <v>8</v>
      </c>
      <c r="GU248" s="487">
        <v>0</v>
      </c>
      <c r="GV248" s="487">
        <v>0</v>
      </c>
      <c r="GW248" s="488">
        <v>0</v>
      </c>
      <c r="GX248" s="487">
        <v>0</v>
      </c>
      <c r="GY248" s="488">
        <v>7</v>
      </c>
      <c r="GZ248" s="487">
        <v>0</v>
      </c>
      <c r="HA248" s="488">
        <v>0</v>
      </c>
      <c r="HB248" s="487">
        <v>0</v>
      </c>
      <c r="HC248" s="488">
        <v>0</v>
      </c>
      <c r="HD248" s="487">
        <v>0</v>
      </c>
      <c r="HE248" s="487">
        <v>0</v>
      </c>
      <c r="HF248" s="487">
        <v>0</v>
      </c>
      <c r="HG248" s="487">
        <v>0</v>
      </c>
      <c r="HH248" s="487">
        <v>0</v>
      </c>
      <c r="HI248" s="487">
        <v>0</v>
      </c>
      <c r="HJ248" s="487">
        <v>0</v>
      </c>
      <c r="HK248" s="487">
        <v>0</v>
      </c>
      <c r="HL248" s="487">
        <v>0</v>
      </c>
      <c r="HM248" s="487">
        <v>0</v>
      </c>
      <c r="HN248" s="487">
        <v>0</v>
      </c>
      <c r="HO248" s="1115">
        <v>1</v>
      </c>
      <c r="HP248" s="678">
        <f t="shared" si="1125"/>
        <v>8</v>
      </c>
      <c r="HQ248" s="487">
        <v>0</v>
      </c>
      <c r="HR248" s="487">
        <v>0</v>
      </c>
      <c r="HS248" s="488">
        <v>0</v>
      </c>
      <c r="HT248" s="487">
        <v>0</v>
      </c>
      <c r="HU248" s="488">
        <v>7</v>
      </c>
      <c r="HV248" s="487">
        <v>0</v>
      </c>
      <c r="HW248" s="488">
        <v>0</v>
      </c>
      <c r="HX248" s="487">
        <v>0</v>
      </c>
      <c r="HY248" s="488">
        <v>0</v>
      </c>
      <c r="HZ248" s="487">
        <v>0</v>
      </c>
      <c r="IA248" s="487">
        <v>0</v>
      </c>
      <c r="IB248" s="487">
        <v>0</v>
      </c>
      <c r="IC248" s="487">
        <v>0</v>
      </c>
      <c r="ID248" s="487">
        <v>0</v>
      </c>
      <c r="IE248" s="487">
        <v>0</v>
      </c>
      <c r="IF248" s="487">
        <v>0</v>
      </c>
      <c r="IG248" s="487">
        <v>0</v>
      </c>
      <c r="IH248" s="487">
        <v>0</v>
      </c>
      <c r="II248" s="487">
        <v>0</v>
      </c>
      <c r="IJ248" s="487">
        <v>0</v>
      </c>
      <c r="IK248" s="1115">
        <v>1</v>
      </c>
      <c r="IL248" s="1109">
        <f t="shared" si="1126"/>
        <v>8</v>
      </c>
      <c r="IM248" s="487">
        <v>0</v>
      </c>
      <c r="IN248" s="487">
        <v>0</v>
      </c>
      <c r="IO248" s="488">
        <v>0</v>
      </c>
      <c r="IP248" s="487">
        <v>0</v>
      </c>
      <c r="IQ248" s="488">
        <v>7</v>
      </c>
      <c r="IR248" s="487">
        <v>0</v>
      </c>
      <c r="IS248" s="488">
        <v>0</v>
      </c>
      <c r="IT248" s="487">
        <v>0</v>
      </c>
      <c r="IU248" s="488">
        <v>0</v>
      </c>
      <c r="IV248" s="487">
        <v>0</v>
      </c>
      <c r="IW248" s="487">
        <v>0</v>
      </c>
      <c r="IX248" s="487">
        <v>0</v>
      </c>
      <c r="IY248" s="487">
        <v>0</v>
      </c>
      <c r="IZ248" s="487">
        <v>0</v>
      </c>
      <c r="JA248" s="487">
        <v>0</v>
      </c>
      <c r="JB248" s="487">
        <v>0</v>
      </c>
      <c r="JC248" s="487">
        <v>0</v>
      </c>
      <c r="JD248" s="487">
        <v>0</v>
      </c>
      <c r="JE248" s="487">
        <v>0</v>
      </c>
      <c r="JF248" s="487">
        <v>0</v>
      </c>
      <c r="JG248" s="1994">
        <v>1</v>
      </c>
      <c r="JI248" s="39"/>
    </row>
    <row r="249" spans="1:269" s="28" customFormat="1" ht="20.100000000000001" customHeight="1" x14ac:dyDescent="0.15">
      <c r="A249" s="684" t="s">
        <v>53</v>
      </c>
      <c r="B249" s="84" t="s">
        <v>265</v>
      </c>
      <c r="C249" s="85"/>
      <c r="D249" s="85"/>
      <c r="E249" s="86" t="s">
        <v>256</v>
      </c>
      <c r="F249" s="1556">
        <v>172</v>
      </c>
      <c r="G249" s="466">
        <v>172</v>
      </c>
      <c r="H249" s="466">
        <v>168</v>
      </c>
      <c r="I249" s="466">
        <v>165</v>
      </c>
      <c r="J249" s="147">
        <v>200</v>
      </c>
      <c r="K249" s="148">
        <v>194</v>
      </c>
      <c r="L249" s="1478">
        <f t="shared" si="1092"/>
        <v>0</v>
      </c>
      <c r="M249" s="150">
        <f t="shared" si="1093"/>
        <v>0</v>
      </c>
      <c r="N249" s="150">
        <f t="shared" si="1094"/>
        <v>0</v>
      </c>
      <c r="O249" s="150">
        <f t="shared" si="1095"/>
        <v>0</v>
      </c>
      <c r="P249" s="149">
        <f t="shared" si="1057"/>
        <v>0</v>
      </c>
      <c r="Q249" s="150">
        <f t="shared" si="1058"/>
        <v>0</v>
      </c>
      <c r="R249" s="151">
        <f t="shared" si="1059"/>
        <v>0</v>
      </c>
      <c r="S249" s="152">
        <f t="shared" si="1060"/>
        <v>0</v>
      </c>
      <c r="T249" s="151">
        <f t="shared" si="1061"/>
        <v>0</v>
      </c>
      <c r="U249" s="1479">
        <f t="shared" si="1096"/>
        <v>0</v>
      </c>
      <c r="V249" s="153">
        <f t="shared" si="1097"/>
        <v>0</v>
      </c>
      <c r="W249" s="153">
        <f t="shared" si="1098"/>
        <v>0</v>
      </c>
      <c r="X249" s="153">
        <f t="shared" si="1099"/>
        <v>0</v>
      </c>
      <c r="Y249" s="154">
        <f t="shared" si="1071"/>
        <v>0</v>
      </c>
      <c r="Z249" s="153">
        <f t="shared" si="1072"/>
        <v>0</v>
      </c>
      <c r="AA249" s="154">
        <f t="shared" si="1073"/>
        <v>0</v>
      </c>
      <c r="AB249" s="153">
        <f t="shared" si="1074"/>
        <v>0</v>
      </c>
      <c r="AC249" s="155">
        <f t="shared" si="1075"/>
        <v>0</v>
      </c>
      <c r="AD249" s="1479" t="s">
        <v>52</v>
      </c>
      <c r="AE249" s="153" t="s">
        <v>52</v>
      </c>
      <c r="AF249" s="153" t="s">
        <v>52</v>
      </c>
      <c r="AG249" s="153" t="s">
        <v>52</v>
      </c>
      <c r="AH249" s="154" t="s">
        <v>52</v>
      </c>
      <c r="AI249" s="152" t="s">
        <v>52</v>
      </c>
      <c r="AJ249" s="151" t="s">
        <v>52</v>
      </c>
      <c r="AK249" s="152" t="s">
        <v>52</v>
      </c>
      <c r="AL249" s="156" t="s">
        <v>52</v>
      </c>
      <c r="AM249" s="1480">
        <f t="shared" si="1100"/>
        <v>0</v>
      </c>
      <c r="AN249" s="1481"/>
      <c r="AO249" s="1482" t="str">
        <f t="shared" si="1127"/>
        <v>-</v>
      </c>
      <c r="AP249" s="1483">
        <f t="shared" si="1101"/>
        <v>0</v>
      </c>
      <c r="AQ249" s="1071">
        <f t="shared" si="1102"/>
        <v>0</v>
      </c>
      <c r="AR249" s="522"/>
      <c r="AS249" s="1289" t="str">
        <f t="shared" si="995"/>
        <v>-</v>
      </c>
      <c r="AT249" s="526">
        <f t="shared" si="1103"/>
        <v>0</v>
      </c>
      <c r="AU249" s="1071">
        <f t="shared" si="1104"/>
        <v>0</v>
      </c>
      <c r="AV249" s="522"/>
      <c r="AW249" s="1289" t="str">
        <f t="shared" si="1129"/>
        <v>-</v>
      </c>
      <c r="AX249" s="2073">
        <f t="shared" si="1105"/>
        <v>0</v>
      </c>
      <c r="AY249" s="1336">
        <f t="shared" si="1106"/>
        <v>0</v>
      </c>
      <c r="AZ249" s="2092"/>
      <c r="BA249" s="554" t="str">
        <f t="shared" si="1130"/>
        <v>-</v>
      </c>
      <c r="BB249" s="1335">
        <f t="shared" si="1107"/>
        <v>0</v>
      </c>
      <c r="BC249" s="493">
        <f t="shared" si="1090"/>
        <v>0</v>
      </c>
      <c r="BD249" s="157"/>
      <c r="BE249" s="448" t="str">
        <f t="shared" si="1005"/>
        <v>-</v>
      </c>
      <c r="BF249" s="604">
        <f t="shared" si="1108"/>
        <v>0</v>
      </c>
      <c r="BG249" s="158">
        <v>0</v>
      </c>
      <c r="BH249" s="159"/>
      <c r="BI249" s="160" t="str">
        <f t="shared" si="1006"/>
        <v>-</v>
      </c>
      <c r="BJ249" s="604">
        <f t="shared" si="1109"/>
        <v>0</v>
      </c>
      <c r="BK249" s="161">
        <v>0</v>
      </c>
      <c r="BL249" s="159"/>
      <c r="BM249" s="160" t="str">
        <f t="shared" si="1008"/>
        <v>-</v>
      </c>
      <c r="BN249" s="1085">
        <f t="shared" si="1110"/>
        <v>0</v>
      </c>
      <c r="BO249" s="161">
        <v>0</v>
      </c>
      <c r="BP249" s="159"/>
      <c r="BQ249" s="160" t="str">
        <f t="shared" si="1010"/>
        <v>-</v>
      </c>
      <c r="BR249" s="1085">
        <f t="shared" si="1111"/>
        <v>0</v>
      </c>
      <c r="BS249" s="161">
        <v>0</v>
      </c>
      <c r="BT249" s="162"/>
      <c r="BU249" s="601">
        <f t="shared" si="1112"/>
        <v>0</v>
      </c>
      <c r="BV249" s="339" t="str">
        <f t="shared" si="1113"/>
        <v>-</v>
      </c>
      <c r="BW249" s="604">
        <f t="shared" si="1114"/>
        <v>0</v>
      </c>
      <c r="BX249" s="601">
        <f t="shared" si="1115"/>
        <v>0</v>
      </c>
      <c r="BY249" s="339" t="str">
        <f t="shared" si="1116"/>
        <v>-</v>
      </c>
      <c r="BZ249" s="604">
        <f t="shared" si="1117"/>
        <v>0</v>
      </c>
      <c r="CA249" s="601">
        <f t="shared" si="1118"/>
        <v>0</v>
      </c>
      <c r="CB249" s="339" t="str">
        <f t="shared" si="989"/>
        <v>-</v>
      </c>
      <c r="CC249" s="604">
        <f t="shared" si="990"/>
        <v>0</v>
      </c>
      <c r="CD249" s="601">
        <f t="shared" si="1119"/>
        <v>0</v>
      </c>
      <c r="CE249" s="339" t="str">
        <f t="shared" si="917"/>
        <v>-</v>
      </c>
      <c r="CF249" s="604">
        <f t="shared" si="918"/>
        <v>0</v>
      </c>
      <c r="CG249" s="601">
        <f t="shared" si="1128"/>
        <v>0</v>
      </c>
      <c r="CH249" s="339" t="str">
        <f t="shared" si="1002"/>
        <v>-</v>
      </c>
      <c r="CI249" s="604">
        <f t="shared" si="1003"/>
        <v>0</v>
      </c>
      <c r="CJ249" s="621">
        <f t="shared" si="1014"/>
        <v>0</v>
      </c>
      <c r="CK249" s="1487">
        <v>0</v>
      </c>
      <c r="CL249" s="163">
        <v>0</v>
      </c>
      <c r="CM249" s="2056">
        <v>0</v>
      </c>
      <c r="CN249" s="163">
        <v>0</v>
      </c>
      <c r="CO249" s="315">
        <v>0</v>
      </c>
      <c r="CP249" s="542">
        <v>0</v>
      </c>
      <c r="CQ249" s="1487">
        <v>0</v>
      </c>
      <c r="CR249" s="315">
        <v>0</v>
      </c>
      <c r="CS249" s="315">
        <v>0</v>
      </c>
      <c r="CT249" s="315">
        <v>0</v>
      </c>
      <c r="CU249" s="315">
        <v>0</v>
      </c>
      <c r="CV249" s="164">
        <v>0</v>
      </c>
      <c r="CW249" s="1487"/>
      <c r="CX249" s="315"/>
      <c r="CY249" s="315"/>
      <c r="CZ249" s="315"/>
      <c r="DA249" s="315"/>
      <c r="DB249" s="316"/>
      <c r="DC249" s="1484">
        <f t="shared" si="1120"/>
        <v>0</v>
      </c>
      <c r="DD249" s="1485" t="str">
        <f t="shared" si="1053"/>
        <v>-</v>
      </c>
      <c r="DE249" s="1486">
        <f t="shared" si="1054"/>
        <v>0</v>
      </c>
      <c r="DF249" s="1332">
        <f t="shared" si="1121"/>
        <v>0</v>
      </c>
      <c r="DG249" s="554" t="str">
        <f t="shared" si="951"/>
        <v>-</v>
      </c>
      <c r="DH249" s="1335">
        <f t="shared" si="952"/>
        <v>0</v>
      </c>
      <c r="DI249" s="1332">
        <f t="shared" si="1015"/>
        <v>0</v>
      </c>
      <c r="DJ249" s="554" t="str">
        <f t="shared" si="991"/>
        <v>-</v>
      </c>
      <c r="DK249" s="1335">
        <f t="shared" si="992"/>
        <v>0</v>
      </c>
      <c r="DL249" s="1313">
        <f t="shared" si="1122"/>
        <v>0</v>
      </c>
      <c r="DM249" s="554" t="str">
        <f t="shared" si="919"/>
        <v>-</v>
      </c>
      <c r="DN249" s="1357">
        <f t="shared" si="920"/>
        <v>0</v>
      </c>
      <c r="DO249" s="1332">
        <f t="shared" si="1012"/>
        <v>0</v>
      </c>
      <c r="DP249" s="554" t="str">
        <f t="shared" si="1004"/>
        <v>-</v>
      </c>
      <c r="DQ249" s="1335">
        <f t="shared" si="1013"/>
        <v>0</v>
      </c>
      <c r="DR249" s="440">
        <f t="shared" si="1091"/>
        <v>0</v>
      </c>
      <c r="DS249" s="1488">
        <v>0</v>
      </c>
      <c r="DT249" s="1169">
        <v>0</v>
      </c>
      <c r="DU249" s="1169">
        <v>0</v>
      </c>
      <c r="DV249" s="1155">
        <v>0</v>
      </c>
      <c r="DW249" s="163">
        <v>0</v>
      </c>
      <c r="DX249" s="1183">
        <v>0</v>
      </c>
      <c r="DY249" s="1488">
        <v>0</v>
      </c>
      <c r="DZ249" s="1232">
        <v>0</v>
      </c>
      <c r="EA249" s="1232">
        <v>0</v>
      </c>
      <c r="EB249" s="315">
        <v>0</v>
      </c>
      <c r="EC249" s="315">
        <v>0</v>
      </c>
      <c r="ED249" s="440">
        <v>0</v>
      </c>
      <c r="EE249" s="1488"/>
      <c r="EF249" s="1232"/>
      <c r="EG249" s="1232"/>
      <c r="EH249" s="315"/>
      <c r="EI249" s="315"/>
      <c r="EJ249" s="542"/>
      <c r="EK249" s="1488">
        <v>0</v>
      </c>
      <c r="EL249" s="379">
        <v>0</v>
      </c>
      <c r="EM249" s="379">
        <v>0</v>
      </c>
      <c r="EN249" s="1161">
        <v>0</v>
      </c>
      <c r="EO249" s="493">
        <v>0</v>
      </c>
      <c r="EP249" s="1203">
        <v>0</v>
      </c>
      <c r="EQ249" s="1488"/>
      <c r="ER249" s="1232"/>
      <c r="ES249" s="1232"/>
      <c r="ET249" s="315"/>
      <c r="EU249" s="163"/>
      <c r="EV249" s="1203"/>
      <c r="EW249" s="1488">
        <v>0</v>
      </c>
      <c r="EX249" s="379">
        <v>0</v>
      </c>
      <c r="EY249" s="379">
        <v>0</v>
      </c>
      <c r="EZ249" s="379">
        <v>0</v>
      </c>
      <c r="FA249" s="493">
        <v>0</v>
      </c>
      <c r="FB249" s="178"/>
      <c r="FC249" s="356">
        <v>0</v>
      </c>
      <c r="FD249" s="364"/>
      <c r="FE249" s="1489">
        <v>0</v>
      </c>
      <c r="FF249" s="1485" t="str">
        <f t="shared" si="953"/>
        <v>-</v>
      </c>
      <c r="FG249" s="1490">
        <f t="shared" si="1064"/>
        <v>0</v>
      </c>
      <c r="FH249" s="165">
        <v>0</v>
      </c>
      <c r="FI249" s="339" t="str">
        <f t="shared" si="954"/>
        <v>-</v>
      </c>
      <c r="FJ249" s="340">
        <f t="shared" si="955"/>
        <v>0</v>
      </c>
      <c r="FK249" s="165">
        <v>0</v>
      </c>
      <c r="FL249" s="339" t="str">
        <f t="shared" si="993"/>
        <v>-</v>
      </c>
      <c r="FM249" s="340">
        <f t="shared" si="994"/>
        <v>0</v>
      </c>
      <c r="FN249" s="165">
        <v>0</v>
      </c>
      <c r="FO249" s="426"/>
      <c r="FP249" s="339" t="str">
        <f t="shared" si="1048"/>
        <v>-</v>
      </c>
      <c r="FQ249" s="340">
        <f t="shared" si="984"/>
        <v>0</v>
      </c>
      <c r="FR249" s="165"/>
      <c r="FS249" s="426"/>
      <c r="FT249" s="339" t="str">
        <f t="shared" si="998"/>
        <v>-</v>
      </c>
      <c r="FU249" s="340">
        <f t="shared" si="999"/>
        <v>0</v>
      </c>
      <c r="FV249" s="401"/>
      <c r="FW249" s="413"/>
      <c r="FX249" s="1491">
        <f t="shared" si="1123"/>
        <v>0</v>
      </c>
      <c r="FY249" s="1492">
        <v>0</v>
      </c>
      <c r="FZ249" s="1492">
        <v>0</v>
      </c>
      <c r="GA249" s="1493">
        <v>0</v>
      </c>
      <c r="GB249" s="1492">
        <v>0</v>
      </c>
      <c r="GC249" s="1493">
        <v>0</v>
      </c>
      <c r="GD249" s="1492">
        <v>0</v>
      </c>
      <c r="GE249" s="1493">
        <v>0</v>
      </c>
      <c r="GF249" s="1492">
        <v>0</v>
      </c>
      <c r="GG249" s="1493">
        <v>0</v>
      </c>
      <c r="GH249" s="1492">
        <v>0</v>
      </c>
      <c r="GI249" s="1492">
        <v>0</v>
      </c>
      <c r="GJ249" s="1492">
        <v>0</v>
      </c>
      <c r="GK249" s="1492">
        <v>0</v>
      </c>
      <c r="GL249" s="1492">
        <v>0</v>
      </c>
      <c r="GM249" s="1492">
        <v>0</v>
      </c>
      <c r="GN249" s="1492">
        <v>0</v>
      </c>
      <c r="GO249" s="1492">
        <v>0</v>
      </c>
      <c r="GP249" s="1492">
        <v>0</v>
      </c>
      <c r="GQ249" s="1492">
        <v>0</v>
      </c>
      <c r="GR249" s="1492">
        <v>0</v>
      </c>
      <c r="GS249" s="1811">
        <v>0</v>
      </c>
      <c r="GT249" s="165">
        <f t="shared" si="1124"/>
        <v>0</v>
      </c>
      <c r="GU249" s="491">
        <v>0</v>
      </c>
      <c r="GV249" s="491">
        <v>0</v>
      </c>
      <c r="GW249" s="492">
        <v>0</v>
      </c>
      <c r="GX249" s="491">
        <v>0</v>
      </c>
      <c r="GY249" s="492">
        <v>0</v>
      </c>
      <c r="GZ249" s="491">
        <v>0</v>
      </c>
      <c r="HA249" s="492">
        <v>0</v>
      </c>
      <c r="HB249" s="491">
        <v>0</v>
      </c>
      <c r="HC249" s="492">
        <v>0</v>
      </c>
      <c r="HD249" s="491">
        <v>0</v>
      </c>
      <c r="HE249" s="491">
        <v>0</v>
      </c>
      <c r="HF249" s="491">
        <v>0</v>
      </c>
      <c r="HG249" s="491">
        <v>0</v>
      </c>
      <c r="HH249" s="491">
        <v>0</v>
      </c>
      <c r="HI249" s="491">
        <v>0</v>
      </c>
      <c r="HJ249" s="491">
        <v>0</v>
      </c>
      <c r="HK249" s="491">
        <v>0</v>
      </c>
      <c r="HL249" s="491">
        <v>0</v>
      </c>
      <c r="HM249" s="491">
        <v>0</v>
      </c>
      <c r="HN249" s="491">
        <v>0</v>
      </c>
      <c r="HO249" s="1117">
        <v>0</v>
      </c>
      <c r="HP249" s="165">
        <f t="shared" si="1125"/>
        <v>0</v>
      </c>
      <c r="HQ249" s="491">
        <v>0</v>
      </c>
      <c r="HR249" s="491">
        <v>0</v>
      </c>
      <c r="HS249" s="492">
        <v>0</v>
      </c>
      <c r="HT249" s="491">
        <v>0</v>
      </c>
      <c r="HU249" s="492">
        <v>0</v>
      </c>
      <c r="HV249" s="491">
        <v>0</v>
      </c>
      <c r="HW249" s="492">
        <v>0</v>
      </c>
      <c r="HX249" s="491">
        <v>0</v>
      </c>
      <c r="HY249" s="492">
        <v>0</v>
      </c>
      <c r="HZ249" s="491">
        <v>0</v>
      </c>
      <c r="IA249" s="491">
        <v>0</v>
      </c>
      <c r="IB249" s="491">
        <v>0</v>
      </c>
      <c r="IC249" s="491">
        <v>0</v>
      </c>
      <c r="ID249" s="491">
        <v>0</v>
      </c>
      <c r="IE249" s="491">
        <v>0</v>
      </c>
      <c r="IF249" s="491">
        <v>0</v>
      </c>
      <c r="IG249" s="491">
        <v>0</v>
      </c>
      <c r="IH249" s="491">
        <v>0</v>
      </c>
      <c r="II249" s="491">
        <v>0</v>
      </c>
      <c r="IJ249" s="491">
        <v>0</v>
      </c>
      <c r="IK249" s="1117">
        <v>0</v>
      </c>
      <c r="IL249" s="493">
        <f t="shared" si="1126"/>
        <v>0</v>
      </c>
      <c r="IM249" s="491">
        <v>0</v>
      </c>
      <c r="IN249" s="491">
        <v>0</v>
      </c>
      <c r="IO249" s="492">
        <v>0</v>
      </c>
      <c r="IP249" s="491">
        <v>0</v>
      </c>
      <c r="IQ249" s="492">
        <v>0</v>
      </c>
      <c r="IR249" s="491">
        <v>0</v>
      </c>
      <c r="IS249" s="492">
        <v>0</v>
      </c>
      <c r="IT249" s="491">
        <v>0</v>
      </c>
      <c r="IU249" s="492">
        <v>0</v>
      </c>
      <c r="IV249" s="491">
        <v>0</v>
      </c>
      <c r="IW249" s="491">
        <v>0</v>
      </c>
      <c r="IX249" s="491">
        <v>0</v>
      </c>
      <c r="IY249" s="491">
        <v>0</v>
      </c>
      <c r="IZ249" s="491">
        <v>0</v>
      </c>
      <c r="JA249" s="491">
        <v>0</v>
      </c>
      <c r="JB249" s="491">
        <v>0</v>
      </c>
      <c r="JC249" s="491">
        <v>0</v>
      </c>
      <c r="JD249" s="491">
        <v>0</v>
      </c>
      <c r="JE249" s="491">
        <v>0</v>
      </c>
      <c r="JF249" s="491">
        <v>0</v>
      </c>
      <c r="JG249" s="1996">
        <v>0</v>
      </c>
      <c r="JI249" s="39"/>
    </row>
    <row r="250" spans="1:269" s="27" customFormat="1" ht="20.100000000000001" customHeight="1" x14ac:dyDescent="0.15">
      <c r="A250" s="683" t="s">
        <v>53</v>
      </c>
      <c r="B250" s="76" t="s">
        <v>143</v>
      </c>
      <c r="C250" s="77"/>
      <c r="D250" s="77"/>
      <c r="E250" s="78" t="s">
        <v>366</v>
      </c>
      <c r="F250" s="1507">
        <v>133</v>
      </c>
      <c r="G250" s="481">
        <v>138</v>
      </c>
      <c r="H250" s="481">
        <v>152</v>
      </c>
      <c r="I250" s="481">
        <v>149</v>
      </c>
      <c r="J250" s="107">
        <v>205</v>
      </c>
      <c r="K250" s="108">
        <v>195</v>
      </c>
      <c r="L250" s="1444">
        <f t="shared" si="1092"/>
        <v>5.2958387946670905E-5</v>
      </c>
      <c r="M250" s="478">
        <f t="shared" si="1093"/>
        <v>4.1771094402673352E-5</v>
      </c>
      <c r="N250" s="478">
        <f t="shared" si="1094"/>
        <v>1.4058963292046844E-5</v>
      </c>
      <c r="O250" s="478">
        <f t="shared" si="1095"/>
        <v>1.4582999139603051E-5</v>
      </c>
      <c r="P250" s="109">
        <f t="shared" ref="P250:P258" si="1131">BC250/$BC$356</f>
        <v>0</v>
      </c>
      <c r="Q250" s="110">
        <f t="shared" ref="Q250:Q258" si="1132">BG250/$BG$356</f>
        <v>0</v>
      </c>
      <c r="R250" s="111">
        <f t="shared" ref="R250:R258" si="1133">BK250/$BK$356</f>
        <v>0</v>
      </c>
      <c r="S250" s="112">
        <f t="shared" ref="S250:S258" si="1134">BO250/$BO$356</f>
        <v>0</v>
      </c>
      <c r="T250" s="111">
        <f t="shared" ref="T250:T258" si="1135">BS250/$BS$356</f>
        <v>0</v>
      </c>
      <c r="U250" s="1445">
        <f t="shared" si="1096"/>
        <v>2.4798512089274642E-3</v>
      </c>
      <c r="V250" s="475">
        <f t="shared" si="1097"/>
        <v>1.9430051813471502E-3</v>
      </c>
      <c r="W250" s="475">
        <f t="shared" si="1098"/>
        <v>6.8587105624142656E-4</v>
      </c>
      <c r="X250" s="475">
        <f t="shared" si="1099"/>
        <v>6.8917987594762232E-4</v>
      </c>
      <c r="Y250" s="114">
        <f t="shared" si="1071"/>
        <v>0</v>
      </c>
      <c r="Z250" s="113">
        <f t="shared" si="1072"/>
        <v>0</v>
      </c>
      <c r="AA250" s="114">
        <f t="shared" si="1073"/>
        <v>0</v>
      </c>
      <c r="AB250" s="113">
        <f t="shared" si="1074"/>
        <v>0</v>
      </c>
      <c r="AC250" s="115">
        <f t="shared" si="1075"/>
        <v>0</v>
      </c>
      <c r="AD250" s="1445" t="s">
        <v>52</v>
      </c>
      <c r="AE250" s="475" t="s">
        <v>52</v>
      </c>
      <c r="AF250" s="475" t="s">
        <v>52</v>
      </c>
      <c r="AG250" s="475" t="s">
        <v>52</v>
      </c>
      <c r="AH250" s="114" t="s">
        <v>52</v>
      </c>
      <c r="AI250" s="112" t="s">
        <v>52</v>
      </c>
      <c r="AJ250" s="111" t="s">
        <v>52</v>
      </c>
      <c r="AK250" s="112" t="s">
        <v>52</v>
      </c>
      <c r="AL250" s="116" t="s">
        <v>52</v>
      </c>
      <c r="AM250" s="1446">
        <f t="shared" si="1100"/>
        <v>4</v>
      </c>
      <c r="AN250" s="1447"/>
      <c r="AO250" s="1448">
        <f t="shared" si="1127"/>
        <v>0.33333333333333326</v>
      </c>
      <c r="AP250" s="1449">
        <f t="shared" si="1101"/>
        <v>1</v>
      </c>
      <c r="AQ250" s="1297">
        <f t="shared" si="1102"/>
        <v>3</v>
      </c>
      <c r="AR250" s="518"/>
      <c r="AS250" s="1285">
        <f t="shared" si="995"/>
        <v>2</v>
      </c>
      <c r="AT250" s="519">
        <f t="shared" si="1103"/>
        <v>2</v>
      </c>
      <c r="AU250" s="1297">
        <f t="shared" si="1104"/>
        <v>1</v>
      </c>
      <c r="AV250" s="518"/>
      <c r="AW250" s="1285">
        <f t="shared" si="1129"/>
        <v>0</v>
      </c>
      <c r="AX250" s="2069">
        <f t="shared" si="1105"/>
        <v>0</v>
      </c>
      <c r="AY250" s="2086">
        <f t="shared" si="1106"/>
        <v>1</v>
      </c>
      <c r="AZ250" s="2087"/>
      <c r="BA250" s="2088" t="str">
        <f t="shared" si="1130"/>
        <v>-</v>
      </c>
      <c r="BB250" s="2089">
        <f t="shared" si="1107"/>
        <v>1</v>
      </c>
      <c r="BC250" s="2081">
        <f t="shared" si="1090"/>
        <v>0</v>
      </c>
      <c r="BD250" s="117"/>
      <c r="BE250" s="444" t="str">
        <f t="shared" si="1005"/>
        <v>-</v>
      </c>
      <c r="BF250" s="1073">
        <f t="shared" si="1108"/>
        <v>0</v>
      </c>
      <c r="BG250" s="118">
        <v>0</v>
      </c>
      <c r="BH250" s="119"/>
      <c r="BI250" s="120" t="str">
        <f t="shared" si="1006"/>
        <v>-</v>
      </c>
      <c r="BJ250" s="1073">
        <f t="shared" si="1109"/>
        <v>0</v>
      </c>
      <c r="BK250" s="121">
        <v>0</v>
      </c>
      <c r="BL250" s="119"/>
      <c r="BM250" s="120" t="str">
        <f t="shared" si="1008"/>
        <v>-</v>
      </c>
      <c r="BN250" s="1083">
        <f t="shared" si="1110"/>
        <v>0</v>
      </c>
      <c r="BO250" s="121">
        <v>0</v>
      </c>
      <c r="BP250" s="119"/>
      <c r="BQ250" s="120" t="str">
        <f t="shared" si="1010"/>
        <v>-</v>
      </c>
      <c r="BR250" s="1083">
        <f t="shared" si="1111"/>
        <v>0</v>
      </c>
      <c r="BS250" s="121">
        <v>0</v>
      </c>
      <c r="BT250" s="122"/>
      <c r="BU250" s="597">
        <f t="shared" si="1112"/>
        <v>1</v>
      </c>
      <c r="BV250" s="331" t="str">
        <f t="shared" si="1113"/>
        <v>-</v>
      </c>
      <c r="BW250" s="598">
        <f t="shared" si="1114"/>
        <v>1</v>
      </c>
      <c r="BX250" s="597">
        <f t="shared" si="1115"/>
        <v>0</v>
      </c>
      <c r="BY250" s="331" t="str">
        <f t="shared" si="1116"/>
        <v>-</v>
      </c>
      <c r="BZ250" s="598">
        <f t="shared" si="1117"/>
        <v>0</v>
      </c>
      <c r="CA250" s="597">
        <f t="shared" si="1118"/>
        <v>0</v>
      </c>
      <c r="CB250" s="331" t="str">
        <f t="shared" si="989"/>
        <v>-</v>
      </c>
      <c r="CC250" s="598">
        <f t="shared" si="990"/>
        <v>0</v>
      </c>
      <c r="CD250" s="597">
        <f t="shared" si="1119"/>
        <v>0</v>
      </c>
      <c r="CE250" s="331" t="str">
        <f t="shared" si="917"/>
        <v>-</v>
      </c>
      <c r="CF250" s="598">
        <f t="shared" si="918"/>
        <v>0</v>
      </c>
      <c r="CG250" s="597">
        <f t="shared" si="1128"/>
        <v>0</v>
      </c>
      <c r="CH250" s="331" t="str">
        <f t="shared" si="1002"/>
        <v>-</v>
      </c>
      <c r="CI250" s="598">
        <f t="shared" si="1003"/>
        <v>0</v>
      </c>
      <c r="CJ250" s="619">
        <f t="shared" si="1014"/>
        <v>0</v>
      </c>
      <c r="CK250" s="1453">
        <v>1</v>
      </c>
      <c r="CL250" s="123">
        <v>0</v>
      </c>
      <c r="CM250" s="2054">
        <v>0</v>
      </c>
      <c r="CN250" s="123">
        <v>0</v>
      </c>
      <c r="CO250" s="311">
        <v>0</v>
      </c>
      <c r="CP250" s="540">
        <v>0</v>
      </c>
      <c r="CQ250" s="1453">
        <v>0</v>
      </c>
      <c r="CR250" s="311">
        <v>0</v>
      </c>
      <c r="CS250" s="311">
        <v>0</v>
      </c>
      <c r="CT250" s="311">
        <v>0</v>
      </c>
      <c r="CU250" s="311">
        <v>0</v>
      </c>
      <c r="CV250" s="124">
        <v>0</v>
      </c>
      <c r="CW250" s="1453"/>
      <c r="CX250" s="311"/>
      <c r="CY250" s="311"/>
      <c r="CZ250" s="311"/>
      <c r="DA250" s="311"/>
      <c r="DB250" s="312"/>
      <c r="DC250" s="1450">
        <f t="shared" si="1120"/>
        <v>3</v>
      </c>
      <c r="DD250" s="1451">
        <f t="shared" si="1053"/>
        <v>0</v>
      </c>
      <c r="DE250" s="1452">
        <f t="shared" si="1054"/>
        <v>0</v>
      </c>
      <c r="DF250" s="1328">
        <f t="shared" si="1121"/>
        <v>3</v>
      </c>
      <c r="DG250" s="550">
        <f t="shared" si="951"/>
        <v>2</v>
      </c>
      <c r="DH250" s="1329">
        <f t="shared" si="952"/>
        <v>2</v>
      </c>
      <c r="DI250" s="1328">
        <f t="shared" si="1015"/>
        <v>1</v>
      </c>
      <c r="DJ250" s="550">
        <f t="shared" si="991"/>
        <v>0</v>
      </c>
      <c r="DK250" s="1329">
        <f t="shared" si="992"/>
        <v>0</v>
      </c>
      <c r="DL250" s="1311">
        <f t="shared" si="1122"/>
        <v>1</v>
      </c>
      <c r="DM250" s="550" t="str">
        <f t="shared" si="919"/>
        <v>-</v>
      </c>
      <c r="DN250" s="1353">
        <f t="shared" si="920"/>
        <v>1</v>
      </c>
      <c r="DO250" s="1328">
        <f t="shared" si="1012"/>
        <v>0</v>
      </c>
      <c r="DP250" s="550" t="str">
        <f t="shared" si="1004"/>
        <v>-</v>
      </c>
      <c r="DQ250" s="1329">
        <f t="shared" si="1013"/>
        <v>0</v>
      </c>
      <c r="DR250" s="1365">
        <f t="shared" si="1091"/>
        <v>0</v>
      </c>
      <c r="DS250" s="1454">
        <v>0</v>
      </c>
      <c r="DT250" s="1167">
        <v>0</v>
      </c>
      <c r="DU250" s="1167">
        <v>1</v>
      </c>
      <c r="DV250" s="1153">
        <v>1</v>
      </c>
      <c r="DW250" s="583">
        <v>0</v>
      </c>
      <c r="DX250" s="1181">
        <v>0</v>
      </c>
      <c r="DY250" s="1454">
        <v>3</v>
      </c>
      <c r="DZ250" s="1230">
        <v>3</v>
      </c>
      <c r="EA250" s="1230">
        <v>0</v>
      </c>
      <c r="EB250" s="586">
        <v>0</v>
      </c>
      <c r="EC250" s="586">
        <v>0</v>
      </c>
      <c r="ED250" s="589">
        <v>0</v>
      </c>
      <c r="EE250" s="1454"/>
      <c r="EF250" s="1230"/>
      <c r="EG250" s="1230"/>
      <c r="EH250" s="586"/>
      <c r="EI250" s="586"/>
      <c r="EJ250" s="1192"/>
      <c r="EK250" s="1454">
        <v>0</v>
      </c>
      <c r="EL250" s="578">
        <v>0</v>
      </c>
      <c r="EM250" s="578">
        <v>0</v>
      </c>
      <c r="EN250" s="1163">
        <v>0</v>
      </c>
      <c r="EO250" s="573">
        <v>0</v>
      </c>
      <c r="EP250" s="1198">
        <v>0</v>
      </c>
      <c r="EQ250" s="1454"/>
      <c r="ER250" s="1230"/>
      <c r="ES250" s="1230"/>
      <c r="ET250" s="586"/>
      <c r="EU250" s="583"/>
      <c r="EV250" s="1198"/>
      <c r="EW250" s="1454">
        <v>0</v>
      </c>
      <c r="EX250" s="578">
        <v>0</v>
      </c>
      <c r="EY250" s="578">
        <v>0</v>
      </c>
      <c r="EZ250" s="578">
        <v>0</v>
      </c>
      <c r="FA250" s="573">
        <v>0</v>
      </c>
      <c r="FB250" s="125"/>
      <c r="FC250" s="354">
        <v>0</v>
      </c>
      <c r="FD250" s="362"/>
      <c r="FE250" s="1455">
        <v>0</v>
      </c>
      <c r="FF250" s="1451" t="str">
        <f t="shared" si="953"/>
        <v>-</v>
      </c>
      <c r="FG250" s="1456">
        <f t="shared" si="1064"/>
        <v>0</v>
      </c>
      <c r="FH250" s="126">
        <v>0</v>
      </c>
      <c r="FI250" s="331" t="str">
        <f t="shared" si="954"/>
        <v>-</v>
      </c>
      <c r="FJ250" s="332">
        <f t="shared" si="955"/>
        <v>0</v>
      </c>
      <c r="FK250" s="126">
        <v>0</v>
      </c>
      <c r="FL250" s="331" t="str">
        <f t="shared" si="993"/>
        <v>-</v>
      </c>
      <c r="FM250" s="332">
        <f t="shared" si="994"/>
        <v>0</v>
      </c>
      <c r="FN250" s="126">
        <v>0</v>
      </c>
      <c r="FO250" s="424"/>
      <c r="FP250" s="331" t="str">
        <f t="shared" si="1048"/>
        <v>-</v>
      </c>
      <c r="FQ250" s="332">
        <f t="shared" si="984"/>
        <v>0</v>
      </c>
      <c r="FR250" s="126"/>
      <c r="FS250" s="424"/>
      <c r="FT250" s="331" t="str">
        <f t="shared" si="998"/>
        <v>-</v>
      </c>
      <c r="FU250" s="332">
        <f t="shared" si="999"/>
        <v>0</v>
      </c>
      <c r="FV250" s="399"/>
      <c r="FW250" s="411"/>
      <c r="FX250" s="1457">
        <f t="shared" si="1123"/>
        <v>4</v>
      </c>
      <c r="FY250" s="1458">
        <v>0</v>
      </c>
      <c r="FZ250" s="1458">
        <v>0</v>
      </c>
      <c r="GA250" s="1459">
        <v>0</v>
      </c>
      <c r="GB250" s="1458">
        <v>0</v>
      </c>
      <c r="GC250" s="1459">
        <v>3</v>
      </c>
      <c r="GD250" s="1458">
        <v>0</v>
      </c>
      <c r="GE250" s="1459">
        <v>0</v>
      </c>
      <c r="GF250" s="1458">
        <v>0</v>
      </c>
      <c r="GG250" s="1459">
        <v>1</v>
      </c>
      <c r="GH250" s="1458">
        <v>0</v>
      </c>
      <c r="GI250" s="1458">
        <v>0</v>
      </c>
      <c r="GJ250" s="1458">
        <v>0</v>
      </c>
      <c r="GK250" s="1458">
        <v>0</v>
      </c>
      <c r="GL250" s="1458">
        <v>0</v>
      </c>
      <c r="GM250" s="1458">
        <v>0</v>
      </c>
      <c r="GN250" s="1458">
        <v>0</v>
      </c>
      <c r="GO250" s="1458">
        <v>0</v>
      </c>
      <c r="GP250" s="1458">
        <v>0</v>
      </c>
      <c r="GQ250" s="1458">
        <v>0</v>
      </c>
      <c r="GR250" s="1458">
        <v>0</v>
      </c>
      <c r="GS250" s="1809">
        <v>0</v>
      </c>
      <c r="GT250" s="678">
        <f t="shared" si="1124"/>
        <v>3</v>
      </c>
      <c r="GU250" s="487">
        <v>0</v>
      </c>
      <c r="GV250" s="487">
        <v>0</v>
      </c>
      <c r="GW250" s="488">
        <v>0</v>
      </c>
      <c r="GX250" s="487">
        <v>0</v>
      </c>
      <c r="GY250" s="488">
        <v>2</v>
      </c>
      <c r="GZ250" s="487">
        <v>0</v>
      </c>
      <c r="HA250" s="488">
        <v>0</v>
      </c>
      <c r="HB250" s="487">
        <v>0</v>
      </c>
      <c r="HC250" s="488">
        <v>1</v>
      </c>
      <c r="HD250" s="487">
        <v>0</v>
      </c>
      <c r="HE250" s="487">
        <v>0</v>
      </c>
      <c r="HF250" s="487">
        <v>0</v>
      </c>
      <c r="HG250" s="487">
        <v>0</v>
      </c>
      <c r="HH250" s="487">
        <v>0</v>
      </c>
      <c r="HI250" s="487">
        <v>0</v>
      </c>
      <c r="HJ250" s="487">
        <v>0</v>
      </c>
      <c r="HK250" s="487">
        <v>0</v>
      </c>
      <c r="HL250" s="487">
        <v>0</v>
      </c>
      <c r="HM250" s="487">
        <v>0</v>
      </c>
      <c r="HN250" s="487">
        <v>0</v>
      </c>
      <c r="HO250" s="1115">
        <v>0</v>
      </c>
      <c r="HP250" s="678">
        <f t="shared" si="1125"/>
        <v>1</v>
      </c>
      <c r="HQ250" s="487">
        <v>0</v>
      </c>
      <c r="HR250" s="487">
        <v>0</v>
      </c>
      <c r="HS250" s="488">
        <v>0</v>
      </c>
      <c r="HT250" s="487">
        <v>0</v>
      </c>
      <c r="HU250" s="488">
        <v>0</v>
      </c>
      <c r="HV250" s="487">
        <v>0</v>
      </c>
      <c r="HW250" s="488">
        <v>0</v>
      </c>
      <c r="HX250" s="487">
        <v>0</v>
      </c>
      <c r="HY250" s="488">
        <v>0</v>
      </c>
      <c r="HZ250" s="487">
        <v>0</v>
      </c>
      <c r="IA250" s="487">
        <v>0</v>
      </c>
      <c r="IB250" s="487">
        <v>0</v>
      </c>
      <c r="IC250" s="487">
        <v>0</v>
      </c>
      <c r="ID250" s="487">
        <v>0</v>
      </c>
      <c r="IE250" s="487">
        <v>0</v>
      </c>
      <c r="IF250" s="487">
        <v>0</v>
      </c>
      <c r="IG250" s="487">
        <v>0</v>
      </c>
      <c r="IH250" s="487">
        <v>0</v>
      </c>
      <c r="II250" s="487">
        <v>0</v>
      </c>
      <c r="IJ250" s="487">
        <v>0</v>
      </c>
      <c r="IK250" s="1115">
        <v>1</v>
      </c>
      <c r="IL250" s="1109">
        <f t="shared" si="1126"/>
        <v>1</v>
      </c>
      <c r="IM250" s="487">
        <v>0</v>
      </c>
      <c r="IN250" s="487">
        <v>0</v>
      </c>
      <c r="IO250" s="488">
        <v>0</v>
      </c>
      <c r="IP250" s="487">
        <v>0</v>
      </c>
      <c r="IQ250" s="488">
        <v>0</v>
      </c>
      <c r="IR250" s="487">
        <v>0</v>
      </c>
      <c r="IS250" s="488">
        <v>0</v>
      </c>
      <c r="IT250" s="487">
        <v>0</v>
      </c>
      <c r="IU250" s="488">
        <v>0</v>
      </c>
      <c r="IV250" s="487">
        <v>0</v>
      </c>
      <c r="IW250" s="487">
        <v>0</v>
      </c>
      <c r="IX250" s="487">
        <v>0</v>
      </c>
      <c r="IY250" s="487">
        <v>0</v>
      </c>
      <c r="IZ250" s="487">
        <v>0</v>
      </c>
      <c r="JA250" s="487">
        <v>0</v>
      </c>
      <c r="JB250" s="487">
        <v>0</v>
      </c>
      <c r="JC250" s="487">
        <v>0</v>
      </c>
      <c r="JD250" s="487">
        <v>0</v>
      </c>
      <c r="JE250" s="487">
        <v>0</v>
      </c>
      <c r="JF250" s="487">
        <v>0</v>
      </c>
      <c r="JG250" s="1994">
        <v>1</v>
      </c>
      <c r="JI250" s="39"/>
    </row>
    <row r="251" spans="1:269" s="28" customFormat="1" ht="20.100000000000001" customHeight="1" x14ac:dyDescent="0.15">
      <c r="A251" s="684" t="s">
        <v>53</v>
      </c>
      <c r="B251" s="84" t="s">
        <v>266</v>
      </c>
      <c r="C251" s="85"/>
      <c r="D251" s="85"/>
      <c r="E251" s="86" t="s">
        <v>256</v>
      </c>
      <c r="F251" s="1556">
        <v>133</v>
      </c>
      <c r="G251" s="466">
        <v>130</v>
      </c>
      <c r="H251" s="466">
        <v>128</v>
      </c>
      <c r="I251" s="466">
        <v>138</v>
      </c>
      <c r="J251" s="147">
        <v>145</v>
      </c>
      <c r="K251" s="148">
        <v>140</v>
      </c>
      <c r="L251" s="1478">
        <f t="shared" si="1092"/>
        <v>5.2958387946670905E-5</v>
      </c>
      <c r="M251" s="150">
        <f t="shared" si="1093"/>
        <v>5.5694792536897802E-5</v>
      </c>
      <c r="N251" s="150">
        <f t="shared" si="1094"/>
        <v>5.6235853168187376E-5</v>
      </c>
      <c r="O251" s="150">
        <f t="shared" si="1095"/>
        <v>2.9165998279206101E-5</v>
      </c>
      <c r="P251" s="149">
        <f t="shared" si="1131"/>
        <v>3.1359267447512429E-5</v>
      </c>
      <c r="Q251" s="150">
        <f t="shared" si="1132"/>
        <v>3.2901230506020923E-5</v>
      </c>
      <c r="R251" s="151">
        <f t="shared" si="1133"/>
        <v>3.2105305401717633E-5</v>
      </c>
      <c r="S251" s="152">
        <f t="shared" si="1134"/>
        <v>3.4884532198423216E-5</v>
      </c>
      <c r="T251" s="151">
        <f t="shared" si="1135"/>
        <v>3.5435861091424519E-5</v>
      </c>
      <c r="U251" s="1479">
        <f t="shared" si="1096"/>
        <v>2.4798512089274642E-3</v>
      </c>
      <c r="V251" s="153">
        <f t="shared" si="1097"/>
        <v>2.5906735751295338E-3</v>
      </c>
      <c r="W251" s="153">
        <f t="shared" si="1098"/>
        <v>2.7434842249657062E-3</v>
      </c>
      <c r="X251" s="153">
        <f t="shared" si="1099"/>
        <v>1.3783597518952446E-3</v>
      </c>
      <c r="Y251" s="154">
        <f t="shared" si="1071"/>
        <v>1.4054813773717498E-3</v>
      </c>
      <c r="Z251" s="153">
        <f t="shared" si="1072"/>
        <v>1.4144271570014145E-3</v>
      </c>
      <c r="AA251" s="154">
        <f t="shared" si="1073"/>
        <v>1.4705882352941176E-3</v>
      </c>
      <c r="AB251" s="153">
        <f t="shared" si="1074"/>
        <v>1.554001554001554E-3</v>
      </c>
      <c r="AC251" s="155">
        <f t="shared" si="1075"/>
        <v>1.6542597187758478E-3</v>
      </c>
      <c r="AD251" s="1479" t="s">
        <v>52</v>
      </c>
      <c r="AE251" s="153" t="s">
        <v>52</v>
      </c>
      <c r="AF251" s="153" t="s">
        <v>52</v>
      </c>
      <c r="AG251" s="153" t="s">
        <v>52</v>
      </c>
      <c r="AH251" s="154" t="s">
        <v>52</v>
      </c>
      <c r="AI251" s="152" t="s">
        <v>52</v>
      </c>
      <c r="AJ251" s="151" t="s">
        <v>52</v>
      </c>
      <c r="AK251" s="152" t="s">
        <v>52</v>
      </c>
      <c r="AL251" s="156" t="s">
        <v>52</v>
      </c>
      <c r="AM251" s="1480">
        <f t="shared" si="1100"/>
        <v>4</v>
      </c>
      <c r="AN251" s="1481"/>
      <c r="AO251" s="1482">
        <f t="shared" si="1127"/>
        <v>0</v>
      </c>
      <c r="AP251" s="1483">
        <f t="shared" si="1101"/>
        <v>0</v>
      </c>
      <c r="AQ251" s="1071">
        <f t="shared" si="1102"/>
        <v>4</v>
      </c>
      <c r="AR251" s="522"/>
      <c r="AS251" s="1289">
        <f t="shared" si="995"/>
        <v>0</v>
      </c>
      <c r="AT251" s="526">
        <f t="shared" si="1103"/>
        <v>0</v>
      </c>
      <c r="AU251" s="1071">
        <f t="shared" si="1104"/>
        <v>4</v>
      </c>
      <c r="AV251" s="522"/>
      <c r="AW251" s="1289">
        <f t="shared" si="1129"/>
        <v>1</v>
      </c>
      <c r="AX251" s="2073">
        <f t="shared" si="1105"/>
        <v>2</v>
      </c>
      <c r="AY251" s="1336">
        <f t="shared" si="1106"/>
        <v>2</v>
      </c>
      <c r="AZ251" s="2092"/>
      <c r="BA251" s="554">
        <f t="shared" si="1130"/>
        <v>0</v>
      </c>
      <c r="BB251" s="1335">
        <f t="shared" si="1107"/>
        <v>0</v>
      </c>
      <c r="BC251" s="493">
        <f t="shared" si="1090"/>
        <v>2</v>
      </c>
      <c r="BD251" s="157"/>
      <c r="BE251" s="448">
        <f t="shared" si="1005"/>
        <v>0</v>
      </c>
      <c r="BF251" s="604">
        <f t="shared" si="1108"/>
        <v>0</v>
      </c>
      <c r="BG251" s="158">
        <v>2</v>
      </c>
      <c r="BH251" s="159" t="s">
        <v>44</v>
      </c>
      <c r="BI251" s="160">
        <f t="shared" si="1006"/>
        <v>0</v>
      </c>
      <c r="BJ251" s="604">
        <f t="shared" si="1109"/>
        <v>0</v>
      </c>
      <c r="BK251" s="161">
        <v>2</v>
      </c>
      <c r="BL251" s="159"/>
      <c r="BM251" s="160">
        <f t="shared" si="1008"/>
        <v>0</v>
      </c>
      <c r="BN251" s="1085">
        <f t="shared" si="1110"/>
        <v>0</v>
      </c>
      <c r="BO251" s="161">
        <v>2</v>
      </c>
      <c r="BP251" s="159"/>
      <c r="BQ251" s="160">
        <f t="shared" si="1010"/>
        <v>0</v>
      </c>
      <c r="BR251" s="1085">
        <f t="shared" si="1111"/>
        <v>0</v>
      </c>
      <c r="BS251" s="161">
        <v>2</v>
      </c>
      <c r="BT251" s="162"/>
      <c r="BU251" s="601">
        <f t="shared" si="1112"/>
        <v>1</v>
      </c>
      <c r="BV251" s="339">
        <f t="shared" si="1113"/>
        <v>0</v>
      </c>
      <c r="BW251" s="604">
        <f t="shared" si="1114"/>
        <v>0</v>
      </c>
      <c r="BX251" s="601">
        <f t="shared" si="1115"/>
        <v>1</v>
      </c>
      <c r="BY251" s="339">
        <f t="shared" si="1116"/>
        <v>0</v>
      </c>
      <c r="BZ251" s="604">
        <f t="shared" si="1117"/>
        <v>0</v>
      </c>
      <c r="CA251" s="601">
        <f t="shared" si="1118"/>
        <v>1</v>
      </c>
      <c r="CB251" s="339" t="str">
        <f t="shared" si="989"/>
        <v>-</v>
      </c>
      <c r="CC251" s="604">
        <f t="shared" si="990"/>
        <v>1</v>
      </c>
      <c r="CD251" s="601">
        <f t="shared" si="1119"/>
        <v>0</v>
      </c>
      <c r="CE251" s="339" t="str">
        <f t="shared" si="917"/>
        <v>-</v>
      </c>
      <c r="CF251" s="604">
        <f t="shared" si="918"/>
        <v>0</v>
      </c>
      <c r="CG251" s="601">
        <f t="shared" si="1128"/>
        <v>0</v>
      </c>
      <c r="CH251" s="339" t="str">
        <f t="shared" si="1002"/>
        <v>-</v>
      </c>
      <c r="CI251" s="604">
        <f t="shared" si="1003"/>
        <v>0</v>
      </c>
      <c r="CJ251" s="621">
        <f t="shared" si="1014"/>
        <v>0</v>
      </c>
      <c r="CK251" s="1487">
        <v>0</v>
      </c>
      <c r="CL251" s="163">
        <v>0</v>
      </c>
      <c r="CM251" s="2056">
        <v>0</v>
      </c>
      <c r="CN251" s="163">
        <v>0</v>
      </c>
      <c r="CO251" s="315">
        <v>0</v>
      </c>
      <c r="CP251" s="542">
        <v>0</v>
      </c>
      <c r="CQ251" s="1487">
        <v>1</v>
      </c>
      <c r="CR251" s="315">
        <v>1</v>
      </c>
      <c r="CS251" s="315">
        <v>1</v>
      </c>
      <c r="CT251" s="315">
        <v>0</v>
      </c>
      <c r="CU251" s="315">
        <v>0</v>
      </c>
      <c r="CV251" s="164">
        <v>0</v>
      </c>
      <c r="CW251" s="1487"/>
      <c r="CX251" s="315"/>
      <c r="CY251" s="315"/>
      <c r="CZ251" s="315"/>
      <c r="DA251" s="315"/>
      <c r="DB251" s="316"/>
      <c r="DC251" s="1484">
        <f t="shared" si="1120"/>
        <v>3</v>
      </c>
      <c r="DD251" s="1485">
        <f t="shared" si="1053"/>
        <v>0</v>
      </c>
      <c r="DE251" s="1486">
        <f t="shared" si="1054"/>
        <v>0</v>
      </c>
      <c r="DF251" s="1332">
        <f t="shared" si="1121"/>
        <v>3</v>
      </c>
      <c r="DG251" s="554">
        <f t="shared" si="951"/>
        <v>0</v>
      </c>
      <c r="DH251" s="1335">
        <f t="shared" si="952"/>
        <v>0</v>
      </c>
      <c r="DI251" s="1332">
        <f t="shared" si="1015"/>
        <v>3</v>
      </c>
      <c r="DJ251" s="554">
        <f t="shared" si="991"/>
        <v>0.5</v>
      </c>
      <c r="DK251" s="1335">
        <f t="shared" si="992"/>
        <v>1</v>
      </c>
      <c r="DL251" s="1313">
        <f t="shared" si="1122"/>
        <v>2</v>
      </c>
      <c r="DM251" s="554">
        <f t="shared" si="919"/>
        <v>0</v>
      </c>
      <c r="DN251" s="1357">
        <f t="shared" si="920"/>
        <v>0</v>
      </c>
      <c r="DO251" s="1332">
        <f t="shared" si="1012"/>
        <v>2</v>
      </c>
      <c r="DP251" s="554">
        <f t="shared" si="1004"/>
        <v>0</v>
      </c>
      <c r="DQ251" s="1335">
        <f t="shared" si="1013"/>
        <v>0</v>
      </c>
      <c r="DR251" s="440">
        <f t="shared" si="1091"/>
        <v>2</v>
      </c>
      <c r="DS251" s="1488">
        <v>0</v>
      </c>
      <c r="DT251" s="1169">
        <v>0</v>
      </c>
      <c r="DU251" s="1169">
        <v>0</v>
      </c>
      <c r="DV251" s="1155">
        <v>1</v>
      </c>
      <c r="DW251" s="163">
        <v>1</v>
      </c>
      <c r="DX251" s="1183">
        <v>2</v>
      </c>
      <c r="DY251" s="1488">
        <v>1</v>
      </c>
      <c r="DZ251" s="1232">
        <v>1</v>
      </c>
      <c r="EA251" s="1232">
        <v>1</v>
      </c>
      <c r="EB251" s="315">
        <v>0</v>
      </c>
      <c r="EC251" s="315">
        <v>0</v>
      </c>
      <c r="ED251" s="440">
        <v>0</v>
      </c>
      <c r="EE251" s="1488"/>
      <c r="EF251" s="1232"/>
      <c r="EG251" s="1232"/>
      <c r="EH251" s="315"/>
      <c r="EI251" s="315"/>
      <c r="EJ251" s="542"/>
      <c r="EK251" s="1488">
        <v>2</v>
      </c>
      <c r="EL251" s="379">
        <v>2</v>
      </c>
      <c r="EM251" s="379">
        <v>2</v>
      </c>
      <c r="EN251" s="1161">
        <v>1</v>
      </c>
      <c r="EO251" s="493">
        <v>1</v>
      </c>
      <c r="EP251" s="1203">
        <v>0</v>
      </c>
      <c r="EQ251" s="1488"/>
      <c r="ER251" s="1232"/>
      <c r="ES251" s="1232"/>
      <c r="ET251" s="315"/>
      <c r="EU251" s="163"/>
      <c r="EV251" s="1203"/>
      <c r="EW251" s="1488">
        <v>0</v>
      </c>
      <c r="EX251" s="379">
        <v>0</v>
      </c>
      <c r="EY251" s="379">
        <v>0</v>
      </c>
      <c r="EZ251" s="379">
        <v>0</v>
      </c>
      <c r="FA251" s="493">
        <v>0</v>
      </c>
      <c r="FB251" s="178"/>
      <c r="FC251" s="356">
        <v>0</v>
      </c>
      <c r="FD251" s="364" t="s">
        <v>44</v>
      </c>
      <c r="FE251" s="1489">
        <v>0</v>
      </c>
      <c r="FF251" s="1485" t="str">
        <f t="shared" si="953"/>
        <v>-</v>
      </c>
      <c r="FG251" s="1490">
        <f t="shared" si="1064"/>
        <v>0</v>
      </c>
      <c r="FH251" s="165">
        <v>0</v>
      </c>
      <c r="FI251" s="339" t="str">
        <f t="shared" si="954"/>
        <v>-</v>
      </c>
      <c r="FJ251" s="340">
        <f t="shared" si="955"/>
        <v>0</v>
      </c>
      <c r="FK251" s="165">
        <v>0</v>
      </c>
      <c r="FL251" s="339" t="str">
        <f t="shared" si="993"/>
        <v>-</v>
      </c>
      <c r="FM251" s="340">
        <f t="shared" si="994"/>
        <v>0</v>
      </c>
      <c r="FN251" s="165">
        <v>0</v>
      </c>
      <c r="FO251" s="426"/>
      <c r="FP251" s="339" t="str">
        <f t="shared" si="1048"/>
        <v>-</v>
      </c>
      <c r="FQ251" s="340">
        <f t="shared" si="984"/>
        <v>0</v>
      </c>
      <c r="FR251" s="165"/>
      <c r="FS251" s="426"/>
      <c r="FT251" s="339" t="str">
        <f t="shared" si="998"/>
        <v>-</v>
      </c>
      <c r="FU251" s="340">
        <f t="shared" si="999"/>
        <v>0</v>
      </c>
      <c r="FV251" s="401"/>
      <c r="FW251" s="413"/>
      <c r="FX251" s="1491">
        <f t="shared" si="1123"/>
        <v>4</v>
      </c>
      <c r="FY251" s="1492">
        <v>0</v>
      </c>
      <c r="FZ251" s="1492">
        <v>0</v>
      </c>
      <c r="GA251" s="1493">
        <v>0</v>
      </c>
      <c r="GB251" s="1492">
        <v>1</v>
      </c>
      <c r="GC251" s="1493">
        <v>1</v>
      </c>
      <c r="GD251" s="1492">
        <v>0</v>
      </c>
      <c r="GE251" s="1493">
        <v>0</v>
      </c>
      <c r="GF251" s="1492">
        <v>0</v>
      </c>
      <c r="GG251" s="1493">
        <v>0</v>
      </c>
      <c r="GH251" s="1492">
        <v>0</v>
      </c>
      <c r="GI251" s="1492">
        <v>0</v>
      </c>
      <c r="GJ251" s="1492">
        <v>0</v>
      </c>
      <c r="GK251" s="1492">
        <v>0</v>
      </c>
      <c r="GL251" s="1492">
        <v>0</v>
      </c>
      <c r="GM251" s="1492">
        <v>0</v>
      </c>
      <c r="GN251" s="1492">
        <v>0</v>
      </c>
      <c r="GO251" s="1492">
        <v>0</v>
      </c>
      <c r="GP251" s="1492">
        <v>2</v>
      </c>
      <c r="GQ251" s="1492">
        <v>0</v>
      </c>
      <c r="GR251" s="1492">
        <v>0</v>
      </c>
      <c r="GS251" s="1811">
        <v>0</v>
      </c>
      <c r="GT251" s="165">
        <f t="shared" si="1124"/>
        <v>4</v>
      </c>
      <c r="GU251" s="491">
        <v>0</v>
      </c>
      <c r="GV251" s="491">
        <v>0</v>
      </c>
      <c r="GW251" s="492">
        <v>0</v>
      </c>
      <c r="GX251" s="491">
        <v>1</v>
      </c>
      <c r="GY251" s="492">
        <v>1</v>
      </c>
      <c r="GZ251" s="491">
        <v>0</v>
      </c>
      <c r="HA251" s="492">
        <v>0</v>
      </c>
      <c r="HB251" s="491">
        <v>0</v>
      </c>
      <c r="HC251" s="492">
        <v>0</v>
      </c>
      <c r="HD251" s="491">
        <v>0</v>
      </c>
      <c r="HE251" s="491">
        <v>0</v>
      </c>
      <c r="HF251" s="491">
        <v>0</v>
      </c>
      <c r="HG251" s="491">
        <v>0</v>
      </c>
      <c r="HH251" s="491">
        <v>0</v>
      </c>
      <c r="HI251" s="491">
        <v>0</v>
      </c>
      <c r="HJ251" s="491">
        <v>0</v>
      </c>
      <c r="HK251" s="491">
        <v>0</v>
      </c>
      <c r="HL251" s="491">
        <v>2</v>
      </c>
      <c r="HM251" s="491">
        <v>0</v>
      </c>
      <c r="HN251" s="491">
        <v>0</v>
      </c>
      <c r="HO251" s="1117">
        <v>0</v>
      </c>
      <c r="HP251" s="165">
        <f t="shared" si="1125"/>
        <v>4</v>
      </c>
      <c r="HQ251" s="491">
        <v>0</v>
      </c>
      <c r="HR251" s="491">
        <v>0</v>
      </c>
      <c r="HS251" s="492">
        <v>0</v>
      </c>
      <c r="HT251" s="491">
        <v>1</v>
      </c>
      <c r="HU251" s="492">
        <v>1</v>
      </c>
      <c r="HV251" s="491">
        <v>0</v>
      </c>
      <c r="HW251" s="492">
        <v>0</v>
      </c>
      <c r="HX251" s="491">
        <v>0</v>
      </c>
      <c r="HY251" s="492">
        <v>0</v>
      </c>
      <c r="HZ251" s="491">
        <v>0</v>
      </c>
      <c r="IA251" s="491">
        <v>0</v>
      </c>
      <c r="IB251" s="491">
        <v>0</v>
      </c>
      <c r="IC251" s="491">
        <v>0</v>
      </c>
      <c r="ID251" s="491">
        <v>0</v>
      </c>
      <c r="IE251" s="491">
        <v>0</v>
      </c>
      <c r="IF251" s="491">
        <v>0</v>
      </c>
      <c r="IG251" s="491">
        <v>0</v>
      </c>
      <c r="IH251" s="491">
        <v>2</v>
      </c>
      <c r="II251" s="491">
        <v>0</v>
      </c>
      <c r="IJ251" s="491">
        <v>0</v>
      </c>
      <c r="IK251" s="1117">
        <v>0</v>
      </c>
      <c r="IL251" s="493">
        <f t="shared" si="1126"/>
        <v>2</v>
      </c>
      <c r="IM251" s="491">
        <v>0</v>
      </c>
      <c r="IN251" s="491">
        <v>0</v>
      </c>
      <c r="IO251" s="492">
        <v>0</v>
      </c>
      <c r="IP251" s="491">
        <v>0</v>
      </c>
      <c r="IQ251" s="492">
        <v>1</v>
      </c>
      <c r="IR251" s="491">
        <v>0</v>
      </c>
      <c r="IS251" s="492">
        <v>0</v>
      </c>
      <c r="IT251" s="491">
        <v>0</v>
      </c>
      <c r="IU251" s="492">
        <v>0</v>
      </c>
      <c r="IV251" s="491">
        <v>0</v>
      </c>
      <c r="IW251" s="491">
        <v>0</v>
      </c>
      <c r="IX251" s="491">
        <v>0</v>
      </c>
      <c r="IY251" s="491">
        <v>0</v>
      </c>
      <c r="IZ251" s="491">
        <v>0</v>
      </c>
      <c r="JA251" s="491">
        <v>0</v>
      </c>
      <c r="JB251" s="491">
        <v>0</v>
      </c>
      <c r="JC251" s="491">
        <v>0</v>
      </c>
      <c r="JD251" s="491">
        <v>1</v>
      </c>
      <c r="JE251" s="491">
        <v>0</v>
      </c>
      <c r="JF251" s="491">
        <v>0</v>
      </c>
      <c r="JG251" s="1996">
        <v>0</v>
      </c>
      <c r="JI251" s="39"/>
    </row>
    <row r="252" spans="1:269" s="27" customFormat="1" ht="20.100000000000001" customHeight="1" x14ac:dyDescent="0.15">
      <c r="A252" s="683" t="s">
        <v>53</v>
      </c>
      <c r="B252" s="76" t="s">
        <v>33</v>
      </c>
      <c r="C252" s="77"/>
      <c r="D252" s="77"/>
      <c r="E252" s="78" t="s">
        <v>367</v>
      </c>
      <c r="F252" s="1507">
        <v>47</v>
      </c>
      <c r="G252" s="481">
        <v>45</v>
      </c>
      <c r="H252" s="481">
        <v>44</v>
      </c>
      <c r="I252" s="481">
        <v>43</v>
      </c>
      <c r="J252" s="107">
        <v>41</v>
      </c>
      <c r="K252" s="108">
        <v>39</v>
      </c>
      <c r="L252" s="1444">
        <f t="shared" si="1092"/>
        <v>1.2445221167467662E-3</v>
      </c>
      <c r="M252" s="478">
        <f t="shared" si="1093"/>
        <v>1.267056530214425E-3</v>
      </c>
      <c r="N252" s="478">
        <f t="shared" si="1094"/>
        <v>1.3637194393285438E-3</v>
      </c>
      <c r="O252" s="478">
        <f t="shared" si="1095"/>
        <v>1.414550916541496E-3</v>
      </c>
      <c r="P252" s="109">
        <f t="shared" si="1131"/>
        <v>1.5679633723756213E-3</v>
      </c>
      <c r="Q252" s="110">
        <f t="shared" si="1132"/>
        <v>1.4476541422649208E-3</v>
      </c>
      <c r="R252" s="111">
        <f t="shared" si="1133"/>
        <v>1.5089493538807289E-3</v>
      </c>
      <c r="S252" s="112">
        <f t="shared" si="1134"/>
        <v>1.290727691341659E-3</v>
      </c>
      <c r="T252" s="111">
        <f t="shared" si="1135"/>
        <v>7.2643515237420266E-4</v>
      </c>
      <c r="U252" s="1445">
        <f t="shared" si="1096"/>
        <v>5.8276503409795413E-2</v>
      </c>
      <c r="V252" s="475">
        <f t="shared" si="1097"/>
        <v>5.8937823834196892E-2</v>
      </c>
      <c r="W252" s="475">
        <f t="shared" si="1098"/>
        <v>6.6529492455418379E-2</v>
      </c>
      <c r="X252" s="475">
        <f t="shared" si="1099"/>
        <v>6.6850447966919371E-2</v>
      </c>
      <c r="Y252" s="114">
        <f t="shared" si="1071"/>
        <v>7.0274068868587489E-2</v>
      </c>
      <c r="Z252" s="113">
        <f t="shared" si="1072"/>
        <v>6.2234794908062233E-2</v>
      </c>
      <c r="AA252" s="114">
        <f t="shared" si="1073"/>
        <v>6.9117647058823534E-2</v>
      </c>
      <c r="AB252" s="113">
        <f t="shared" si="1074"/>
        <v>5.7498057498057496E-2</v>
      </c>
      <c r="AC252" s="115">
        <f t="shared" si="1075"/>
        <v>3.3912324234904881E-2</v>
      </c>
      <c r="AD252" s="1445" t="s">
        <v>52</v>
      </c>
      <c r="AE252" s="475" t="s">
        <v>52</v>
      </c>
      <c r="AF252" s="475" t="s">
        <v>52</v>
      </c>
      <c r="AG252" s="475" t="s">
        <v>52</v>
      </c>
      <c r="AH252" s="114" t="s">
        <v>52</v>
      </c>
      <c r="AI252" s="112" t="s">
        <v>52</v>
      </c>
      <c r="AJ252" s="111" t="s">
        <v>52</v>
      </c>
      <c r="AK252" s="112" t="s">
        <v>52</v>
      </c>
      <c r="AL252" s="116" t="s">
        <v>52</v>
      </c>
      <c r="AM252" s="1446">
        <f t="shared" si="1100"/>
        <v>94</v>
      </c>
      <c r="AN252" s="1447"/>
      <c r="AO252" s="1448">
        <f t="shared" si="1127"/>
        <v>3.2967032967033072E-2</v>
      </c>
      <c r="AP252" s="1449">
        <f t="shared" si="1101"/>
        <v>3</v>
      </c>
      <c r="AQ252" s="1297">
        <f t="shared" si="1102"/>
        <v>91</v>
      </c>
      <c r="AR252" s="518"/>
      <c r="AS252" s="1285">
        <f t="shared" si="995"/>
        <v>-6.1855670103092786E-2</v>
      </c>
      <c r="AT252" s="519">
        <f t="shared" si="1103"/>
        <v>-6</v>
      </c>
      <c r="AU252" s="1297">
        <f t="shared" si="1104"/>
        <v>97</v>
      </c>
      <c r="AV252" s="518"/>
      <c r="AW252" s="1285">
        <f t="shared" si="1129"/>
        <v>0</v>
      </c>
      <c r="AX252" s="2069">
        <f t="shared" si="1105"/>
        <v>0</v>
      </c>
      <c r="AY252" s="2086">
        <f t="shared" si="1106"/>
        <v>97</v>
      </c>
      <c r="AZ252" s="2087"/>
      <c r="BA252" s="2088">
        <f t="shared" si="1130"/>
        <v>-3.0000000000000027E-2</v>
      </c>
      <c r="BB252" s="2089">
        <f t="shared" si="1107"/>
        <v>-3</v>
      </c>
      <c r="BC252" s="2081">
        <f t="shared" si="1090"/>
        <v>100</v>
      </c>
      <c r="BD252" s="117"/>
      <c r="BE252" s="444">
        <f t="shared" si="1005"/>
        <v>0.13636363636363646</v>
      </c>
      <c r="BF252" s="1073">
        <f t="shared" si="1108"/>
        <v>12</v>
      </c>
      <c r="BG252" s="118">
        <v>88</v>
      </c>
      <c r="BH252" s="119" t="s">
        <v>44</v>
      </c>
      <c r="BI252" s="120">
        <f t="shared" si="1006"/>
        <v>-6.3829787234042534E-2</v>
      </c>
      <c r="BJ252" s="1073">
        <f t="shared" si="1109"/>
        <v>-6</v>
      </c>
      <c r="BK252" s="121">
        <v>94</v>
      </c>
      <c r="BL252" s="119"/>
      <c r="BM252" s="120">
        <f t="shared" si="1008"/>
        <v>0.27027027027027017</v>
      </c>
      <c r="BN252" s="1083">
        <f t="shared" si="1110"/>
        <v>20</v>
      </c>
      <c r="BO252" s="121">
        <v>74</v>
      </c>
      <c r="BP252" s="119"/>
      <c r="BQ252" s="120">
        <f t="shared" si="1010"/>
        <v>0.80487804878048785</v>
      </c>
      <c r="BR252" s="1083">
        <f t="shared" si="1111"/>
        <v>33</v>
      </c>
      <c r="BS252" s="121">
        <v>41</v>
      </c>
      <c r="BT252" s="122"/>
      <c r="BU252" s="597">
        <f t="shared" si="1112"/>
        <v>9</v>
      </c>
      <c r="BV252" s="331">
        <f t="shared" si="1113"/>
        <v>0.5</v>
      </c>
      <c r="BW252" s="598">
        <f t="shared" si="1114"/>
        <v>3</v>
      </c>
      <c r="BX252" s="597">
        <f t="shared" si="1115"/>
        <v>6</v>
      </c>
      <c r="BY252" s="331">
        <f t="shared" si="1116"/>
        <v>-0.1428571428571429</v>
      </c>
      <c r="BZ252" s="598">
        <f t="shared" si="1117"/>
        <v>-1</v>
      </c>
      <c r="CA252" s="597">
        <f t="shared" si="1118"/>
        <v>7</v>
      </c>
      <c r="CB252" s="331">
        <f t="shared" si="989"/>
        <v>0.16666666666666674</v>
      </c>
      <c r="CC252" s="598">
        <f t="shared" si="990"/>
        <v>1</v>
      </c>
      <c r="CD252" s="597">
        <f t="shared" si="1119"/>
        <v>6</v>
      </c>
      <c r="CE252" s="331">
        <f t="shared" si="917"/>
        <v>-0.1428571428571429</v>
      </c>
      <c r="CF252" s="598">
        <f t="shared" si="918"/>
        <v>-1</v>
      </c>
      <c r="CG252" s="597">
        <f t="shared" si="1128"/>
        <v>7</v>
      </c>
      <c r="CH252" s="331">
        <f t="shared" si="1002"/>
        <v>0</v>
      </c>
      <c r="CI252" s="598">
        <f t="shared" si="1003"/>
        <v>0</v>
      </c>
      <c r="CJ252" s="619">
        <f t="shared" si="1014"/>
        <v>7</v>
      </c>
      <c r="CK252" s="1453">
        <v>1</v>
      </c>
      <c r="CL252" s="123">
        <v>0</v>
      </c>
      <c r="CM252" s="2054">
        <v>0</v>
      </c>
      <c r="CN252" s="123">
        <v>0</v>
      </c>
      <c r="CO252" s="311">
        <v>0</v>
      </c>
      <c r="CP252" s="540">
        <v>0</v>
      </c>
      <c r="CQ252" s="1453">
        <v>8</v>
      </c>
      <c r="CR252" s="311">
        <v>6</v>
      </c>
      <c r="CS252" s="311">
        <v>7</v>
      </c>
      <c r="CT252" s="311">
        <v>6</v>
      </c>
      <c r="CU252" s="311">
        <v>7</v>
      </c>
      <c r="CV252" s="124">
        <v>7</v>
      </c>
      <c r="CW252" s="1453"/>
      <c r="CX252" s="311"/>
      <c r="CY252" s="311"/>
      <c r="CZ252" s="311"/>
      <c r="DA252" s="311"/>
      <c r="DB252" s="312"/>
      <c r="DC252" s="1450">
        <f t="shared" si="1120"/>
        <v>83</v>
      </c>
      <c r="DD252" s="1451">
        <f t="shared" si="1053"/>
        <v>-2.352941176470591E-2</v>
      </c>
      <c r="DE252" s="1452">
        <f t="shared" si="1054"/>
        <v>-2</v>
      </c>
      <c r="DF252" s="1328">
        <f t="shared" si="1121"/>
        <v>85</v>
      </c>
      <c r="DG252" s="550">
        <f t="shared" si="951"/>
        <v>-5.555555555555558E-2</v>
      </c>
      <c r="DH252" s="1329">
        <f t="shared" si="952"/>
        <v>-5</v>
      </c>
      <c r="DI252" s="1328">
        <f t="shared" si="1015"/>
        <v>90</v>
      </c>
      <c r="DJ252" s="550">
        <f t="shared" si="991"/>
        <v>-1.098901098901095E-2</v>
      </c>
      <c r="DK252" s="1329">
        <f t="shared" si="992"/>
        <v>-1</v>
      </c>
      <c r="DL252" s="1311">
        <f t="shared" si="1122"/>
        <v>91</v>
      </c>
      <c r="DM252" s="550">
        <f t="shared" si="919"/>
        <v>-2.1505376344086002E-2</v>
      </c>
      <c r="DN252" s="1353">
        <f t="shared" si="920"/>
        <v>-2</v>
      </c>
      <c r="DO252" s="1328">
        <f t="shared" si="1012"/>
        <v>93</v>
      </c>
      <c r="DP252" s="550">
        <f t="shared" si="1004"/>
        <v>0.14814814814814814</v>
      </c>
      <c r="DQ252" s="1329">
        <f t="shared" si="1013"/>
        <v>12</v>
      </c>
      <c r="DR252" s="1365">
        <f t="shared" si="1091"/>
        <v>81</v>
      </c>
      <c r="DS252" s="1454">
        <v>55</v>
      </c>
      <c r="DT252" s="1167">
        <v>57</v>
      </c>
      <c r="DU252" s="1167">
        <v>60</v>
      </c>
      <c r="DV252" s="1153">
        <v>61</v>
      </c>
      <c r="DW252" s="583">
        <v>60</v>
      </c>
      <c r="DX252" s="1181">
        <v>50</v>
      </c>
      <c r="DY252" s="1454">
        <v>20</v>
      </c>
      <c r="DZ252" s="1230">
        <v>21</v>
      </c>
      <c r="EA252" s="1230">
        <v>22</v>
      </c>
      <c r="EB252" s="586">
        <v>22</v>
      </c>
      <c r="EC252" s="586">
        <v>23</v>
      </c>
      <c r="ED252" s="589">
        <v>21</v>
      </c>
      <c r="EE252" s="1454"/>
      <c r="EF252" s="1230"/>
      <c r="EG252" s="1230"/>
      <c r="EH252" s="586"/>
      <c r="EI252" s="586"/>
      <c r="EJ252" s="1192"/>
      <c r="EK252" s="1454">
        <v>6</v>
      </c>
      <c r="EL252" s="578">
        <v>6</v>
      </c>
      <c r="EM252" s="578">
        <v>6</v>
      </c>
      <c r="EN252" s="1163">
        <v>6</v>
      </c>
      <c r="EO252" s="573">
        <v>5</v>
      </c>
      <c r="EP252" s="1198">
        <v>5</v>
      </c>
      <c r="EQ252" s="1454"/>
      <c r="ER252" s="1230"/>
      <c r="ES252" s="1230"/>
      <c r="ET252" s="586"/>
      <c r="EU252" s="583"/>
      <c r="EV252" s="1198"/>
      <c r="EW252" s="1454">
        <v>2</v>
      </c>
      <c r="EX252" s="578">
        <v>1</v>
      </c>
      <c r="EY252" s="578">
        <v>2</v>
      </c>
      <c r="EZ252" s="578">
        <v>2</v>
      </c>
      <c r="FA252" s="573">
        <v>5</v>
      </c>
      <c r="FB252" s="125"/>
      <c r="FC252" s="354">
        <v>5</v>
      </c>
      <c r="FD252" s="362" t="s">
        <v>44</v>
      </c>
      <c r="FE252" s="1455">
        <v>2</v>
      </c>
      <c r="FF252" s="1451" t="str">
        <f t="shared" si="953"/>
        <v>-</v>
      </c>
      <c r="FG252" s="1456">
        <f t="shared" si="1064"/>
        <v>2</v>
      </c>
      <c r="FH252" s="126">
        <v>0</v>
      </c>
      <c r="FI252" s="331" t="str">
        <f t="shared" si="954"/>
        <v>-</v>
      </c>
      <c r="FJ252" s="332">
        <f t="shared" si="955"/>
        <v>0</v>
      </c>
      <c r="FK252" s="126">
        <v>0</v>
      </c>
      <c r="FL252" s="331" t="str">
        <f t="shared" si="993"/>
        <v>-</v>
      </c>
      <c r="FM252" s="332">
        <f t="shared" si="994"/>
        <v>0</v>
      </c>
      <c r="FN252" s="126">
        <v>0</v>
      </c>
      <c r="FO252" s="424"/>
      <c r="FP252" s="331" t="str">
        <f t="shared" si="1048"/>
        <v>-</v>
      </c>
      <c r="FQ252" s="332">
        <f t="shared" si="984"/>
        <v>0</v>
      </c>
      <c r="FR252" s="126"/>
      <c r="FS252" s="424"/>
      <c r="FT252" s="331" t="str">
        <f t="shared" si="998"/>
        <v>-</v>
      </c>
      <c r="FU252" s="332">
        <f t="shared" si="999"/>
        <v>0</v>
      </c>
      <c r="FV252" s="399"/>
      <c r="FW252" s="411"/>
      <c r="FX252" s="1457">
        <f t="shared" si="1123"/>
        <v>94</v>
      </c>
      <c r="FY252" s="1458">
        <v>4</v>
      </c>
      <c r="FZ252" s="1458">
        <v>0</v>
      </c>
      <c r="GA252" s="1459">
        <v>0</v>
      </c>
      <c r="GB252" s="1458">
        <v>2</v>
      </c>
      <c r="GC252" s="1459">
        <v>41</v>
      </c>
      <c r="GD252" s="1458">
        <v>0</v>
      </c>
      <c r="GE252" s="1459">
        <v>9</v>
      </c>
      <c r="GF252" s="1458">
        <v>1</v>
      </c>
      <c r="GG252" s="1459">
        <v>23</v>
      </c>
      <c r="GH252" s="1458">
        <v>0</v>
      </c>
      <c r="GI252" s="1458">
        <v>1</v>
      </c>
      <c r="GJ252" s="1458">
        <v>1</v>
      </c>
      <c r="GK252" s="1458">
        <v>1</v>
      </c>
      <c r="GL252" s="1458">
        <v>0</v>
      </c>
      <c r="GM252" s="1458">
        <v>0</v>
      </c>
      <c r="GN252" s="1458">
        <v>4</v>
      </c>
      <c r="GO252" s="1458">
        <v>4</v>
      </c>
      <c r="GP252" s="1458">
        <v>3</v>
      </c>
      <c r="GQ252" s="1458">
        <v>0</v>
      </c>
      <c r="GR252" s="1458">
        <v>0</v>
      </c>
      <c r="GS252" s="1809">
        <v>0</v>
      </c>
      <c r="GT252" s="678">
        <f t="shared" si="1124"/>
        <v>91</v>
      </c>
      <c r="GU252" s="487">
        <v>3</v>
      </c>
      <c r="GV252" s="487">
        <v>0</v>
      </c>
      <c r="GW252" s="488">
        <v>0</v>
      </c>
      <c r="GX252" s="487">
        <v>2</v>
      </c>
      <c r="GY252" s="488">
        <v>37</v>
      </c>
      <c r="GZ252" s="487">
        <v>0</v>
      </c>
      <c r="HA252" s="488">
        <v>8</v>
      </c>
      <c r="HB252" s="487">
        <v>1</v>
      </c>
      <c r="HC252" s="488">
        <v>25</v>
      </c>
      <c r="HD252" s="487">
        <v>0</v>
      </c>
      <c r="HE252" s="487">
        <v>0</v>
      </c>
      <c r="HF252" s="487">
        <v>2</v>
      </c>
      <c r="HG252" s="487">
        <v>1</v>
      </c>
      <c r="HH252" s="487">
        <v>0</v>
      </c>
      <c r="HI252" s="487">
        <v>0</v>
      </c>
      <c r="HJ252" s="487">
        <v>5</v>
      </c>
      <c r="HK252" s="487">
        <v>4</v>
      </c>
      <c r="HL252" s="487">
        <v>3</v>
      </c>
      <c r="HM252" s="487">
        <v>0</v>
      </c>
      <c r="HN252" s="487">
        <v>0</v>
      </c>
      <c r="HO252" s="1115">
        <v>0</v>
      </c>
      <c r="HP252" s="678">
        <f t="shared" si="1125"/>
        <v>97</v>
      </c>
      <c r="HQ252" s="487">
        <v>3</v>
      </c>
      <c r="HR252" s="487">
        <v>0</v>
      </c>
      <c r="HS252" s="488">
        <v>0</v>
      </c>
      <c r="HT252" s="487">
        <v>2</v>
      </c>
      <c r="HU252" s="488">
        <v>39</v>
      </c>
      <c r="HV252" s="487">
        <v>0</v>
      </c>
      <c r="HW252" s="488">
        <v>8</v>
      </c>
      <c r="HX252" s="487">
        <v>1</v>
      </c>
      <c r="HY252" s="488">
        <v>26</v>
      </c>
      <c r="HZ252" s="487">
        <v>0</v>
      </c>
      <c r="IA252" s="487">
        <v>0</v>
      </c>
      <c r="IB252" s="487">
        <v>2</v>
      </c>
      <c r="IC252" s="487">
        <v>2</v>
      </c>
      <c r="ID252" s="487">
        <v>0</v>
      </c>
      <c r="IE252" s="487">
        <v>0</v>
      </c>
      <c r="IF252" s="487">
        <v>5</v>
      </c>
      <c r="IG252" s="487">
        <v>5</v>
      </c>
      <c r="IH252" s="487">
        <v>4</v>
      </c>
      <c r="II252" s="487">
        <v>0</v>
      </c>
      <c r="IJ252" s="487">
        <v>0</v>
      </c>
      <c r="IK252" s="1115">
        <v>0</v>
      </c>
      <c r="IL252" s="1109">
        <f t="shared" si="1126"/>
        <v>97</v>
      </c>
      <c r="IM252" s="487">
        <v>4</v>
      </c>
      <c r="IN252" s="487">
        <v>0</v>
      </c>
      <c r="IO252" s="488">
        <v>0</v>
      </c>
      <c r="IP252" s="487">
        <v>2</v>
      </c>
      <c r="IQ252" s="488">
        <v>39</v>
      </c>
      <c r="IR252" s="487">
        <v>0</v>
      </c>
      <c r="IS252" s="488">
        <v>7</v>
      </c>
      <c r="IT252" s="487">
        <v>1</v>
      </c>
      <c r="IU252" s="488">
        <v>26</v>
      </c>
      <c r="IV252" s="487">
        <v>0</v>
      </c>
      <c r="IW252" s="487">
        <v>0</v>
      </c>
      <c r="IX252" s="487">
        <v>2</v>
      </c>
      <c r="IY252" s="487">
        <v>2</v>
      </c>
      <c r="IZ252" s="487">
        <v>0</v>
      </c>
      <c r="JA252" s="487">
        <v>0</v>
      </c>
      <c r="JB252" s="487">
        <v>5</v>
      </c>
      <c r="JC252" s="487">
        <v>5</v>
      </c>
      <c r="JD252" s="487">
        <v>4</v>
      </c>
      <c r="JE252" s="487">
        <v>0</v>
      </c>
      <c r="JF252" s="487">
        <v>0</v>
      </c>
      <c r="JG252" s="1994">
        <v>0</v>
      </c>
      <c r="JI252" s="39"/>
    </row>
    <row r="253" spans="1:269" s="28" customFormat="1" ht="20.100000000000001" customHeight="1" x14ac:dyDescent="0.15">
      <c r="A253" s="684"/>
      <c r="B253" s="87" t="s">
        <v>268</v>
      </c>
      <c r="C253" s="85"/>
      <c r="D253" s="85"/>
      <c r="E253" s="86" t="s">
        <v>256</v>
      </c>
      <c r="F253" s="1556">
        <v>20</v>
      </c>
      <c r="G253" s="466">
        <v>19</v>
      </c>
      <c r="H253" s="466">
        <v>19</v>
      </c>
      <c r="I253" s="466">
        <v>19</v>
      </c>
      <c r="J253" s="147">
        <v>19</v>
      </c>
      <c r="K253" s="148">
        <v>19</v>
      </c>
      <c r="L253" s="1478">
        <f t="shared" si="1092"/>
        <v>6.0372562259204832E-3</v>
      </c>
      <c r="M253" s="150">
        <f t="shared" si="1093"/>
        <v>6.2656641604010022E-3</v>
      </c>
      <c r="N253" s="150">
        <f t="shared" si="1094"/>
        <v>6.3546514080051733E-3</v>
      </c>
      <c r="O253" s="150">
        <f t="shared" si="1095"/>
        <v>6.7956775990550217E-3</v>
      </c>
      <c r="P253" s="149">
        <f t="shared" si="1131"/>
        <v>6.6638443325963909E-3</v>
      </c>
      <c r="Q253" s="150">
        <f t="shared" si="1132"/>
        <v>7.3534250180956771E-3</v>
      </c>
      <c r="R253" s="151">
        <f t="shared" si="1133"/>
        <v>7.1273777991813147E-3</v>
      </c>
      <c r="S253" s="152">
        <f t="shared" si="1134"/>
        <v>7.4478476243633575E-3</v>
      </c>
      <c r="T253" s="151">
        <f t="shared" si="1135"/>
        <v>7.1934798015591776E-3</v>
      </c>
      <c r="U253" s="1479">
        <f t="shared" si="1096"/>
        <v>0.28270303781773093</v>
      </c>
      <c r="V253" s="153">
        <f t="shared" si="1097"/>
        <v>0.29145077720207252</v>
      </c>
      <c r="W253" s="153">
        <f t="shared" si="1098"/>
        <v>0.31001371742112482</v>
      </c>
      <c r="X253" s="153">
        <f t="shared" si="1099"/>
        <v>0.321157822191592</v>
      </c>
      <c r="Y253" s="154">
        <f t="shared" si="1071"/>
        <v>0.29866479269149682</v>
      </c>
      <c r="Z253" s="153">
        <f t="shared" si="1072"/>
        <v>0.3161244695898161</v>
      </c>
      <c r="AA253" s="154">
        <f t="shared" si="1073"/>
        <v>0.32647058823529412</v>
      </c>
      <c r="AB253" s="153">
        <f t="shared" si="1074"/>
        <v>0.33177933177933178</v>
      </c>
      <c r="AC253" s="155">
        <f t="shared" si="1075"/>
        <v>0.33581472291149711</v>
      </c>
      <c r="AD253" s="1479" t="s">
        <v>52</v>
      </c>
      <c r="AE253" s="153" t="s">
        <v>52</v>
      </c>
      <c r="AF253" s="153" t="s">
        <v>52</v>
      </c>
      <c r="AG253" s="153" t="s">
        <v>52</v>
      </c>
      <c r="AH253" s="154" t="s">
        <v>52</v>
      </c>
      <c r="AI253" s="152" t="s">
        <v>52</v>
      </c>
      <c r="AJ253" s="151" t="s">
        <v>52</v>
      </c>
      <c r="AK253" s="152" t="s">
        <v>52</v>
      </c>
      <c r="AL253" s="156" t="s">
        <v>52</v>
      </c>
      <c r="AM253" s="1480">
        <f>SUBTOTAL(9,AM254:AM258)</f>
        <v>456</v>
      </c>
      <c r="AN253" s="1481"/>
      <c r="AO253" s="1482">
        <f t="shared" si="1127"/>
        <v>1.3333333333333419E-2</v>
      </c>
      <c r="AP253" s="1483">
        <f t="shared" si="1101"/>
        <v>6</v>
      </c>
      <c r="AQ253" s="1071">
        <f>SUBTOTAL(9,AQ254:AQ258)</f>
        <v>450</v>
      </c>
      <c r="AR253" s="522"/>
      <c r="AS253" s="1289">
        <f t="shared" si="995"/>
        <v>-4.4247787610619538E-3</v>
      </c>
      <c r="AT253" s="526">
        <f t="shared" si="1103"/>
        <v>-2</v>
      </c>
      <c r="AU253" s="1071">
        <f>SUBTOTAL(9,AU254:AU258)</f>
        <v>452</v>
      </c>
      <c r="AV253" s="522"/>
      <c r="AW253" s="1289">
        <f t="shared" si="1129"/>
        <v>-3.0042918454935674E-2</v>
      </c>
      <c r="AX253" s="2073">
        <f t="shared" si="1105"/>
        <v>-14</v>
      </c>
      <c r="AY253" s="1336">
        <f>SUBTOTAL(9,AY254:AY258)</f>
        <v>466</v>
      </c>
      <c r="AZ253" s="2092"/>
      <c r="BA253" s="554">
        <f t="shared" si="1130"/>
        <v>9.6470588235294086E-2</v>
      </c>
      <c r="BB253" s="1335">
        <f t="shared" si="1107"/>
        <v>41</v>
      </c>
      <c r="BC253" s="493">
        <f>SUBTOTAL(9,BC254:BC258)</f>
        <v>425</v>
      </c>
      <c r="BD253" s="157" t="s">
        <v>44</v>
      </c>
      <c r="BE253" s="448">
        <f t="shared" si="1005"/>
        <v>-4.9217002237136431E-2</v>
      </c>
      <c r="BF253" s="604">
        <f t="shared" si="1108"/>
        <v>-22</v>
      </c>
      <c r="BG253" s="158">
        <f>SUBTOTAL(9,BG254:BG258)</f>
        <v>447</v>
      </c>
      <c r="BH253" s="159" t="s">
        <v>44</v>
      </c>
      <c r="BI253" s="160">
        <f t="shared" si="1006"/>
        <v>6.7567567567567988E-3</v>
      </c>
      <c r="BJ253" s="604">
        <f t="shared" si="1109"/>
        <v>3</v>
      </c>
      <c r="BK253" s="161">
        <f>SUBTOTAL(9,BK254:BK258)</f>
        <v>444</v>
      </c>
      <c r="BL253" s="159"/>
      <c r="BM253" s="160">
        <f t="shared" si="1008"/>
        <v>3.9812646370023463E-2</v>
      </c>
      <c r="BN253" s="1085">
        <f t="shared" si="1110"/>
        <v>17</v>
      </c>
      <c r="BO253" s="161">
        <f>SUBTOTAL(9,BO254:BO258)</f>
        <v>427</v>
      </c>
      <c r="BP253" s="159"/>
      <c r="BQ253" s="160">
        <f t="shared" si="1010"/>
        <v>5.1724137931034475E-2</v>
      </c>
      <c r="BR253" s="1085">
        <f t="shared" si="1111"/>
        <v>21</v>
      </c>
      <c r="BS253" s="161">
        <f>SUBTOTAL(9,BS254:BS258)</f>
        <v>406</v>
      </c>
      <c r="BT253" s="162" t="s">
        <v>44</v>
      </c>
      <c r="BU253" s="601">
        <f>SUBTOTAL(9,BU254:BU258)</f>
        <v>163</v>
      </c>
      <c r="BV253" s="339">
        <f t="shared" si="1113"/>
        <v>-5.2325581395348819E-2</v>
      </c>
      <c r="BW253" s="604">
        <f t="shared" si="1114"/>
        <v>-9</v>
      </c>
      <c r="BX253" s="601">
        <f>SUBTOTAL(9,BX254:BX258)</f>
        <v>172</v>
      </c>
      <c r="BY253" s="339">
        <f t="shared" si="1116"/>
        <v>-2.2727272727272707E-2</v>
      </c>
      <c r="BZ253" s="604">
        <f t="shared" si="1117"/>
        <v>-4</v>
      </c>
      <c r="CA253" s="601">
        <f>SUBTOTAL(9,CA254:CA258)</f>
        <v>176</v>
      </c>
      <c r="CB253" s="339">
        <f t="shared" si="989"/>
        <v>-3.8251366120218622E-2</v>
      </c>
      <c r="CC253" s="604">
        <f t="shared" si="990"/>
        <v>-7</v>
      </c>
      <c r="CD253" s="601">
        <f>SUBTOTAL(9,CD254:CD258)</f>
        <v>183</v>
      </c>
      <c r="CE253" s="339">
        <f t="shared" si="917"/>
        <v>2.8089887640449396E-2</v>
      </c>
      <c r="CF253" s="604">
        <f t="shared" si="918"/>
        <v>5</v>
      </c>
      <c r="CG253" s="601">
        <f>SUBTOTAL(9,CG254:CG258)</f>
        <v>178</v>
      </c>
      <c r="CH253" s="339">
        <f t="shared" si="1002"/>
        <v>-4.3010752688172005E-2</v>
      </c>
      <c r="CI253" s="604">
        <f t="shared" si="1003"/>
        <v>-8</v>
      </c>
      <c r="CJ253" s="621">
        <f t="shared" ref="CJ253:DI253" si="1136">SUBTOTAL(9,CJ254:CJ258)</f>
        <v>186</v>
      </c>
      <c r="CK253" s="1502">
        <f>SUBTOTAL(9,CK254:CK258)</f>
        <v>12</v>
      </c>
      <c r="CL253" s="163">
        <f t="shared" ref="CL253" si="1137">SUBTOTAL(9,CL254:CL258)</f>
        <v>11</v>
      </c>
      <c r="CM253" s="2056">
        <f t="shared" si="1136"/>
        <v>11</v>
      </c>
      <c r="CN253" s="163">
        <f t="shared" si="1136"/>
        <v>13</v>
      </c>
      <c r="CO253" s="315">
        <f t="shared" si="1136"/>
        <v>9</v>
      </c>
      <c r="CP253" s="542">
        <f t="shared" si="1136"/>
        <v>10</v>
      </c>
      <c r="CQ253" s="1502">
        <f>SUBTOTAL(9,CQ254:CQ258)</f>
        <v>151</v>
      </c>
      <c r="CR253" s="315">
        <f t="shared" ref="CR253" si="1138">SUBTOTAL(9,CR254:CR258)</f>
        <v>161</v>
      </c>
      <c r="CS253" s="315">
        <f t="shared" si="1136"/>
        <v>165</v>
      </c>
      <c r="CT253" s="315">
        <f t="shared" si="1136"/>
        <v>170</v>
      </c>
      <c r="CU253" s="315">
        <f t="shared" si="1136"/>
        <v>169</v>
      </c>
      <c r="CV253" s="164">
        <f t="shared" si="1136"/>
        <v>176</v>
      </c>
      <c r="CW253" s="1502">
        <f t="shared" ref="CW253:CX253" si="1139">SUBTOTAL(9,CW254:CW258)</f>
        <v>0</v>
      </c>
      <c r="CX253" s="315">
        <f t="shared" si="1139"/>
        <v>0</v>
      </c>
      <c r="CY253" s="315">
        <f t="shared" si="1136"/>
        <v>0</v>
      </c>
      <c r="CZ253" s="315">
        <f t="shared" si="1136"/>
        <v>0</v>
      </c>
      <c r="DA253" s="315">
        <f t="shared" si="1136"/>
        <v>0</v>
      </c>
      <c r="DB253" s="1050">
        <f t="shared" si="1136"/>
        <v>0</v>
      </c>
      <c r="DC253" s="1484">
        <f t="shared" si="1136"/>
        <v>276</v>
      </c>
      <c r="DD253" s="1485">
        <f t="shared" si="1053"/>
        <v>0.10400000000000009</v>
      </c>
      <c r="DE253" s="1486">
        <f t="shared" si="1054"/>
        <v>26</v>
      </c>
      <c r="DF253" s="1332">
        <f t="shared" ref="DF253" si="1140">SUBTOTAL(9,DF254:DF258)</f>
        <v>250</v>
      </c>
      <c r="DG253" s="554">
        <f t="shared" si="951"/>
        <v>8.0645161290322509E-3</v>
      </c>
      <c r="DH253" s="1335">
        <f t="shared" si="952"/>
        <v>2</v>
      </c>
      <c r="DI253" s="1332">
        <f t="shared" si="1136"/>
        <v>248</v>
      </c>
      <c r="DJ253" s="554">
        <f t="shared" si="991"/>
        <v>-6.7669172932330879E-2</v>
      </c>
      <c r="DK253" s="1335">
        <f t="shared" si="992"/>
        <v>-18</v>
      </c>
      <c r="DL253" s="1313">
        <f>SUBTOTAL(9,DL254:DL258)</f>
        <v>266</v>
      </c>
      <c r="DM253" s="554">
        <f t="shared" si="919"/>
        <v>7.6923076923076872E-2</v>
      </c>
      <c r="DN253" s="1357">
        <f t="shared" si="920"/>
        <v>19</v>
      </c>
      <c r="DO253" s="1332">
        <f>SUBTOTAL(9,DO254:DO258)</f>
        <v>247</v>
      </c>
      <c r="DP253" s="554">
        <f t="shared" si="1004"/>
        <v>-5.3639846743295028E-2</v>
      </c>
      <c r="DQ253" s="1335">
        <f t="shared" si="1013"/>
        <v>-14</v>
      </c>
      <c r="DR253" s="440">
        <f t="shared" ref="DR253:FA253" si="1141">SUBTOTAL(9,DR254:DR258)</f>
        <v>261</v>
      </c>
      <c r="DS253" s="1503">
        <f>SUBTOTAL(9,DS254:DS258)</f>
        <v>163</v>
      </c>
      <c r="DT253" s="1169">
        <f>SUBTOTAL(9,DT254:DT258)</f>
        <v>148</v>
      </c>
      <c r="DU253" s="1169">
        <f>SUBTOTAL(9,DU254:DU258)</f>
        <v>140</v>
      </c>
      <c r="DV253" s="1155">
        <f>SUBTOTAL(9,DV254:DV258)</f>
        <v>147</v>
      </c>
      <c r="DW253" s="163">
        <f t="shared" si="1141"/>
        <v>141</v>
      </c>
      <c r="DX253" s="1183">
        <f t="shared" si="1141"/>
        <v>144</v>
      </c>
      <c r="DY253" s="1503">
        <f>SUBTOTAL(9,DY254:DY258)</f>
        <v>30</v>
      </c>
      <c r="DZ253" s="1232">
        <f>SUBTOTAL(9,DZ254:DZ258)</f>
        <v>29</v>
      </c>
      <c r="EA253" s="1232">
        <f>SUBTOTAL(9,EA254:EA258)</f>
        <v>28</v>
      </c>
      <c r="EB253" s="315">
        <f>SUBTOTAL(9,EB254:EB258)</f>
        <v>32</v>
      </c>
      <c r="EC253" s="315">
        <f t="shared" si="1141"/>
        <v>21</v>
      </c>
      <c r="ED253" s="440">
        <f t="shared" si="1141"/>
        <v>25</v>
      </c>
      <c r="EE253" s="1503">
        <f t="shared" ref="EE253:EF253" si="1142">SUBTOTAL(9,EE254:EE258)</f>
        <v>0</v>
      </c>
      <c r="EF253" s="1232">
        <f t="shared" si="1142"/>
        <v>0</v>
      </c>
      <c r="EG253" s="1232">
        <f t="shared" si="1141"/>
        <v>0</v>
      </c>
      <c r="EH253" s="315">
        <f t="shared" si="1141"/>
        <v>0</v>
      </c>
      <c r="EI253" s="315">
        <f t="shared" si="1141"/>
        <v>0</v>
      </c>
      <c r="EJ253" s="542">
        <f t="shared" si="1141"/>
        <v>0</v>
      </c>
      <c r="EK253" s="1503">
        <f>SUBTOTAL(9,EK254:EK258)</f>
        <v>63</v>
      </c>
      <c r="EL253" s="379">
        <f>SUBTOTAL(9,EL254:EL258)</f>
        <v>56</v>
      </c>
      <c r="EM253" s="379">
        <f>SUBTOTAL(9,EM254:EM258)</f>
        <v>61</v>
      </c>
      <c r="EN253" s="1161">
        <f>SUBTOTAL(9,EN254:EN258)</f>
        <v>73</v>
      </c>
      <c r="EO253" s="493">
        <f t="shared" si="1141"/>
        <v>70</v>
      </c>
      <c r="EP253" s="1203">
        <f t="shared" si="1141"/>
        <v>78</v>
      </c>
      <c r="EQ253" s="1503">
        <f t="shared" ref="EQ253:ER253" si="1143">SUBTOTAL(9,EQ254:EQ258)</f>
        <v>0</v>
      </c>
      <c r="ER253" s="1232">
        <f t="shared" si="1143"/>
        <v>0</v>
      </c>
      <c r="ES253" s="1232">
        <f t="shared" si="1141"/>
        <v>0</v>
      </c>
      <c r="ET253" s="315">
        <f t="shared" si="1141"/>
        <v>0</v>
      </c>
      <c r="EU253" s="163">
        <f t="shared" si="1141"/>
        <v>0</v>
      </c>
      <c r="EV253" s="1203">
        <f t="shared" si="1141"/>
        <v>0</v>
      </c>
      <c r="EW253" s="1503">
        <f>SUBTOTAL(9,EW254:EW258)</f>
        <v>20</v>
      </c>
      <c r="EX253" s="379">
        <f>SUBTOTAL(9,EX254:EX258)</f>
        <v>17</v>
      </c>
      <c r="EY253" s="379">
        <f>SUBTOTAL(9,EY254:EY258)</f>
        <v>19</v>
      </c>
      <c r="EZ253" s="379">
        <f>SUBTOTAL(9,EZ254:EZ258)</f>
        <v>14</v>
      </c>
      <c r="FA253" s="493">
        <f t="shared" si="1141"/>
        <v>15</v>
      </c>
      <c r="FB253" s="178" t="s">
        <v>44</v>
      </c>
      <c r="FC253" s="356">
        <f>SUBTOTAL(9,FC254:FC258)</f>
        <v>14</v>
      </c>
      <c r="FD253" s="364" t="s">
        <v>44</v>
      </c>
      <c r="FE253" s="1491">
        <f>SUBTOTAL(9,FE254:FE258)</f>
        <v>17</v>
      </c>
      <c r="FF253" s="1485">
        <f t="shared" si="953"/>
        <v>-0.3928571428571429</v>
      </c>
      <c r="FG253" s="1490">
        <f t="shared" si="1064"/>
        <v>-11</v>
      </c>
      <c r="FH253" s="165">
        <f>SUBTOTAL(9,FH254:FH258)</f>
        <v>28</v>
      </c>
      <c r="FI253" s="339">
        <f t="shared" si="954"/>
        <v>0</v>
      </c>
      <c r="FJ253" s="340">
        <f t="shared" si="955"/>
        <v>0</v>
      </c>
      <c r="FK253" s="165">
        <f>SUBTOTAL(9,FK254:FK258)</f>
        <v>28</v>
      </c>
      <c r="FL253" s="339">
        <f t="shared" si="993"/>
        <v>0.64705882352941169</v>
      </c>
      <c r="FM253" s="340">
        <f t="shared" si="994"/>
        <v>11</v>
      </c>
      <c r="FN253" s="165">
        <f>SUBTOTAL(9,FN254:FN258)</f>
        <v>17</v>
      </c>
      <c r="FO253" s="426"/>
      <c r="FP253" s="339" t="str">
        <f t="shared" si="1048"/>
        <v>-</v>
      </c>
      <c r="FQ253" s="340">
        <f t="shared" si="984"/>
        <v>17</v>
      </c>
      <c r="FR253" s="165">
        <f>SUBTOTAL(9,FR254:FR258)</f>
        <v>0</v>
      </c>
      <c r="FS253" s="426"/>
      <c r="FT253" s="339" t="str">
        <f t="shared" si="998"/>
        <v>-</v>
      </c>
      <c r="FU253" s="340">
        <f t="shared" si="999"/>
        <v>0</v>
      </c>
      <c r="FV253" s="401">
        <f>SUBTOTAL(9,FV254:FV258)</f>
        <v>0</v>
      </c>
      <c r="FW253" s="413"/>
      <c r="FX253" s="1491">
        <f t="shared" ref="FX253:GR253" si="1144">SUBTOTAL(9,FX254:FX258)</f>
        <v>456</v>
      </c>
      <c r="FY253" s="1505">
        <f>SUBTOTAL(9,FY254:FY258)</f>
        <v>7</v>
      </c>
      <c r="FZ253" s="1505">
        <f t="shared" si="1144"/>
        <v>3</v>
      </c>
      <c r="GA253" s="1506">
        <f t="shared" si="1144"/>
        <v>6</v>
      </c>
      <c r="GB253" s="1505">
        <f t="shared" si="1144"/>
        <v>11</v>
      </c>
      <c r="GC253" s="1506">
        <f t="shared" si="1144"/>
        <v>111</v>
      </c>
      <c r="GD253" s="1505">
        <f t="shared" si="1144"/>
        <v>1</v>
      </c>
      <c r="GE253" s="1506">
        <f t="shared" si="1144"/>
        <v>21</v>
      </c>
      <c r="GF253" s="1505">
        <f t="shared" si="1144"/>
        <v>39</v>
      </c>
      <c r="GG253" s="1506">
        <f t="shared" si="1144"/>
        <v>110</v>
      </c>
      <c r="GH253" s="1505">
        <f t="shared" si="1144"/>
        <v>23</v>
      </c>
      <c r="GI253" s="1505">
        <f t="shared" si="1144"/>
        <v>5</v>
      </c>
      <c r="GJ253" s="1505">
        <f t="shared" si="1144"/>
        <v>9</v>
      </c>
      <c r="GK253" s="1505">
        <f t="shared" si="1144"/>
        <v>8</v>
      </c>
      <c r="GL253" s="1505">
        <f t="shared" si="1144"/>
        <v>4</v>
      </c>
      <c r="GM253" s="1505">
        <f t="shared" si="1144"/>
        <v>0</v>
      </c>
      <c r="GN253" s="1505">
        <f t="shared" si="1144"/>
        <v>7</v>
      </c>
      <c r="GO253" s="1505">
        <f t="shared" si="1144"/>
        <v>5</v>
      </c>
      <c r="GP253" s="1505">
        <f t="shared" si="1144"/>
        <v>29</v>
      </c>
      <c r="GQ253" s="1505">
        <f t="shared" si="1144"/>
        <v>4</v>
      </c>
      <c r="GR253" s="1505">
        <f t="shared" si="1144"/>
        <v>6</v>
      </c>
      <c r="GS253" s="1812">
        <f>SUBTOTAL(9,GS254:GS258)</f>
        <v>47</v>
      </c>
      <c r="GT253" s="165">
        <f t="shared" ref="GT253:HO253" si="1145">SUBTOTAL(9,GT254:GT258)</f>
        <v>450</v>
      </c>
      <c r="GU253" s="379">
        <f t="shared" si="1145"/>
        <v>8</v>
      </c>
      <c r="GV253" s="379">
        <f t="shared" si="1145"/>
        <v>2</v>
      </c>
      <c r="GW253" s="493">
        <f t="shared" si="1145"/>
        <v>6</v>
      </c>
      <c r="GX253" s="379">
        <f t="shared" si="1145"/>
        <v>12</v>
      </c>
      <c r="GY253" s="493">
        <f t="shared" si="1145"/>
        <v>105</v>
      </c>
      <c r="GZ253" s="379">
        <f t="shared" si="1145"/>
        <v>0</v>
      </c>
      <c r="HA253" s="493">
        <f t="shared" si="1145"/>
        <v>21</v>
      </c>
      <c r="HB253" s="379">
        <f t="shared" si="1145"/>
        <v>38</v>
      </c>
      <c r="HC253" s="493">
        <f t="shared" si="1145"/>
        <v>104</v>
      </c>
      <c r="HD253" s="379">
        <f t="shared" si="1145"/>
        <v>23</v>
      </c>
      <c r="HE253" s="379">
        <f t="shared" si="1145"/>
        <v>5</v>
      </c>
      <c r="HF253" s="379">
        <f t="shared" si="1145"/>
        <v>8</v>
      </c>
      <c r="HG253" s="379">
        <f t="shared" si="1145"/>
        <v>7</v>
      </c>
      <c r="HH253" s="379">
        <f t="shared" si="1145"/>
        <v>4</v>
      </c>
      <c r="HI253" s="379">
        <f t="shared" si="1145"/>
        <v>0</v>
      </c>
      <c r="HJ253" s="379">
        <f t="shared" si="1145"/>
        <v>6</v>
      </c>
      <c r="HK253" s="379">
        <f t="shared" si="1145"/>
        <v>7</v>
      </c>
      <c r="HL253" s="379">
        <f t="shared" si="1145"/>
        <v>26</v>
      </c>
      <c r="HM253" s="379">
        <f t="shared" si="1145"/>
        <v>4</v>
      </c>
      <c r="HN253" s="379">
        <f t="shared" si="1145"/>
        <v>7</v>
      </c>
      <c r="HO253" s="622">
        <f t="shared" si="1145"/>
        <v>57</v>
      </c>
      <c r="HP253" s="165">
        <f t="shared" ref="HP253" si="1146">SUBTOTAL(9,HP254:HP258)</f>
        <v>452</v>
      </c>
      <c r="HQ253" s="379">
        <f t="shared" ref="HQ253:IK253" si="1147">SUBTOTAL(9,HQ254:HQ258)</f>
        <v>7</v>
      </c>
      <c r="HR253" s="379">
        <f t="shared" si="1147"/>
        <v>3</v>
      </c>
      <c r="HS253" s="493">
        <f t="shared" si="1147"/>
        <v>4</v>
      </c>
      <c r="HT253" s="379">
        <f t="shared" si="1147"/>
        <v>11</v>
      </c>
      <c r="HU253" s="493">
        <f t="shared" si="1147"/>
        <v>104</v>
      </c>
      <c r="HV253" s="379">
        <f t="shared" si="1147"/>
        <v>3</v>
      </c>
      <c r="HW253" s="493">
        <f t="shared" si="1147"/>
        <v>23</v>
      </c>
      <c r="HX253" s="379">
        <f t="shared" si="1147"/>
        <v>38</v>
      </c>
      <c r="HY253" s="493">
        <f t="shared" si="1147"/>
        <v>104</v>
      </c>
      <c r="HZ253" s="379">
        <f t="shared" si="1147"/>
        <v>23</v>
      </c>
      <c r="IA253" s="379">
        <f t="shared" si="1147"/>
        <v>4</v>
      </c>
      <c r="IB253" s="379">
        <f t="shared" si="1147"/>
        <v>8</v>
      </c>
      <c r="IC253" s="379">
        <f t="shared" si="1147"/>
        <v>4</v>
      </c>
      <c r="ID253" s="379">
        <f t="shared" si="1147"/>
        <v>4</v>
      </c>
      <c r="IE253" s="379">
        <f t="shared" si="1147"/>
        <v>0</v>
      </c>
      <c r="IF253" s="379">
        <f t="shared" si="1147"/>
        <v>6</v>
      </c>
      <c r="IG253" s="379">
        <f t="shared" si="1147"/>
        <v>8</v>
      </c>
      <c r="IH253" s="379">
        <f t="shared" si="1147"/>
        <v>26</v>
      </c>
      <c r="II253" s="379">
        <f t="shared" si="1147"/>
        <v>4</v>
      </c>
      <c r="IJ253" s="379">
        <f t="shared" si="1147"/>
        <v>5</v>
      </c>
      <c r="IK253" s="622">
        <f t="shared" si="1147"/>
        <v>63</v>
      </c>
      <c r="IL253" s="493">
        <f t="shared" ref="IL253" si="1148">SUBTOTAL(9,IL254:IL258)</f>
        <v>466</v>
      </c>
      <c r="IM253" s="379">
        <f t="shared" ref="IM253:JG253" si="1149">SUBTOTAL(9,IM254:IM258)</f>
        <v>3</v>
      </c>
      <c r="IN253" s="379">
        <f t="shared" si="1149"/>
        <v>0</v>
      </c>
      <c r="IO253" s="493">
        <f t="shared" si="1149"/>
        <v>4</v>
      </c>
      <c r="IP253" s="379">
        <f t="shared" si="1149"/>
        <v>12</v>
      </c>
      <c r="IQ253" s="493">
        <f t="shared" si="1149"/>
        <v>94</v>
      </c>
      <c r="IR253" s="379">
        <f t="shared" si="1149"/>
        <v>4</v>
      </c>
      <c r="IS253" s="493">
        <f t="shared" si="1149"/>
        <v>10</v>
      </c>
      <c r="IT253" s="379">
        <f t="shared" si="1149"/>
        <v>34</v>
      </c>
      <c r="IU253" s="493">
        <f t="shared" si="1149"/>
        <v>91</v>
      </c>
      <c r="IV253" s="379">
        <f t="shared" si="1149"/>
        <v>21</v>
      </c>
      <c r="IW253" s="379">
        <f t="shared" si="1149"/>
        <v>3</v>
      </c>
      <c r="IX253" s="379">
        <f t="shared" si="1149"/>
        <v>4</v>
      </c>
      <c r="IY253" s="379">
        <f t="shared" si="1149"/>
        <v>3</v>
      </c>
      <c r="IZ253" s="379">
        <f t="shared" si="1149"/>
        <v>1</v>
      </c>
      <c r="JA253" s="379">
        <f t="shared" si="1149"/>
        <v>0</v>
      </c>
      <c r="JB253" s="379">
        <f t="shared" si="1149"/>
        <v>5</v>
      </c>
      <c r="JC253" s="379">
        <f t="shared" si="1149"/>
        <v>6</v>
      </c>
      <c r="JD253" s="379">
        <f t="shared" si="1149"/>
        <v>23</v>
      </c>
      <c r="JE253" s="379">
        <f t="shared" si="1149"/>
        <v>4</v>
      </c>
      <c r="JF253" s="379">
        <f t="shared" si="1149"/>
        <v>6</v>
      </c>
      <c r="JG253" s="1997">
        <f t="shared" si="1149"/>
        <v>138</v>
      </c>
      <c r="JI253" s="39"/>
    </row>
    <row r="254" spans="1:269" s="27" customFormat="1" ht="20.100000000000001" hidden="1" customHeight="1" outlineLevel="1" x14ac:dyDescent="0.15">
      <c r="A254" s="683" t="s">
        <v>53</v>
      </c>
      <c r="B254" s="76"/>
      <c r="C254" s="77" t="s">
        <v>368</v>
      </c>
      <c r="D254" s="77"/>
      <c r="E254" s="78" t="s">
        <v>367</v>
      </c>
      <c r="F254" s="1443" t="s">
        <v>52</v>
      </c>
      <c r="G254" s="481" t="s">
        <v>52</v>
      </c>
      <c r="H254" s="481" t="s">
        <v>52</v>
      </c>
      <c r="I254" s="481" t="s">
        <v>52</v>
      </c>
      <c r="J254" s="107" t="s">
        <v>52</v>
      </c>
      <c r="K254" s="108" t="s">
        <v>323</v>
      </c>
      <c r="L254" s="1444">
        <f t="shared" si="1092"/>
        <v>4.0513166779203242E-3</v>
      </c>
      <c r="M254" s="478">
        <f t="shared" si="1093"/>
        <v>4.246727930938457E-3</v>
      </c>
      <c r="N254" s="478">
        <f t="shared" si="1094"/>
        <v>4.2879838040742876E-3</v>
      </c>
      <c r="O254" s="478">
        <f t="shared" si="1095"/>
        <v>4.374899741880915E-3</v>
      </c>
      <c r="P254" s="109">
        <f t="shared" si="1131"/>
        <v>4.0767047681766156E-3</v>
      </c>
      <c r="Q254" s="110">
        <f t="shared" si="1132"/>
        <v>4.1784562742646575E-3</v>
      </c>
      <c r="R254" s="111">
        <f t="shared" si="1133"/>
        <v>4.1255317441207156E-3</v>
      </c>
      <c r="S254" s="112">
        <f t="shared" si="1134"/>
        <v>4.3780087909021138E-3</v>
      </c>
      <c r="T254" s="111">
        <f t="shared" si="1135"/>
        <v>4.0928419560595326E-3</v>
      </c>
      <c r="U254" s="1445">
        <f t="shared" si="1096"/>
        <v>0.18970861748295104</v>
      </c>
      <c r="V254" s="475">
        <f t="shared" si="1097"/>
        <v>0.19753886010362695</v>
      </c>
      <c r="W254" s="475">
        <f t="shared" si="1098"/>
        <v>0.20919067215363513</v>
      </c>
      <c r="X254" s="475">
        <f t="shared" si="1099"/>
        <v>0.2067539627842867</v>
      </c>
      <c r="Y254" s="114">
        <f t="shared" si="1071"/>
        <v>0.18271257905832747</v>
      </c>
      <c r="Z254" s="113">
        <f t="shared" si="1072"/>
        <v>0.17963224893917965</v>
      </c>
      <c r="AA254" s="114">
        <f t="shared" si="1073"/>
        <v>0.18897058823529411</v>
      </c>
      <c r="AB254" s="113">
        <f t="shared" si="1074"/>
        <v>0.19502719502719504</v>
      </c>
      <c r="AC254" s="115">
        <f t="shared" si="1075"/>
        <v>0.19106699751861042</v>
      </c>
      <c r="AD254" s="1445">
        <f>AM254/$AM$253</f>
        <v>0.67105263157894735</v>
      </c>
      <c r="AE254" s="475">
        <f>AQ254/$AQ$253</f>
        <v>0.67777777777777781</v>
      </c>
      <c r="AF254" s="475">
        <f>AU254/$AU$253</f>
        <v>0.6747787610619469</v>
      </c>
      <c r="AG254" s="475">
        <f>AY254/$AY$253</f>
        <v>0.64377682403433478</v>
      </c>
      <c r="AH254" s="114">
        <f>BC254/$BC$253</f>
        <v>0.61176470588235299</v>
      </c>
      <c r="AI254" s="112">
        <f>BG254/$BG$253</f>
        <v>0.56823266219239377</v>
      </c>
      <c r="AJ254" s="111">
        <f>BK254/$BK$253</f>
        <v>0.5788288288288288</v>
      </c>
      <c r="AK254" s="112">
        <f>BO254/$BO$253</f>
        <v>0.58782201405152223</v>
      </c>
      <c r="AL254" s="116">
        <f>BS254/$BS$253</f>
        <v>0.56896551724137934</v>
      </c>
      <c r="AM254" s="1446">
        <f>SUM(CK254,CQ254,CW254,DS254,DY254,EE254,EK254,EQ254,EW254,FE254)</f>
        <v>306</v>
      </c>
      <c r="AN254" s="1447"/>
      <c r="AO254" s="1448">
        <f t="shared" si="1127"/>
        <v>3.2786885245901232E-3</v>
      </c>
      <c r="AP254" s="1449">
        <f t="shared" si="1101"/>
        <v>1</v>
      </c>
      <c r="AQ254" s="1297">
        <f>SUM(CL254,CR254,CX254,DT254,DZ254,EF254,EL254,ER254,EX254,FH254)</f>
        <v>305</v>
      </c>
      <c r="AR254" s="518"/>
      <c r="AS254" s="1285">
        <f t="shared" si="995"/>
        <v>0</v>
      </c>
      <c r="AT254" s="519">
        <f t="shared" si="1103"/>
        <v>0</v>
      </c>
      <c r="AU254" s="1297">
        <f>SUM(CM254,CS254,CY254,DU254,EA254,EG254,EM254,ES254,EY254,FK254)</f>
        <v>305</v>
      </c>
      <c r="AV254" s="518"/>
      <c r="AW254" s="1285">
        <f t="shared" si="1129"/>
        <v>1.6666666666666607E-2</v>
      </c>
      <c r="AX254" s="2069">
        <f t="shared" si="1105"/>
        <v>5</v>
      </c>
      <c r="AY254" s="2086">
        <f>SUM(CN254,CT254,CZ254,DV254,EB254,EH254,EN254,ET254,EZ254,FN254)</f>
        <v>300</v>
      </c>
      <c r="AZ254" s="2087"/>
      <c r="BA254" s="2088">
        <f t="shared" si="1130"/>
        <v>0.15384615384615374</v>
      </c>
      <c r="BB254" s="2089">
        <f t="shared" si="1107"/>
        <v>40</v>
      </c>
      <c r="BC254" s="2081">
        <f>SUM(CO254,CU254,DA254,DW254,EC254,EI254,EO254,EU254,FA254,FR254)</f>
        <v>260</v>
      </c>
      <c r="BD254" s="117" t="s">
        <v>44</v>
      </c>
      <c r="BE254" s="444">
        <f t="shared" si="1005"/>
        <v>2.3622047244094446E-2</v>
      </c>
      <c r="BF254" s="1073">
        <f t="shared" si="1108"/>
        <v>6</v>
      </c>
      <c r="BG254" s="118">
        <v>254</v>
      </c>
      <c r="BH254" s="119"/>
      <c r="BI254" s="120">
        <f t="shared" si="1006"/>
        <v>-1.1673151750972721E-2</v>
      </c>
      <c r="BJ254" s="1073">
        <f t="shared" si="1109"/>
        <v>-3</v>
      </c>
      <c r="BK254" s="121">
        <v>257</v>
      </c>
      <c r="BL254" s="119"/>
      <c r="BM254" s="120">
        <f t="shared" si="1008"/>
        <v>2.3904382470119501E-2</v>
      </c>
      <c r="BN254" s="1083">
        <f t="shared" si="1110"/>
        <v>6</v>
      </c>
      <c r="BO254" s="121">
        <v>251</v>
      </c>
      <c r="BP254" s="119"/>
      <c r="BQ254" s="120">
        <f t="shared" si="1010"/>
        <v>8.6580086580086535E-2</v>
      </c>
      <c r="BR254" s="1083">
        <f t="shared" si="1111"/>
        <v>20</v>
      </c>
      <c r="BS254" s="121">
        <v>231</v>
      </c>
      <c r="BT254" s="122" t="s">
        <v>44</v>
      </c>
      <c r="BU254" s="597">
        <f>CK254+CQ254+CW254</f>
        <v>117</v>
      </c>
      <c r="BV254" s="331">
        <f t="shared" si="1113"/>
        <v>-4.8780487804878092E-2</v>
      </c>
      <c r="BW254" s="598">
        <f t="shared" si="1114"/>
        <v>-6</v>
      </c>
      <c r="BX254" s="597">
        <f>CL254+CR254+CX254</f>
        <v>123</v>
      </c>
      <c r="BY254" s="331">
        <f t="shared" si="1116"/>
        <v>0</v>
      </c>
      <c r="BZ254" s="598">
        <f t="shared" si="1117"/>
        <v>0</v>
      </c>
      <c r="CA254" s="597">
        <f>CM254+CS254+CY254</f>
        <v>123</v>
      </c>
      <c r="CB254" s="331">
        <f t="shared" si="989"/>
        <v>-1.6000000000000014E-2</v>
      </c>
      <c r="CC254" s="598">
        <f t="shared" si="990"/>
        <v>-2</v>
      </c>
      <c r="CD254" s="597">
        <f>CN254+CT254+CZ254</f>
        <v>125</v>
      </c>
      <c r="CE254" s="331">
        <f t="shared" si="917"/>
        <v>5.9322033898305149E-2</v>
      </c>
      <c r="CF254" s="598">
        <f t="shared" si="918"/>
        <v>7</v>
      </c>
      <c r="CG254" s="597">
        <f t="shared" si="1128"/>
        <v>118</v>
      </c>
      <c r="CH254" s="331">
        <f t="shared" si="1002"/>
        <v>0</v>
      </c>
      <c r="CI254" s="598">
        <f t="shared" si="1003"/>
        <v>0</v>
      </c>
      <c r="CJ254" s="619">
        <f t="shared" si="1014"/>
        <v>118</v>
      </c>
      <c r="CK254" s="1453">
        <v>7</v>
      </c>
      <c r="CL254" s="123">
        <v>7</v>
      </c>
      <c r="CM254" s="2054">
        <v>7</v>
      </c>
      <c r="CN254" s="123">
        <v>7</v>
      </c>
      <c r="CO254" s="311">
        <v>1</v>
      </c>
      <c r="CP254" s="540">
        <v>1</v>
      </c>
      <c r="CQ254" s="1453">
        <v>110</v>
      </c>
      <c r="CR254" s="311">
        <v>116</v>
      </c>
      <c r="CS254" s="311">
        <v>116</v>
      </c>
      <c r="CT254" s="311">
        <v>118</v>
      </c>
      <c r="CU254" s="311">
        <v>117</v>
      </c>
      <c r="CV254" s="124">
        <v>117</v>
      </c>
      <c r="CW254" s="1453"/>
      <c r="CX254" s="311"/>
      <c r="CY254" s="311"/>
      <c r="CZ254" s="311"/>
      <c r="DA254" s="311"/>
      <c r="DB254" s="312"/>
      <c r="DC254" s="1450">
        <f>DS254+DY254+EE254+EK254+EQ254+EW254</f>
        <v>173</v>
      </c>
      <c r="DD254" s="1451">
        <f t="shared" si="1053"/>
        <v>0.10897435897435903</v>
      </c>
      <c r="DE254" s="1452">
        <f t="shared" si="1054"/>
        <v>17</v>
      </c>
      <c r="DF254" s="1328">
        <f>DT254+DZ254+EF254+EL254+ER254+EX254</f>
        <v>156</v>
      </c>
      <c r="DG254" s="550">
        <f t="shared" si="951"/>
        <v>0</v>
      </c>
      <c r="DH254" s="1329">
        <f t="shared" si="952"/>
        <v>0</v>
      </c>
      <c r="DI254" s="1328">
        <f t="shared" si="1015"/>
        <v>156</v>
      </c>
      <c r="DJ254" s="550">
        <f t="shared" si="991"/>
        <v>-1.2658227848101222E-2</v>
      </c>
      <c r="DK254" s="1329">
        <f t="shared" si="992"/>
        <v>-2</v>
      </c>
      <c r="DL254" s="1311">
        <f>DV254+EB254+EH254+EN254+ET254+EZ254</f>
        <v>158</v>
      </c>
      <c r="DM254" s="550">
        <f t="shared" si="919"/>
        <v>0.11267605633802824</v>
      </c>
      <c r="DN254" s="1353">
        <f t="shared" si="920"/>
        <v>16</v>
      </c>
      <c r="DO254" s="1328">
        <f t="shared" si="1012"/>
        <v>142</v>
      </c>
      <c r="DP254" s="550">
        <f t="shared" si="1004"/>
        <v>4.4117647058823595E-2</v>
      </c>
      <c r="DQ254" s="1329">
        <f t="shared" si="1013"/>
        <v>6</v>
      </c>
      <c r="DR254" s="1365">
        <f>ED254+EJ254+EP254+EV254+FC254+DX254</f>
        <v>136</v>
      </c>
      <c r="DS254" s="1454">
        <v>132</v>
      </c>
      <c r="DT254" s="1167">
        <v>115</v>
      </c>
      <c r="DU254" s="1167">
        <v>115</v>
      </c>
      <c r="DV254" s="1153">
        <v>116</v>
      </c>
      <c r="DW254" s="583">
        <v>106</v>
      </c>
      <c r="DX254" s="1181">
        <v>105</v>
      </c>
      <c r="DY254" s="1454">
        <v>5</v>
      </c>
      <c r="DZ254" s="1230">
        <v>5</v>
      </c>
      <c r="EA254" s="1230">
        <v>5</v>
      </c>
      <c r="EB254" s="586">
        <v>5</v>
      </c>
      <c r="EC254" s="586">
        <v>1</v>
      </c>
      <c r="ED254" s="589">
        <v>1</v>
      </c>
      <c r="EE254" s="1454"/>
      <c r="EF254" s="1230"/>
      <c r="EG254" s="1230"/>
      <c r="EH254" s="586"/>
      <c r="EI254" s="586"/>
      <c r="EJ254" s="1192"/>
      <c r="EK254" s="1454">
        <v>31</v>
      </c>
      <c r="EL254" s="578">
        <v>31</v>
      </c>
      <c r="EM254" s="578">
        <v>31</v>
      </c>
      <c r="EN254" s="1163">
        <v>31</v>
      </c>
      <c r="EO254" s="573">
        <v>29</v>
      </c>
      <c r="EP254" s="1198">
        <v>24</v>
      </c>
      <c r="EQ254" s="1454"/>
      <c r="ER254" s="1230"/>
      <c r="ES254" s="1230"/>
      <c r="ET254" s="586"/>
      <c r="EU254" s="583"/>
      <c r="EV254" s="1198"/>
      <c r="EW254" s="1454">
        <v>5</v>
      </c>
      <c r="EX254" s="578">
        <v>5</v>
      </c>
      <c r="EY254" s="578">
        <v>5</v>
      </c>
      <c r="EZ254" s="578">
        <v>6</v>
      </c>
      <c r="FA254" s="573">
        <v>6</v>
      </c>
      <c r="FB254" s="125" t="s">
        <v>44</v>
      </c>
      <c r="FC254" s="354">
        <v>6</v>
      </c>
      <c r="FD254" s="362"/>
      <c r="FE254" s="1455">
        <v>16</v>
      </c>
      <c r="FF254" s="1451">
        <f t="shared" si="953"/>
        <v>-0.38461538461538458</v>
      </c>
      <c r="FG254" s="1456">
        <f t="shared" si="1064"/>
        <v>-10</v>
      </c>
      <c r="FH254" s="126">
        <v>26</v>
      </c>
      <c r="FI254" s="331">
        <f t="shared" si="954"/>
        <v>0</v>
      </c>
      <c r="FJ254" s="332">
        <f t="shared" si="955"/>
        <v>0</v>
      </c>
      <c r="FK254" s="126">
        <v>26</v>
      </c>
      <c r="FL254" s="331">
        <f t="shared" si="993"/>
        <v>0.52941176470588225</v>
      </c>
      <c r="FM254" s="332">
        <f t="shared" si="994"/>
        <v>9</v>
      </c>
      <c r="FN254" s="126">
        <v>17</v>
      </c>
      <c r="FO254" s="424"/>
      <c r="FP254" s="331" t="str">
        <f t="shared" si="1048"/>
        <v>-</v>
      </c>
      <c r="FQ254" s="332">
        <f t="shared" si="984"/>
        <v>17</v>
      </c>
      <c r="FR254" s="126"/>
      <c r="FS254" s="424"/>
      <c r="FT254" s="331" t="str">
        <f t="shared" si="998"/>
        <v>-</v>
      </c>
      <c r="FU254" s="332">
        <f t="shared" si="999"/>
        <v>0</v>
      </c>
      <c r="FV254" s="399"/>
      <c r="FW254" s="411"/>
      <c r="FX254" s="1457">
        <f>SUM(FY254:GS254)</f>
        <v>306</v>
      </c>
      <c r="FY254" s="1458">
        <v>0</v>
      </c>
      <c r="FZ254" s="1458">
        <v>0</v>
      </c>
      <c r="GA254" s="1459">
        <v>1</v>
      </c>
      <c r="GB254" s="1458">
        <v>7</v>
      </c>
      <c r="GC254" s="1459">
        <v>79</v>
      </c>
      <c r="GD254" s="1458">
        <v>0</v>
      </c>
      <c r="GE254" s="1459">
        <v>18</v>
      </c>
      <c r="GF254" s="1458">
        <v>27</v>
      </c>
      <c r="GG254" s="1459">
        <v>74</v>
      </c>
      <c r="GH254" s="1458">
        <v>18</v>
      </c>
      <c r="GI254" s="1458">
        <v>3</v>
      </c>
      <c r="GJ254" s="1458">
        <v>7</v>
      </c>
      <c r="GK254" s="1458">
        <v>3</v>
      </c>
      <c r="GL254" s="1458">
        <v>4</v>
      </c>
      <c r="GM254" s="1458">
        <v>0</v>
      </c>
      <c r="GN254" s="1458">
        <v>4</v>
      </c>
      <c r="GO254" s="1458">
        <v>0</v>
      </c>
      <c r="GP254" s="1458">
        <v>14</v>
      </c>
      <c r="GQ254" s="1458">
        <v>3</v>
      </c>
      <c r="GR254" s="1458">
        <v>1</v>
      </c>
      <c r="GS254" s="1809">
        <v>43</v>
      </c>
      <c r="GT254" s="678">
        <f>SUM(GU254:HO254)</f>
        <v>305</v>
      </c>
      <c r="GU254" s="487">
        <v>0</v>
      </c>
      <c r="GV254" s="487">
        <v>0</v>
      </c>
      <c r="GW254" s="488">
        <v>1</v>
      </c>
      <c r="GX254" s="487">
        <v>7</v>
      </c>
      <c r="GY254" s="488">
        <v>77</v>
      </c>
      <c r="GZ254" s="487">
        <v>0</v>
      </c>
      <c r="HA254" s="488">
        <v>18</v>
      </c>
      <c r="HB254" s="487">
        <v>26</v>
      </c>
      <c r="HC254" s="488">
        <v>70</v>
      </c>
      <c r="HD254" s="487">
        <v>18</v>
      </c>
      <c r="HE254" s="487">
        <v>3</v>
      </c>
      <c r="HF254" s="487">
        <v>7</v>
      </c>
      <c r="HG254" s="487">
        <v>3</v>
      </c>
      <c r="HH254" s="487">
        <v>4</v>
      </c>
      <c r="HI254" s="487">
        <v>0</v>
      </c>
      <c r="HJ254" s="487">
        <v>4</v>
      </c>
      <c r="HK254" s="487">
        <v>0</v>
      </c>
      <c r="HL254" s="487">
        <v>13</v>
      </c>
      <c r="HM254" s="487">
        <v>3</v>
      </c>
      <c r="HN254" s="487">
        <v>2</v>
      </c>
      <c r="HO254" s="1115">
        <v>49</v>
      </c>
      <c r="HP254" s="678">
        <f>SUM(HQ254:IK254)</f>
        <v>305</v>
      </c>
      <c r="HQ254" s="487">
        <v>0</v>
      </c>
      <c r="HR254" s="487">
        <v>0</v>
      </c>
      <c r="HS254" s="488">
        <v>1</v>
      </c>
      <c r="HT254" s="487">
        <v>7</v>
      </c>
      <c r="HU254" s="488">
        <v>77</v>
      </c>
      <c r="HV254" s="487">
        <v>0</v>
      </c>
      <c r="HW254" s="488">
        <v>18</v>
      </c>
      <c r="HX254" s="487">
        <v>26</v>
      </c>
      <c r="HY254" s="488">
        <v>70</v>
      </c>
      <c r="HZ254" s="487">
        <v>18</v>
      </c>
      <c r="IA254" s="487">
        <v>3</v>
      </c>
      <c r="IB254" s="487">
        <v>7</v>
      </c>
      <c r="IC254" s="487">
        <v>3</v>
      </c>
      <c r="ID254" s="487">
        <v>4</v>
      </c>
      <c r="IE254" s="487">
        <v>0</v>
      </c>
      <c r="IF254" s="487">
        <v>4</v>
      </c>
      <c r="IG254" s="487">
        <v>0</v>
      </c>
      <c r="IH254" s="487">
        <v>13</v>
      </c>
      <c r="II254" s="487">
        <v>3</v>
      </c>
      <c r="IJ254" s="487">
        <v>2</v>
      </c>
      <c r="IK254" s="1115">
        <v>49</v>
      </c>
      <c r="IL254" s="1109">
        <f>SUM(IM254:JG254)</f>
        <v>300</v>
      </c>
      <c r="IM254" s="487">
        <v>0</v>
      </c>
      <c r="IN254" s="487">
        <v>0</v>
      </c>
      <c r="IO254" s="488">
        <v>1</v>
      </c>
      <c r="IP254" s="487">
        <v>7</v>
      </c>
      <c r="IQ254" s="488">
        <v>70</v>
      </c>
      <c r="IR254" s="487">
        <v>0</v>
      </c>
      <c r="IS254" s="488">
        <v>4</v>
      </c>
      <c r="IT254" s="487">
        <v>20</v>
      </c>
      <c r="IU254" s="488">
        <v>58</v>
      </c>
      <c r="IV254" s="487">
        <v>17</v>
      </c>
      <c r="IW254" s="487">
        <v>3</v>
      </c>
      <c r="IX254" s="487">
        <v>3</v>
      </c>
      <c r="IY254" s="487">
        <v>3</v>
      </c>
      <c r="IZ254" s="487">
        <v>1</v>
      </c>
      <c r="JA254" s="487">
        <v>0</v>
      </c>
      <c r="JB254" s="487">
        <v>3</v>
      </c>
      <c r="JC254" s="487">
        <v>0</v>
      </c>
      <c r="JD254" s="487">
        <v>13</v>
      </c>
      <c r="JE254" s="487">
        <v>3</v>
      </c>
      <c r="JF254" s="487">
        <v>2</v>
      </c>
      <c r="JG254" s="1994">
        <v>92</v>
      </c>
      <c r="JI254" s="39"/>
    </row>
    <row r="255" spans="1:269" s="28" customFormat="1" ht="20.100000000000001" hidden="1" customHeight="1" outlineLevel="1" x14ac:dyDescent="0.15">
      <c r="A255" s="684" t="s">
        <v>53</v>
      </c>
      <c r="B255" s="84"/>
      <c r="C255" s="85" t="s">
        <v>234</v>
      </c>
      <c r="D255" s="85"/>
      <c r="E255" s="86" t="s">
        <v>256</v>
      </c>
      <c r="F255" s="1477" t="s">
        <v>52</v>
      </c>
      <c r="G255" s="463" t="s">
        <v>52</v>
      </c>
      <c r="H255" s="463" t="s">
        <v>52</v>
      </c>
      <c r="I255" s="463" t="s">
        <v>52</v>
      </c>
      <c r="J255" s="147" t="s">
        <v>52</v>
      </c>
      <c r="K255" s="148" t="s">
        <v>52</v>
      </c>
      <c r="L255" s="1478">
        <f t="shared" si="1092"/>
        <v>6.4874025234671858E-4</v>
      </c>
      <c r="M255" s="150">
        <f t="shared" si="1093"/>
        <v>6.1264271790587585E-4</v>
      </c>
      <c r="N255" s="150">
        <f t="shared" si="1094"/>
        <v>7.0294816460234218E-4</v>
      </c>
      <c r="O255" s="150">
        <f t="shared" si="1095"/>
        <v>7.5831595525935867E-4</v>
      </c>
      <c r="P255" s="149">
        <f t="shared" si="1131"/>
        <v>8.3102058735907926E-4</v>
      </c>
      <c r="Q255" s="150">
        <f t="shared" si="1132"/>
        <v>8.3898137790353359E-4</v>
      </c>
      <c r="R255" s="151">
        <f t="shared" si="1133"/>
        <v>7.2236937153864679E-4</v>
      </c>
      <c r="S255" s="152">
        <f t="shared" si="1134"/>
        <v>7.5001744226609924E-4</v>
      </c>
      <c r="T255" s="151">
        <f t="shared" si="1135"/>
        <v>6.3784549964564143E-4</v>
      </c>
      <c r="U255" s="1479">
        <f t="shared" si="1096"/>
        <v>3.0378177309361439E-2</v>
      </c>
      <c r="V255" s="153">
        <f t="shared" si="1097"/>
        <v>2.8497409326424871E-2</v>
      </c>
      <c r="W255" s="153">
        <f t="shared" si="1098"/>
        <v>3.4293552812071332E-2</v>
      </c>
      <c r="X255" s="153">
        <f t="shared" si="1099"/>
        <v>3.5837353549276363E-2</v>
      </c>
      <c r="Y255" s="154">
        <f t="shared" si="1071"/>
        <v>3.7245256500351369E-2</v>
      </c>
      <c r="Z255" s="153">
        <f t="shared" si="1072"/>
        <v>3.6067892503536071E-2</v>
      </c>
      <c r="AA255" s="154">
        <f t="shared" si="1073"/>
        <v>3.3088235294117647E-2</v>
      </c>
      <c r="AB255" s="153">
        <f t="shared" si="1074"/>
        <v>3.3411033411033408E-2</v>
      </c>
      <c r="AC255" s="155">
        <f t="shared" si="1075"/>
        <v>2.9776674937965261E-2</v>
      </c>
      <c r="AD255" s="1479">
        <f>AM255/$AM$253</f>
        <v>0.10745614035087719</v>
      </c>
      <c r="AE255" s="153">
        <f>AQ255/$AQ$253</f>
        <v>9.7777777777777783E-2</v>
      </c>
      <c r="AF255" s="153">
        <f>AU255/$AU$253</f>
        <v>0.11061946902654868</v>
      </c>
      <c r="AG255" s="153">
        <f>AY255/$AY$253</f>
        <v>0.11158798283261803</v>
      </c>
      <c r="AH255" s="154">
        <f>BC255/$BC$253</f>
        <v>0.12470588235294118</v>
      </c>
      <c r="AI255" s="152">
        <f>BG255/$BG$253</f>
        <v>0.11409395973154363</v>
      </c>
      <c r="AJ255" s="151">
        <f>BK255/$BK$253</f>
        <v>0.10135135135135136</v>
      </c>
      <c r="AK255" s="152">
        <f>BO255/$BO$253</f>
        <v>0.10070257611241218</v>
      </c>
      <c r="AL255" s="156">
        <f>BS255/$BS$253</f>
        <v>8.8669950738916259E-2</v>
      </c>
      <c r="AM255" s="1480">
        <f>SUM(CK255,CQ255,CW255,DS255,DY255,EE255,EK255,EQ255,EW255,FE255)</f>
        <v>49</v>
      </c>
      <c r="AN255" s="1481"/>
      <c r="AO255" s="1482">
        <f t="shared" si="1127"/>
        <v>0.11363636363636354</v>
      </c>
      <c r="AP255" s="1483">
        <f t="shared" si="1101"/>
        <v>5</v>
      </c>
      <c r="AQ255" s="1071">
        <f>SUM(CL255,CR255,CX255,DT255,DZ255,EF255,EL255,ER255,EX255,FH255)</f>
        <v>44</v>
      </c>
      <c r="AR255" s="522"/>
      <c r="AS255" s="1289">
        <f t="shared" si="995"/>
        <v>-0.12</v>
      </c>
      <c r="AT255" s="526">
        <f t="shared" si="1103"/>
        <v>-6</v>
      </c>
      <c r="AU255" s="1071">
        <f>SUM(CM255,CS255,CY255,DU255,EA255,EG255,EM255,ES255,EY255,FK255)</f>
        <v>50</v>
      </c>
      <c r="AV255" s="522"/>
      <c r="AW255" s="1289">
        <f t="shared" si="1129"/>
        <v>-3.8461538461538436E-2</v>
      </c>
      <c r="AX255" s="2073">
        <f t="shared" si="1105"/>
        <v>-2</v>
      </c>
      <c r="AY255" s="1336">
        <f>SUM(CN255,CT255,CZ255,DV255,EB255,EH255,EN255,ET255,EZ255,FN255)</f>
        <v>52</v>
      </c>
      <c r="AZ255" s="2092"/>
      <c r="BA255" s="554">
        <f t="shared" si="1130"/>
        <v>-1.8867924528301883E-2</v>
      </c>
      <c r="BB255" s="1335">
        <f t="shared" si="1107"/>
        <v>-1</v>
      </c>
      <c r="BC255" s="493">
        <f>SUM(CO255,CU255,DA255,DW255,EC255,EI255,EO255,EU255,FA255,FR255)</f>
        <v>53</v>
      </c>
      <c r="BD255" s="157"/>
      <c r="BE255" s="448">
        <f t="shared" si="1005"/>
        <v>3.9215686274509887E-2</v>
      </c>
      <c r="BF255" s="604">
        <f t="shared" si="1108"/>
        <v>2</v>
      </c>
      <c r="BG255" s="158">
        <v>51</v>
      </c>
      <c r="BH255" s="159" t="s">
        <v>44</v>
      </c>
      <c r="BI255" s="160">
        <f t="shared" si="1006"/>
        <v>0.1333333333333333</v>
      </c>
      <c r="BJ255" s="604">
        <f t="shared" si="1109"/>
        <v>6</v>
      </c>
      <c r="BK255" s="161">
        <v>45</v>
      </c>
      <c r="BL255" s="159"/>
      <c r="BM255" s="160">
        <f t="shared" si="1008"/>
        <v>4.6511627906976827E-2</v>
      </c>
      <c r="BN255" s="1085">
        <f t="shared" si="1110"/>
        <v>2</v>
      </c>
      <c r="BO255" s="161">
        <v>43</v>
      </c>
      <c r="BP255" s="159"/>
      <c r="BQ255" s="160">
        <f t="shared" si="1010"/>
        <v>0.19444444444444442</v>
      </c>
      <c r="BR255" s="1085">
        <f t="shared" si="1111"/>
        <v>7</v>
      </c>
      <c r="BS255" s="161">
        <v>36</v>
      </c>
      <c r="BT255" s="162"/>
      <c r="BU255" s="601">
        <f>CK255+CQ255+CW255</f>
        <v>18</v>
      </c>
      <c r="BV255" s="339">
        <f t="shared" si="1113"/>
        <v>-0.1428571428571429</v>
      </c>
      <c r="BW255" s="604">
        <f t="shared" si="1114"/>
        <v>-3</v>
      </c>
      <c r="BX255" s="601">
        <f>CL255+CR255+CX255</f>
        <v>21</v>
      </c>
      <c r="BY255" s="339">
        <f t="shared" si="1116"/>
        <v>-0.19230769230769229</v>
      </c>
      <c r="BZ255" s="604">
        <f t="shared" si="1117"/>
        <v>-5</v>
      </c>
      <c r="CA255" s="601">
        <f>CM255+CS255+CY255</f>
        <v>26</v>
      </c>
      <c r="CB255" s="339">
        <f t="shared" si="989"/>
        <v>-0.16129032258064513</v>
      </c>
      <c r="CC255" s="604">
        <f t="shared" si="990"/>
        <v>-5</v>
      </c>
      <c r="CD255" s="601">
        <f>CN255+CT255+CZ255</f>
        <v>31</v>
      </c>
      <c r="CE255" s="339">
        <f t="shared" si="917"/>
        <v>0</v>
      </c>
      <c r="CF255" s="604">
        <f t="shared" si="918"/>
        <v>0</v>
      </c>
      <c r="CG255" s="601">
        <f t="shared" si="1128"/>
        <v>31</v>
      </c>
      <c r="CH255" s="339">
        <f t="shared" si="1002"/>
        <v>3.3333333333333437E-2</v>
      </c>
      <c r="CI255" s="604">
        <f t="shared" si="1003"/>
        <v>1</v>
      </c>
      <c r="CJ255" s="621">
        <f t="shared" si="1014"/>
        <v>30</v>
      </c>
      <c r="CK255" s="1487">
        <v>2</v>
      </c>
      <c r="CL255" s="163">
        <v>2</v>
      </c>
      <c r="CM255" s="2056">
        <v>4</v>
      </c>
      <c r="CN255" s="163">
        <v>6</v>
      </c>
      <c r="CO255" s="315">
        <v>6</v>
      </c>
      <c r="CP255" s="542">
        <v>6</v>
      </c>
      <c r="CQ255" s="1487">
        <v>16</v>
      </c>
      <c r="CR255" s="315">
        <v>19</v>
      </c>
      <c r="CS255" s="315">
        <v>22</v>
      </c>
      <c r="CT255" s="315">
        <v>25</v>
      </c>
      <c r="CU255" s="315">
        <v>25</v>
      </c>
      <c r="CV255" s="164">
        <v>24</v>
      </c>
      <c r="CW255" s="1487"/>
      <c r="CX255" s="315"/>
      <c r="CY255" s="315"/>
      <c r="CZ255" s="315"/>
      <c r="DA255" s="315"/>
      <c r="DB255" s="316"/>
      <c r="DC255" s="1484">
        <f>DS255+DY255+EE255+EK255+EQ255+EW255</f>
        <v>30</v>
      </c>
      <c r="DD255" s="1485">
        <f t="shared" si="1053"/>
        <v>0.4285714285714286</v>
      </c>
      <c r="DE255" s="1486">
        <f t="shared" si="1054"/>
        <v>9</v>
      </c>
      <c r="DF255" s="1332">
        <f>DT255+DZ255+EF255+EL255+ER255+EX255</f>
        <v>21</v>
      </c>
      <c r="DG255" s="554">
        <f t="shared" si="951"/>
        <v>-4.5454545454545414E-2</v>
      </c>
      <c r="DH255" s="1335">
        <f t="shared" si="952"/>
        <v>-1</v>
      </c>
      <c r="DI255" s="1332">
        <f t="shared" si="1015"/>
        <v>22</v>
      </c>
      <c r="DJ255" s="554">
        <f t="shared" si="991"/>
        <v>4.7619047619047672E-2</v>
      </c>
      <c r="DK255" s="1335">
        <f t="shared" si="992"/>
        <v>1</v>
      </c>
      <c r="DL255" s="1313">
        <f>DV255+EB255+EH255+EN255+ET255+EZ255</f>
        <v>21</v>
      </c>
      <c r="DM255" s="554">
        <f t="shared" si="919"/>
        <v>-4.5454545454545414E-2</v>
      </c>
      <c r="DN255" s="1357">
        <f t="shared" si="920"/>
        <v>-1</v>
      </c>
      <c r="DO255" s="1332">
        <f t="shared" si="1012"/>
        <v>22</v>
      </c>
      <c r="DP255" s="554">
        <f t="shared" si="1004"/>
        <v>4.7619047619047672E-2</v>
      </c>
      <c r="DQ255" s="1335">
        <f t="shared" si="1013"/>
        <v>1</v>
      </c>
      <c r="DR255" s="440">
        <f>ED255+EJ255+EP255+EV255+FC255+DX255</f>
        <v>21</v>
      </c>
      <c r="DS255" s="1488">
        <v>12</v>
      </c>
      <c r="DT255" s="1169">
        <v>13</v>
      </c>
      <c r="DU255" s="1169">
        <v>9</v>
      </c>
      <c r="DV255" s="1155">
        <v>8</v>
      </c>
      <c r="DW255" s="163">
        <v>8</v>
      </c>
      <c r="DX255" s="1183">
        <v>8</v>
      </c>
      <c r="DY255" s="1488">
        <v>3</v>
      </c>
      <c r="DZ255" s="1232">
        <v>1</v>
      </c>
      <c r="EA255" s="1232">
        <v>2</v>
      </c>
      <c r="EB255" s="315">
        <v>4</v>
      </c>
      <c r="EC255" s="315">
        <v>4</v>
      </c>
      <c r="ED255" s="440">
        <v>3</v>
      </c>
      <c r="EE255" s="1488"/>
      <c r="EF255" s="1232"/>
      <c r="EG255" s="1232"/>
      <c r="EH255" s="315"/>
      <c r="EI255" s="315"/>
      <c r="EJ255" s="542"/>
      <c r="EK255" s="1488">
        <v>10</v>
      </c>
      <c r="EL255" s="379">
        <v>5</v>
      </c>
      <c r="EM255" s="379">
        <v>8</v>
      </c>
      <c r="EN255" s="1161">
        <v>8</v>
      </c>
      <c r="EO255" s="493">
        <v>9</v>
      </c>
      <c r="EP255" s="1203">
        <v>9</v>
      </c>
      <c r="EQ255" s="1488"/>
      <c r="ER255" s="1232"/>
      <c r="ES255" s="1232"/>
      <c r="ET255" s="315"/>
      <c r="EU255" s="163"/>
      <c r="EV255" s="1203"/>
      <c r="EW255" s="1488">
        <v>5</v>
      </c>
      <c r="EX255" s="379">
        <v>2</v>
      </c>
      <c r="EY255" s="379">
        <v>3</v>
      </c>
      <c r="EZ255" s="379">
        <v>1</v>
      </c>
      <c r="FA255" s="493">
        <v>1</v>
      </c>
      <c r="FB255" s="178"/>
      <c r="FC255" s="356">
        <v>1</v>
      </c>
      <c r="FD255" s="364" t="s">
        <v>44</v>
      </c>
      <c r="FE255" s="1489">
        <v>1</v>
      </c>
      <c r="FF255" s="1485">
        <f t="shared" si="953"/>
        <v>-0.5</v>
      </c>
      <c r="FG255" s="1490">
        <f t="shared" si="1064"/>
        <v>-1</v>
      </c>
      <c r="FH255" s="165">
        <v>2</v>
      </c>
      <c r="FI255" s="339">
        <f t="shared" si="954"/>
        <v>0</v>
      </c>
      <c r="FJ255" s="340">
        <f t="shared" si="955"/>
        <v>0</v>
      </c>
      <c r="FK255" s="165">
        <v>2</v>
      </c>
      <c r="FL255" s="339" t="str">
        <f t="shared" si="993"/>
        <v>-</v>
      </c>
      <c r="FM255" s="340">
        <f t="shared" si="994"/>
        <v>2</v>
      </c>
      <c r="FN255" s="165">
        <v>0</v>
      </c>
      <c r="FO255" s="426"/>
      <c r="FP255" s="339" t="str">
        <f t="shared" si="1048"/>
        <v>-</v>
      </c>
      <c r="FQ255" s="340">
        <f t="shared" si="984"/>
        <v>0</v>
      </c>
      <c r="FR255" s="165"/>
      <c r="FS255" s="426"/>
      <c r="FT255" s="339" t="str">
        <f t="shared" si="998"/>
        <v>-</v>
      </c>
      <c r="FU255" s="340">
        <f t="shared" si="999"/>
        <v>0</v>
      </c>
      <c r="FV255" s="401"/>
      <c r="FW255" s="413"/>
      <c r="FX255" s="1491">
        <f>SUM(FY255:GS255)</f>
        <v>49</v>
      </c>
      <c r="FY255" s="1492">
        <v>1</v>
      </c>
      <c r="FZ255" s="1492">
        <v>3</v>
      </c>
      <c r="GA255" s="1493">
        <v>0</v>
      </c>
      <c r="GB255" s="1492">
        <v>1</v>
      </c>
      <c r="GC255" s="1493">
        <v>6</v>
      </c>
      <c r="GD255" s="1492">
        <v>1</v>
      </c>
      <c r="GE255" s="1493">
        <v>2</v>
      </c>
      <c r="GF255" s="1492">
        <v>4</v>
      </c>
      <c r="GG255" s="1493">
        <v>15</v>
      </c>
      <c r="GH255" s="1492">
        <v>2</v>
      </c>
      <c r="GI255" s="1492">
        <v>1</v>
      </c>
      <c r="GJ255" s="1492">
        <v>1</v>
      </c>
      <c r="GK255" s="1492">
        <v>1</v>
      </c>
      <c r="GL255" s="1492">
        <v>0</v>
      </c>
      <c r="GM255" s="1492">
        <v>0</v>
      </c>
      <c r="GN255" s="1492">
        <v>2</v>
      </c>
      <c r="GO255" s="1492">
        <v>2</v>
      </c>
      <c r="GP255" s="1492">
        <v>6</v>
      </c>
      <c r="GQ255" s="1492">
        <v>0</v>
      </c>
      <c r="GR255" s="1492">
        <v>0</v>
      </c>
      <c r="GS255" s="1811">
        <v>1</v>
      </c>
      <c r="GT255" s="165">
        <f>SUM(GU255:HO255)</f>
        <v>44</v>
      </c>
      <c r="GU255" s="491">
        <v>2</v>
      </c>
      <c r="GV255" s="491">
        <v>2</v>
      </c>
      <c r="GW255" s="492">
        <v>0</v>
      </c>
      <c r="GX255" s="491">
        <v>2</v>
      </c>
      <c r="GY255" s="492">
        <v>3</v>
      </c>
      <c r="GZ255" s="491">
        <v>0</v>
      </c>
      <c r="HA255" s="492">
        <v>2</v>
      </c>
      <c r="HB255" s="491">
        <v>4</v>
      </c>
      <c r="HC255" s="492">
        <v>13</v>
      </c>
      <c r="HD255" s="491">
        <v>2</v>
      </c>
      <c r="HE255" s="491">
        <v>0</v>
      </c>
      <c r="HF255" s="491">
        <v>1</v>
      </c>
      <c r="HG255" s="491">
        <v>0</v>
      </c>
      <c r="HH255" s="491">
        <v>0</v>
      </c>
      <c r="HI255" s="491">
        <v>0</v>
      </c>
      <c r="HJ255" s="491">
        <v>1</v>
      </c>
      <c r="HK255" s="491">
        <v>4</v>
      </c>
      <c r="HL255" s="491">
        <v>5</v>
      </c>
      <c r="HM255" s="491">
        <v>0</v>
      </c>
      <c r="HN255" s="491">
        <v>0</v>
      </c>
      <c r="HO255" s="1117">
        <v>3</v>
      </c>
      <c r="HP255" s="165">
        <f>SUM(HQ255:IK255)</f>
        <v>50</v>
      </c>
      <c r="HQ255" s="491">
        <v>1</v>
      </c>
      <c r="HR255" s="491">
        <v>3</v>
      </c>
      <c r="HS255" s="492">
        <v>0</v>
      </c>
      <c r="HT255" s="491">
        <v>1</v>
      </c>
      <c r="HU255" s="492">
        <v>6</v>
      </c>
      <c r="HV255" s="491">
        <v>0</v>
      </c>
      <c r="HW255" s="492">
        <v>4</v>
      </c>
      <c r="HX255" s="491">
        <v>4</v>
      </c>
      <c r="HY255" s="492">
        <v>14</v>
      </c>
      <c r="HZ255" s="491">
        <v>2</v>
      </c>
      <c r="IA255" s="491">
        <v>0</v>
      </c>
      <c r="IB255" s="491">
        <v>0</v>
      </c>
      <c r="IC255" s="491">
        <v>0</v>
      </c>
      <c r="ID255" s="491">
        <v>0</v>
      </c>
      <c r="IE255" s="491">
        <v>0</v>
      </c>
      <c r="IF255" s="491">
        <v>1</v>
      </c>
      <c r="IG255" s="491">
        <v>2</v>
      </c>
      <c r="IH255" s="491">
        <v>4</v>
      </c>
      <c r="II255" s="491">
        <v>0</v>
      </c>
      <c r="IJ255" s="491">
        <v>1</v>
      </c>
      <c r="IK255" s="1117">
        <v>7</v>
      </c>
      <c r="IL255" s="493">
        <f>SUM(IM255:JG255)</f>
        <v>52</v>
      </c>
      <c r="IM255" s="491">
        <v>0</v>
      </c>
      <c r="IN255" s="491">
        <v>0</v>
      </c>
      <c r="IO255" s="492">
        <v>0</v>
      </c>
      <c r="IP255" s="491">
        <v>2</v>
      </c>
      <c r="IQ255" s="492">
        <v>4</v>
      </c>
      <c r="IR255" s="491">
        <v>0</v>
      </c>
      <c r="IS255" s="492">
        <v>4</v>
      </c>
      <c r="IT255" s="491">
        <v>6</v>
      </c>
      <c r="IU255" s="492">
        <v>21</v>
      </c>
      <c r="IV255" s="491">
        <v>1</v>
      </c>
      <c r="IW255" s="491">
        <v>0</v>
      </c>
      <c r="IX255" s="491">
        <v>0</v>
      </c>
      <c r="IY255" s="491">
        <v>0</v>
      </c>
      <c r="IZ255" s="491">
        <v>0</v>
      </c>
      <c r="JA255" s="491">
        <v>0</v>
      </c>
      <c r="JB255" s="491">
        <v>1</v>
      </c>
      <c r="JC255" s="491">
        <v>0</v>
      </c>
      <c r="JD255" s="491">
        <v>1</v>
      </c>
      <c r="JE255" s="491">
        <v>0</v>
      </c>
      <c r="JF255" s="491">
        <v>2</v>
      </c>
      <c r="JG255" s="1996">
        <v>10</v>
      </c>
      <c r="JI255" s="39"/>
    </row>
    <row r="256" spans="1:269" s="27" customFormat="1" ht="20.100000000000001" hidden="1" customHeight="1" outlineLevel="1" x14ac:dyDescent="0.15">
      <c r="A256" s="683" t="s">
        <v>53</v>
      </c>
      <c r="B256" s="76"/>
      <c r="C256" s="77" t="s">
        <v>369</v>
      </c>
      <c r="D256" s="77"/>
      <c r="E256" s="78" t="s">
        <v>366</v>
      </c>
      <c r="F256" s="1443" t="s">
        <v>52</v>
      </c>
      <c r="G256" s="481" t="s">
        <v>52</v>
      </c>
      <c r="H256" s="481" t="s">
        <v>52</v>
      </c>
      <c r="I256" s="481" t="s">
        <v>52</v>
      </c>
      <c r="J256" s="107" t="s">
        <v>52</v>
      </c>
      <c r="K256" s="108" t="s">
        <v>311</v>
      </c>
      <c r="L256" s="1444">
        <f t="shared" si="1092"/>
        <v>6.3550065536005084E-4</v>
      </c>
      <c r="M256" s="478">
        <f t="shared" si="1093"/>
        <v>6.5441381230854916E-4</v>
      </c>
      <c r="N256" s="478">
        <f t="shared" si="1094"/>
        <v>6.4671231143415486E-4</v>
      </c>
      <c r="O256" s="478">
        <f t="shared" si="1095"/>
        <v>6.2706896300293114E-4</v>
      </c>
      <c r="P256" s="109">
        <f t="shared" si="1131"/>
        <v>6.7422425012151721E-4</v>
      </c>
      <c r="Q256" s="110">
        <f t="shared" si="1132"/>
        <v>8.5543199315654401E-4</v>
      </c>
      <c r="R256" s="111">
        <f t="shared" si="1133"/>
        <v>8.0263263504294082E-4</v>
      </c>
      <c r="S256" s="112">
        <f t="shared" si="1134"/>
        <v>8.372287727621573E-4</v>
      </c>
      <c r="T256" s="111">
        <f t="shared" si="1135"/>
        <v>8.6817859673990081E-4</v>
      </c>
      <c r="U256" s="1445">
        <f t="shared" si="1096"/>
        <v>2.9758214507129573E-2</v>
      </c>
      <c r="V256" s="475">
        <f t="shared" si="1097"/>
        <v>3.0440414507772021E-2</v>
      </c>
      <c r="W256" s="475">
        <f t="shared" si="1098"/>
        <v>3.1550068587105622E-2</v>
      </c>
      <c r="X256" s="475">
        <f t="shared" si="1099"/>
        <v>2.9634734665747762E-2</v>
      </c>
      <c r="Y256" s="114">
        <f t="shared" si="1071"/>
        <v>3.0217849613492623E-2</v>
      </c>
      <c r="Z256" s="113">
        <f t="shared" si="1072"/>
        <v>3.6775106082036775E-2</v>
      </c>
      <c r="AA256" s="114">
        <f t="shared" si="1073"/>
        <v>3.6764705882352942E-2</v>
      </c>
      <c r="AB256" s="113">
        <f t="shared" si="1074"/>
        <v>3.7296037296037296E-2</v>
      </c>
      <c r="AC256" s="115">
        <f t="shared" si="1075"/>
        <v>4.0529363110008272E-2</v>
      </c>
      <c r="AD256" s="1445">
        <f>AM256/$AM$253</f>
        <v>0.10526315789473684</v>
      </c>
      <c r="AE256" s="475">
        <f>AQ256/$AQ$253</f>
        <v>0.10444444444444445</v>
      </c>
      <c r="AF256" s="475">
        <f>AU256/$AU$253</f>
        <v>0.10176991150442478</v>
      </c>
      <c r="AG256" s="475">
        <f>AY256/$AY$253</f>
        <v>9.2274678111587988E-2</v>
      </c>
      <c r="AH256" s="114">
        <f>BC256/$BC$253</f>
        <v>0.1011764705882353</v>
      </c>
      <c r="AI256" s="112">
        <f>BG256/$BG$253</f>
        <v>0.116331096196868</v>
      </c>
      <c r="AJ256" s="111">
        <f>BK256/$BK$253</f>
        <v>0.11261261261261261</v>
      </c>
      <c r="AK256" s="112">
        <f>BO256/$BO$253</f>
        <v>0.11241217798594848</v>
      </c>
      <c r="AL256" s="116">
        <f>BS256/$BS$253</f>
        <v>0.1206896551724138</v>
      </c>
      <c r="AM256" s="1446">
        <f>SUM(CK256,CQ256,CW256,DS256,DY256,EE256,EK256,EQ256,EW256,FE256)</f>
        <v>48</v>
      </c>
      <c r="AN256" s="1447"/>
      <c r="AO256" s="1448">
        <f t="shared" si="1127"/>
        <v>2.1276595744680771E-2</v>
      </c>
      <c r="AP256" s="1449">
        <f t="shared" si="1101"/>
        <v>1</v>
      </c>
      <c r="AQ256" s="1297">
        <f>SUM(CL256,CR256,CX256,DT256,DZ256,EF256,EL256,ER256,EX256,FH256)</f>
        <v>47</v>
      </c>
      <c r="AR256" s="518"/>
      <c r="AS256" s="1285">
        <f t="shared" si="995"/>
        <v>2.1739130434782705E-2</v>
      </c>
      <c r="AT256" s="519">
        <f t="shared" si="1103"/>
        <v>1</v>
      </c>
      <c r="AU256" s="1297">
        <f>SUM(CM256,CS256,CY256,DU256,EA256,EG256,EM256,ES256,EY256,FK256)</f>
        <v>46</v>
      </c>
      <c r="AV256" s="518"/>
      <c r="AW256" s="1285">
        <f t="shared" si="1129"/>
        <v>6.9767441860465018E-2</v>
      </c>
      <c r="AX256" s="2069">
        <f t="shared" si="1105"/>
        <v>3</v>
      </c>
      <c r="AY256" s="2086">
        <f>SUM(CN256,CT256,CZ256,DV256,EB256,EH256,EN256,ET256,EZ256,FN256)</f>
        <v>43</v>
      </c>
      <c r="AZ256" s="2087"/>
      <c r="BA256" s="2088">
        <f t="shared" si="1130"/>
        <v>0</v>
      </c>
      <c r="BB256" s="2089">
        <f t="shared" si="1107"/>
        <v>0</v>
      </c>
      <c r="BC256" s="2081">
        <f>SUM(CO256,CU256,DA256,DW256,EC256,EI256,EO256,EU256,FA256,FR256)</f>
        <v>43</v>
      </c>
      <c r="BD256" s="117"/>
      <c r="BE256" s="444">
        <f t="shared" si="1005"/>
        <v>-0.17307692307692313</v>
      </c>
      <c r="BF256" s="1073">
        <f t="shared" si="1108"/>
        <v>-9</v>
      </c>
      <c r="BG256" s="118">
        <v>52</v>
      </c>
      <c r="BH256" s="119" t="s">
        <v>44</v>
      </c>
      <c r="BI256" s="120">
        <f t="shared" si="1006"/>
        <v>4.0000000000000036E-2</v>
      </c>
      <c r="BJ256" s="1073">
        <f t="shared" si="1109"/>
        <v>2</v>
      </c>
      <c r="BK256" s="121">
        <v>50</v>
      </c>
      <c r="BL256" s="119"/>
      <c r="BM256" s="120">
        <f t="shared" si="1008"/>
        <v>4.1666666666666741E-2</v>
      </c>
      <c r="BN256" s="1083">
        <f t="shared" si="1110"/>
        <v>2</v>
      </c>
      <c r="BO256" s="121">
        <v>48</v>
      </c>
      <c r="BP256" s="119"/>
      <c r="BQ256" s="120">
        <f t="shared" si="1010"/>
        <v>-2.0408163265306145E-2</v>
      </c>
      <c r="BR256" s="1083">
        <f t="shared" si="1111"/>
        <v>-1</v>
      </c>
      <c r="BS256" s="121">
        <v>49</v>
      </c>
      <c r="BT256" s="122"/>
      <c r="BU256" s="597">
        <f>CK256+CQ256+CW256</f>
        <v>11</v>
      </c>
      <c r="BV256" s="331">
        <f t="shared" si="1113"/>
        <v>0.10000000000000009</v>
      </c>
      <c r="BW256" s="604">
        <f t="shared" si="1114"/>
        <v>1</v>
      </c>
      <c r="BX256" s="597">
        <f>CL256+CR256+CX256</f>
        <v>10</v>
      </c>
      <c r="BY256" s="331">
        <f t="shared" si="1116"/>
        <v>0</v>
      </c>
      <c r="BZ256" s="604">
        <f t="shared" si="1117"/>
        <v>0</v>
      </c>
      <c r="CA256" s="597">
        <f>CM256+CS256+CY256</f>
        <v>10</v>
      </c>
      <c r="CB256" s="331">
        <f t="shared" si="989"/>
        <v>0.25</v>
      </c>
      <c r="CC256" s="604">
        <f t="shared" si="990"/>
        <v>2</v>
      </c>
      <c r="CD256" s="597">
        <f>CN256+CT256+CZ256</f>
        <v>8</v>
      </c>
      <c r="CE256" s="331">
        <f t="shared" si="917"/>
        <v>-0.27272727272727271</v>
      </c>
      <c r="CF256" s="604">
        <f t="shared" si="918"/>
        <v>-3</v>
      </c>
      <c r="CG256" s="597">
        <f t="shared" si="1128"/>
        <v>11</v>
      </c>
      <c r="CH256" s="331">
        <f t="shared" si="1002"/>
        <v>-0.42105263157894735</v>
      </c>
      <c r="CI256" s="604">
        <f t="shared" si="1003"/>
        <v>-8</v>
      </c>
      <c r="CJ256" s="619">
        <f t="shared" si="1014"/>
        <v>19</v>
      </c>
      <c r="CK256" s="1453">
        <v>2</v>
      </c>
      <c r="CL256" s="123">
        <v>1</v>
      </c>
      <c r="CM256" s="2054">
        <v>0</v>
      </c>
      <c r="CN256" s="123">
        <v>0</v>
      </c>
      <c r="CO256" s="311">
        <v>2</v>
      </c>
      <c r="CP256" s="540">
        <v>2</v>
      </c>
      <c r="CQ256" s="1453">
        <v>9</v>
      </c>
      <c r="CR256" s="311">
        <v>9</v>
      </c>
      <c r="CS256" s="311">
        <v>10</v>
      </c>
      <c r="CT256" s="311">
        <v>8</v>
      </c>
      <c r="CU256" s="311">
        <v>9</v>
      </c>
      <c r="CV256" s="124">
        <v>17</v>
      </c>
      <c r="CW256" s="1453"/>
      <c r="CX256" s="311"/>
      <c r="CY256" s="311"/>
      <c r="CZ256" s="311"/>
      <c r="DA256" s="311"/>
      <c r="DB256" s="312"/>
      <c r="DC256" s="1450">
        <f>DS256+DY256+EE256+EK256+EQ256+EW256</f>
        <v>37</v>
      </c>
      <c r="DD256" s="1451">
        <f t="shared" si="1053"/>
        <v>0</v>
      </c>
      <c r="DE256" s="1486">
        <f t="shared" si="1054"/>
        <v>0</v>
      </c>
      <c r="DF256" s="1328">
        <f>DT256+DZ256+EF256+EL256+ER256+EX256</f>
        <v>37</v>
      </c>
      <c r="DG256" s="550">
        <f t="shared" si="951"/>
        <v>2.7777777777777679E-2</v>
      </c>
      <c r="DH256" s="1335">
        <f t="shared" si="952"/>
        <v>1</v>
      </c>
      <c r="DI256" s="1328">
        <f t="shared" si="1015"/>
        <v>36</v>
      </c>
      <c r="DJ256" s="550">
        <f t="shared" si="991"/>
        <v>2.857142857142847E-2</v>
      </c>
      <c r="DK256" s="1335">
        <f t="shared" si="992"/>
        <v>1</v>
      </c>
      <c r="DL256" s="1311">
        <f>DV256+EB256+EH256+EN256+ET256+EZ256</f>
        <v>35</v>
      </c>
      <c r="DM256" s="550">
        <f t="shared" si="919"/>
        <v>9.375E-2</v>
      </c>
      <c r="DN256" s="1357">
        <f t="shared" si="920"/>
        <v>3</v>
      </c>
      <c r="DO256" s="1328">
        <f t="shared" si="1012"/>
        <v>32</v>
      </c>
      <c r="DP256" s="550">
        <f t="shared" si="1004"/>
        <v>-3.0303030303030276E-2</v>
      </c>
      <c r="DQ256" s="1335">
        <f t="shared" si="1013"/>
        <v>-1</v>
      </c>
      <c r="DR256" s="1365">
        <f>ED256+EJ256+EP256+EV256+FC256+DX256</f>
        <v>33</v>
      </c>
      <c r="DS256" s="1454">
        <v>10</v>
      </c>
      <c r="DT256" s="1167">
        <v>10</v>
      </c>
      <c r="DU256" s="1167">
        <v>9</v>
      </c>
      <c r="DV256" s="1153">
        <v>9</v>
      </c>
      <c r="DW256" s="583">
        <v>13</v>
      </c>
      <c r="DX256" s="1181">
        <v>12</v>
      </c>
      <c r="DY256" s="1454">
        <v>20</v>
      </c>
      <c r="DZ256" s="1230">
        <v>21</v>
      </c>
      <c r="EA256" s="1230">
        <v>19</v>
      </c>
      <c r="EB256" s="586">
        <v>20</v>
      </c>
      <c r="EC256" s="586">
        <v>13</v>
      </c>
      <c r="ED256" s="589">
        <v>16</v>
      </c>
      <c r="EE256" s="1454"/>
      <c r="EF256" s="1230"/>
      <c r="EG256" s="1230"/>
      <c r="EH256" s="586"/>
      <c r="EI256" s="586"/>
      <c r="EJ256" s="1192"/>
      <c r="EK256" s="1454">
        <v>3</v>
      </c>
      <c r="EL256" s="578">
        <v>3</v>
      </c>
      <c r="EM256" s="578">
        <v>4</v>
      </c>
      <c r="EN256" s="1163">
        <v>4</v>
      </c>
      <c r="EO256" s="573">
        <v>3</v>
      </c>
      <c r="EP256" s="1198">
        <v>3</v>
      </c>
      <c r="EQ256" s="1454"/>
      <c r="ER256" s="1230"/>
      <c r="ES256" s="1230"/>
      <c r="ET256" s="586"/>
      <c r="EU256" s="583"/>
      <c r="EV256" s="1198"/>
      <c r="EW256" s="1454">
        <v>4</v>
      </c>
      <c r="EX256" s="578">
        <v>3</v>
      </c>
      <c r="EY256" s="578">
        <v>4</v>
      </c>
      <c r="EZ256" s="578">
        <v>2</v>
      </c>
      <c r="FA256" s="573">
        <v>3</v>
      </c>
      <c r="FB256" s="125"/>
      <c r="FC256" s="354">
        <v>2</v>
      </c>
      <c r="FD256" s="362" t="s">
        <v>44</v>
      </c>
      <c r="FE256" s="1455">
        <v>0</v>
      </c>
      <c r="FF256" s="1451" t="str">
        <f t="shared" si="953"/>
        <v>-</v>
      </c>
      <c r="FG256" s="1490">
        <f t="shared" si="1064"/>
        <v>0</v>
      </c>
      <c r="FH256" s="126">
        <v>0</v>
      </c>
      <c r="FI256" s="331" t="str">
        <f t="shared" si="954"/>
        <v>-</v>
      </c>
      <c r="FJ256" s="340">
        <f t="shared" si="955"/>
        <v>0</v>
      </c>
      <c r="FK256" s="126">
        <v>0</v>
      </c>
      <c r="FL256" s="331" t="str">
        <f t="shared" si="993"/>
        <v>-</v>
      </c>
      <c r="FM256" s="340">
        <f t="shared" si="994"/>
        <v>0</v>
      </c>
      <c r="FN256" s="126">
        <v>0</v>
      </c>
      <c r="FO256" s="424"/>
      <c r="FP256" s="331" t="str">
        <f t="shared" si="1048"/>
        <v>-</v>
      </c>
      <c r="FQ256" s="340">
        <f t="shared" si="984"/>
        <v>0</v>
      </c>
      <c r="FR256" s="126"/>
      <c r="FS256" s="424"/>
      <c r="FT256" s="331" t="str">
        <f t="shared" si="998"/>
        <v>-</v>
      </c>
      <c r="FU256" s="340">
        <f t="shared" si="999"/>
        <v>0</v>
      </c>
      <c r="FV256" s="399"/>
      <c r="FW256" s="411"/>
      <c r="FX256" s="1457">
        <f>SUM(FY256:GS256)</f>
        <v>48</v>
      </c>
      <c r="FY256" s="1458">
        <v>0</v>
      </c>
      <c r="FZ256" s="1458">
        <v>0</v>
      </c>
      <c r="GA256" s="1459">
        <v>0</v>
      </c>
      <c r="GB256" s="1458">
        <v>0</v>
      </c>
      <c r="GC256" s="1459">
        <v>19</v>
      </c>
      <c r="GD256" s="1458">
        <v>0</v>
      </c>
      <c r="GE256" s="1459">
        <v>1</v>
      </c>
      <c r="GF256" s="1458">
        <v>7</v>
      </c>
      <c r="GG256" s="1459">
        <v>8</v>
      </c>
      <c r="GH256" s="1458">
        <v>2</v>
      </c>
      <c r="GI256" s="1458">
        <v>0</v>
      </c>
      <c r="GJ256" s="1458">
        <v>1</v>
      </c>
      <c r="GK256" s="1458">
        <v>1</v>
      </c>
      <c r="GL256" s="1458">
        <v>0</v>
      </c>
      <c r="GM256" s="1458">
        <v>0</v>
      </c>
      <c r="GN256" s="1458">
        <v>0</v>
      </c>
      <c r="GO256" s="1458">
        <v>0</v>
      </c>
      <c r="GP256" s="1458">
        <v>7</v>
      </c>
      <c r="GQ256" s="1458">
        <v>1</v>
      </c>
      <c r="GR256" s="1458">
        <v>0</v>
      </c>
      <c r="GS256" s="1809">
        <v>1</v>
      </c>
      <c r="GT256" s="678">
        <f>SUM(GU256:HO256)</f>
        <v>47</v>
      </c>
      <c r="GU256" s="487">
        <v>0</v>
      </c>
      <c r="GV256" s="487">
        <v>0</v>
      </c>
      <c r="GW256" s="488">
        <v>0</v>
      </c>
      <c r="GX256" s="487">
        <v>0</v>
      </c>
      <c r="GY256" s="488">
        <v>19</v>
      </c>
      <c r="GZ256" s="487">
        <v>0</v>
      </c>
      <c r="HA256" s="488">
        <v>1</v>
      </c>
      <c r="HB256" s="487">
        <v>7</v>
      </c>
      <c r="HC256" s="488">
        <v>8</v>
      </c>
      <c r="HD256" s="487">
        <v>2</v>
      </c>
      <c r="HE256" s="487">
        <v>0</v>
      </c>
      <c r="HF256" s="487">
        <v>0</v>
      </c>
      <c r="HG256" s="487">
        <v>1</v>
      </c>
      <c r="HH256" s="487">
        <v>0</v>
      </c>
      <c r="HI256" s="487">
        <v>0</v>
      </c>
      <c r="HJ256" s="487">
        <v>0</v>
      </c>
      <c r="HK256" s="487">
        <v>0</v>
      </c>
      <c r="HL256" s="487">
        <v>7</v>
      </c>
      <c r="HM256" s="487">
        <v>1</v>
      </c>
      <c r="HN256" s="487">
        <v>0</v>
      </c>
      <c r="HO256" s="1115">
        <v>1</v>
      </c>
      <c r="HP256" s="678">
        <f>SUM(HQ256:IK256)</f>
        <v>46</v>
      </c>
      <c r="HQ256" s="487">
        <v>0</v>
      </c>
      <c r="HR256" s="487">
        <v>0</v>
      </c>
      <c r="HS256" s="488">
        <v>0</v>
      </c>
      <c r="HT256" s="487">
        <v>0</v>
      </c>
      <c r="HU256" s="488">
        <v>16</v>
      </c>
      <c r="HV256" s="487">
        <v>0</v>
      </c>
      <c r="HW256" s="488">
        <v>1</v>
      </c>
      <c r="HX256" s="487">
        <v>7</v>
      </c>
      <c r="HY256" s="488">
        <v>8</v>
      </c>
      <c r="HZ256" s="487">
        <v>2</v>
      </c>
      <c r="IA256" s="487">
        <v>0</v>
      </c>
      <c r="IB256" s="487">
        <v>1</v>
      </c>
      <c r="IC256" s="487">
        <v>1</v>
      </c>
      <c r="ID256" s="487">
        <v>0</v>
      </c>
      <c r="IE256" s="487">
        <v>0</v>
      </c>
      <c r="IF256" s="487">
        <v>1</v>
      </c>
      <c r="IG256" s="487">
        <v>0</v>
      </c>
      <c r="IH256" s="487">
        <v>7</v>
      </c>
      <c r="II256" s="487">
        <v>1</v>
      </c>
      <c r="IJ256" s="487">
        <v>0</v>
      </c>
      <c r="IK256" s="1115">
        <v>1</v>
      </c>
      <c r="IL256" s="1109">
        <f>SUM(IM256:JG256)</f>
        <v>43</v>
      </c>
      <c r="IM256" s="487">
        <v>0</v>
      </c>
      <c r="IN256" s="487">
        <v>0</v>
      </c>
      <c r="IO256" s="488">
        <v>0</v>
      </c>
      <c r="IP256" s="487">
        <v>0</v>
      </c>
      <c r="IQ256" s="488">
        <v>15</v>
      </c>
      <c r="IR256" s="487">
        <v>0</v>
      </c>
      <c r="IS256" s="488">
        <v>2</v>
      </c>
      <c r="IT256" s="487">
        <v>7</v>
      </c>
      <c r="IU256" s="488">
        <v>6</v>
      </c>
      <c r="IV256" s="487">
        <v>2</v>
      </c>
      <c r="IW256" s="487">
        <v>0</v>
      </c>
      <c r="IX256" s="487">
        <v>1</v>
      </c>
      <c r="IY256" s="487">
        <v>0</v>
      </c>
      <c r="IZ256" s="487">
        <v>0</v>
      </c>
      <c r="JA256" s="487">
        <v>0</v>
      </c>
      <c r="JB256" s="487">
        <v>1</v>
      </c>
      <c r="JC256" s="487">
        <v>0</v>
      </c>
      <c r="JD256" s="487">
        <v>7</v>
      </c>
      <c r="JE256" s="487">
        <v>1</v>
      </c>
      <c r="JF256" s="487">
        <v>0</v>
      </c>
      <c r="JG256" s="1994">
        <v>1</v>
      </c>
      <c r="JI256" s="39"/>
    </row>
    <row r="257" spans="1:269" s="28" customFormat="1" ht="20.100000000000001" hidden="1" customHeight="1" outlineLevel="1" x14ac:dyDescent="0.15">
      <c r="A257" s="684" t="s">
        <v>53</v>
      </c>
      <c r="B257" s="84"/>
      <c r="C257" s="85" t="s">
        <v>235</v>
      </c>
      <c r="D257" s="85"/>
      <c r="E257" s="86" t="s">
        <v>256</v>
      </c>
      <c r="F257" s="1477" t="s">
        <v>52</v>
      </c>
      <c r="G257" s="463" t="s">
        <v>52</v>
      </c>
      <c r="H257" s="463" t="s">
        <v>52</v>
      </c>
      <c r="I257" s="463" t="s">
        <v>52</v>
      </c>
      <c r="J257" s="147" t="s">
        <v>52</v>
      </c>
      <c r="K257" s="148" t="s">
        <v>52</v>
      </c>
      <c r="L257" s="1478">
        <f t="shared" si="1092"/>
        <v>4.104275065866995E-4</v>
      </c>
      <c r="M257" s="150">
        <f t="shared" si="1093"/>
        <v>4.4555834029518242E-4</v>
      </c>
      <c r="N257" s="150">
        <f t="shared" si="1094"/>
        <v>4.0770993546935847E-4</v>
      </c>
      <c r="O257" s="150">
        <f t="shared" si="1095"/>
        <v>6.8540095956134343E-4</v>
      </c>
      <c r="P257" s="149">
        <f t="shared" si="1131"/>
        <v>7.5262241874029818E-4</v>
      </c>
      <c r="Q257" s="150">
        <f t="shared" si="1132"/>
        <v>1.1021912219517009E-3</v>
      </c>
      <c r="R257" s="151">
        <f t="shared" si="1133"/>
        <v>1.0755277309575408E-3</v>
      </c>
      <c r="S257" s="152">
        <f t="shared" si="1134"/>
        <v>1.0465359659526966E-3</v>
      </c>
      <c r="T257" s="151">
        <f t="shared" si="1135"/>
        <v>1.0453579021970235E-3</v>
      </c>
      <c r="U257" s="1479">
        <f t="shared" si="1096"/>
        <v>1.9218846869187848E-2</v>
      </c>
      <c r="V257" s="153">
        <f t="shared" si="1097"/>
        <v>2.072538860103627E-2</v>
      </c>
      <c r="W257" s="153">
        <f t="shared" si="1098"/>
        <v>1.9890260631001373E-2</v>
      </c>
      <c r="X257" s="153">
        <f t="shared" si="1099"/>
        <v>3.2391454169538252E-2</v>
      </c>
      <c r="Y257" s="154">
        <f t="shared" si="1071"/>
        <v>3.3731553056921992E-2</v>
      </c>
      <c r="Z257" s="153">
        <f t="shared" si="1072"/>
        <v>4.7383309759547382E-2</v>
      </c>
      <c r="AA257" s="154">
        <f t="shared" si="1073"/>
        <v>4.926470588235294E-2</v>
      </c>
      <c r="AB257" s="153">
        <f t="shared" si="1074"/>
        <v>4.6620046620046623E-2</v>
      </c>
      <c r="AC257" s="155">
        <f t="shared" si="1075"/>
        <v>4.8800661703887513E-2</v>
      </c>
      <c r="AD257" s="1479">
        <f>AM257/$AM$253</f>
        <v>6.798245614035088E-2</v>
      </c>
      <c r="AE257" s="153">
        <f>AQ257/$AQ$253</f>
        <v>7.1111111111111111E-2</v>
      </c>
      <c r="AF257" s="153">
        <f>AU257/$AU$253</f>
        <v>6.4159292035398233E-2</v>
      </c>
      <c r="AG257" s="153">
        <f>AY257/$AY$253</f>
        <v>0.10085836909871244</v>
      </c>
      <c r="AH257" s="154">
        <f>BC257/$BC$253</f>
        <v>0.11294117647058824</v>
      </c>
      <c r="AI257" s="152">
        <f>BG257/$BG$253</f>
        <v>0.14988814317673377</v>
      </c>
      <c r="AJ257" s="151">
        <f>BK257/$BK$253</f>
        <v>0.15090090090090091</v>
      </c>
      <c r="AK257" s="152">
        <f>BO257/$BO$253</f>
        <v>0.14051522248243559</v>
      </c>
      <c r="AL257" s="156">
        <f>BS257/$BS$253</f>
        <v>0.14532019704433496</v>
      </c>
      <c r="AM257" s="1480">
        <f>SUM(CK257,CQ257,CW257,DS257,DY257,EE257,EK257,EQ257,EW257,FE257)</f>
        <v>31</v>
      </c>
      <c r="AN257" s="1481"/>
      <c r="AO257" s="1482">
        <f t="shared" si="1127"/>
        <v>-3.125E-2</v>
      </c>
      <c r="AP257" s="1483">
        <f t="shared" si="1101"/>
        <v>-1</v>
      </c>
      <c r="AQ257" s="1071">
        <f>SUM(CL257,CR257,CX257,DT257,DZ257,EF257,EL257,ER257,EX257,FH257)</f>
        <v>32</v>
      </c>
      <c r="AR257" s="522"/>
      <c r="AS257" s="1289">
        <f t="shared" si="995"/>
        <v>0.10344827586206895</v>
      </c>
      <c r="AT257" s="526">
        <f t="shared" si="1103"/>
        <v>3</v>
      </c>
      <c r="AU257" s="1071">
        <f>SUM(CM257,CS257,CY257,DU257,EA257,EG257,EM257,ES257,EY257,FK257)</f>
        <v>29</v>
      </c>
      <c r="AV257" s="522"/>
      <c r="AW257" s="1289">
        <f t="shared" si="1129"/>
        <v>-0.38297872340425532</v>
      </c>
      <c r="AX257" s="2073">
        <f t="shared" si="1105"/>
        <v>-18</v>
      </c>
      <c r="AY257" s="1336">
        <f>SUM(CN257,CT257,CZ257,DV257,EB257,EH257,EN257,ET257,EZ257,FN257)</f>
        <v>47</v>
      </c>
      <c r="AZ257" s="2092"/>
      <c r="BA257" s="554">
        <f t="shared" si="1130"/>
        <v>-2.083333333333337E-2</v>
      </c>
      <c r="BB257" s="1335">
        <f t="shared" si="1107"/>
        <v>-1</v>
      </c>
      <c r="BC257" s="493">
        <f>SUM(CO257,CU257,DA257,DW257,EC257,EI257,EO257,EU257,FA257,FR257)</f>
        <v>48</v>
      </c>
      <c r="BD257" s="157"/>
      <c r="BE257" s="448">
        <f t="shared" si="1005"/>
        <v>-0.28358208955223885</v>
      </c>
      <c r="BF257" s="604">
        <f t="shared" si="1108"/>
        <v>-19</v>
      </c>
      <c r="BG257" s="158">
        <v>67</v>
      </c>
      <c r="BH257" s="159" t="s">
        <v>44</v>
      </c>
      <c r="BI257" s="160">
        <f t="shared" si="1006"/>
        <v>0</v>
      </c>
      <c r="BJ257" s="604">
        <f t="shared" si="1109"/>
        <v>0</v>
      </c>
      <c r="BK257" s="161">
        <v>67</v>
      </c>
      <c r="BL257" s="159"/>
      <c r="BM257" s="160">
        <f t="shared" si="1008"/>
        <v>0.1166666666666667</v>
      </c>
      <c r="BN257" s="1085">
        <f t="shared" si="1110"/>
        <v>7</v>
      </c>
      <c r="BO257" s="161">
        <v>60</v>
      </c>
      <c r="BP257" s="159"/>
      <c r="BQ257" s="160">
        <f t="shared" si="1010"/>
        <v>1.6949152542372836E-2</v>
      </c>
      <c r="BR257" s="1085">
        <f t="shared" si="1111"/>
        <v>1</v>
      </c>
      <c r="BS257" s="161">
        <v>59</v>
      </c>
      <c r="BT257" s="162"/>
      <c r="BU257" s="601">
        <f>CK257+CQ257+CW257</f>
        <v>5</v>
      </c>
      <c r="BV257" s="339">
        <f t="shared" si="1113"/>
        <v>-0.16666666666666663</v>
      </c>
      <c r="BW257" s="604">
        <f t="shared" si="1114"/>
        <v>-1</v>
      </c>
      <c r="BX257" s="601">
        <f>CL257+CR257+CX257</f>
        <v>6</v>
      </c>
      <c r="BY257" s="339">
        <f t="shared" si="1116"/>
        <v>0</v>
      </c>
      <c r="BZ257" s="604">
        <f t="shared" si="1117"/>
        <v>0</v>
      </c>
      <c r="CA257" s="601">
        <f>CM257+CS257+CY257</f>
        <v>6</v>
      </c>
      <c r="CB257" s="339">
        <f t="shared" si="989"/>
        <v>-0.1428571428571429</v>
      </c>
      <c r="CC257" s="604">
        <f t="shared" si="990"/>
        <v>-1</v>
      </c>
      <c r="CD257" s="601">
        <f>CN257+CT257+CZ257</f>
        <v>7</v>
      </c>
      <c r="CE257" s="339">
        <f t="shared" ref="CE257:CE322" si="1150">IFERROR(IF(CD257=0,"-",CD257/CG257-1),"-")</f>
        <v>-0.125</v>
      </c>
      <c r="CF257" s="604">
        <f t="shared" ref="CF257:CF322" si="1151">IF(OR(CD257="-",CG257="-"),"-",CD257-CG257)</f>
        <v>-1</v>
      </c>
      <c r="CG257" s="601">
        <f t="shared" si="1128"/>
        <v>8</v>
      </c>
      <c r="CH257" s="339">
        <f t="shared" si="1002"/>
        <v>0.14285714285714279</v>
      </c>
      <c r="CI257" s="604">
        <f t="shared" si="1003"/>
        <v>1</v>
      </c>
      <c r="CJ257" s="621">
        <f t="shared" si="1014"/>
        <v>7</v>
      </c>
      <c r="CK257" s="1487">
        <v>0</v>
      </c>
      <c r="CL257" s="163">
        <v>0</v>
      </c>
      <c r="CM257" s="2056">
        <v>0</v>
      </c>
      <c r="CN257" s="163">
        <v>0</v>
      </c>
      <c r="CO257" s="315">
        <v>0</v>
      </c>
      <c r="CP257" s="542">
        <v>0</v>
      </c>
      <c r="CQ257" s="1487">
        <v>5</v>
      </c>
      <c r="CR257" s="315">
        <v>6</v>
      </c>
      <c r="CS257" s="315">
        <v>6</v>
      </c>
      <c r="CT257" s="315">
        <v>7</v>
      </c>
      <c r="CU257" s="315">
        <v>8</v>
      </c>
      <c r="CV257" s="164">
        <v>7</v>
      </c>
      <c r="CW257" s="1487"/>
      <c r="CX257" s="315"/>
      <c r="CY257" s="315"/>
      <c r="CZ257" s="315"/>
      <c r="DA257" s="315"/>
      <c r="DB257" s="316"/>
      <c r="DC257" s="1484">
        <f>DS257+DY257+EE257+EK257+EQ257+EW257</f>
        <v>26</v>
      </c>
      <c r="DD257" s="1485">
        <f t="shared" si="1053"/>
        <v>0</v>
      </c>
      <c r="DE257" s="1486">
        <f t="shared" si="1054"/>
        <v>0</v>
      </c>
      <c r="DF257" s="1332">
        <f>DT257+DZ257+EF257+EL257+ER257+EX257</f>
        <v>26</v>
      </c>
      <c r="DG257" s="554">
        <f t="shared" si="951"/>
        <v>0.13043478260869557</v>
      </c>
      <c r="DH257" s="1335">
        <f t="shared" si="952"/>
        <v>3</v>
      </c>
      <c r="DI257" s="1332">
        <f t="shared" si="1015"/>
        <v>23</v>
      </c>
      <c r="DJ257" s="554">
        <f t="shared" si="991"/>
        <v>-0.42500000000000004</v>
      </c>
      <c r="DK257" s="1335">
        <f t="shared" si="992"/>
        <v>-17</v>
      </c>
      <c r="DL257" s="1313">
        <f>DV257+EB257+EH257+EN257+ET257+EZ257</f>
        <v>40</v>
      </c>
      <c r="DM257" s="554">
        <f t="shared" ref="DM257:DM322" si="1152">IFERROR(IF(DL257=0,"-",DL257/DO257-1),"-")</f>
        <v>0</v>
      </c>
      <c r="DN257" s="1357">
        <f t="shared" ref="DN257:DN322" si="1153">IF(OR(DL257="-",DO257="-"),"-",DL257-DO257)</f>
        <v>0</v>
      </c>
      <c r="DO257" s="1332">
        <f t="shared" si="1012"/>
        <v>40</v>
      </c>
      <c r="DP257" s="554">
        <f t="shared" si="1004"/>
        <v>-0.33333333333333337</v>
      </c>
      <c r="DQ257" s="1335">
        <f t="shared" si="1013"/>
        <v>-20</v>
      </c>
      <c r="DR257" s="440">
        <f>ED257+EJ257+EP257+EV257+FC257+DX257</f>
        <v>60</v>
      </c>
      <c r="DS257" s="1488">
        <v>8</v>
      </c>
      <c r="DT257" s="1169">
        <v>9</v>
      </c>
      <c r="DU257" s="1169">
        <v>6</v>
      </c>
      <c r="DV257" s="1155">
        <v>13</v>
      </c>
      <c r="DW257" s="163">
        <v>13</v>
      </c>
      <c r="DX257" s="1183">
        <v>19</v>
      </c>
      <c r="DY257" s="1488">
        <v>2</v>
      </c>
      <c r="DZ257" s="1232">
        <v>2</v>
      </c>
      <c r="EA257" s="1232">
        <v>2</v>
      </c>
      <c r="EB257" s="315">
        <v>3</v>
      </c>
      <c r="EC257" s="315">
        <v>3</v>
      </c>
      <c r="ED257" s="440">
        <v>4</v>
      </c>
      <c r="EE257" s="1488"/>
      <c r="EF257" s="1232"/>
      <c r="EG257" s="1232"/>
      <c r="EH257" s="315"/>
      <c r="EI257" s="315"/>
      <c r="EJ257" s="542"/>
      <c r="EK257" s="1488">
        <v>13</v>
      </c>
      <c r="EL257" s="379">
        <v>12</v>
      </c>
      <c r="EM257" s="379">
        <v>12</v>
      </c>
      <c r="EN257" s="1161">
        <v>24</v>
      </c>
      <c r="EO257" s="493">
        <v>24</v>
      </c>
      <c r="EP257" s="1203">
        <v>37</v>
      </c>
      <c r="EQ257" s="1488"/>
      <c r="ER257" s="1232"/>
      <c r="ES257" s="1232"/>
      <c r="ET257" s="315"/>
      <c r="EU257" s="163"/>
      <c r="EV257" s="1203"/>
      <c r="EW257" s="1488">
        <v>3</v>
      </c>
      <c r="EX257" s="379">
        <v>3</v>
      </c>
      <c r="EY257" s="379">
        <v>3</v>
      </c>
      <c r="EZ257" s="379">
        <v>0</v>
      </c>
      <c r="FA257" s="493">
        <v>0</v>
      </c>
      <c r="FB257" s="178"/>
      <c r="FC257" s="356">
        <v>0</v>
      </c>
      <c r="FD257" s="364" t="s">
        <v>44</v>
      </c>
      <c r="FE257" s="1489">
        <v>0</v>
      </c>
      <c r="FF257" s="1485" t="str">
        <f t="shared" si="953"/>
        <v>-</v>
      </c>
      <c r="FG257" s="1490">
        <f t="shared" si="1064"/>
        <v>0</v>
      </c>
      <c r="FH257" s="165">
        <v>0</v>
      </c>
      <c r="FI257" s="339" t="str">
        <f t="shared" si="954"/>
        <v>-</v>
      </c>
      <c r="FJ257" s="340">
        <f t="shared" si="955"/>
        <v>0</v>
      </c>
      <c r="FK257" s="165">
        <v>0</v>
      </c>
      <c r="FL257" s="339" t="str">
        <f t="shared" si="993"/>
        <v>-</v>
      </c>
      <c r="FM257" s="340">
        <f t="shared" si="994"/>
        <v>0</v>
      </c>
      <c r="FN257" s="165">
        <v>0</v>
      </c>
      <c r="FO257" s="426"/>
      <c r="FP257" s="339" t="str">
        <f t="shared" si="1048"/>
        <v>-</v>
      </c>
      <c r="FQ257" s="340">
        <f t="shared" si="984"/>
        <v>0</v>
      </c>
      <c r="FR257" s="165"/>
      <c r="FS257" s="426"/>
      <c r="FT257" s="339" t="str">
        <f t="shared" si="998"/>
        <v>-</v>
      </c>
      <c r="FU257" s="340">
        <f t="shared" si="999"/>
        <v>0</v>
      </c>
      <c r="FV257" s="401"/>
      <c r="FW257" s="413"/>
      <c r="FX257" s="1491">
        <f>SUM(FY257:GS257)</f>
        <v>31</v>
      </c>
      <c r="FY257" s="1492">
        <v>6</v>
      </c>
      <c r="FZ257" s="1492">
        <v>0</v>
      </c>
      <c r="GA257" s="1493">
        <v>3</v>
      </c>
      <c r="GB257" s="1492">
        <v>0</v>
      </c>
      <c r="GC257" s="1493">
        <v>4</v>
      </c>
      <c r="GD257" s="1492">
        <v>0</v>
      </c>
      <c r="GE257" s="1493">
        <v>0</v>
      </c>
      <c r="GF257" s="1492">
        <v>0</v>
      </c>
      <c r="GG257" s="1493">
        <v>12</v>
      </c>
      <c r="GH257" s="1492">
        <v>0</v>
      </c>
      <c r="GI257" s="1492">
        <v>1</v>
      </c>
      <c r="GJ257" s="1492">
        <v>0</v>
      </c>
      <c r="GK257" s="1492">
        <v>1</v>
      </c>
      <c r="GL257" s="1492">
        <v>0</v>
      </c>
      <c r="GM257" s="1492">
        <v>0</v>
      </c>
      <c r="GN257" s="1492">
        <v>1</v>
      </c>
      <c r="GO257" s="1492">
        <v>0</v>
      </c>
      <c r="GP257" s="1492">
        <v>1</v>
      </c>
      <c r="GQ257" s="1492">
        <v>0</v>
      </c>
      <c r="GR257" s="1492">
        <v>0</v>
      </c>
      <c r="GS257" s="1811">
        <v>2</v>
      </c>
      <c r="GT257" s="165">
        <f>SUM(GU257:HO257)</f>
        <v>32</v>
      </c>
      <c r="GU257" s="491">
        <v>6</v>
      </c>
      <c r="GV257" s="491">
        <v>0</v>
      </c>
      <c r="GW257" s="492">
        <v>3</v>
      </c>
      <c r="GX257" s="491">
        <v>0</v>
      </c>
      <c r="GY257" s="492">
        <v>3</v>
      </c>
      <c r="GZ257" s="491">
        <v>0</v>
      </c>
      <c r="HA257" s="492">
        <v>0</v>
      </c>
      <c r="HB257" s="491">
        <v>0</v>
      </c>
      <c r="HC257" s="492">
        <v>12</v>
      </c>
      <c r="HD257" s="491">
        <v>0</v>
      </c>
      <c r="HE257" s="491">
        <v>1</v>
      </c>
      <c r="HF257" s="491">
        <v>0</v>
      </c>
      <c r="HG257" s="491">
        <v>1</v>
      </c>
      <c r="HH257" s="491">
        <v>0</v>
      </c>
      <c r="HI257" s="491">
        <v>0</v>
      </c>
      <c r="HJ257" s="491">
        <v>1</v>
      </c>
      <c r="HK257" s="491">
        <v>0</v>
      </c>
      <c r="HL257" s="491">
        <v>1</v>
      </c>
      <c r="HM257" s="491">
        <v>0</v>
      </c>
      <c r="HN257" s="491">
        <v>0</v>
      </c>
      <c r="HO257" s="1117">
        <v>4</v>
      </c>
      <c r="HP257" s="165">
        <f>SUM(HQ257:IK257)</f>
        <v>29</v>
      </c>
      <c r="HQ257" s="491">
        <v>6</v>
      </c>
      <c r="HR257" s="491">
        <v>0</v>
      </c>
      <c r="HS257" s="492">
        <v>3</v>
      </c>
      <c r="HT257" s="491">
        <v>0</v>
      </c>
      <c r="HU257" s="492">
        <v>2</v>
      </c>
      <c r="HV257" s="491">
        <v>0</v>
      </c>
      <c r="HW257" s="492">
        <v>0</v>
      </c>
      <c r="HX257" s="491">
        <v>0</v>
      </c>
      <c r="HY257" s="492">
        <v>11</v>
      </c>
      <c r="HZ257" s="491">
        <v>0</v>
      </c>
      <c r="IA257" s="491">
        <v>1</v>
      </c>
      <c r="IB257" s="491">
        <v>0</v>
      </c>
      <c r="IC257" s="491">
        <v>0</v>
      </c>
      <c r="ID257" s="491">
        <v>0</v>
      </c>
      <c r="IE257" s="491">
        <v>0</v>
      </c>
      <c r="IF257" s="491">
        <v>0</v>
      </c>
      <c r="IG257" s="491">
        <v>0</v>
      </c>
      <c r="IH257" s="491">
        <v>1</v>
      </c>
      <c r="II257" s="491">
        <v>0</v>
      </c>
      <c r="IJ257" s="491">
        <v>0</v>
      </c>
      <c r="IK257" s="1117">
        <v>5</v>
      </c>
      <c r="IL257" s="493">
        <f>SUM(IM257:JG257)</f>
        <v>47</v>
      </c>
      <c r="IM257" s="491">
        <v>3</v>
      </c>
      <c r="IN257" s="491">
        <v>0</v>
      </c>
      <c r="IO257" s="492">
        <v>3</v>
      </c>
      <c r="IP257" s="491">
        <v>0</v>
      </c>
      <c r="IQ257" s="492">
        <v>2</v>
      </c>
      <c r="IR257" s="491">
        <v>0</v>
      </c>
      <c r="IS257" s="492">
        <v>0</v>
      </c>
      <c r="IT257" s="491">
        <v>0</v>
      </c>
      <c r="IU257" s="492">
        <v>5</v>
      </c>
      <c r="IV257" s="491">
        <v>0</v>
      </c>
      <c r="IW257" s="491">
        <v>0</v>
      </c>
      <c r="IX257" s="491">
        <v>0</v>
      </c>
      <c r="IY257" s="491">
        <v>0</v>
      </c>
      <c r="IZ257" s="491">
        <v>0</v>
      </c>
      <c r="JA257" s="491">
        <v>0</v>
      </c>
      <c r="JB257" s="491">
        <v>0</v>
      </c>
      <c r="JC257" s="491">
        <v>0</v>
      </c>
      <c r="JD257" s="491">
        <v>1</v>
      </c>
      <c r="JE257" s="491">
        <v>0</v>
      </c>
      <c r="JF257" s="491">
        <v>0</v>
      </c>
      <c r="JG257" s="1996">
        <v>33</v>
      </c>
      <c r="JI257" s="39"/>
    </row>
    <row r="258" spans="1:269" s="27" customFormat="1" ht="20.100000000000001" hidden="1" customHeight="1" outlineLevel="1" thickBot="1" x14ac:dyDescent="0.2">
      <c r="A258" s="683" t="s">
        <v>53</v>
      </c>
      <c r="B258" s="205"/>
      <c r="C258" s="206" t="s">
        <v>370</v>
      </c>
      <c r="D258" s="206"/>
      <c r="E258" s="207" t="s">
        <v>367</v>
      </c>
      <c r="F258" s="1616" t="s">
        <v>52</v>
      </c>
      <c r="G258" s="482" t="s">
        <v>52</v>
      </c>
      <c r="H258" s="482" t="s">
        <v>52</v>
      </c>
      <c r="I258" s="482" t="s">
        <v>52</v>
      </c>
      <c r="J258" s="208" t="s">
        <v>52</v>
      </c>
      <c r="K258" s="209" t="s">
        <v>323</v>
      </c>
      <c r="L258" s="1524">
        <f t="shared" si="1092"/>
        <v>2.9127113370668999E-4</v>
      </c>
      <c r="M258" s="479">
        <f t="shared" si="1093"/>
        <v>3.0632135895293793E-4</v>
      </c>
      <c r="N258" s="479">
        <f t="shared" si="1094"/>
        <v>3.092971924250306E-4</v>
      </c>
      <c r="O258" s="479">
        <f t="shared" si="1095"/>
        <v>3.4999197935047324E-4</v>
      </c>
      <c r="P258" s="210">
        <f t="shared" si="1131"/>
        <v>3.2927230819888045E-4</v>
      </c>
      <c r="Q258" s="211">
        <f t="shared" si="1132"/>
        <v>3.7836415081924063E-4</v>
      </c>
      <c r="R258" s="212">
        <f t="shared" si="1133"/>
        <v>4.0131631752147041E-4</v>
      </c>
      <c r="S258" s="213">
        <f t="shared" si="1134"/>
        <v>4.3605665248029022E-4</v>
      </c>
      <c r="T258" s="212">
        <f t="shared" si="1135"/>
        <v>5.492558469170801E-4</v>
      </c>
      <c r="U258" s="1525">
        <f t="shared" si="1096"/>
        <v>1.3639181649101054E-2</v>
      </c>
      <c r="V258" s="476">
        <f t="shared" si="1097"/>
        <v>1.4248704663212436E-2</v>
      </c>
      <c r="W258" s="476">
        <f t="shared" si="1098"/>
        <v>1.5089163237311385E-2</v>
      </c>
      <c r="X258" s="476">
        <f t="shared" si="1099"/>
        <v>1.6540317022742935E-2</v>
      </c>
      <c r="Y258" s="215">
        <f t="shared" si="1071"/>
        <v>1.4757554462403373E-2</v>
      </c>
      <c r="Z258" s="214">
        <f t="shared" si="1072"/>
        <v>1.6265912305516265E-2</v>
      </c>
      <c r="AA258" s="215">
        <f t="shared" si="1073"/>
        <v>1.8382352941176471E-2</v>
      </c>
      <c r="AB258" s="214">
        <f t="shared" si="1074"/>
        <v>1.9425019425019424E-2</v>
      </c>
      <c r="AC258" s="216">
        <f t="shared" si="1075"/>
        <v>2.564102564102564E-2</v>
      </c>
      <c r="AD258" s="1525">
        <f>AM258/$AM$253</f>
        <v>4.8245614035087717E-2</v>
      </c>
      <c r="AE258" s="476">
        <f>AQ258/$AQ$253</f>
        <v>4.8888888888888891E-2</v>
      </c>
      <c r="AF258" s="476">
        <f>AU258/$AU$253</f>
        <v>4.8672566371681415E-2</v>
      </c>
      <c r="AG258" s="476">
        <f>AY258/$AY$253</f>
        <v>5.1502145922746781E-2</v>
      </c>
      <c r="AH258" s="215">
        <f>BC258/$BC$253</f>
        <v>4.9411764705882349E-2</v>
      </c>
      <c r="AI258" s="213">
        <f>BG258/$BG$253</f>
        <v>5.145413870246085E-2</v>
      </c>
      <c r="AJ258" s="212">
        <f>BK258/$BK$253</f>
        <v>5.6306306306306307E-2</v>
      </c>
      <c r="AK258" s="213">
        <f>BO258/$BO$253</f>
        <v>5.8548009367681501E-2</v>
      </c>
      <c r="AL258" s="217">
        <f>BS258/$BS$253</f>
        <v>7.6354679802955669E-2</v>
      </c>
      <c r="AM258" s="1526">
        <f>SUM(CK258,CQ258,CW258,DS258,DY258,EE258,EK258,EQ258,EW258,FE258)</f>
        <v>22</v>
      </c>
      <c r="AN258" s="1527"/>
      <c r="AO258" s="1528">
        <f t="shared" si="1127"/>
        <v>0</v>
      </c>
      <c r="AP258" s="1529">
        <f t="shared" si="1101"/>
        <v>0</v>
      </c>
      <c r="AQ258" s="1299">
        <f>SUM(CL258,CR258,CX258,DT258,DZ258,EF258,EL258,ER258,EX258,FH258)</f>
        <v>22</v>
      </c>
      <c r="AR258" s="527"/>
      <c r="AS258" s="1290">
        <f t="shared" si="995"/>
        <v>0</v>
      </c>
      <c r="AT258" s="528">
        <f t="shared" si="1103"/>
        <v>0</v>
      </c>
      <c r="AU258" s="1299">
        <f>SUM(CM258,CS258,CY258,DU258,EA258,EG258,EM258,ES258,EY258,FK258)</f>
        <v>22</v>
      </c>
      <c r="AV258" s="527"/>
      <c r="AW258" s="1290">
        <f t="shared" si="1129"/>
        <v>-8.333333333333337E-2</v>
      </c>
      <c r="AX258" s="2074">
        <f t="shared" si="1105"/>
        <v>-2</v>
      </c>
      <c r="AY258" s="2094">
        <f>SUM(CN258,CT258,CZ258,DV258,EB258,EH258,EN258,ET258,EZ258,FN258)</f>
        <v>24</v>
      </c>
      <c r="AZ258" s="2095"/>
      <c r="BA258" s="2096">
        <f t="shared" si="1130"/>
        <v>0.14285714285714279</v>
      </c>
      <c r="BB258" s="2097">
        <f t="shared" si="1107"/>
        <v>3</v>
      </c>
      <c r="BC258" s="2082">
        <f>SUM(CO258,CU258,DA258,DW258,EC258,EI258,EO258,EU258,FA258,FR258)</f>
        <v>21</v>
      </c>
      <c r="BD258" s="218"/>
      <c r="BE258" s="449">
        <f t="shared" si="1005"/>
        <v>-8.6956521739130488E-2</v>
      </c>
      <c r="BF258" s="1075">
        <f t="shared" si="1108"/>
        <v>-2</v>
      </c>
      <c r="BG258" s="219">
        <v>23</v>
      </c>
      <c r="BH258" s="220" t="s">
        <v>44</v>
      </c>
      <c r="BI258" s="221">
        <f t="shared" si="1006"/>
        <v>-7.999999999999996E-2</v>
      </c>
      <c r="BJ258" s="1075">
        <f t="shared" si="1109"/>
        <v>-2</v>
      </c>
      <c r="BK258" s="222">
        <v>25</v>
      </c>
      <c r="BL258" s="220"/>
      <c r="BM258" s="221">
        <f t="shared" si="1008"/>
        <v>0</v>
      </c>
      <c r="BN258" s="1088">
        <f t="shared" si="1110"/>
        <v>0</v>
      </c>
      <c r="BO258" s="222">
        <v>25</v>
      </c>
      <c r="BP258" s="220"/>
      <c r="BQ258" s="221">
        <f t="shared" si="1010"/>
        <v>-0.19354838709677424</v>
      </c>
      <c r="BR258" s="1088">
        <f t="shared" si="1111"/>
        <v>-6</v>
      </c>
      <c r="BS258" s="222">
        <v>31</v>
      </c>
      <c r="BT258" s="223"/>
      <c r="BU258" s="606">
        <f>CK258+CQ258+CW258</f>
        <v>12</v>
      </c>
      <c r="BV258" s="341">
        <f t="shared" si="1113"/>
        <v>0</v>
      </c>
      <c r="BW258" s="612">
        <f t="shared" si="1114"/>
        <v>0</v>
      </c>
      <c r="BX258" s="606">
        <f>CL258+CR258+CX258</f>
        <v>12</v>
      </c>
      <c r="BY258" s="341">
        <f t="shared" si="1116"/>
        <v>9.0909090909090828E-2</v>
      </c>
      <c r="BZ258" s="612">
        <f t="shared" si="1117"/>
        <v>1</v>
      </c>
      <c r="CA258" s="606">
        <f>CM258+CS258+CY258</f>
        <v>11</v>
      </c>
      <c r="CB258" s="341">
        <f t="shared" si="989"/>
        <v>-8.333333333333337E-2</v>
      </c>
      <c r="CC258" s="612">
        <f t="shared" si="990"/>
        <v>-1</v>
      </c>
      <c r="CD258" s="606">
        <f>CN258+CT258+CZ258</f>
        <v>12</v>
      </c>
      <c r="CE258" s="341">
        <f t="shared" si="1150"/>
        <v>0.19999999999999996</v>
      </c>
      <c r="CF258" s="612">
        <f t="shared" si="1151"/>
        <v>2</v>
      </c>
      <c r="CG258" s="606">
        <f t="shared" si="1128"/>
        <v>10</v>
      </c>
      <c r="CH258" s="341">
        <f t="shared" si="1002"/>
        <v>-0.16666666666666663</v>
      </c>
      <c r="CI258" s="612">
        <f t="shared" si="1003"/>
        <v>-2</v>
      </c>
      <c r="CJ258" s="623">
        <f t="shared" si="1014"/>
        <v>12</v>
      </c>
      <c r="CK258" s="1533">
        <v>1</v>
      </c>
      <c r="CL258" s="224">
        <v>1</v>
      </c>
      <c r="CM258" s="2057">
        <v>0</v>
      </c>
      <c r="CN258" s="224">
        <v>0</v>
      </c>
      <c r="CO258" s="318">
        <v>0</v>
      </c>
      <c r="CP258" s="543">
        <v>1</v>
      </c>
      <c r="CQ258" s="1533">
        <v>11</v>
      </c>
      <c r="CR258" s="318">
        <v>11</v>
      </c>
      <c r="CS258" s="318">
        <v>11</v>
      </c>
      <c r="CT258" s="318">
        <v>12</v>
      </c>
      <c r="CU258" s="318">
        <v>10</v>
      </c>
      <c r="CV258" s="225">
        <v>11</v>
      </c>
      <c r="CW258" s="1533"/>
      <c r="CX258" s="318"/>
      <c r="CY258" s="318"/>
      <c r="CZ258" s="318"/>
      <c r="DA258" s="318"/>
      <c r="DB258" s="319"/>
      <c r="DC258" s="1530">
        <f>DS258+DY258+EE258+EK258+EQ258+EW258</f>
        <v>10</v>
      </c>
      <c r="DD258" s="1531">
        <f t="shared" si="1053"/>
        <v>0</v>
      </c>
      <c r="DE258" s="1575">
        <f t="shared" si="1054"/>
        <v>0</v>
      </c>
      <c r="DF258" s="1337">
        <f>DT258+DZ258+EF258+EL258+ER258+EX258</f>
        <v>10</v>
      </c>
      <c r="DG258" s="557">
        <f t="shared" si="951"/>
        <v>-9.0909090909090939E-2</v>
      </c>
      <c r="DH258" s="1343">
        <f t="shared" si="952"/>
        <v>-1</v>
      </c>
      <c r="DI258" s="1337">
        <f t="shared" si="1015"/>
        <v>11</v>
      </c>
      <c r="DJ258" s="557">
        <f t="shared" si="991"/>
        <v>-8.333333333333337E-2</v>
      </c>
      <c r="DK258" s="1343">
        <f t="shared" si="992"/>
        <v>-1</v>
      </c>
      <c r="DL258" s="1315">
        <f>DV258+EB258+EH258+EN258+ET258+EZ258</f>
        <v>12</v>
      </c>
      <c r="DM258" s="557">
        <f t="shared" si="1152"/>
        <v>9.0909090909090828E-2</v>
      </c>
      <c r="DN258" s="1360">
        <f t="shared" si="1153"/>
        <v>1</v>
      </c>
      <c r="DO258" s="1337">
        <f t="shared" si="1012"/>
        <v>11</v>
      </c>
      <c r="DP258" s="557">
        <f t="shared" si="1004"/>
        <v>0</v>
      </c>
      <c r="DQ258" s="1343">
        <f t="shared" si="1013"/>
        <v>0</v>
      </c>
      <c r="DR258" s="1366">
        <f>ED258+EJ258+EP258+EV258+FC258+DX258</f>
        <v>11</v>
      </c>
      <c r="DS258" s="1534">
        <v>1</v>
      </c>
      <c r="DT258" s="1170">
        <v>1</v>
      </c>
      <c r="DU258" s="1170">
        <v>1</v>
      </c>
      <c r="DV258" s="1156">
        <v>1</v>
      </c>
      <c r="DW258" s="584">
        <v>1</v>
      </c>
      <c r="DX258" s="1184">
        <v>0</v>
      </c>
      <c r="DY258" s="1534">
        <v>0</v>
      </c>
      <c r="DZ258" s="1233">
        <v>0</v>
      </c>
      <c r="EA258" s="1233">
        <v>0</v>
      </c>
      <c r="EB258" s="587">
        <v>0</v>
      </c>
      <c r="EC258" s="587">
        <v>0</v>
      </c>
      <c r="ED258" s="590">
        <v>1</v>
      </c>
      <c r="EE258" s="1534"/>
      <c r="EF258" s="1233"/>
      <c r="EG258" s="1233"/>
      <c r="EH258" s="587"/>
      <c r="EI258" s="587"/>
      <c r="EJ258" s="1193"/>
      <c r="EK258" s="1534">
        <v>6</v>
      </c>
      <c r="EL258" s="580">
        <v>5</v>
      </c>
      <c r="EM258" s="580">
        <v>6</v>
      </c>
      <c r="EN258" s="1162">
        <v>6</v>
      </c>
      <c r="EO258" s="575">
        <v>5</v>
      </c>
      <c r="EP258" s="1201">
        <v>5</v>
      </c>
      <c r="EQ258" s="1534"/>
      <c r="ER258" s="1233"/>
      <c r="ES258" s="1233"/>
      <c r="ET258" s="587"/>
      <c r="EU258" s="584"/>
      <c r="EV258" s="1201"/>
      <c r="EW258" s="1534">
        <v>3</v>
      </c>
      <c r="EX258" s="580">
        <v>4</v>
      </c>
      <c r="EY258" s="580">
        <v>4</v>
      </c>
      <c r="EZ258" s="580">
        <v>5</v>
      </c>
      <c r="FA258" s="575">
        <v>5</v>
      </c>
      <c r="FB258" s="226"/>
      <c r="FC258" s="357">
        <v>5</v>
      </c>
      <c r="FD258" s="365" t="s">
        <v>44</v>
      </c>
      <c r="FE258" s="1535">
        <v>0</v>
      </c>
      <c r="FF258" s="1531" t="str">
        <f t="shared" si="953"/>
        <v>-</v>
      </c>
      <c r="FG258" s="1579">
        <f t="shared" si="1064"/>
        <v>0</v>
      </c>
      <c r="FH258" s="227">
        <v>0</v>
      </c>
      <c r="FI258" s="341" t="str">
        <f t="shared" si="954"/>
        <v>-</v>
      </c>
      <c r="FJ258" s="346">
        <f t="shared" si="955"/>
        <v>0</v>
      </c>
      <c r="FK258" s="227">
        <v>0</v>
      </c>
      <c r="FL258" s="341" t="str">
        <f t="shared" si="993"/>
        <v>-</v>
      </c>
      <c r="FM258" s="346">
        <f t="shared" si="994"/>
        <v>0</v>
      </c>
      <c r="FN258" s="227">
        <v>0</v>
      </c>
      <c r="FO258" s="427"/>
      <c r="FP258" s="341" t="str">
        <f t="shared" si="1048"/>
        <v>-</v>
      </c>
      <c r="FQ258" s="346">
        <f t="shared" si="984"/>
        <v>0</v>
      </c>
      <c r="FR258" s="227"/>
      <c r="FS258" s="427"/>
      <c r="FT258" s="341" t="str">
        <f t="shared" si="998"/>
        <v>-</v>
      </c>
      <c r="FU258" s="346">
        <f t="shared" si="999"/>
        <v>0</v>
      </c>
      <c r="FV258" s="403"/>
      <c r="FW258" s="414"/>
      <c r="FX258" s="1537">
        <f>SUM(FY258:GS258)</f>
        <v>22</v>
      </c>
      <c r="FY258" s="1538">
        <v>0</v>
      </c>
      <c r="FZ258" s="1538">
        <v>0</v>
      </c>
      <c r="GA258" s="1539">
        <v>2</v>
      </c>
      <c r="GB258" s="1538">
        <v>3</v>
      </c>
      <c r="GC258" s="1539">
        <v>3</v>
      </c>
      <c r="GD258" s="1538">
        <v>0</v>
      </c>
      <c r="GE258" s="1539">
        <v>0</v>
      </c>
      <c r="GF258" s="1538">
        <v>1</v>
      </c>
      <c r="GG258" s="1539">
        <v>1</v>
      </c>
      <c r="GH258" s="1538">
        <v>1</v>
      </c>
      <c r="GI258" s="1538">
        <v>0</v>
      </c>
      <c r="GJ258" s="1538">
        <v>0</v>
      </c>
      <c r="GK258" s="1538">
        <v>2</v>
      </c>
      <c r="GL258" s="1538">
        <v>0</v>
      </c>
      <c r="GM258" s="1538">
        <v>0</v>
      </c>
      <c r="GN258" s="1538">
        <v>0</v>
      </c>
      <c r="GO258" s="1538">
        <v>3</v>
      </c>
      <c r="GP258" s="1538">
        <v>1</v>
      </c>
      <c r="GQ258" s="1538">
        <v>0</v>
      </c>
      <c r="GR258" s="1538">
        <v>5</v>
      </c>
      <c r="GS258" s="1814">
        <v>0</v>
      </c>
      <c r="GT258" s="679">
        <f>SUM(GU258:HO258)</f>
        <v>22</v>
      </c>
      <c r="GU258" s="496">
        <v>0</v>
      </c>
      <c r="GV258" s="496">
        <v>0</v>
      </c>
      <c r="GW258" s="497">
        <v>2</v>
      </c>
      <c r="GX258" s="496">
        <v>3</v>
      </c>
      <c r="GY258" s="497">
        <v>3</v>
      </c>
      <c r="GZ258" s="496">
        <v>0</v>
      </c>
      <c r="HA258" s="497">
        <v>0</v>
      </c>
      <c r="HB258" s="496">
        <v>1</v>
      </c>
      <c r="HC258" s="497">
        <v>1</v>
      </c>
      <c r="HD258" s="496">
        <v>1</v>
      </c>
      <c r="HE258" s="496">
        <v>1</v>
      </c>
      <c r="HF258" s="496">
        <v>0</v>
      </c>
      <c r="HG258" s="496">
        <v>2</v>
      </c>
      <c r="HH258" s="496">
        <v>0</v>
      </c>
      <c r="HI258" s="496">
        <v>0</v>
      </c>
      <c r="HJ258" s="496">
        <v>0</v>
      </c>
      <c r="HK258" s="496">
        <v>3</v>
      </c>
      <c r="HL258" s="496">
        <v>0</v>
      </c>
      <c r="HM258" s="496">
        <v>0</v>
      </c>
      <c r="HN258" s="496">
        <v>5</v>
      </c>
      <c r="HO258" s="1119">
        <v>0</v>
      </c>
      <c r="HP258" s="679">
        <f>SUM(HQ258:IK258)</f>
        <v>22</v>
      </c>
      <c r="HQ258" s="496">
        <v>0</v>
      </c>
      <c r="HR258" s="496">
        <v>0</v>
      </c>
      <c r="HS258" s="497">
        <v>0</v>
      </c>
      <c r="HT258" s="496">
        <v>3</v>
      </c>
      <c r="HU258" s="497">
        <v>3</v>
      </c>
      <c r="HV258" s="496">
        <v>3</v>
      </c>
      <c r="HW258" s="497">
        <v>0</v>
      </c>
      <c r="HX258" s="496">
        <v>1</v>
      </c>
      <c r="HY258" s="497">
        <v>1</v>
      </c>
      <c r="HZ258" s="496">
        <v>1</v>
      </c>
      <c r="IA258" s="496">
        <v>0</v>
      </c>
      <c r="IB258" s="496">
        <v>0</v>
      </c>
      <c r="IC258" s="496">
        <v>0</v>
      </c>
      <c r="ID258" s="496">
        <v>0</v>
      </c>
      <c r="IE258" s="496">
        <v>0</v>
      </c>
      <c r="IF258" s="496">
        <v>0</v>
      </c>
      <c r="IG258" s="496">
        <v>6</v>
      </c>
      <c r="IH258" s="496">
        <v>1</v>
      </c>
      <c r="II258" s="496">
        <v>0</v>
      </c>
      <c r="IJ258" s="496">
        <v>2</v>
      </c>
      <c r="IK258" s="1119">
        <v>1</v>
      </c>
      <c r="IL258" s="1110">
        <f>SUM(IM258:JG258)</f>
        <v>24</v>
      </c>
      <c r="IM258" s="496">
        <v>0</v>
      </c>
      <c r="IN258" s="496">
        <v>0</v>
      </c>
      <c r="IO258" s="497">
        <v>0</v>
      </c>
      <c r="IP258" s="496">
        <v>3</v>
      </c>
      <c r="IQ258" s="497">
        <v>3</v>
      </c>
      <c r="IR258" s="496">
        <v>4</v>
      </c>
      <c r="IS258" s="497">
        <v>0</v>
      </c>
      <c r="IT258" s="496">
        <v>1</v>
      </c>
      <c r="IU258" s="497">
        <v>1</v>
      </c>
      <c r="IV258" s="496">
        <v>1</v>
      </c>
      <c r="IW258" s="496">
        <v>0</v>
      </c>
      <c r="IX258" s="496">
        <v>0</v>
      </c>
      <c r="IY258" s="496">
        <v>0</v>
      </c>
      <c r="IZ258" s="496">
        <v>0</v>
      </c>
      <c r="JA258" s="496">
        <v>0</v>
      </c>
      <c r="JB258" s="496">
        <v>0</v>
      </c>
      <c r="JC258" s="496">
        <v>6</v>
      </c>
      <c r="JD258" s="496">
        <v>1</v>
      </c>
      <c r="JE258" s="496">
        <v>0</v>
      </c>
      <c r="JF258" s="496">
        <v>2</v>
      </c>
      <c r="JG258" s="1999">
        <v>2</v>
      </c>
      <c r="JI258" s="39"/>
    </row>
    <row r="259" spans="1:269" s="28" customFormat="1" ht="20.100000000000001" customHeight="1" collapsed="1" x14ac:dyDescent="0.15">
      <c r="A259" s="684" t="s">
        <v>53</v>
      </c>
      <c r="B259" s="275" t="s">
        <v>269</v>
      </c>
      <c r="C259" s="185"/>
      <c r="D259" s="185"/>
      <c r="E259" s="184" t="s">
        <v>55</v>
      </c>
      <c r="F259" s="1621" t="s">
        <v>52</v>
      </c>
      <c r="G259" s="467" t="s">
        <v>52</v>
      </c>
      <c r="H259" s="467" t="s">
        <v>52</v>
      </c>
      <c r="I259" s="467" t="s">
        <v>52</v>
      </c>
      <c r="J259" s="281" t="s">
        <v>52</v>
      </c>
      <c r="K259" s="282" t="s">
        <v>52</v>
      </c>
      <c r="L259" s="1541" t="s">
        <v>52</v>
      </c>
      <c r="M259" s="189" t="s">
        <v>597</v>
      </c>
      <c r="N259" s="189" t="s">
        <v>560</v>
      </c>
      <c r="O259" s="189" t="s">
        <v>53</v>
      </c>
      <c r="P259" s="188" t="s">
        <v>56</v>
      </c>
      <c r="Q259" s="189" t="s">
        <v>52</v>
      </c>
      <c r="R259" s="190" t="s">
        <v>52</v>
      </c>
      <c r="S259" s="191" t="s">
        <v>52</v>
      </c>
      <c r="T259" s="190" t="s">
        <v>52</v>
      </c>
      <c r="U259" s="1542" t="s">
        <v>52</v>
      </c>
      <c r="V259" s="192" t="s">
        <v>52</v>
      </c>
      <c r="W259" s="192" t="s">
        <v>52</v>
      </c>
      <c r="X259" s="192" t="s">
        <v>52</v>
      </c>
      <c r="Y259" s="193" t="s">
        <v>52</v>
      </c>
      <c r="Z259" s="192" t="s">
        <v>52</v>
      </c>
      <c r="AA259" s="193" t="s">
        <v>52</v>
      </c>
      <c r="AB259" s="192" t="s">
        <v>52</v>
      </c>
      <c r="AC259" s="194" t="s">
        <v>52</v>
      </c>
      <c r="AD259" s="1542" t="s">
        <v>52</v>
      </c>
      <c r="AE259" s="192" t="s">
        <v>52</v>
      </c>
      <c r="AF259" s="192" t="s">
        <v>52</v>
      </c>
      <c r="AG259" s="192" t="s">
        <v>52</v>
      </c>
      <c r="AH259" s="193" t="s">
        <v>52</v>
      </c>
      <c r="AI259" s="191" t="s">
        <v>52</v>
      </c>
      <c r="AJ259" s="190" t="s">
        <v>52</v>
      </c>
      <c r="AK259" s="191" t="s">
        <v>52</v>
      </c>
      <c r="AL259" s="195" t="s">
        <v>52</v>
      </c>
      <c r="AM259" s="1558" t="s">
        <v>52</v>
      </c>
      <c r="AN259" s="1431"/>
      <c r="AO259" s="1559" t="s">
        <v>52</v>
      </c>
      <c r="AP259" s="1560" t="s">
        <v>52</v>
      </c>
      <c r="AQ259" s="545" t="s">
        <v>52</v>
      </c>
      <c r="AR259" s="516"/>
      <c r="AS259" s="1292" t="s">
        <v>52</v>
      </c>
      <c r="AT259" s="531" t="s">
        <v>594</v>
      </c>
      <c r="AU259" s="545" t="s">
        <v>52</v>
      </c>
      <c r="AV259" s="516"/>
      <c r="AW259" s="1292" t="s">
        <v>52</v>
      </c>
      <c r="AX259" s="2076" t="s">
        <v>560</v>
      </c>
      <c r="AY259" s="1341" t="s">
        <v>52</v>
      </c>
      <c r="AZ259" s="2085"/>
      <c r="BA259" s="559" t="s">
        <v>52</v>
      </c>
      <c r="BB259" s="1346" t="s">
        <v>555</v>
      </c>
      <c r="BC259" s="369" t="s">
        <v>52</v>
      </c>
      <c r="BD259" s="196"/>
      <c r="BE259" s="451" t="s">
        <v>556</v>
      </c>
      <c r="BF259" s="615" t="s">
        <v>555</v>
      </c>
      <c r="BG259" s="197" t="s">
        <v>52</v>
      </c>
      <c r="BH259" s="198"/>
      <c r="BI259" s="276" t="s">
        <v>52</v>
      </c>
      <c r="BJ259" s="615" t="s">
        <v>555</v>
      </c>
      <c r="BK259" s="277" t="s">
        <v>52</v>
      </c>
      <c r="BL259" s="198"/>
      <c r="BM259" s="276" t="s">
        <v>52</v>
      </c>
      <c r="BN259" s="1090" t="s">
        <v>555</v>
      </c>
      <c r="BO259" s="277" t="s">
        <v>52</v>
      </c>
      <c r="BP259" s="198"/>
      <c r="BQ259" s="276" t="s">
        <v>52</v>
      </c>
      <c r="BR259" s="1090" t="s">
        <v>556</v>
      </c>
      <c r="BS259" s="277">
        <v>5</v>
      </c>
      <c r="BT259" s="201"/>
      <c r="BU259" s="610" t="s">
        <v>53</v>
      </c>
      <c r="BV259" s="349" t="s">
        <v>53</v>
      </c>
      <c r="BW259" s="615" t="s">
        <v>53</v>
      </c>
      <c r="BX259" s="610" t="s">
        <v>657</v>
      </c>
      <c r="BY259" s="349" t="s">
        <v>577</v>
      </c>
      <c r="BZ259" s="615" t="s">
        <v>577</v>
      </c>
      <c r="CA259" s="610" t="s">
        <v>245</v>
      </c>
      <c r="CB259" s="349" t="str">
        <f t="shared" si="989"/>
        <v>-</v>
      </c>
      <c r="CC259" s="615" t="str">
        <f t="shared" si="990"/>
        <v>-</v>
      </c>
      <c r="CD259" s="610" t="s">
        <v>52</v>
      </c>
      <c r="CE259" s="349" t="str">
        <f t="shared" si="1150"/>
        <v>-</v>
      </c>
      <c r="CF259" s="615" t="str">
        <f t="shared" si="1151"/>
        <v>-</v>
      </c>
      <c r="CG259" s="610" t="s">
        <v>52</v>
      </c>
      <c r="CH259" s="349" t="str">
        <f t="shared" si="1002"/>
        <v>-</v>
      </c>
      <c r="CI259" s="615" t="s">
        <v>387</v>
      </c>
      <c r="CJ259" s="625" t="s">
        <v>387</v>
      </c>
      <c r="CK259" s="1622" t="s">
        <v>52</v>
      </c>
      <c r="CL259" s="369" t="s">
        <v>52</v>
      </c>
      <c r="CM259" s="2059" t="s">
        <v>52</v>
      </c>
      <c r="CN259" s="369" t="s">
        <v>52</v>
      </c>
      <c r="CO259" s="370" t="s">
        <v>52</v>
      </c>
      <c r="CP259" s="545" t="s">
        <v>52</v>
      </c>
      <c r="CQ259" s="1622" t="s">
        <v>52</v>
      </c>
      <c r="CR259" s="370" t="s">
        <v>52</v>
      </c>
      <c r="CS259" s="370" t="s">
        <v>52</v>
      </c>
      <c r="CT259" s="370" t="s">
        <v>52</v>
      </c>
      <c r="CU259" s="370" t="s">
        <v>52</v>
      </c>
      <c r="CV259" s="371" t="s">
        <v>52</v>
      </c>
      <c r="CW259" s="1622" t="s">
        <v>52</v>
      </c>
      <c r="CX259" s="370" t="s">
        <v>52</v>
      </c>
      <c r="CY259" s="370" t="s">
        <v>52</v>
      </c>
      <c r="CZ259" s="370" t="s">
        <v>52</v>
      </c>
      <c r="DA259" s="370" t="s">
        <v>52</v>
      </c>
      <c r="DB259" s="372" t="s">
        <v>52</v>
      </c>
      <c r="DC259" s="1611" t="s">
        <v>52</v>
      </c>
      <c r="DD259" s="1561" t="str">
        <f t="shared" si="1053"/>
        <v>-</v>
      </c>
      <c r="DE259" s="1612" t="str">
        <f t="shared" si="1054"/>
        <v>-</v>
      </c>
      <c r="DF259" s="1341" t="s">
        <v>644</v>
      </c>
      <c r="DG259" s="559" t="str">
        <f t="shared" si="951"/>
        <v>-</v>
      </c>
      <c r="DH259" s="1346" t="str">
        <f t="shared" si="952"/>
        <v>-</v>
      </c>
      <c r="DI259" s="1341" t="s">
        <v>245</v>
      </c>
      <c r="DJ259" s="559" t="str">
        <f t="shared" si="991"/>
        <v>-</v>
      </c>
      <c r="DK259" s="1346" t="str">
        <f t="shared" si="992"/>
        <v>-</v>
      </c>
      <c r="DL259" s="1317" t="s">
        <v>52</v>
      </c>
      <c r="DM259" s="559" t="str">
        <f t="shared" si="1152"/>
        <v>-</v>
      </c>
      <c r="DN259" s="1362" t="str">
        <f t="shared" si="1153"/>
        <v>-</v>
      </c>
      <c r="DO259" s="1341" t="s">
        <v>383</v>
      </c>
      <c r="DP259" s="559" t="str">
        <f t="shared" si="1004"/>
        <v>-</v>
      </c>
      <c r="DQ259" s="1346" t="str">
        <f t="shared" si="1013"/>
        <v>-</v>
      </c>
      <c r="DR259" s="366" t="s">
        <v>52</v>
      </c>
      <c r="DS259" s="1552" t="s">
        <v>52</v>
      </c>
      <c r="DT259" s="1172" t="s">
        <v>52</v>
      </c>
      <c r="DU259" s="1172" t="s">
        <v>52</v>
      </c>
      <c r="DV259" s="1158" t="s">
        <v>52</v>
      </c>
      <c r="DW259" s="369" t="s">
        <v>52</v>
      </c>
      <c r="DX259" s="1186" t="s">
        <v>52</v>
      </c>
      <c r="DY259" s="1552" t="s">
        <v>52</v>
      </c>
      <c r="DZ259" s="1235" t="s">
        <v>52</v>
      </c>
      <c r="EA259" s="1235" t="s">
        <v>52</v>
      </c>
      <c r="EB259" s="370" t="s">
        <v>52</v>
      </c>
      <c r="EC259" s="370" t="s">
        <v>52</v>
      </c>
      <c r="ED259" s="366" t="s">
        <v>52</v>
      </c>
      <c r="EE259" s="1552" t="s">
        <v>52</v>
      </c>
      <c r="EF259" s="1235" t="s">
        <v>52</v>
      </c>
      <c r="EG259" s="1235" t="s">
        <v>52</v>
      </c>
      <c r="EH259" s="370" t="s">
        <v>52</v>
      </c>
      <c r="EI259" s="370" t="s">
        <v>52</v>
      </c>
      <c r="EJ259" s="545" t="s">
        <v>52</v>
      </c>
      <c r="EK259" s="1552" t="s">
        <v>52</v>
      </c>
      <c r="EL259" s="370" t="s">
        <v>52</v>
      </c>
      <c r="EM259" s="370" t="s">
        <v>52</v>
      </c>
      <c r="EN259" s="1158" t="s">
        <v>52</v>
      </c>
      <c r="EO259" s="369" t="s">
        <v>52</v>
      </c>
      <c r="EP259" s="358" t="s">
        <v>52</v>
      </c>
      <c r="EQ259" s="1552" t="s">
        <v>52</v>
      </c>
      <c r="ER259" s="1235" t="s">
        <v>52</v>
      </c>
      <c r="ES259" s="1235" t="s">
        <v>52</v>
      </c>
      <c r="ET259" s="370" t="s">
        <v>52</v>
      </c>
      <c r="EU259" s="369" t="s">
        <v>52</v>
      </c>
      <c r="EV259" s="358" t="s">
        <v>52</v>
      </c>
      <c r="EW259" s="1552" t="s">
        <v>52</v>
      </c>
      <c r="EX259" s="370" t="s">
        <v>52</v>
      </c>
      <c r="EY259" s="370" t="s">
        <v>52</v>
      </c>
      <c r="EZ259" s="370" t="s">
        <v>52</v>
      </c>
      <c r="FA259" s="369" t="s">
        <v>52</v>
      </c>
      <c r="FB259" s="351"/>
      <c r="FC259" s="358" t="s">
        <v>52</v>
      </c>
      <c r="FD259" s="366"/>
      <c r="FE259" s="1552" t="s">
        <v>52</v>
      </c>
      <c r="FF259" s="1561" t="str">
        <f t="shared" si="953"/>
        <v>-</v>
      </c>
      <c r="FG259" s="1615" t="str">
        <f t="shared" si="1064"/>
        <v>-</v>
      </c>
      <c r="FH259" s="204" t="s">
        <v>52</v>
      </c>
      <c r="FI259" s="349" t="str">
        <f t="shared" si="954"/>
        <v>-</v>
      </c>
      <c r="FJ259" s="350" t="str">
        <f t="shared" si="955"/>
        <v>-</v>
      </c>
      <c r="FK259" s="204" t="s">
        <v>52</v>
      </c>
      <c r="FL259" s="349" t="str">
        <f t="shared" si="993"/>
        <v>-</v>
      </c>
      <c r="FM259" s="350" t="str">
        <f t="shared" si="994"/>
        <v>-</v>
      </c>
      <c r="FN259" s="204" t="s">
        <v>52</v>
      </c>
      <c r="FO259" s="369"/>
      <c r="FP259" s="349" t="str">
        <f t="shared" si="1048"/>
        <v>-</v>
      </c>
      <c r="FQ259" s="350" t="str">
        <f t="shared" si="984"/>
        <v>-</v>
      </c>
      <c r="FR259" s="204" t="s">
        <v>52</v>
      </c>
      <c r="FS259" s="369"/>
      <c r="FT259" s="349" t="str">
        <f t="shared" si="998"/>
        <v>-</v>
      </c>
      <c r="FU259" s="350" t="str">
        <f t="shared" si="999"/>
        <v>-</v>
      </c>
      <c r="FV259" s="407" t="s">
        <v>52</v>
      </c>
      <c r="FW259" s="498"/>
      <c r="FX259" s="1552" t="s">
        <v>52</v>
      </c>
      <c r="FY259" s="1564" t="s">
        <v>52</v>
      </c>
      <c r="FZ259" s="1564" t="s">
        <v>52</v>
      </c>
      <c r="GA259" s="1565" t="s">
        <v>52</v>
      </c>
      <c r="GB259" s="1564" t="s">
        <v>52</v>
      </c>
      <c r="GC259" s="1565" t="s">
        <v>52</v>
      </c>
      <c r="GD259" s="1564" t="s">
        <v>52</v>
      </c>
      <c r="GE259" s="1565" t="s">
        <v>52</v>
      </c>
      <c r="GF259" s="1564" t="s">
        <v>52</v>
      </c>
      <c r="GG259" s="1565" t="s">
        <v>52</v>
      </c>
      <c r="GH259" s="1564" t="s">
        <v>52</v>
      </c>
      <c r="GI259" s="1564" t="s">
        <v>52</v>
      </c>
      <c r="GJ259" s="1564" t="s">
        <v>52</v>
      </c>
      <c r="GK259" s="1564" t="s">
        <v>52</v>
      </c>
      <c r="GL259" s="1564" t="s">
        <v>52</v>
      </c>
      <c r="GM259" s="1564" t="s">
        <v>52</v>
      </c>
      <c r="GN259" s="1564" t="s">
        <v>52</v>
      </c>
      <c r="GO259" s="1564" t="s">
        <v>52</v>
      </c>
      <c r="GP259" s="1564" t="s">
        <v>52</v>
      </c>
      <c r="GQ259" s="1564" t="s">
        <v>52</v>
      </c>
      <c r="GR259" s="1564" t="s">
        <v>52</v>
      </c>
      <c r="GS259" s="1816" t="s">
        <v>52</v>
      </c>
      <c r="GT259" s="204" t="s">
        <v>52</v>
      </c>
      <c r="GU259" s="499" t="s">
        <v>52</v>
      </c>
      <c r="GV259" s="499" t="s">
        <v>52</v>
      </c>
      <c r="GW259" s="500" t="s">
        <v>52</v>
      </c>
      <c r="GX259" s="499" t="s">
        <v>52</v>
      </c>
      <c r="GY259" s="500" t="s">
        <v>52</v>
      </c>
      <c r="GZ259" s="499" t="s">
        <v>52</v>
      </c>
      <c r="HA259" s="500" t="s">
        <v>52</v>
      </c>
      <c r="HB259" s="499" t="s">
        <v>52</v>
      </c>
      <c r="HC259" s="500" t="s">
        <v>52</v>
      </c>
      <c r="HD259" s="499" t="s">
        <v>52</v>
      </c>
      <c r="HE259" s="499" t="s">
        <v>52</v>
      </c>
      <c r="HF259" s="499" t="s">
        <v>52</v>
      </c>
      <c r="HG259" s="499" t="s">
        <v>52</v>
      </c>
      <c r="HH259" s="499" t="s">
        <v>52</v>
      </c>
      <c r="HI259" s="499" t="s">
        <v>52</v>
      </c>
      <c r="HJ259" s="499" t="s">
        <v>52</v>
      </c>
      <c r="HK259" s="499" t="s">
        <v>52</v>
      </c>
      <c r="HL259" s="499" t="s">
        <v>52</v>
      </c>
      <c r="HM259" s="499" t="s">
        <v>52</v>
      </c>
      <c r="HN259" s="499" t="s">
        <v>52</v>
      </c>
      <c r="HO259" s="1120" t="s">
        <v>52</v>
      </c>
      <c r="HP259" s="204" t="s">
        <v>52</v>
      </c>
      <c r="HQ259" s="499" t="s">
        <v>52</v>
      </c>
      <c r="HR259" s="499" t="s">
        <v>52</v>
      </c>
      <c r="HS259" s="500" t="s">
        <v>52</v>
      </c>
      <c r="HT259" s="499" t="s">
        <v>52</v>
      </c>
      <c r="HU259" s="500" t="s">
        <v>52</v>
      </c>
      <c r="HV259" s="499" t="s">
        <v>52</v>
      </c>
      <c r="HW259" s="500" t="s">
        <v>52</v>
      </c>
      <c r="HX259" s="499" t="s">
        <v>52</v>
      </c>
      <c r="HY259" s="500" t="s">
        <v>52</v>
      </c>
      <c r="HZ259" s="499" t="s">
        <v>52</v>
      </c>
      <c r="IA259" s="499" t="s">
        <v>52</v>
      </c>
      <c r="IB259" s="499" t="s">
        <v>52</v>
      </c>
      <c r="IC259" s="499" t="s">
        <v>52</v>
      </c>
      <c r="ID259" s="499" t="s">
        <v>52</v>
      </c>
      <c r="IE259" s="499" t="s">
        <v>52</v>
      </c>
      <c r="IF259" s="499" t="s">
        <v>52</v>
      </c>
      <c r="IG259" s="499" t="s">
        <v>52</v>
      </c>
      <c r="IH259" s="499" t="s">
        <v>52</v>
      </c>
      <c r="II259" s="499" t="s">
        <v>52</v>
      </c>
      <c r="IJ259" s="499" t="s">
        <v>52</v>
      </c>
      <c r="IK259" s="1120" t="s">
        <v>52</v>
      </c>
      <c r="IL259" s="369" t="s">
        <v>52</v>
      </c>
      <c r="IM259" s="499" t="s">
        <v>52</v>
      </c>
      <c r="IN259" s="499" t="s">
        <v>52</v>
      </c>
      <c r="IO259" s="500" t="s">
        <v>52</v>
      </c>
      <c r="IP259" s="499" t="s">
        <v>52</v>
      </c>
      <c r="IQ259" s="500" t="s">
        <v>52</v>
      </c>
      <c r="IR259" s="499" t="s">
        <v>52</v>
      </c>
      <c r="IS259" s="500" t="s">
        <v>52</v>
      </c>
      <c r="IT259" s="499" t="s">
        <v>52</v>
      </c>
      <c r="IU259" s="500" t="s">
        <v>52</v>
      </c>
      <c r="IV259" s="499" t="s">
        <v>52</v>
      </c>
      <c r="IW259" s="499" t="s">
        <v>52</v>
      </c>
      <c r="IX259" s="499" t="s">
        <v>52</v>
      </c>
      <c r="IY259" s="499" t="s">
        <v>52</v>
      </c>
      <c r="IZ259" s="499" t="s">
        <v>52</v>
      </c>
      <c r="JA259" s="499" t="s">
        <v>52</v>
      </c>
      <c r="JB259" s="499" t="s">
        <v>52</v>
      </c>
      <c r="JC259" s="499" t="s">
        <v>52</v>
      </c>
      <c r="JD259" s="499" t="s">
        <v>52</v>
      </c>
      <c r="JE259" s="499" t="s">
        <v>52</v>
      </c>
      <c r="JF259" s="499" t="s">
        <v>52</v>
      </c>
      <c r="JG259" s="2001" t="s">
        <v>52</v>
      </c>
      <c r="JI259" s="39"/>
    </row>
    <row r="260" spans="1:269" s="27" customFormat="1" ht="20.100000000000001" customHeight="1" x14ac:dyDescent="0.15">
      <c r="A260" s="683"/>
      <c r="B260" s="179" t="s">
        <v>35</v>
      </c>
      <c r="C260" s="77"/>
      <c r="D260" s="77"/>
      <c r="E260" s="78" t="s">
        <v>371</v>
      </c>
      <c r="F260" s="1507">
        <v>24</v>
      </c>
      <c r="G260" s="481">
        <v>24</v>
      </c>
      <c r="H260" s="481">
        <v>24</v>
      </c>
      <c r="I260" s="481">
        <v>23</v>
      </c>
      <c r="J260" s="107">
        <v>22</v>
      </c>
      <c r="K260" s="108">
        <v>23</v>
      </c>
      <c r="L260" s="1444">
        <f t="shared" ref="L260:L269" si="1154">AM260/$AM$356</f>
        <v>4.4617441845070235E-3</v>
      </c>
      <c r="M260" s="478">
        <f t="shared" ref="M260:M269" si="1155">AQ260/$AQ$356</f>
        <v>4.4834307992202725E-3</v>
      </c>
      <c r="N260" s="478">
        <f t="shared" ref="N260:N269" si="1156">AU260/$AU$356</f>
        <v>4.2739248407822408E-3</v>
      </c>
      <c r="O260" s="478">
        <f t="shared" ref="O260:O269" si="1157">AY260/$AY$356</f>
        <v>4.4478147375789307E-3</v>
      </c>
      <c r="P260" s="109">
        <f t="shared" ref="P260:P269" si="1158">BC260/$BC$356</f>
        <v>4.2805400065854459E-3</v>
      </c>
      <c r="Q260" s="110">
        <f t="shared" ref="Q260:Q269" si="1159">BG260/$BG$356</f>
        <v>4.3594130420477727E-3</v>
      </c>
      <c r="R260" s="111">
        <f t="shared" ref="R260:R269" si="1160">BK260/$BK$356</f>
        <v>4.3502688819327395E-3</v>
      </c>
      <c r="S260" s="112">
        <f t="shared" ref="S260:S269" si="1161">BO260/$BO$356</f>
        <v>5.4768715551524452E-3</v>
      </c>
      <c r="T260" s="111">
        <f t="shared" ref="T260:T269" si="1162">BS260/$BS$356</f>
        <v>5.4216867469879517E-3</v>
      </c>
      <c r="U260" s="1445">
        <f t="shared" ref="U260:U269" si="1163">AM260/$AM$364</f>
        <v>0.38426453819840367</v>
      </c>
      <c r="V260" s="475">
        <f t="shared" ref="V260:V269" si="1164">AQ260/$AQ$364</f>
        <v>0.3783783783783784</v>
      </c>
      <c r="W260" s="475">
        <f t="shared" ref="W260:W269" si="1165">AU260/$AU$364</f>
        <v>0.40211640211640209</v>
      </c>
      <c r="X260" s="475">
        <f t="shared" ref="X260:X269" si="1166">AY260/$AY$364</f>
        <v>0.42776998597475457</v>
      </c>
      <c r="Y260" s="114">
        <f t="shared" ref="Y260:Y269" si="1167">BC260/$BC$364</f>
        <v>0.40265486725663718</v>
      </c>
      <c r="Z260" s="113">
        <f t="shared" ref="Z260:Z269" si="1168">BG260/$BG$364</f>
        <v>0.42880258899676377</v>
      </c>
      <c r="AA260" s="114">
        <f t="shared" ref="AA260:AA269" si="1169">BK260/$BK$364</f>
        <v>0.42677165354330709</v>
      </c>
      <c r="AB260" s="113">
        <f t="shared" ref="AB260:AB269" si="1170">BO260/$BO$364</f>
        <v>0.48307692307692307</v>
      </c>
      <c r="AC260" s="115">
        <f t="shared" ref="AC260:AC269" si="1171">BS260/$BS$364</f>
        <v>0.48648648648648651</v>
      </c>
      <c r="AD260" s="1445" t="s">
        <v>52</v>
      </c>
      <c r="AE260" s="475" t="s">
        <v>52</v>
      </c>
      <c r="AF260" s="475" t="s">
        <v>52</v>
      </c>
      <c r="AG260" s="475" t="s">
        <v>52</v>
      </c>
      <c r="AH260" s="114" t="s">
        <v>52</v>
      </c>
      <c r="AI260" s="112" t="s">
        <v>52</v>
      </c>
      <c r="AJ260" s="111" t="s">
        <v>52</v>
      </c>
      <c r="AK260" s="112" t="s">
        <v>52</v>
      </c>
      <c r="AL260" s="116" t="s">
        <v>52</v>
      </c>
      <c r="AM260" s="1446">
        <f>SUBTOTAL(9,AM261:AM262)</f>
        <v>337</v>
      </c>
      <c r="AN260" s="1447"/>
      <c r="AO260" s="1448">
        <f t="shared" ref="AO260:AO325" si="1172">IFERROR(IF(AM260=0,"-",AM260/AQ260-1),"-")</f>
        <v>4.658385093167694E-2</v>
      </c>
      <c r="AP260" s="1449">
        <f t="shared" ref="AP260:AP269" si="1173">AM260-AQ260</f>
        <v>15</v>
      </c>
      <c r="AQ260" s="1297">
        <f>SUBTOTAL(9,AQ261:AQ262)</f>
        <v>322</v>
      </c>
      <c r="AR260" s="518"/>
      <c r="AS260" s="1285">
        <f t="shared" ref="AS260:AS325" si="1174">IFERROR(IF(AQ260=0,"-",AQ260/AU260-1),"-")</f>
        <v>5.921052631578938E-2</v>
      </c>
      <c r="AT260" s="519">
        <f t="shared" ref="AT260:AT269" si="1175">AQ260-AU260</f>
        <v>18</v>
      </c>
      <c r="AU260" s="1297">
        <f>SUBTOTAL(9,AU261:AU262)</f>
        <v>304</v>
      </c>
      <c r="AV260" s="518"/>
      <c r="AW260" s="1285">
        <f t="shared" ref="AW260:AW293" si="1176">IFERROR(IF(AU260=0,"-",AU260/AY260-1),"-")</f>
        <v>-3.2786885245901232E-3</v>
      </c>
      <c r="AX260" s="2069">
        <f t="shared" ref="AX260:AX269" si="1177">AU260-AY260</f>
        <v>-1</v>
      </c>
      <c r="AY260" s="2086">
        <f>SUBTOTAL(9,AY261:AY262)</f>
        <v>305</v>
      </c>
      <c r="AZ260" s="2087"/>
      <c r="BA260" s="2088">
        <f t="shared" ref="BA260:BA293" si="1178">IFERROR(IF(AY260=0,"-",AY260/BC260-1),"-")</f>
        <v>0.11721611721611724</v>
      </c>
      <c r="BB260" s="2089">
        <f t="shared" ref="BB260:BB269" si="1179">AY260-BC260</f>
        <v>32</v>
      </c>
      <c r="BC260" s="2081">
        <f>SUBTOTAL(9,BC261:BC262)</f>
        <v>273</v>
      </c>
      <c r="BD260" s="117" t="s">
        <v>44</v>
      </c>
      <c r="BE260" s="444">
        <f t="shared" si="1005"/>
        <v>3.0188679245283012E-2</v>
      </c>
      <c r="BF260" s="1073">
        <f t="shared" ref="BF260:BF269" si="1180">BC260-BG260</f>
        <v>8</v>
      </c>
      <c r="BG260" s="118">
        <f>SUBTOTAL(9,BG261:BG262)</f>
        <v>265</v>
      </c>
      <c r="BH260" s="119" t="s">
        <v>44</v>
      </c>
      <c r="BI260" s="120">
        <f t="shared" si="1006"/>
        <v>-2.2140221402214055E-2</v>
      </c>
      <c r="BJ260" s="1073">
        <f t="shared" ref="BJ260:BJ269" si="1181">BG260-BK260</f>
        <v>-6</v>
      </c>
      <c r="BK260" s="121">
        <f>SUBTOTAL(9,BK261:BK262)</f>
        <v>271</v>
      </c>
      <c r="BL260" s="119"/>
      <c r="BM260" s="120">
        <f t="shared" si="1008"/>
        <v>-0.13694267515923564</v>
      </c>
      <c r="BN260" s="1083">
        <f t="shared" ref="BN260:BN269" si="1182">BK260-BO260</f>
        <v>-43</v>
      </c>
      <c r="BO260" s="121">
        <f>SUBTOTAL(9,BO261:BO262)</f>
        <v>314</v>
      </c>
      <c r="BP260" s="119"/>
      <c r="BQ260" s="120">
        <f t="shared" si="1010"/>
        <v>2.614379084967311E-2</v>
      </c>
      <c r="BR260" s="1083">
        <f t="shared" ref="BR260:BR269" si="1183">BO260-BS260</f>
        <v>8</v>
      </c>
      <c r="BS260" s="121">
        <f>SUBTOTAL(9,BS261:BS262)</f>
        <v>306</v>
      </c>
      <c r="BT260" s="122"/>
      <c r="BU260" s="597">
        <f>SUBTOTAL(9,BU261:BU262)</f>
        <v>179</v>
      </c>
      <c r="BV260" s="331">
        <f t="shared" ref="BV260:BV269" si="1184">IFERROR(IF(BU260=0,"-",BU260/BX260-1),"-")</f>
        <v>3.4682080924855585E-2</v>
      </c>
      <c r="BW260" s="604">
        <f t="shared" ref="BW260:BW269" si="1185">IF(OR(BU260="-",BX260="-"),"-",BU260-BX260)</f>
        <v>6</v>
      </c>
      <c r="BX260" s="597">
        <f>SUBTOTAL(9,BX261:BX262)</f>
        <v>173</v>
      </c>
      <c r="BY260" s="331">
        <f t="shared" ref="BY260:BY269" si="1186">IFERROR(IF(BX260=0,"-",BX260/CA260-1),"-")</f>
        <v>4.8484848484848575E-2</v>
      </c>
      <c r="BZ260" s="604">
        <f t="shared" ref="BZ260:BZ269" si="1187">IF(OR(BX260="-",CA260="-"),"-",BX260-CA260)</f>
        <v>8</v>
      </c>
      <c r="CA260" s="597">
        <f>SUBTOTAL(9,CA261:CA262)</f>
        <v>165</v>
      </c>
      <c r="CB260" s="331">
        <f t="shared" si="989"/>
        <v>2.4844720496894457E-2</v>
      </c>
      <c r="CC260" s="604">
        <f t="shared" si="990"/>
        <v>4</v>
      </c>
      <c r="CD260" s="597">
        <f>SUBTOTAL(9,CD261:CD262)</f>
        <v>161</v>
      </c>
      <c r="CE260" s="331">
        <f t="shared" si="1150"/>
        <v>0.12587412587412583</v>
      </c>
      <c r="CF260" s="604">
        <f t="shared" si="1151"/>
        <v>18</v>
      </c>
      <c r="CG260" s="597">
        <f>SUBTOTAL(9,CG261:CG262)</f>
        <v>143</v>
      </c>
      <c r="CH260" s="331">
        <f t="shared" si="1002"/>
        <v>7.0422535211267512E-3</v>
      </c>
      <c r="CI260" s="604">
        <f t="shared" si="1003"/>
        <v>1</v>
      </c>
      <c r="CJ260" s="619">
        <f t="shared" ref="CJ260:DI260" si="1188">SUBTOTAL(9,CJ261:CJ262)</f>
        <v>142</v>
      </c>
      <c r="CK260" s="1509">
        <f>SUBTOTAL(9,CK261:CK262)</f>
        <v>88</v>
      </c>
      <c r="CL260" s="123">
        <f t="shared" ref="CL260" si="1189">SUBTOTAL(9,CL261:CL262)</f>
        <v>87</v>
      </c>
      <c r="CM260" s="2054">
        <f t="shared" si="1188"/>
        <v>80</v>
      </c>
      <c r="CN260" s="123">
        <f t="shared" si="1188"/>
        <v>66</v>
      </c>
      <c r="CO260" s="311">
        <f t="shared" si="1188"/>
        <v>58</v>
      </c>
      <c r="CP260" s="540">
        <f t="shared" si="1188"/>
        <v>54</v>
      </c>
      <c r="CQ260" s="1509">
        <f>SUBTOTAL(9,CQ261:CQ262)</f>
        <v>91</v>
      </c>
      <c r="CR260" s="311">
        <f t="shared" ref="CR260" si="1190">SUBTOTAL(9,CR261:CR262)</f>
        <v>86</v>
      </c>
      <c r="CS260" s="311">
        <f t="shared" si="1188"/>
        <v>85</v>
      </c>
      <c r="CT260" s="311">
        <f t="shared" si="1188"/>
        <v>95</v>
      </c>
      <c r="CU260" s="311">
        <f t="shared" si="1188"/>
        <v>85</v>
      </c>
      <c r="CV260" s="124">
        <f t="shared" si="1188"/>
        <v>88</v>
      </c>
      <c r="CW260" s="1509">
        <f t="shared" ref="CW260:CX260" si="1191">SUBTOTAL(9,CW261:CW262)</f>
        <v>0</v>
      </c>
      <c r="CX260" s="311">
        <f t="shared" si="1191"/>
        <v>0</v>
      </c>
      <c r="CY260" s="311">
        <f t="shared" si="1188"/>
        <v>0</v>
      </c>
      <c r="CZ260" s="311">
        <f t="shared" si="1188"/>
        <v>0</v>
      </c>
      <c r="DA260" s="311">
        <f t="shared" si="1188"/>
        <v>0</v>
      </c>
      <c r="DB260" s="376">
        <f t="shared" si="1188"/>
        <v>0</v>
      </c>
      <c r="DC260" s="1450">
        <f t="shared" si="1188"/>
        <v>153</v>
      </c>
      <c r="DD260" s="1451">
        <f t="shared" si="1053"/>
        <v>6.25E-2</v>
      </c>
      <c r="DE260" s="1486">
        <f t="shared" si="1054"/>
        <v>9</v>
      </c>
      <c r="DF260" s="1328">
        <f t="shared" ref="DF260" si="1192">SUBTOTAL(9,DF261:DF262)</f>
        <v>144</v>
      </c>
      <c r="DG260" s="550">
        <f t="shared" si="951"/>
        <v>6.6666666666666652E-2</v>
      </c>
      <c r="DH260" s="1335">
        <f t="shared" si="952"/>
        <v>9</v>
      </c>
      <c r="DI260" s="1328">
        <f t="shared" si="1188"/>
        <v>135</v>
      </c>
      <c r="DJ260" s="550">
        <f t="shared" si="991"/>
        <v>-3.5714285714285698E-2</v>
      </c>
      <c r="DK260" s="1335">
        <f t="shared" si="992"/>
        <v>-5</v>
      </c>
      <c r="DL260" s="1311">
        <f>SUBTOTAL(9,DL261:DL262)</f>
        <v>140</v>
      </c>
      <c r="DM260" s="550">
        <f t="shared" si="1152"/>
        <v>7.6923076923076872E-2</v>
      </c>
      <c r="DN260" s="1357">
        <f t="shared" si="1153"/>
        <v>10</v>
      </c>
      <c r="DO260" s="1328">
        <f>SUBTOTAL(9,DO261:DO262)</f>
        <v>130</v>
      </c>
      <c r="DP260" s="550">
        <f t="shared" si="1004"/>
        <v>5.6910569105691033E-2</v>
      </c>
      <c r="DQ260" s="1335">
        <f t="shared" si="1013"/>
        <v>7</v>
      </c>
      <c r="DR260" s="1365">
        <f t="shared" ref="DR260:FA260" si="1193">SUBTOTAL(9,DR261:DR262)</f>
        <v>123</v>
      </c>
      <c r="DS260" s="1510">
        <f>SUBTOTAL(9,DS261:DS262)</f>
        <v>85</v>
      </c>
      <c r="DT260" s="1167">
        <f>SUBTOTAL(9,DT261:DT262)</f>
        <v>79</v>
      </c>
      <c r="DU260" s="1167">
        <f>SUBTOTAL(9,DU261:DU262)</f>
        <v>75</v>
      </c>
      <c r="DV260" s="1153">
        <f>SUBTOTAL(9,DV261:DV262)</f>
        <v>65</v>
      </c>
      <c r="DW260" s="583">
        <f t="shared" si="1193"/>
        <v>58</v>
      </c>
      <c r="DX260" s="1181">
        <f t="shared" si="1193"/>
        <v>53</v>
      </c>
      <c r="DY260" s="1510">
        <f>SUBTOTAL(9,DY261:DY262)</f>
        <v>19</v>
      </c>
      <c r="DZ260" s="1230">
        <f>SUBTOTAL(9,DZ261:DZ262)</f>
        <v>17</v>
      </c>
      <c r="EA260" s="1230">
        <f>SUBTOTAL(9,EA261:EA262)</f>
        <v>14</v>
      </c>
      <c r="EB260" s="586">
        <f>SUBTOTAL(9,EB261:EB262)</f>
        <v>28</v>
      </c>
      <c r="EC260" s="586">
        <f t="shared" si="1193"/>
        <v>29</v>
      </c>
      <c r="ED260" s="589">
        <f t="shared" si="1193"/>
        <v>28</v>
      </c>
      <c r="EE260" s="1510">
        <f t="shared" ref="EE260:EF260" si="1194">SUBTOTAL(9,EE261:EE262)</f>
        <v>0</v>
      </c>
      <c r="EF260" s="1230">
        <f t="shared" si="1194"/>
        <v>0</v>
      </c>
      <c r="EG260" s="1230">
        <f t="shared" si="1193"/>
        <v>0</v>
      </c>
      <c r="EH260" s="586">
        <f t="shared" si="1193"/>
        <v>0</v>
      </c>
      <c r="EI260" s="586">
        <f t="shared" si="1193"/>
        <v>0</v>
      </c>
      <c r="EJ260" s="1192">
        <f t="shared" si="1193"/>
        <v>0</v>
      </c>
      <c r="EK260" s="1510">
        <f>SUBTOTAL(9,EK261:EK262)</f>
        <v>39</v>
      </c>
      <c r="EL260" s="578">
        <f>SUBTOTAL(9,EL261:EL262)</f>
        <v>38</v>
      </c>
      <c r="EM260" s="578">
        <f>SUBTOTAL(9,EM261:EM262)</f>
        <v>35</v>
      </c>
      <c r="EN260" s="1163">
        <f>SUBTOTAL(9,EN261:EN262)</f>
        <v>34</v>
      </c>
      <c r="EO260" s="573">
        <f t="shared" si="1193"/>
        <v>28</v>
      </c>
      <c r="EP260" s="1198">
        <f t="shared" si="1193"/>
        <v>25</v>
      </c>
      <c r="EQ260" s="1510">
        <f t="shared" ref="EQ260:ER260" si="1195">SUBTOTAL(9,EQ261:EQ262)</f>
        <v>0</v>
      </c>
      <c r="ER260" s="1230">
        <f t="shared" si="1195"/>
        <v>0</v>
      </c>
      <c r="ES260" s="1230">
        <f t="shared" si="1193"/>
        <v>0</v>
      </c>
      <c r="ET260" s="586">
        <f t="shared" si="1193"/>
        <v>0</v>
      </c>
      <c r="EU260" s="583">
        <f t="shared" si="1193"/>
        <v>0</v>
      </c>
      <c r="EV260" s="1198">
        <f t="shared" si="1193"/>
        <v>0</v>
      </c>
      <c r="EW260" s="1510">
        <f>SUBTOTAL(9,EW261:EW262)</f>
        <v>10</v>
      </c>
      <c r="EX260" s="578">
        <f>SUBTOTAL(9,EX261:EX262)</f>
        <v>10</v>
      </c>
      <c r="EY260" s="578">
        <f>SUBTOTAL(9,EY261:EY262)</f>
        <v>11</v>
      </c>
      <c r="EZ260" s="578">
        <f>SUBTOTAL(9,EZ261:EZ262)</f>
        <v>13</v>
      </c>
      <c r="FA260" s="573">
        <f t="shared" si="1193"/>
        <v>15</v>
      </c>
      <c r="FB260" s="125" t="s">
        <v>44</v>
      </c>
      <c r="FC260" s="354">
        <f>SUBTOTAL(9,FC261:FC262)</f>
        <v>17</v>
      </c>
      <c r="FD260" s="362" t="s">
        <v>44</v>
      </c>
      <c r="FE260" s="1511">
        <f>SUBTOTAL(9,FE261:FE262)</f>
        <v>5</v>
      </c>
      <c r="FF260" s="1451">
        <f t="shared" si="953"/>
        <v>0</v>
      </c>
      <c r="FG260" s="1490">
        <f t="shared" si="1064"/>
        <v>0</v>
      </c>
      <c r="FH260" s="126">
        <f>SUBTOTAL(9,FH261:FH262)</f>
        <v>5</v>
      </c>
      <c r="FI260" s="331">
        <f t="shared" si="954"/>
        <v>0.25</v>
      </c>
      <c r="FJ260" s="340">
        <f t="shared" si="955"/>
        <v>1</v>
      </c>
      <c r="FK260" s="126">
        <f>SUBTOTAL(9,FK261:FK262)</f>
        <v>4</v>
      </c>
      <c r="FL260" s="331">
        <f t="shared" si="993"/>
        <v>0</v>
      </c>
      <c r="FM260" s="340">
        <f t="shared" si="994"/>
        <v>0</v>
      </c>
      <c r="FN260" s="126">
        <f>SUBTOTAL(9,FN261:FN262)</f>
        <v>4</v>
      </c>
      <c r="FO260" s="424"/>
      <c r="FP260" s="331" t="str">
        <f t="shared" si="1048"/>
        <v>-</v>
      </c>
      <c r="FQ260" s="340">
        <f t="shared" si="984"/>
        <v>4</v>
      </c>
      <c r="FR260" s="126">
        <f>SUBTOTAL(9,FR261:FR262)</f>
        <v>0</v>
      </c>
      <c r="FS260" s="424"/>
      <c r="FT260" s="331" t="str">
        <f t="shared" si="998"/>
        <v>-</v>
      </c>
      <c r="FU260" s="340">
        <f t="shared" si="999"/>
        <v>0</v>
      </c>
      <c r="FV260" s="399">
        <f>SUBTOTAL(9,FV261:FV262)</f>
        <v>0</v>
      </c>
      <c r="FW260" s="411"/>
      <c r="FX260" s="1457">
        <f t="shared" ref="FX260:GR260" si="1196">SUBTOTAL(9,FX261:FX262)</f>
        <v>337</v>
      </c>
      <c r="FY260" s="1512">
        <f>SUBTOTAL(9,FY261:FY262)</f>
        <v>0</v>
      </c>
      <c r="FZ260" s="1512">
        <f t="shared" si="1196"/>
        <v>0</v>
      </c>
      <c r="GA260" s="1513">
        <f t="shared" si="1196"/>
        <v>7</v>
      </c>
      <c r="GB260" s="1512">
        <f t="shared" si="1196"/>
        <v>21</v>
      </c>
      <c r="GC260" s="1513">
        <f t="shared" si="1196"/>
        <v>114</v>
      </c>
      <c r="GD260" s="1512">
        <f t="shared" si="1196"/>
        <v>4</v>
      </c>
      <c r="GE260" s="1513">
        <f t="shared" si="1196"/>
        <v>8</v>
      </c>
      <c r="GF260" s="1512">
        <f t="shared" si="1196"/>
        <v>19</v>
      </c>
      <c r="GG260" s="1513">
        <f t="shared" si="1196"/>
        <v>91</v>
      </c>
      <c r="GH260" s="1512">
        <f t="shared" si="1196"/>
        <v>20</v>
      </c>
      <c r="GI260" s="1512">
        <f t="shared" si="1196"/>
        <v>1</v>
      </c>
      <c r="GJ260" s="1512">
        <f t="shared" si="1196"/>
        <v>3</v>
      </c>
      <c r="GK260" s="1512">
        <f t="shared" si="1196"/>
        <v>4</v>
      </c>
      <c r="GL260" s="1512">
        <f t="shared" si="1196"/>
        <v>2</v>
      </c>
      <c r="GM260" s="1512">
        <f t="shared" si="1196"/>
        <v>0</v>
      </c>
      <c r="GN260" s="1512">
        <f t="shared" si="1196"/>
        <v>7</v>
      </c>
      <c r="GO260" s="1512">
        <f t="shared" si="1196"/>
        <v>15</v>
      </c>
      <c r="GP260" s="1512">
        <f t="shared" si="1196"/>
        <v>12</v>
      </c>
      <c r="GQ260" s="1512">
        <f t="shared" si="1196"/>
        <v>1</v>
      </c>
      <c r="GR260" s="1512">
        <f t="shared" si="1196"/>
        <v>1</v>
      </c>
      <c r="GS260" s="1813">
        <f>SUBTOTAL(9,GS261:GS262)</f>
        <v>7</v>
      </c>
      <c r="GT260" s="678">
        <f t="shared" ref="GT260:HO260" si="1197">SUBTOTAL(9,GT261:GT262)</f>
        <v>322</v>
      </c>
      <c r="GU260" s="494">
        <f t="shared" si="1197"/>
        <v>0</v>
      </c>
      <c r="GV260" s="494">
        <f t="shared" si="1197"/>
        <v>0</v>
      </c>
      <c r="GW260" s="495">
        <f t="shared" si="1197"/>
        <v>7</v>
      </c>
      <c r="GX260" s="494">
        <f t="shared" si="1197"/>
        <v>21</v>
      </c>
      <c r="GY260" s="495">
        <f t="shared" si="1197"/>
        <v>118</v>
      </c>
      <c r="GZ260" s="494">
        <f t="shared" si="1197"/>
        <v>4</v>
      </c>
      <c r="HA260" s="495">
        <f t="shared" si="1197"/>
        <v>8</v>
      </c>
      <c r="HB260" s="494">
        <f t="shared" si="1197"/>
        <v>15</v>
      </c>
      <c r="HC260" s="495">
        <f t="shared" si="1197"/>
        <v>80</v>
      </c>
      <c r="HD260" s="494">
        <f t="shared" si="1197"/>
        <v>18</v>
      </c>
      <c r="HE260" s="494">
        <f t="shared" si="1197"/>
        <v>1</v>
      </c>
      <c r="HF260" s="494">
        <f t="shared" si="1197"/>
        <v>2</v>
      </c>
      <c r="HG260" s="494">
        <f t="shared" si="1197"/>
        <v>4</v>
      </c>
      <c r="HH260" s="494">
        <f t="shared" si="1197"/>
        <v>2</v>
      </c>
      <c r="HI260" s="494">
        <f t="shared" si="1197"/>
        <v>0</v>
      </c>
      <c r="HJ260" s="494">
        <f t="shared" si="1197"/>
        <v>7</v>
      </c>
      <c r="HK260" s="494">
        <f t="shared" si="1197"/>
        <v>14</v>
      </c>
      <c r="HL260" s="494">
        <f t="shared" si="1197"/>
        <v>11</v>
      </c>
      <c r="HM260" s="494">
        <f t="shared" si="1197"/>
        <v>2</v>
      </c>
      <c r="HN260" s="494">
        <f t="shared" si="1197"/>
        <v>2</v>
      </c>
      <c r="HO260" s="1118">
        <f t="shared" si="1197"/>
        <v>6</v>
      </c>
      <c r="HP260" s="678">
        <f t="shared" ref="HP260" si="1198">SUBTOTAL(9,HP261:HP262)</f>
        <v>304</v>
      </c>
      <c r="HQ260" s="494">
        <f t="shared" ref="HQ260:IK260" si="1199">SUBTOTAL(9,HQ261:HQ262)</f>
        <v>0</v>
      </c>
      <c r="HR260" s="494">
        <f t="shared" si="1199"/>
        <v>0</v>
      </c>
      <c r="HS260" s="495">
        <f t="shared" si="1199"/>
        <v>7</v>
      </c>
      <c r="HT260" s="494">
        <f t="shared" si="1199"/>
        <v>21</v>
      </c>
      <c r="HU260" s="495">
        <f t="shared" si="1199"/>
        <v>108</v>
      </c>
      <c r="HV260" s="494">
        <f t="shared" si="1199"/>
        <v>3</v>
      </c>
      <c r="HW260" s="495">
        <f t="shared" si="1199"/>
        <v>7</v>
      </c>
      <c r="HX260" s="494">
        <f t="shared" si="1199"/>
        <v>16</v>
      </c>
      <c r="HY260" s="495">
        <f t="shared" si="1199"/>
        <v>77</v>
      </c>
      <c r="HZ260" s="494">
        <f t="shared" si="1199"/>
        <v>16</v>
      </c>
      <c r="IA260" s="494">
        <f t="shared" si="1199"/>
        <v>1</v>
      </c>
      <c r="IB260" s="494">
        <f t="shared" si="1199"/>
        <v>1</v>
      </c>
      <c r="IC260" s="494">
        <f t="shared" si="1199"/>
        <v>3</v>
      </c>
      <c r="ID260" s="494">
        <f t="shared" si="1199"/>
        <v>2</v>
      </c>
      <c r="IE260" s="494">
        <f t="shared" si="1199"/>
        <v>0</v>
      </c>
      <c r="IF260" s="494">
        <f t="shared" si="1199"/>
        <v>7</v>
      </c>
      <c r="IG260" s="494">
        <f t="shared" si="1199"/>
        <v>15</v>
      </c>
      <c r="IH260" s="494">
        <f t="shared" si="1199"/>
        <v>11</v>
      </c>
      <c r="II260" s="494">
        <f t="shared" si="1199"/>
        <v>2</v>
      </c>
      <c r="IJ260" s="494">
        <f t="shared" si="1199"/>
        <v>2</v>
      </c>
      <c r="IK260" s="1118">
        <f t="shared" si="1199"/>
        <v>5</v>
      </c>
      <c r="IL260" s="1109">
        <f t="shared" ref="IL260" si="1200">SUBTOTAL(9,IL261:IL262)</f>
        <v>305</v>
      </c>
      <c r="IM260" s="494">
        <f t="shared" ref="IM260:JG260" si="1201">SUBTOTAL(9,IM261:IM262)</f>
        <v>0</v>
      </c>
      <c r="IN260" s="494">
        <f t="shared" si="1201"/>
        <v>0</v>
      </c>
      <c r="IO260" s="495">
        <f t="shared" si="1201"/>
        <v>7</v>
      </c>
      <c r="IP260" s="494">
        <f t="shared" si="1201"/>
        <v>18</v>
      </c>
      <c r="IQ260" s="495">
        <f t="shared" si="1201"/>
        <v>108</v>
      </c>
      <c r="IR260" s="494">
        <f t="shared" si="1201"/>
        <v>4</v>
      </c>
      <c r="IS260" s="495">
        <f t="shared" si="1201"/>
        <v>9</v>
      </c>
      <c r="IT260" s="494">
        <f t="shared" si="1201"/>
        <v>14</v>
      </c>
      <c r="IU260" s="495">
        <f t="shared" si="1201"/>
        <v>84</v>
      </c>
      <c r="IV260" s="494">
        <f t="shared" si="1201"/>
        <v>14</v>
      </c>
      <c r="IW260" s="494">
        <f t="shared" si="1201"/>
        <v>1</v>
      </c>
      <c r="IX260" s="494">
        <f t="shared" si="1201"/>
        <v>2</v>
      </c>
      <c r="IY260" s="494">
        <f t="shared" si="1201"/>
        <v>2</v>
      </c>
      <c r="IZ260" s="494">
        <f t="shared" si="1201"/>
        <v>1</v>
      </c>
      <c r="JA260" s="494">
        <f t="shared" si="1201"/>
        <v>0</v>
      </c>
      <c r="JB260" s="494">
        <f t="shared" si="1201"/>
        <v>4</v>
      </c>
      <c r="JC260" s="494">
        <f t="shared" si="1201"/>
        <v>15</v>
      </c>
      <c r="JD260" s="494">
        <f t="shared" si="1201"/>
        <v>5</v>
      </c>
      <c r="JE260" s="494">
        <f t="shared" si="1201"/>
        <v>1</v>
      </c>
      <c r="JF260" s="494">
        <f t="shared" si="1201"/>
        <v>3</v>
      </c>
      <c r="JG260" s="1998">
        <f t="shared" si="1201"/>
        <v>13</v>
      </c>
      <c r="JI260" s="39"/>
    </row>
    <row r="261" spans="1:269" s="28" customFormat="1" ht="20.100000000000001" hidden="1" customHeight="1" outlineLevel="1" x14ac:dyDescent="0.15">
      <c r="A261" s="684" t="s">
        <v>53</v>
      </c>
      <c r="B261" s="84"/>
      <c r="C261" s="85" t="s">
        <v>236</v>
      </c>
      <c r="D261" s="85"/>
      <c r="E261" s="86" t="s">
        <v>270</v>
      </c>
      <c r="F261" s="1477" t="s">
        <v>594</v>
      </c>
      <c r="G261" s="463" t="s">
        <v>52</v>
      </c>
      <c r="H261" s="463" t="s">
        <v>52</v>
      </c>
      <c r="I261" s="463" t="s">
        <v>52</v>
      </c>
      <c r="J261" s="147" t="s">
        <v>52</v>
      </c>
      <c r="K261" s="148" t="s">
        <v>52</v>
      </c>
      <c r="L261" s="1478">
        <f t="shared" si="1154"/>
        <v>6.7521944632005406E-4</v>
      </c>
      <c r="M261" s="150">
        <f t="shared" si="1155"/>
        <v>6.6833751044277363E-4</v>
      </c>
      <c r="N261" s="150">
        <f t="shared" si="1156"/>
        <v>6.6077127472620174E-4</v>
      </c>
      <c r="O261" s="150">
        <f t="shared" si="1157"/>
        <v>6.9998395870094648E-4</v>
      </c>
      <c r="P261" s="149">
        <f t="shared" si="1158"/>
        <v>7.5262241874029818E-4</v>
      </c>
      <c r="Q261" s="150">
        <f t="shared" si="1159"/>
        <v>7.5672830163848125E-4</v>
      </c>
      <c r="R261" s="151">
        <f t="shared" si="1160"/>
        <v>7.3842202423950556E-4</v>
      </c>
      <c r="S261" s="152">
        <f t="shared" si="1161"/>
        <v>7.15132910067676E-4</v>
      </c>
      <c r="T261" s="151">
        <f t="shared" si="1162"/>
        <v>6.5556343019135363E-4</v>
      </c>
      <c r="U261" s="1479">
        <f t="shared" si="1163"/>
        <v>5.8152793614595209E-2</v>
      </c>
      <c r="V261" s="153">
        <f t="shared" si="1164"/>
        <v>5.6404230317273797E-2</v>
      </c>
      <c r="W261" s="153">
        <f t="shared" si="1165"/>
        <v>6.2169312169312166E-2</v>
      </c>
      <c r="X261" s="153">
        <f t="shared" si="1166"/>
        <v>6.7321178120617109E-2</v>
      </c>
      <c r="Y261" s="154">
        <f t="shared" si="1167"/>
        <v>7.0796460176991149E-2</v>
      </c>
      <c r="Z261" s="153">
        <f t="shared" si="1168"/>
        <v>7.4433656957928807E-2</v>
      </c>
      <c r="AA261" s="154">
        <f t="shared" si="1169"/>
        <v>7.2440944881889763E-2</v>
      </c>
      <c r="AB261" s="153">
        <f t="shared" si="1170"/>
        <v>6.3076923076923072E-2</v>
      </c>
      <c r="AC261" s="155">
        <f t="shared" si="1171"/>
        <v>5.8823529411764705E-2</v>
      </c>
      <c r="AD261" s="1479">
        <f>AM261/$AM$260</f>
        <v>0.1513353115727003</v>
      </c>
      <c r="AE261" s="153">
        <f>AQ261/$AQ$260</f>
        <v>0.14906832298136646</v>
      </c>
      <c r="AF261" s="153">
        <f>AU261/$AU$260</f>
        <v>0.15460526315789475</v>
      </c>
      <c r="AG261" s="153">
        <f>AY261/$AY$260</f>
        <v>0.15737704918032788</v>
      </c>
      <c r="AH261" s="154">
        <f>BC261/$BC$260</f>
        <v>0.17582417582417584</v>
      </c>
      <c r="AI261" s="152">
        <f>BG261/$BG$260</f>
        <v>0.17358490566037735</v>
      </c>
      <c r="AJ261" s="151">
        <f>BK261/$BK$260</f>
        <v>0.16974169741697417</v>
      </c>
      <c r="AK261" s="152">
        <f>BO261/$BO$260</f>
        <v>0.13057324840764331</v>
      </c>
      <c r="AL261" s="156">
        <f>BS261/$BS$260</f>
        <v>0.12091503267973856</v>
      </c>
      <c r="AM261" s="1480">
        <f>SUM(CK261,CQ261,CW261,DS261,DY261,EE261,EK261,EQ261,EW261,FE261)</f>
        <v>51</v>
      </c>
      <c r="AN261" s="1481"/>
      <c r="AO261" s="1482">
        <f t="shared" si="1172"/>
        <v>6.25E-2</v>
      </c>
      <c r="AP261" s="1483">
        <f t="shared" si="1173"/>
        <v>3</v>
      </c>
      <c r="AQ261" s="1071">
        <f>SUM(CL261,CR261,CX261,DT261,DZ261,EF261,EL261,ER261,EX261,FH261)</f>
        <v>48</v>
      </c>
      <c r="AR261" s="522"/>
      <c r="AS261" s="1289">
        <f t="shared" si="1174"/>
        <v>2.1276595744680771E-2</v>
      </c>
      <c r="AT261" s="526">
        <f t="shared" si="1175"/>
        <v>1</v>
      </c>
      <c r="AU261" s="1071">
        <f>SUM(CM261,CS261,CY261,DU261,EA261,EG261,EM261,ES261,EY261,FK261)</f>
        <v>47</v>
      </c>
      <c r="AV261" s="522"/>
      <c r="AW261" s="1289">
        <f t="shared" si="1176"/>
        <v>-2.083333333333337E-2</v>
      </c>
      <c r="AX261" s="2073">
        <f t="shared" si="1177"/>
        <v>-1</v>
      </c>
      <c r="AY261" s="1336">
        <f>SUM(CN261,CT261,CZ261,DV261,EB261,EH261,EN261,ET261,EZ261,FN261)</f>
        <v>48</v>
      </c>
      <c r="AZ261" s="2092"/>
      <c r="BA261" s="554">
        <f t="shared" si="1178"/>
        <v>0</v>
      </c>
      <c r="BB261" s="1335">
        <f t="shared" si="1179"/>
        <v>0</v>
      </c>
      <c r="BC261" s="493">
        <f>SUM(CO261,CU261,DA261,DW261,EC261,EI261,EO261,EU261,FA261,FR261)</f>
        <v>48</v>
      </c>
      <c r="BD261" s="157" t="s">
        <v>44</v>
      </c>
      <c r="BE261" s="448">
        <f t="shared" si="1005"/>
        <v>4.3478260869565188E-2</v>
      </c>
      <c r="BF261" s="604">
        <f t="shared" si="1180"/>
        <v>2</v>
      </c>
      <c r="BG261" s="158">
        <v>46</v>
      </c>
      <c r="BH261" s="159" t="s">
        <v>44</v>
      </c>
      <c r="BI261" s="160">
        <f t="shared" si="1006"/>
        <v>0</v>
      </c>
      <c r="BJ261" s="604">
        <f t="shared" si="1181"/>
        <v>0</v>
      </c>
      <c r="BK261" s="161">
        <v>46</v>
      </c>
      <c r="BL261" s="159"/>
      <c r="BM261" s="160">
        <f t="shared" si="1008"/>
        <v>0.12195121951219523</v>
      </c>
      <c r="BN261" s="1085">
        <f t="shared" si="1182"/>
        <v>5</v>
      </c>
      <c r="BO261" s="161">
        <v>41</v>
      </c>
      <c r="BP261" s="159"/>
      <c r="BQ261" s="160">
        <f t="shared" si="1010"/>
        <v>0.10810810810810811</v>
      </c>
      <c r="BR261" s="1085">
        <f t="shared" si="1183"/>
        <v>4</v>
      </c>
      <c r="BS261" s="161">
        <v>37</v>
      </c>
      <c r="BT261" s="162"/>
      <c r="BU261" s="601">
        <f>CK261+CQ261+CW261</f>
        <v>33</v>
      </c>
      <c r="BV261" s="339">
        <f t="shared" si="1184"/>
        <v>0.10000000000000009</v>
      </c>
      <c r="BW261" s="604">
        <f t="shared" si="1185"/>
        <v>3</v>
      </c>
      <c r="BX261" s="601">
        <f>CL261+CR261+CX261</f>
        <v>30</v>
      </c>
      <c r="BY261" s="339">
        <f t="shared" si="1186"/>
        <v>0</v>
      </c>
      <c r="BZ261" s="604">
        <f t="shared" si="1187"/>
        <v>0</v>
      </c>
      <c r="CA261" s="601">
        <f>CM261+CS261+CY261</f>
        <v>30</v>
      </c>
      <c r="CB261" s="339">
        <f t="shared" si="989"/>
        <v>-6.25E-2</v>
      </c>
      <c r="CC261" s="604">
        <f t="shared" si="990"/>
        <v>-2</v>
      </c>
      <c r="CD261" s="601">
        <f>CN261+CT261+CZ261</f>
        <v>32</v>
      </c>
      <c r="CE261" s="339">
        <f t="shared" si="1150"/>
        <v>-8.5714285714285743E-2</v>
      </c>
      <c r="CF261" s="604">
        <f t="shared" si="1151"/>
        <v>-3</v>
      </c>
      <c r="CG261" s="601">
        <f t="shared" si="1128"/>
        <v>35</v>
      </c>
      <c r="CH261" s="339">
        <f t="shared" si="1002"/>
        <v>2.9411764705882248E-2</v>
      </c>
      <c r="CI261" s="604">
        <f t="shared" si="1003"/>
        <v>1</v>
      </c>
      <c r="CJ261" s="621">
        <f t="shared" si="1014"/>
        <v>34</v>
      </c>
      <c r="CK261" s="1487">
        <v>16</v>
      </c>
      <c r="CL261" s="163">
        <v>15</v>
      </c>
      <c r="CM261" s="2056">
        <v>15</v>
      </c>
      <c r="CN261" s="163">
        <v>10</v>
      </c>
      <c r="CO261" s="315">
        <v>7</v>
      </c>
      <c r="CP261" s="542">
        <v>7</v>
      </c>
      <c r="CQ261" s="1487">
        <v>17</v>
      </c>
      <c r="CR261" s="315">
        <v>15</v>
      </c>
      <c r="CS261" s="315">
        <v>15</v>
      </c>
      <c r="CT261" s="315">
        <v>22</v>
      </c>
      <c r="CU261" s="315">
        <v>28</v>
      </c>
      <c r="CV261" s="164">
        <v>27</v>
      </c>
      <c r="CW261" s="1487"/>
      <c r="CX261" s="315"/>
      <c r="CY261" s="315"/>
      <c r="CZ261" s="315"/>
      <c r="DA261" s="315"/>
      <c r="DB261" s="316"/>
      <c r="DC261" s="1484">
        <f>DS261+DY261+EE261+EK261+EQ261+EW261</f>
        <v>18</v>
      </c>
      <c r="DD261" s="1485">
        <f t="shared" si="1053"/>
        <v>0</v>
      </c>
      <c r="DE261" s="1486">
        <f t="shared" si="1054"/>
        <v>0</v>
      </c>
      <c r="DF261" s="1332">
        <f>DT261+DZ261+EF261+EL261+ER261+EX261</f>
        <v>18</v>
      </c>
      <c r="DG261" s="554">
        <f t="shared" si="951"/>
        <v>5.8823529411764719E-2</v>
      </c>
      <c r="DH261" s="1335">
        <f t="shared" si="952"/>
        <v>1</v>
      </c>
      <c r="DI261" s="1332">
        <f t="shared" si="1015"/>
        <v>17</v>
      </c>
      <c r="DJ261" s="554">
        <f t="shared" si="991"/>
        <v>6.25E-2</v>
      </c>
      <c r="DK261" s="1335">
        <f t="shared" si="992"/>
        <v>1</v>
      </c>
      <c r="DL261" s="1313">
        <f>DV261+EB261+EH261+EN261+ET261+EZ261</f>
        <v>16</v>
      </c>
      <c r="DM261" s="554">
        <f t="shared" si="1152"/>
        <v>0.23076923076923084</v>
      </c>
      <c r="DN261" s="1357">
        <f t="shared" si="1153"/>
        <v>3</v>
      </c>
      <c r="DO261" s="1332">
        <f t="shared" si="1012"/>
        <v>13</v>
      </c>
      <c r="DP261" s="554">
        <f t="shared" si="1004"/>
        <v>8.3333333333333259E-2</v>
      </c>
      <c r="DQ261" s="1335">
        <f t="shared" si="1013"/>
        <v>1</v>
      </c>
      <c r="DR261" s="440">
        <f>ED261+EJ261+EP261+EV261+FC261+DX261</f>
        <v>12</v>
      </c>
      <c r="DS261" s="1488">
        <v>2</v>
      </c>
      <c r="DT261" s="1169">
        <v>2</v>
      </c>
      <c r="DU261" s="1169">
        <v>2</v>
      </c>
      <c r="DV261" s="1155">
        <v>2</v>
      </c>
      <c r="DW261" s="163">
        <v>0</v>
      </c>
      <c r="DX261" s="1183">
        <v>0</v>
      </c>
      <c r="DY261" s="1488">
        <v>1</v>
      </c>
      <c r="DZ261" s="1232">
        <v>1</v>
      </c>
      <c r="EA261" s="1232">
        <v>0</v>
      </c>
      <c r="EB261" s="315">
        <v>0</v>
      </c>
      <c r="EC261" s="315">
        <v>0</v>
      </c>
      <c r="ED261" s="440">
        <v>0</v>
      </c>
      <c r="EE261" s="1488"/>
      <c r="EF261" s="1232"/>
      <c r="EG261" s="1232"/>
      <c r="EH261" s="315"/>
      <c r="EI261" s="315"/>
      <c r="EJ261" s="542"/>
      <c r="EK261" s="1488">
        <v>10</v>
      </c>
      <c r="EL261" s="379">
        <v>10</v>
      </c>
      <c r="EM261" s="379">
        <v>10</v>
      </c>
      <c r="EN261" s="1161">
        <v>9</v>
      </c>
      <c r="EO261" s="493">
        <v>7</v>
      </c>
      <c r="EP261" s="1203">
        <v>6</v>
      </c>
      <c r="EQ261" s="1488"/>
      <c r="ER261" s="1232"/>
      <c r="ES261" s="1232"/>
      <c r="ET261" s="315"/>
      <c r="EU261" s="163"/>
      <c r="EV261" s="1203"/>
      <c r="EW261" s="1488">
        <v>5</v>
      </c>
      <c r="EX261" s="379">
        <v>5</v>
      </c>
      <c r="EY261" s="379">
        <v>5</v>
      </c>
      <c r="EZ261" s="379">
        <v>5</v>
      </c>
      <c r="FA261" s="493">
        <v>6</v>
      </c>
      <c r="FB261" s="178" t="s">
        <v>44</v>
      </c>
      <c r="FC261" s="356">
        <v>6</v>
      </c>
      <c r="FD261" s="364" t="s">
        <v>44</v>
      </c>
      <c r="FE261" s="1489">
        <v>0</v>
      </c>
      <c r="FF261" s="1485" t="str">
        <f t="shared" si="953"/>
        <v>-</v>
      </c>
      <c r="FG261" s="1490">
        <f t="shared" si="1064"/>
        <v>0</v>
      </c>
      <c r="FH261" s="165">
        <v>0</v>
      </c>
      <c r="FI261" s="339" t="str">
        <f t="shared" si="954"/>
        <v>-</v>
      </c>
      <c r="FJ261" s="340">
        <f t="shared" si="955"/>
        <v>0</v>
      </c>
      <c r="FK261" s="165">
        <v>0</v>
      </c>
      <c r="FL261" s="339" t="str">
        <f t="shared" si="993"/>
        <v>-</v>
      </c>
      <c r="FM261" s="340">
        <f t="shared" si="994"/>
        <v>0</v>
      </c>
      <c r="FN261" s="165">
        <v>0</v>
      </c>
      <c r="FO261" s="426"/>
      <c r="FP261" s="339" t="str">
        <f t="shared" si="1048"/>
        <v>-</v>
      </c>
      <c r="FQ261" s="340">
        <f t="shared" si="984"/>
        <v>0</v>
      </c>
      <c r="FR261" s="165"/>
      <c r="FS261" s="426"/>
      <c r="FT261" s="339" t="str">
        <f t="shared" si="998"/>
        <v>-</v>
      </c>
      <c r="FU261" s="340">
        <f t="shared" si="999"/>
        <v>0</v>
      </c>
      <c r="FV261" s="401"/>
      <c r="FW261" s="413"/>
      <c r="FX261" s="1491">
        <f>SUM(FY261:GS261)</f>
        <v>51</v>
      </c>
      <c r="FY261" s="1492">
        <v>0</v>
      </c>
      <c r="FZ261" s="1492">
        <v>0</v>
      </c>
      <c r="GA261" s="1493">
        <v>6</v>
      </c>
      <c r="GB261" s="1492">
        <v>6</v>
      </c>
      <c r="GC261" s="1493">
        <v>18</v>
      </c>
      <c r="GD261" s="1492">
        <v>3</v>
      </c>
      <c r="GE261" s="1493">
        <v>0</v>
      </c>
      <c r="GF261" s="1492">
        <v>1</v>
      </c>
      <c r="GG261" s="1493">
        <v>6</v>
      </c>
      <c r="GH261" s="1492">
        <v>3</v>
      </c>
      <c r="GI261" s="1492">
        <v>0</v>
      </c>
      <c r="GJ261" s="1492">
        <v>0</v>
      </c>
      <c r="GK261" s="1492">
        <v>0</v>
      </c>
      <c r="GL261" s="1492">
        <v>1</v>
      </c>
      <c r="GM261" s="1492">
        <v>0</v>
      </c>
      <c r="GN261" s="1492">
        <v>0</v>
      </c>
      <c r="GO261" s="1492">
        <v>1</v>
      </c>
      <c r="GP261" s="1492">
        <v>3</v>
      </c>
      <c r="GQ261" s="1492">
        <v>0</v>
      </c>
      <c r="GR261" s="1492">
        <v>1</v>
      </c>
      <c r="GS261" s="1811">
        <v>2</v>
      </c>
      <c r="GT261" s="165">
        <f>SUM(GU261:HO261)</f>
        <v>48</v>
      </c>
      <c r="GU261" s="491">
        <v>0</v>
      </c>
      <c r="GV261" s="491">
        <v>0</v>
      </c>
      <c r="GW261" s="492">
        <v>6</v>
      </c>
      <c r="GX261" s="491">
        <v>6</v>
      </c>
      <c r="GY261" s="492">
        <v>16</v>
      </c>
      <c r="GZ261" s="491">
        <v>3</v>
      </c>
      <c r="HA261" s="492">
        <v>0</v>
      </c>
      <c r="HB261" s="491">
        <v>1</v>
      </c>
      <c r="HC261" s="492">
        <v>6</v>
      </c>
      <c r="HD261" s="491">
        <v>2</v>
      </c>
      <c r="HE261" s="491">
        <v>0</v>
      </c>
      <c r="HF261" s="491">
        <v>0</v>
      </c>
      <c r="HG261" s="491">
        <v>0</v>
      </c>
      <c r="HH261" s="491">
        <v>1</v>
      </c>
      <c r="HI261" s="491">
        <v>0</v>
      </c>
      <c r="HJ261" s="491">
        <v>0</v>
      </c>
      <c r="HK261" s="491">
        <v>1</v>
      </c>
      <c r="HL261" s="491">
        <v>3</v>
      </c>
      <c r="HM261" s="491">
        <v>0</v>
      </c>
      <c r="HN261" s="491">
        <v>1</v>
      </c>
      <c r="HO261" s="1117">
        <v>2</v>
      </c>
      <c r="HP261" s="165">
        <f>SUM(HQ261:IK261)</f>
        <v>47</v>
      </c>
      <c r="HQ261" s="491">
        <v>0</v>
      </c>
      <c r="HR261" s="491">
        <v>0</v>
      </c>
      <c r="HS261" s="492">
        <v>6</v>
      </c>
      <c r="HT261" s="491">
        <v>6</v>
      </c>
      <c r="HU261" s="492">
        <v>16</v>
      </c>
      <c r="HV261" s="491">
        <v>2</v>
      </c>
      <c r="HW261" s="492">
        <v>0</v>
      </c>
      <c r="HX261" s="491">
        <v>1</v>
      </c>
      <c r="HY261" s="492">
        <v>6</v>
      </c>
      <c r="HZ261" s="491">
        <v>2</v>
      </c>
      <c r="IA261" s="491">
        <v>0</v>
      </c>
      <c r="IB261" s="491">
        <v>0</v>
      </c>
      <c r="IC261" s="491">
        <v>0</v>
      </c>
      <c r="ID261" s="491">
        <v>1</v>
      </c>
      <c r="IE261" s="491">
        <v>0</v>
      </c>
      <c r="IF261" s="491">
        <v>0</v>
      </c>
      <c r="IG261" s="491">
        <v>1</v>
      </c>
      <c r="IH261" s="491">
        <v>3</v>
      </c>
      <c r="II261" s="491">
        <v>0</v>
      </c>
      <c r="IJ261" s="491">
        <v>1</v>
      </c>
      <c r="IK261" s="1117">
        <v>2</v>
      </c>
      <c r="IL261" s="493">
        <f>SUM(IM261:JG261)</f>
        <v>48</v>
      </c>
      <c r="IM261" s="491">
        <v>0</v>
      </c>
      <c r="IN261" s="491">
        <v>0</v>
      </c>
      <c r="IO261" s="492">
        <v>6</v>
      </c>
      <c r="IP261" s="491">
        <v>4</v>
      </c>
      <c r="IQ261" s="492">
        <v>14</v>
      </c>
      <c r="IR261" s="491">
        <v>3</v>
      </c>
      <c r="IS261" s="492">
        <v>0</v>
      </c>
      <c r="IT261" s="491">
        <v>1</v>
      </c>
      <c r="IU261" s="492">
        <v>11</v>
      </c>
      <c r="IV261" s="491">
        <v>2</v>
      </c>
      <c r="IW261" s="491">
        <v>0</v>
      </c>
      <c r="IX261" s="491">
        <v>1</v>
      </c>
      <c r="IY261" s="491">
        <v>0</v>
      </c>
      <c r="IZ261" s="491">
        <v>1</v>
      </c>
      <c r="JA261" s="491">
        <v>0</v>
      </c>
      <c r="JB261" s="491">
        <v>0</v>
      </c>
      <c r="JC261" s="491">
        <v>0</v>
      </c>
      <c r="JD261" s="491">
        <v>1</v>
      </c>
      <c r="JE261" s="491">
        <v>0</v>
      </c>
      <c r="JF261" s="491">
        <v>3</v>
      </c>
      <c r="JG261" s="1996">
        <v>1</v>
      </c>
      <c r="JI261" s="39"/>
    </row>
    <row r="262" spans="1:269" s="27" customFormat="1" ht="20.100000000000001" hidden="1" customHeight="1" outlineLevel="1" x14ac:dyDescent="0.15">
      <c r="A262" s="683" t="s">
        <v>53</v>
      </c>
      <c r="B262" s="76"/>
      <c r="C262" s="77" t="s">
        <v>372</v>
      </c>
      <c r="D262" s="77"/>
      <c r="E262" s="78" t="s">
        <v>371</v>
      </c>
      <c r="F262" s="1443" t="s">
        <v>594</v>
      </c>
      <c r="G262" s="481" t="s">
        <v>52</v>
      </c>
      <c r="H262" s="481" t="s">
        <v>52</v>
      </c>
      <c r="I262" s="481" t="s">
        <v>52</v>
      </c>
      <c r="J262" s="107" t="s">
        <v>52</v>
      </c>
      <c r="K262" s="108" t="s">
        <v>323</v>
      </c>
      <c r="L262" s="1444">
        <f t="shared" si="1154"/>
        <v>3.7865247381869698E-3</v>
      </c>
      <c r="M262" s="478">
        <f t="shared" si="1155"/>
        <v>3.8150932887774992E-3</v>
      </c>
      <c r="N262" s="478">
        <f t="shared" si="1156"/>
        <v>3.6131535660560389E-3</v>
      </c>
      <c r="O262" s="478">
        <f t="shared" si="1157"/>
        <v>3.747830778877984E-3</v>
      </c>
      <c r="P262" s="109">
        <f t="shared" si="1158"/>
        <v>3.5279175878451478E-3</v>
      </c>
      <c r="Q262" s="110">
        <f t="shared" si="1159"/>
        <v>3.6026847404092913E-3</v>
      </c>
      <c r="R262" s="111">
        <f t="shared" si="1160"/>
        <v>3.6118468576932339E-3</v>
      </c>
      <c r="S262" s="112">
        <f t="shared" si="1161"/>
        <v>4.7617386450847692E-3</v>
      </c>
      <c r="T262" s="111">
        <f t="shared" si="1162"/>
        <v>4.7661233167965982E-3</v>
      </c>
      <c r="U262" s="1445">
        <f t="shared" si="1163"/>
        <v>0.32611174458380843</v>
      </c>
      <c r="V262" s="475">
        <f t="shared" si="1164"/>
        <v>0.32197414806110458</v>
      </c>
      <c r="W262" s="475">
        <f t="shared" si="1165"/>
        <v>0.33994708994708994</v>
      </c>
      <c r="X262" s="475">
        <f t="shared" si="1166"/>
        <v>0.36044880785413747</v>
      </c>
      <c r="Y262" s="114">
        <f t="shared" si="1167"/>
        <v>0.33185840707964603</v>
      </c>
      <c r="Z262" s="113">
        <f t="shared" si="1168"/>
        <v>0.35436893203883496</v>
      </c>
      <c r="AA262" s="114">
        <f t="shared" si="1169"/>
        <v>0.3543307086614173</v>
      </c>
      <c r="AB262" s="113">
        <f t="shared" si="1170"/>
        <v>0.42</v>
      </c>
      <c r="AC262" s="115">
        <f t="shared" si="1171"/>
        <v>0.42766295707472179</v>
      </c>
      <c r="AD262" s="1445">
        <f>AM262/$AM$260</f>
        <v>0.8486646884272997</v>
      </c>
      <c r="AE262" s="475">
        <f>AQ262/$AQ$260</f>
        <v>0.85093167701863359</v>
      </c>
      <c r="AF262" s="475">
        <f>AU262/$AU$260</f>
        <v>0.84539473684210531</v>
      </c>
      <c r="AG262" s="475">
        <f>AY262/$AY$260</f>
        <v>0.84262295081967209</v>
      </c>
      <c r="AH262" s="114">
        <f>BC262/$BC$260</f>
        <v>0.82417582417582413</v>
      </c>
      <c r="AI262" s="112">
        <f>BG262/$BG$260</f>
        <v>0.82641509433962268</v>
      </c>
      <c r="AJ262" s="111">
        <f>BK262/$BK$260</f>
        <v>0.8302583025830258</v>
      </c>
      <c r="AK262" s="112">
        <f>BO262/$BO$260</f>
        <v>0.86942675159235672</v>
      </c>
      <c r="AL262" s="116">
        <f>BS262/$BS$260</f>
        <v>0.87908496732026142</v>
      </c>
      <c r="AM262" s="1446">
        <f>SUM(CK262,CQ262,CW262,DS262,DY262,EE262,EK262,EQ262,EW262,FE262)</f>
        <v>286</v>
      </c>
      <c r="AN262" s="1447"/>
      <c r="AO262" s="1448">
        <f t="shared" si="1172"/>
        <v>4.3795620437956151E-2</v>
      </c>
      <c r="AP262" s="1449">
        <f t="shared" si="1173"/>
        <v>12</v>
      </c>
      <c r="AQ262" s="1297">
        <f>SUM(CL262,CR262,CX262,DT262,DZ262,EF262,EL262,ER262,EX262,FH262)</f>
        <v>274</v>
      </c>
      <c r="AR262" s="518"/>
      <c r="AS262" s="1285">
        <f t="shared" si="1174"/>
        <v>6.6147859922178975E-2</v>
      </c>
      <c r="AT262" s="519">
        <f t="shared" si="1175"/>
        <v>17</v>
      </c>
      <c r="AU262" s="1297">
        <f>SUM(CM262,CS262,CY262,DU262,EA262,EG262,EM262,ES262,EY262,FK262)</f>
        <v>257</v>
      </c>
      <c r="AV262" s="518"/>
      <c r="AW262" s="1285">
        <f t="shared" si="1176"/>
        <v>0</v>
      </c>
      <c r="AX262" s="2069">
        <f t="shared" si="1177"/>
        <v>0</v>
      </c>
      <c r="AY262" s="2086">
        <f>SUM(CN262,CT262,CZ262,DV262,EB262,EH262,EN262,ET262,EZ262,FN262)</f>
        <v>257</v>
      </c>
      <c r="AZ262" s="2087"/>
      <c r="BA262" s="2088">
        <f t="shared" si="1178"/>
        <v>0.14222222222222225</v>
      </c>
      <c r="BB262" s="2089">
        <f t="shared" si="1179"/>
        <v>32</v>
      </c>
      <c r="BC262" s="2081">
        <f>SUM(CO262,CU262,DA262,DW262,EC262,EI262,EO262,EU262,FA262,FR262)</f>
        <v>225</v>
      </c>
      <c r="BD262" s="117" t="s">
        <v>44</v>
      </c>
      <c r="BE262" s="444">
        <f t="shared" si="1005"/>
        <v>2.7397260273972712E-2</v>
      </c>
      <c r="BF262" s="1073">
        <f t="shared" si="1180"/>
        <v>6</v>
      </c>
      <c r="BG262" s="118">
        <v>219</v>
      </c>
      <c r="BH262" s="119" t="s">
        <v>44</v>
      </c>
      <c r="BI262" s="120">
        <f t="shared" si="1006"/>
        <v>-2.6666666666666616E-2</v>
      </c>
      <c r="BJ262" s="1073">
        <f t="shared" si="1181"/>
        <v>-6</v>
      </c>
      <c r="BK262" s="121">
        <v>225</v>
      </c>
      <c r="BL262" s="119"/>
      <c r="BM262" s="120">
        <f t="shared" si="1008"/>
        <v>-0.17582417582417587</v>
      </c>
      <c r="BN262" s="1083">
        <f t="shared" si="1182"/>
        <v>-48</v>
      </c>
      <c r="BO262" s="121">
        <v>273</v>
      </c>
      <c r="BP262" s="119"/>
      <c r="BQ262" s="120">
        <f t="shared" si="1010"/>
        <v>1.4869888475836479E-2</v>
      </c>
      <c r="BR262" s="1083">
        <f t="shared" si="1183"/>
        <v>4</v>
      </c>
      <c r="BS262" s="121">
        <v>269</v>
      </c>
      <c r="BT262" s="122"/>
      <c r="BU262" s="597">
        <f>CK262+CQ262+CW262</f>
        <v>146</v>
      </c>
      <c r="BV262" s="331">
        <f t="shared" si="1184"/>
        <v>2.0979020979021046E-2</v>
      </c>
      <c r="BW262" s="604">
        <f t="shared" si="1185"/>
        <v>3</v>
      </c>
      <c r="BX262" s="597">
        <f>CL262+CR262+CX262</f>
        <v>143</v>
      </c>
      <c r="BY262" s="331">
        <f t="shared" si="1186"/>
        <v>5.9259259259259345E-2</v>
      </c>
      <c r="BZ262" s="604">
        <f t="shared" si="1187"/>
        <v>8</v>
      </c>
      <c r="CA262" s="597">
        <f>CM262+CS262+CY262</f>
        <v>135</v>
      </c>
      <c r="CB262" s="331">
        <f t="shared" si="989"/>
        <v>4.6511627906976827E-2</v>
      </c>
      <c r="CC262" s="604">
        <f t="shared" si="990"/>
        <v>6</v>
      </c>
      <c r="CD262" s="597">
        <f>CN262+CT262+CZ262</f>
        <v>129</v>
      </c>
      <c r="CE262" s="331">
        <f t="shared" si="1150"/>
        <v>0.19444444444444442</v>
      </c>
      <c r="CF262" s="604">
        <f t="shared" si="1151"/>
        <v>21</v>
      </c>
      <c r="CG262" s="597">
        <f t="shared" si="1128"/>
        <v>108</v>
      </c>
      <c r="CH262" s="331">
        <f t="shared" si="1002"/>
        <v>0</v>
      </c>
      <c r="CI262" s="604">
        <f t="shared" si="1003"/>
        <v>0</v>
      </c>
      <c r="CJ262" s="619">
        <f t="shared" si="1014"/>
        <v>108</v>
      </c>
      <c r="CK262" s="1453">
        <v>72</v>
      </c>
      <c r="CL262" s="123">
        <v>72</v>
      </c>
      <c r="CM262" s="2054">
        <v>65</v>
      </c>
      <c r="CN262" s="123">
        <v>56</v>
      </c>
      <c r="CO262" s="311">
        <v>51</v>
      </c>
      <c r="CP262" s="540">
        <v>47</v>
      </c>
      <c r="CQ262" s="1453">
        <v>74</v>
      </c>
      <c r="CR262" s="311">
        <v>71</v>
      </c>
      <c r="CS262" s="311">
        <v>70</v>
      </c>
      <c r="CT262" s="311">
        <v>73</v>
      </c>
      <c r="CU262" s="311">
        <v>57</v>
      </c>
      <c r="CV262" s="124">
        <v>61</v>
      </c>
      <c r="CW262" s="1453"/>
      <c r="CX262" s="311"/>
      <c r="CY262" s="311"/>
      <c r="CZ262" s="311"/>
      <c r="DA262" s="311"/>
      <c r="DB262" s="312"/>
      <c r="DC262" s="1450">
        <f>DS262+DY262+EE262+EK262+EQ262+EW262</f>
        <v>135</v>
      </c>
      <c r="DD262" s="1451">
        <f t="shared" si="1053"/>
        <v>7.1428571428571397E-2</v>
      </c>
      <c r="DE262" s="1486">
        <f t="shared" si="1054"/>
        <v>9</v>
      </c>
      <c r="DF262" s="1328">
        <f>DT262+DZ262+EF262+EL262+ER262+EX262</f>
        <v>126</v>
      </c>
      <c r="DG262" s="550">
        <f t="shared" si="951"/>
        <v>6.7796610169491567E-2</v>
      </c>
      <c r="DH262" s="1335">
        <f t="shared" si="952"/>
        <v>8</v>
      </c>
      <c r="DI262" s="1328">
        <f t="shared" si="1015"/>
        <v>118</v>
      </c>
      <c r="DJ262" s="550">
        <f t="shared" si="991"/>
        <v>-4.8387096774193505E-2</v>
      </c>
      <c r="DK262" s="1335">
        <f t="shared" si="992"/>
        <v>-6</v>
      </c>
      <c r="DL262" s="1311">
        <f>DV262+EB262+EH262+EN262+ET262+EZ262</f>
        <v>124</v>
      </c>
      <c r="DM262" s="550">
        <f t="shared" si="1152"/>
        <v>5.9829059829059839E-2</v>
      </c>
      <c r="DN262" s="1357">
        <f t="shared" si="1153"/>
        <v>7</v>
      </c>
      <c r="DO262" s="1328">
        <f t="shared" si="1012"/>
        <v>117</v>
      </c>
      <c r="DP262" s="550">
        <f t="shared" si="1004"/>
        <v>5.4054054054053946E-2</v>
      </c>
      <c r="DQ262" s="1335">
        <f t="shared" si="1013"/>
        <v>6</v>
      </c>
      <c r="DR262" s="1365">
        <f>ED262+EJ262+EP262+EV262+FC262+DX262</f>
        <v>111</v>
      </c>
      <c r="DS262" s="1454">
        <v>83</v>
      </c>
      <c r="DT262" s="1167">
        <v>77</v>
      </c>
      <c r="DU262" s="1167">
        <v>73</v>
      </c>
      <c r="DV262" s="1153">
        <v>63</v>
      </c>
      <c r="DW262" s="583">
        <v>58</v>
      </c>
      <c r="DX262" s="1181">
        <v>53</v>
      </c>
      <c r="DY262" s="1454">
        <v>18</v>
      </c>
      <c r="DZ262" s="1230">
        <v>16</v>
      </c>
      <c r="EA262" s="1230">
        <v>14</v>
      </c>
      <c r="EB262" s="586">
        <v>28</v>
      </c>
      <c r="EC262" s="586">
        <v>29</v>
      </c>
      <c r="ED262" s="589">
        <v>28</v>
      </c>
      <c r="EE262" s="1454"/>
      <c r="EF262" s="1230"/>
      <c r="EG262" s="1230"/>
      <c r="EH262" s="586"/>
      <c r="EI262" s="586"/>
      <c r="EJ262" s="1192"/>
      <c r="EK262" s="1454">
        <v>29</v>
      </c>
      <c r="EL262" s="578">
        <v>28</v>
      </c>
      <c r="EM262" s="578">
        <v>25</v>
      </c>
      <c r="EN262" s="1163">
        <v>25</v>
      </c>
      <c r="EO262" s="573">
        <v>21</v>
      </c>
      <c r="EP262" s="1198">
        <v>19</v>
      </c>
      <c r="EQ262" s="1454"/>
      <c r="ER262" s="1230"/>
      <c r="ES262" s="1230"/>
      <c r="ET262" s="586"/>
      <c r="EU262" s="583"/>
      <c r="EV262" s="1198"/>
      <c r="EW262" s="1454">
        <v>5</v>
      </c>
      <c r="EX262" s="578">
        <v>5</v>
      </c>
      <c r="EY262" s="578">
        <v>6</v>
      </c>
      <c r="EZ262" s="578">
        <v>8</v>
      </c>
      <c r="FA262" s="573">
        <v>9</v>
      </c>
      <c r="FB262" s="125" t="s">
        <v>44</v>
      </c>
      <c r="FC262" s="354">
        <v>11</v>
      </c>
      <c r="FD262" s="362" t="s">
        <v>44</v>
      </c>
      <c r="FE262" s="1455">
        <v>5</v>
      </c>
      <c r="FF262" s="1451">
        <f t="shared" si="953"/>
        <v>0</v>
      </c>
      <c r="FG262" s="1490">
        <f t="shared" si="1064"/>
        <v>0</v>
      </c>
      <c r="FH262" s="126">
        <v>5</v>
      </c>
      <c r="FI262" s="331">
        <f t="shared" si="954"/>
        <v>0.25</v>
      </c>
      <c r="FJ262" s="340">
        <f t="shared" si="955"/>
        <v>1</v>
      </c>
      <c r="FK262" s="126">
        <v>4</v>
      </c>
      <c r="FL262" s="331">
        <f t="shared" si="993"/>
        <v>0</v>
      </c>
      <c r="FM262" s="340">
        <f t="shared" si="994"/>
        <v>0</v>
      </c>
      <c r="FN262" s="126">
        <v>4</v>
      </c>
      <c r="FO262" s="424"/>
      <c r="FP262" s="331" t="str">
        <f t="shared" si="1048"/>
        <v>-</v>
      </c>
      <c r="FQ262" s="340">
        <f t="shared" si="984"/>
        <v>4</v>
      </c>
      <c r="FR262" s="126"/>
      <c r="FS262" s="424"/>
      <c r="FT262" s="331" t="str">
        <f t="shared" si="998"/>
        <v>-</v>
      </c>
      <c r="FU262" s="340">
        <f t="shared" si="999"/>
        <v>0</v>
      </c>
      <c r="FV262" s="399"/>
      <c r="FW262" s="411"/>
      <c r="FX262" s="1457">
        <f>SUM(FY262:GS262)</f>
        <v>286</v>
      </c>
      <c r="FY262" s="1458">
        <v>0</v>
      </c>
      <c r="FZ262" s="1458">
        <v>0</v>
      </c>
      <c r="GA262" s="1459">
        <v>1</v>
      </c>
      <c r="GB262" s="1458">
        <v>15</v>
      </c>
      <c r="GC262" s="1459">
        <v>96</v>
      </c>
      <c r="GD262" s="1458">
        <v>1</v>
      </c>
      <c r="GE262" s="1459">
        <v>8</v>
      </c>
      <c r="GF262" s="1458">
        <v>18</v>
      </c>
      <c r="GG262" s="1459">
        <v>85</v>
      </c>
      <c r="GH262" s="1458">
        <v>17</v>
      </c>
      <c r="GI262" s="1458">
        <v>1</v>
      </c>
      <c r="GJ262" s="1458">
        <v>3</v>
      </c>
      <c r="GK262" s="1458">
        <v>4</v>
      </c>
      <c r="GL262" s="1458">
        <v>1</v>
      </c>
      <c r="GM262" s="1458">
        <v>0</v>
      </c>
      <c r="GN262" s="1458">
        <v>7</v>
      </c>
      <c r="GO262" s="1458">
        <v>14</v>
      </c>
      <c r="GP262" s="1458">
        <v>9</v>
      </c>
      <c r="GQ262" s="1458">
        <v>1</v>
      </c>
      <c r="GR262" s="1458">
        <v>0</v>
      </c>
      <c r="GS262" s="1809">
        <v>5</v>
      </c>
      <c r="GT262" s="678">
        <f>SUM(GU262:HO262)</f>
        <v>274</v>
      </c>
      <c r="GU262" s="487">
        <v>0</v>
      </c>
      <c r="GV262" s="487">
        <v>0</v>
      </c>
      <c r="GW262" s="488">
        <v>1</v>
      </c>
      <c r="GX262" s="487">
        <v>15</v>
      </c>
      <c r="GY262" s="488">
        <v>102</v>
      </c>
      <c r="GZ262" s="487">
        <v>1</v>
      </c>
      <c r="HA262" s="488">
        <v>8</v>
      </c>
      <c r="HB262" s="487">
        <v>14</v>
      </c>
      <c r="HC262" s="488">
        <v>74</v>
      </c>
      <c r="HD262" s="487">
        <v>16</v>
      </c>
      <c r="HE262" s="487">
        <v>1</v>
      </c>
      <c r="HF262" s="487">
        <v>2</v>
      </c>
      <c r="HG262" s="487">
        <v>4</v>
      </c>
      <c r="HH262" s="487">
        <v>1</v>
      </c>
      <c r="HI262" s="487">
        <v>0</v>
      </c>
      <c r="HJ262" s="487">
        <v>7</v>
      </c>
      <c r="HK262" s="487">
        <v>13</v>
      </c>
      <c r="HL262" s="487">
        <v>8</v>
      </c>
      <c r="HM262" s="487">
        <v>2</v>
      </c>
      <c r="HN262" s="487">
        <v>1</v>
      </c>
      <c r="HO262" s="1115">
        <v>4</v>
      </c>
      <c r="HP262" s="678">
        <f>SUM(HQ262:IK262)</f>
        <v>257</v>
      </c>
      <c r="HQ262" s="487">
        <v>0</v>
      </c>
      <c r="HR262" s="487">
        <v>0</v>
      </c>
      <c r="HS262" s="488">
        <v>1</v>
      </c>
      <c r="HT262" s="487">
        <v>15</v>
      </c>
      <c r="HU262" s="488">
        <v>92</v>
      </c>
      <c r="HV262" s="487">
        <v>1</v>
      </c>
      <c r="HW262" s="488">
        <v>7</v>
      </c>
      <c r="HX262" s="487">
        <v>15</v>
      </c>
      <c r="HY262" s="488">
        <v>71</v>
      </c>
      <c r="HZ262" s="487">
        <v>14</v>
      </c>
      <c r="IA262" s="487">
        <v>1</v>
      </c>
      <c r="IB262" s="487">
        <v>1</v>
      </c>
      <c r="IC262" s="487">
        <v>3</v>
      </c>
      <c r="ID262" s="487">
        <v>1</v>
      </c>
      <c r="IE262" s="487">
        <v>0</v>
      </c>
      <c r="IF262" s="487">
        <v>7</v>
      </c>
      <c r="IG262" s="487">
        <v>14</v>
      </c>
      <c r="IH262" s="487">
        <v>8</v>
      </c>
      <c r="II262" s="487">
        <v>2</v>
      </c>
      <c r="IJ262" s="487">
        <v>1</v>
      </c>
      <c r="IK262" s="1115">
        <v>3</v>
      </c>
      <c r="IL262" s="1109">
        <f>SUM(IM262:JG262)</f>
        <v>257</v>
      </c>
      <c r="IM262" s="487">
        <v>0</v>
      </c>
      <c r="IN262" s="487">
        <v>0</v>
      </c>
      <c r="IO262" s="488">
        <v>1</v>
      </c>
      <c r="IP262" s="487">
        <v>14</v>
      </c>
      <c r="IQ262" s="488">
        <v>94</v>
      </c>
      <c r="IR262" s="487">
        <v>1</v>
      </c>
      <c r="IS262" s="488">
        <v>9</v>
      </c>
      <c r="IT262" s="487">
        <v>13</v>
      </c>
      <c r="IU262" s="488">
        <v>73</v>
      </c>
      <c r="IV262" s="487">
        <v>12</v>
      </c>
      <c r="IW262" s="487">
        <v>1</v>
      </c>
      <c r="IX262" s="487">
        <v>1</v>
      </c>
      <c r="IY262" s="487">
        <v>2</v>
      </c>
      <c r="IZ262" s="487">
        <v>0</v>
      </c>
      <c r="JA262" s="487">
        <v>0</v>
      </c>
      <c r="JB262" s="487">
        <v>4</v>
      </c>
      <c r="JC262" s="487">
        <v>15</v>
      </c>
      <c r="JD262" s="487">
        <v>4</v>
      </c>
      <c r="JE262" s="487">
        <v>1</v>
      </c>
      <c r="JF262" s="487">
        <v>0</v>
      </c>
      <c r="JG262" s="1994">
        <v>12</v>
      </c>
      <c r="JI262" s="39"/>
    </row>
    <row r="263" spans="1:269" s="28" customFormat="1" ht="20.100000000000001" customHeight="1" collapsed="1" x14ac:dyDescent="0.15">
      <c r="A263" s="684" t="s">
        <v>53</v>
      </c>
      <c r="B263" s="84" t="s">
        <v>271</v>
      </c>
      <c r="C263" s="85"/>
      <c r="D263" s="85"/>
      <c r="E263" s="86" t="s">
        <v>270</v>
      </c>
      <c r="F263" s="1556">
        <v>172</v>
      </c>
      <c r="G263" s="466">
        <v>172</v>
      </c>
      <c r="H263" s="466">
        <v>168</v>
      </c>
      <c r="I263" s="466">
        <v>149</v>
      </c>
      <c r="J263" s="147">
        <v>172</v>
      </c>
      <c r="K263" s="148">
        <v>196</v>
      </c>
      <c r="L263" s="1478">
        <f t="shared" si="1154"/>
        <v>0</v>
      </c>
      <c r="M263" s="150">
        <f t="shared" si="1155"/>
        <v>0</v>
      </c>
      <c r="N263" s="150">
        <f t="shared" si="1156"/>
        <v>0</v>
      </c>
      <c r="O263" s="150">
        <f t="shared" si="1157"/>
        <v>1.4582999139603051E-5</v>
      </c>
      <c r="P263" s="149">
        <f t="shared" si="1158"/>
        <v>0</v>
      </c>
      <c r="Q263" s="150">
        <f t="shared" si="1159"/>
        <v>0</v>
      </c>
      <c r="R263" s="151">
        <f t="shared" si="1160"/>
        <v>0</v>
      </c>
      <c r="S263" s="152">
        <f t="shared" si="1161"/>
        <v>1.7442266099211608E-5</v>
      </c>
      <c r="T263" s="151">
        <f t="shared" si="1162"/>
        <v>1.7717930545712259E-5</v>
      </c>
      <c r="U263" s="1479">
        <f t="shared" si="1163"/>
        <v>0</v>
      </c>
      <c r="V263" s="153">
        <f t="shared" si="1164"/>
        <v>0</v>
      </c>
      <c r="W263" s="153">
        <f t="shared" si="1165"/>
        <v>0</v>
      </c>
      <c r="X263" s="153">
        <f t="shared" si="1166"/>
        <v>1.4025245441795231E-3</v>
      </c>
      <c r="Y263" s="154">
        <f t="shared" si="1167"/>
        <v>0</v>
      </c>
      <c r="Z263" s="153">
        <f t="shared" si="1168"/>
        <v>0</v>
      </c>
      <c r="AA263" s="154">
        <f t="shared" si="1169"/>
        <v>0</v>
      </c>
      <c r="AB263" s="153">
        <f t="shared" si="1170"/>
        <v>1.5384615384615385E-3</v>
      </c>
      <c r="AC263" s="155">
        <f t="shared" si="1171"/>
        <v>1.589825119236884E-3</v>
      </c>
      <c r="AD263" s="1479" t="s">
        <v>52</v>
      </c>
      <c r="AE263" s="153" t="s">
        <v>52</v>
      </c>
      <c r="AF263" s="153" t="s">
        <v>52</v>
      </c>
      <c r="AG263" s="153" t="s">
        <v>52</v>
      </c>
      <c r="AH263" s="154" t="s">
        <v>52</v>
      </c>
      <c r="AI263" s="152" t="s">
        <v>52</v>
      </c>
      <c r="AJ263" s="151" t="s">
        <v>52</v>
      </c>
      <c r="AK263" s="152" t="s">
        <v>52</v>
      </c>
      <c r="AL263" s="156" t="s">
        <v>52</v>
      </c>
      <c r="AM263" s="1480">
        <f>SUM(CK263,CQ263,CW263,DS263,DY263,EE263,EK263,EQ263,EW263,FE263)</f>
        <v>0</v>
      </c>
      <c r="AN263" s="1481"/>
      <c r="AO263" s="1482" t="str">
        <f t="shared" si="1172"/>
        <v>-</v>
      </c>
      <c r="AP263" s="1483">
        <f t="shared" si="1173"/>
        <v>0</v>
      </c>
      <c r="AQ263" s="1071">
        <f>SUM(CL263,CR263,CX263,DT263,DZ263,EF263,EL263,ER263,EX263,FH263)</f>
        <v>0</v>
      </c>
      <c r="AR263" s="522"/>
      <c r="AS263" s="1289" t="str">
        <f t="shared" si="1174"/>
        <v>-</v>
      </c>
      <c r="AT263" s="526">
        <f t="shared" si="1175"/>
        <v>0</v>
      </c>
      <c r="AU263" s="1071">
        <f>SUM(CM263,CS263,CY263,DU263,EA263,EG263,EM263,ES263,EY263,FK263)</f>
        <v>0</v>
      </c>
      <c r="AV263" s="522"/>
      <c r="AW263" s="1289" t="str">
        <f t="shared" si="1176"/>
        <v>-</v>
      </c>
      <c r="AX263" s="2073">
        <f t="shared" si="1177"/>
        <v>-1</v>
      </c>
      <c r="AY263" s="1336">
        <f>SUM(CN263,CT263,CZ263,DV263,EB263,EH263,EN263,ET263,EZ263,FN263)</f>
        <v>1</v>
      </c>
      <c r="AZ263" s="2092"/>
      <c r="BA263" s="554" t="str">
        <f t="shared" si="1178"/>
        <v>-</v>
      </c>
      <c r="BB263" s="1335">
        <f t="shared" si="1179"/>
        <v>1</v>
      </c>
      <c r="BC263" s="493">
        <f>SUM(CO263,CU263,DA263,DW263,EC263,EI263,EO263,EU263,FA263,FR263)</f>
        <v>0</v>
      </c>
      <c r="BD263" s="157"/>
      <c r="BE263" s="448" t="str">
        <f t="shared" si="1005"/>
        <v>-</v>
      </c>
      <c r="BF263" s="604">
        <f t="shared" si="1180"/>
        <v>0</v>
      </c>
      <c r="BG263" s="158">
        <v>0</v>
      </c>
      <c r="BH263" s="159"/>
      <c r="BI263" s="160" t="str">
        <f t="shared" si="1006"/>
        <v>-</v>
      </c>
      <c r="BJ263" s="604">
        <f t="shared" si="1181"/>
        <v>0</v>
      </c>
      <c r="BK263" s="161">
        <v>0</v>
      </c>
      <c r="BL263" s="159"/>
      <c r="BM263" s="160" t="str">
        <f t="shared" si="1008"/>
        <v>-</v>
      </c>
      <c r="BN263" s="1085">
        <f t="shared" si="1182"/>
        <v>-1</v>
      </c>
      <c r="BO263" s="161">
        <v>1</v>
      </c>
      <c r="BP263" s="159"/>
      <c r="BQ263" s="160">
        <f t="shared" si="1010"/>
        <v>0</v>
      </c>
      <c r="BR263" s="1085">
        <f t="shared" si="1183"/>
        <v>0</v>
      </c>
      <c r="BS263" s="161">
        <v>1</v>
      </c>
      <c r="BT263" s="162"/>
      <c r="BU263" s="601">
        <f>CK263+CQ263+CW263</f>
        <v>0</v>
      </c>
      <c r="BV263" s="339" t="str">
        <f t="shared" si="1184"/>
        <v>-</v>
      </c>
      <c r="BW263" s="604">
        <f t="shared" si="1185"/>
        <v>0</v>
      </c>
      <c r="BX263" s="601">
        <f>CL263+CR263+CX263</f>
        <v>0</v>
      </c>
      <c r="BY263" s="339" t="str">
        <f t="shared" si="1186"/>
        <v>-</v>
      </c>
      <c r="BZ263" s="604">
        <f t="shared" si="1187"/>
        <v>0</v>
      </c>
      <c r="CA263" s="601">
        <f>CM263+CS263+CY263</f>
        <v>0</v>
      </c>
      <c r="CB263" s="339" t="str">
        <f t="shared" si="989"/>
        <v>-</v>
      </c>
      <c r="CC263" s="604">
        <f t="shared" si="990"/>
        <v>0</v>
      </c>
      <c r="CD263" s="601">
        <f>CN263+CT263+CZ263</f>
        <v>0</v>
      </c>
      <c r="CE263" s="339" t="str">
        <f t="shared" si="1150"/>
        <v>-</v>
      </c>
      <c r="CF263" s="604">
        <f t="shared" si="1151"/>
        <v>0</v>
      </c>
      <c r="CG263" s="601">
        <f t="shared" si="1128"/>
        <v>0</v>
      </c>
      <c r="CH263" s="339" t="str">
        <f t="shared" si="1002"/>
        <v>-</v>
      </c>
      <c r="CI263" s="604">
        <f t="shared" si="1003"/>
        <v>0</v>
      </c>
      <c r="CJ263" s="621">
        <f t="shared" si="1014"/>
        <v>0</v>
      </c>
      <c r="CK263" s="1487">
        <v>0</v>
      </c>
      <c r="CL263" s="163">
        <v>0</v>
      </c>
      <c r="CM263" s="2056">
        <v>0</v>
      </c>
      <c r="CN263" s="163">
        <v>0</v>
      </c>
      <c r="CO263" s="315">
        <v>0</v>
      </c>
      <c r="CP263" s="542">
        <v>0</v>
      </c>
      <c r="CQ263" s="1487">
        <v>0</v>
      </c>
      <c r="CR263" s="315">
        <v>0</v>
      </c>
      <c r="CS263" s="315">
        <v>0</v>
      </c>
      <c r="CT263" s="315">
        <v>0</v>
      </c>
      <c r="CU263" s="315">
        <v>0</v>
      </c>
      <c r="CV263" s="164">
        <v>0</v>
      </c>
      <c r="CW263" s="1487"/>
      <c r="CX263" s="315"/>
      <c r="CY263" s="315"/>
      <c r="CZ263" s="315"/>
      <c r="DA263" s="315"/>
      <c r="DB263" s="316"/>
      <c r="DC263" s="1484">
        <f>DS263+DY263+EE263+EK263+EQ263+EW263</f>
        <v>0</v>
      </c>
      <c r="DD263" s="1485" t="str">
        <f t="shared" si="1053"/>
        <v>-</v>
      </c>
      <c r="DE263" s="1486">
        <f t="shared" si="1054"/>
        <v>0</v>
      </c>
      <c r="DF263" s="1332">
        <f>DT263+DZ263+EF263+EL263+ER263+EX263</f>
        <v>0</v>
      </c>
      <c r="DG263" s="554" t="str">
        <f t="shared" si="951"/>
        <v>-</v>
      </c>
      <c r="DH263" s="1335">
        <f t="shared" si="952"/>
        <v>0</v>
      </c>
      <c r="DI263" s="1332">
        <f t="shared" si="1015"/>
        <v>0</v>
      </c>
      <c r="DJ263" s="554" t="str">
        <f t="shared" si="991"/>
        <v>-</v>
      </c>
      <c r="DK263" s="1335">
        <f t="shared" si="992"/>
        <v>0</v>
      </c>
      <c r="DL263" s="1313">
        <f>DV263+EB263+EH263+EN263+ET263+EZ263</f>
        <v>0</v>
      </c>
      <c r="DM263" s="554" t="str">
        <f t="shared" si="1152"/>
        <v>-</v>
      </c>
      <c r="DN263" s="1357">
        <f t="shared" si="1153"/>
        <v>0</v>
      </c>
      <c r="DO263" s="1332">
        <f t="shared" si="1012"/>
        <v>0</v>
      </c>
      <c r="DP263" s="554" t="str">
        <f t="shared" si="1004"/>
        <v>-</v>
      </c>
      <c r="DQ263" s="1335">
        <f t="shared" si="1013"/>
        <v>0</v>
      </c>
      <c r="DR263" s="440">
        <f>ED263+EJ263+EP263+EV263+FC263+DX263</f>
        <v>0</v>
      </c>
      <c r="DS263" s="1488">
        <v>0</v>
      </c>
      <c r="DT263" s="1169">
        <v>0</v>
      </c>
      <c r="DU263" s="1169">
        <v>0</v>
      </c>
      <c r="DV263" s="1155">
        <v>0</v>
      </c>
      <c r="DW263" s="163">
        <v>0</v>
      </c>
      <c r="DX263" s="1183">
        <v>0</v>
      </c>
      <c r="DY263" s="1488">
        <v>0</v>
      </c>
      <c r="DZ263" s="1232">
        <v>0</v>
      </c>
      <c r="EA263" s="1232">
        <v>0</v>
      </c>
      <c r="EB263" s="315">
        <v>0</v>
      </c>
      <c r="EC263" s="315">
        <v>0</v>
      </c>
      <c r="ED263" s="440">
        <v>0</v>
      </c>
      <c r="EE263" s="1488"/>
      <c r="EF263" s="1232"/>
      <c r="EG263" s="1232"/>
      <c r="EH263" s="315"/>
      <c r="EI263" s="315"/>
      <c r="EJ263" s="542"/>
      <c r="EK263" s="1488">
        <v>0</v>
      </c>
      <c r="EL263" s="379">
        <v>0</v>
      </c>
      <c r="EM263" s="379">
        <v>0</v>
      </c>
      <c r="EN263" s="1161">
        <v>0</v>
      </c>
      <c r="EO263" s="493">
        <v>0</v>
      </c>
      <c r="EP263" s="1203">
        <v>0</v>
      </c>
      <c r="EQ263" s="1488"/>
      <c r="ER263" s="1232"/>
      <c r="ES263" s="1232"/>
      <c r="ET263" s="315"/>
      <c r="EU263" s="163"/>
      <c r="EV263" s="1203"/>
      <c r="EW263" s="1488">
        <v>0</v>
      </c>
      <c r="EX263" s="379">
        <v>0</v>
      </c>
      <c r="EY263" s="379">
        <v>0</v>
      </c>
      <c r="EZ263" s="379">
        <v>0</v>
      </c>
      <c r="FA263" s="493">
        <v>0</v>
      </c>
      <c r="FB263" s="178"/>
      <c r="FC263" s="356">
        <v>0</v>
      </c>
      <c r="FD263" s="364"/>
      <c r="FE263" s="1489">
        <v>0</v>
      </c>
      <c r="FF263" s="1485" t="str">
        <f t="shared" si="953"/>
        <v>-</v>
      </c>
      <c r="FG263" s="1490">
        <f t="shared" si="1064"/>
        <v>0</v>
      </c>
      <c r="FH263" s="165">
        <v>0</v>
      </c>
      <c r="FI263" s="339" t="str">
        <f t="shared" si="954"/>
        <v>-</v>
      </c>
      <c r="FJ263" s="340">
        <f t="shared" si="955"/>
        <v>0</v>
      </c>
      <c r="FK263" s="165">
        <v>0</v>
      </c>
      <c r="FL263" s="339" t="str">
        <f t="shared" si="993"/>
        <v>-</v>
      </c>
      <c r="FM263" s="340">
        <f t="shared" si="994"/>
        <v>-1</v>
      </c>
      <c r="FN263" s="165">
        <v>1</v>
      </c>
      <c r="FO263" s="426"/>
      <c r="FP263" s="339" t="str">
        <f t="shared" si="1048"/>
        <v>-</v>
      </c>
      <c r="FQ263" s="340">
        <f t="shared" si="984"/>
        <v>1</v>
      </c>
      <c r="FR263" s="165"/>
      <c r="FS263" s="426"/>
      <c r="FT263" s="339" t="str">
        <f t="shared" si="998"/>
        <v>-</v>
      </c>
      <c r="FU263" s="340">
        <f t="shared" si="999"/>
        <v>0</v>
      </c>
      <c r="FV263" s="401"/>
      <c r="FW263" s="413"/>
      <c r="FX263" s="1491">
        <f>SUM(FY263:GS263)</f>
        <v>0</v>
      </c>
      <c r="FY263" s="1492">
        <v>0</v>
      </c>
      <c r="FZ263" s="1492">
        <v>0</v>
      </c>
      <c r="GA263" s="1493">
        <v>0</v>
      </c>
      <c r="GB263" s="1492">
        <v>0</v>
      </c>
      <c r="GC263" s="1493">
        <v>0</v>
      </c>
      <c r="GD263" s="1492">
        <v>0</v>
      </c>
      <c r="GE263" s="1493">
        <v>0</v>
      </c>
      <c r="GF263" s="1492">
        <v>0</v>
      </c>
      <c r="GG263" s="1493">
        <v>0</v>
      </c>
      <c r="GH263" s="1492">
        <v>0</v>
      </c>
      <c r="GI263" s="1492">
        <v>0</v>
      </c>
      <c r="GJ263" s="1492">
        <v>0</v>
      </c>
      <c r="GK263" s="1492">
        <v>0</v>
      </c>
      <c r="GL263" s="1492">
        <v>0</v>
      </c>
      <c r="GM263" s="1492">
        <v>0</v>
      </c>
      <c r="GN263" s="1492">
        <v>0</v>
      </c>
      <c r="GO263" s="1492">
        <v>0</v>
      </c>
      <c r="GP263" s="1492">
        <v>0</v>
      </c>
      <c r="GQ263" s="1492">
        <v>0</v>
      </c>
      <c r="GR263" s="1492">
        <v>0</v>
      </c>
      <c r="GS263" s="1811">
        <v>0</v>
      </c>
      <c r="GT263" s="165">
        <f>SUM(GU263:HO263)</f>
        <v>0</v>
      </c>
      <c r="GU263" s="491">
        <v>0</v>
      </c>
      <c r="GV263" s="491">
        <v>0</v>
      </c>
      <c r="GW263" s="492">
        <v>0</v>
      </c>
      <c r="GX263" s="491">
        <v>0</v>
      </c>
      <c r="GY263" s="492">
        <v>0</v>
      </c>
      <c r="GZ263" s="491">
        <v>0</v>
      </c>
      <c r="HA263" s="492">
        <v>0</v>
      </c>
      <c r="HB263" s="491">
        <v>0</v>
      </c>
      <c r="HC263" s="492">
        <v>0</v>
      </c>
      <c r="HD263" s="491">
        <v>0</v>
      </c>
      <c r="HE263" s="491">
        <v>0</v>
      </c>
      <c r="HF263" s="491">
        <v>0</v>
      </c>
      <c r="HG263" s="491">
        <v>0</v>
      </c>
      <c r="HH263" s="491">
        <v>0</v>
      </c>
      <c r="HI263" s="491">
        <v>0</v>
      </c>
      <c r="HJ263" s="491">
        <v>0</v>
      </c>
      <c r="HK263" s="491">
        <v>0</v>
      </c>
      <c r="HL263" s="491">
        <v>0</v>
      </c>
      <c r="HM263" s="491">
        <v>0</v>
      </c>
      <c r="HN263" s="491">
        <v>0</v>
      </c>
      <c r="HO263" s="1117">
        <v>0</v>
      </c>
      <c r="HP263" s="165">
        <f>SUM(HQ263:IK263)</f>
        <v>0</v>
      </c>
      <c r="HQ263" s="491">
        <v>0</v>
      </c>
      <c r="HR263" s="491">
        <v>0</v>
      </c>
      <c r="HS263" s="492">
        <v>0</v>
      </c>
      <c r="HT263" s="491">
        <v>0</v>
      </c>
      <c r="HU263" s="492">
        <v>0</v>
      </c>
      <c r="HV263" s="491">
        <v>0</v>
      </c>
      <c r="HW263" s="492">
        <v>0</v>
      </c>
      <c r="HX263" s="491">
        <v>0</v>
      </c>
      <c r="HY263" s="492">
        <v>0</v>
      </c>
      <c r="HZ263" s="491">
        <v>0</v>
      </c>
      <c r="IA263" s="491">
        <v>0</v>
      </c>
      <c r="IB263" s="491">
        <v>0</v>
      </c>
      <c r="IC263" s="491">
        <v>0</v>
      </c>
      <c r="ID263" s="491">
        <v>0</v>
      </c>
      <c r="IE263" s="491">
        <v>0</v>
      </c>
      <c r="IF263" s="491">
        <v>0</v>
      </c>
      <c r="IG263" s="491">
        <v>0</v>
      </c>
      <c r="IH263" s="491">
        <v>0</v>
      </c>
      <c r="II263" s="491">
        <v>0</v>
      </c>
      <c r="IJ263" s="491">
        <v>0</v>
      </c>
      <c r="IK263" s="1117">
        <v>0</v>
      </c>
      <c r="IL263" s="493">
        <f>SUM(IM263:JG263)</f>
        <v>1</v>
      </c>
      <c r="IM263" s="491">
        <v>0</v>
      </c>
      <c r="IN263" s="491">
        <v>0</v>
      </c>
      <c r="IO263" s="492">
        <v>0</v>
      </c>
      <c r="IP263" s="491">
        <v>0</v>
      </c>
      <c r="IQ263" s="492">
        <v>0</v>
      </c>
      <c r="IR263" s="491">
        <v>0</v>
      </c>
      <c r="IS263" s="492">
        <v>0</v>
      </c>
      <c r="IT263" s="491">
        <v>0</v>
      </c>
      <c r="IU263" s="492">
        <v>0</v>
      </c>
      <c r="IV263" s="491">
        <v>0</v>
      </c>
      <c r="IW263" s="491">
        <v>0</v>
      </c>
      <c r="IX263" s="491">
        <v>0</v>
      </c>
      <c r="IY263" s="491">
        <v>1</v>
      </c>
      <c r="IZ263" s="491">
        <v>0</v>
      </c>
      <c r="JA263" s="491">
        <v>0</v>
      </c>
      <c r="JB263" s="491">
        <v>0</v>
      </c>
      <c r="JC263" s="491">
        <v>0</v>
      </c>
      <c r="JD263" s="491">
        <v>0</v>
      </c>
      <c r="JE263" s="491">
        <v>0</v>
      </c>
      <c r="JF263" s="491">
        <v>0</v>
      </c>
      <c r="JG263" s="1996">
        <v>0</v>
      </c>
      <c r="JI263" s="39"/>
    </row>
    <row r="264" spans="1:269" s="27" customFormat="1" ht="20.100000000000001" customHeight="1" x14ac:dyDescent="0.15">
      <c r="A264" s="683"/>
      <c r="B264" s="179" t="s">
        <v>178</v>
      </c>
      <c r="C264" s="77"/>
      <c r="D264" s="77"/>
      <c r="E264" s="78" t="s">
        <v>371</v>
      </c>
      <c r="F264" s="1507">
        <v>55</v>
      </c>
      <c r="G264" s="481">
        <v>55</v>
      </c>
      <c r="H264" s="481">
        <v>67</v>
      </c>
      <c r="I264" s="481">
        <v>68</v>
      </c>
      <c r="J264" s="107">
        <v>68</v>
      </c>
      <c r="K264" s="108">
        <v>68</v>
      </c>
      <c r="L264" s="1444">
        <f t="shared" si="1154"/>
        <v>8.7381340112006986E-4</v>
      </c>
      <c r="M264" s="478">
        <f t="shared" si="1155"/>
        <v>7.9365079365079365E-4</v>
      </c>
      <c r="N264" s="478">
        <f t="shared" si="1156"/>
        <v>5.0612267851368644E-4</v>
      </c>
      <c r="O264" s="478">
        <f t="shared" si="1157"/>
        <v>4.3748997418809152E-4</v>
      </c>
      <c r="P264" s="109">
        <f t="shared" si="1158"/>
        <v>3.9199084309390534E-4</v>
      </c>
      <c r="Q264" s="110">
        <f t="shared" si="1159"/>
        <v>4.1126538132526158E-4</v>
      </c>
      <c r="R264" s="111">
        <f t="shared" si="1160"/>
        <v>4.0131631752147041E-4</v>
      </c>
      <c r="S264" s="112">
        <f t="shared" si="1161"/>
        <v>4.3605665248029022E-4</v>
      </c>
      <c r="T264" s="111">
        <f t="shared" si="1162"/>
        <v>4.07512402551382E-4</v>
      </c>
      <c r="U264" s="1445">
        <f t="shared" si="1163"/>
        <v>7.5256556442417327E-2</v>
      </c>
      <c r="V264" s="475">
        <f t="shared" si="1164"/>
        <v>6.6980023501762631E-2</v>
      </c>
      <c r="W264" s="475">
        <f t="shared" si="1165"/>
        <v>4.7619047619047616E-2</v>
      </c>
      <c r="X264" s="475">
        <f t="shared" si="1166"/>
        <v>4.2075736325385693E-2</v>
      </c>
      <c r="Y264" s="114">
        <f t="shared" si="1167"/>
        <v>3.687315634218289E-2</v>
      </c>
      <c r="Z264" s="113">
        <f t="shared" si="1168"/>
        <v>4.0453074433656956E-2</v>
      </c>
      <c r="AA264" s="114">
        <f t="shared" si="1169"/>
        <v>3.937007874015748E-2</v>
      </c>
      <c r="AB264" s="113">
        <f t="shared" si="1170"/>
        <v>3.8461538461538464E-2</v>
      </c>
      <c r="AC264" s="115">
        <f t="shared" si="1171"/>
        <v>3.6565977742448331E-2</v>
      </c>
      <c r="AD264" s="1445" t="s">
        <v>52</v>
      </c>
      <c r="AE264" s="475" t="s">
        <v>52</v>
      </c>
      <c r="AF264" s="475" t="s">
        <v>52</v>
      </c>
      <c r="AG264" s="475" t="s">
        <v>52</v>
      </c>
      <c r="AH264" s="114" t="s">
        <v>52</v>
      </c>
      <c r="AI264" s="112" t="s">
        <v>52</v>
      </c>
      <c r="AJ264" s="111" t="s">
        <v>52</v>
      </c>
      <c r="AK264" s="112" t="s">
        <v>52</v>
      </c>
      <c r="AL264" s="116" t="s">
        <v>52</v>
      </c>
      <c r="AM264" s="1446">
        <f>SUBTOTAL(9,AM265:AM269)</f>
        <v>66</v>
      </c>
      <c r="AN264" s="1447"/>
      <c r="AO264" s="1448">
        <f t="shared" si="1172"/>
        <v>0.15789473684210531</v>
      </c>
      <c r="AP264" s="1449">
        <f t="shared" si="1173"/>
        <v>9</v>
      </c>
      <c r="AQ264" s="1297">
        <f>SUBTOTAL(9,AQ265:AQ269)</f>
        <v>57</v>
      </c>
      <c r="AR264" s="518"/>
      <c r="AS264" s="1285">
        <f t="shared" si="1174"/>
        <v>0.58333333333333326</v>
      </c>
      <c r="AT264" s="519">
        <f t="shared" si="1175"/>
        <v>21</v>
      </c>
      <c r="AU264" s="1297">
        <f>SUBTOTAL(9,AU265:AU269)</f>
        <v>36</v>
      </c>
      <c r="AV264" s="518"/>
      <c r="AW264" s="1285">
        <f t="shared" si="1176"/>
        <v>0.19999999999999996</v>
      </c>
      <c r="AX264" s="2069">
        <f t="shared" si="1177"/>
        <v>6</v>
      </c>
      <c r="AY264" s="2086">
        <f>SUBTOTAL(9,AY265:AY269)</f>
        <v>30</v>
      </c>
      <c r="AZ264" s="2087"/>
      <c r="BA264" s="2088">
        <f t="shared" si="1178"/>
        <v>0.19999999999999996</v>
      </c>
      <c r="BB264" s="2089">
        <f t="shared" si="1179"/>
        <v>5</v>
      </c>
      <c r="BC264" s="2081">
        <f>SUBTOTAL(9,BC265:BC269)</f>
        <v>25</v>
      </c>
      <c r="BD264" s="117"/>
      <c r="BE264" s="444">
        <f t="shared" si="1005"/>
        <v>0</v>
      </c>
      <c r="BF264" s="1073">
        <f t="shared" si="1180"/>
        <v>0</v>
      </c>
      <c r="BG264" s="118">
        <f>SUBTOTAL(9,BG265:BG269)</f>
        <v>25</v>
      </c>
      <c r="BH264" s="119" t="s">
        <v>44</v>
      </c>
      <c r="BI264" s="120">
        <f t="shared" si="1006"/>
        <v>0</v>
      </c>
      <c r="BJ264" s="1073">
        <f t="shared" si="1181"/>
        <v>0</v>
      </c>
      <c r="BK264" s="121">
        <f>SUBTOTAL(9,BK265:BK269)</f>
        <v>25</v>
      </c>
      <c r="BL264" s="119"/>
      <c r="BM264" s="120">
        <f t="shared" si="1008"/>
        <v>0</v>
      </c>
      <c r="BN264" s="1083">
        <f t="shared" si="1182"/>
        <v>0</v>
      </c>
      <c r="BO264" s="121">
        <f>SUBTOTAL(9,BO265:BO269)</f>
        <v>25</v>
      </c>
      <c r="BP264" s="119"/>
      <c r="BQ264" s="120">
        <f t="shared" si="1010"/>
        <v>8.6956521739130377E-2</v>
      </c>
      <c r="BR264" s="1083">
        <f t="shared" si="1183"/>
        <v>2</v>
      </c>
      <c r="BS264" s="121">
        <f>SUBTOTAL(9,BS265:BS269)</f>
        <v>23</v>
      </c>
      <c r="BT264" s="122"/>
      <c r="BU264" s="597">
        <f>SUBTOTAL(9,BU265:BU269)</f>
        <v>21</v>
      </c>
      <c r="BV264" s="331">
        <f t="shared" si="1184"/>
        <v>5.0000000000000044E-2</v>
      </c>
      <c r="BW264" s="604">
        <f t="shared" si="1185"/>
        <v>1</v>
      </c>
      <c r="BX264" s="597">
        <f>SUBTOTAL(9,BX265:BX269)</f>
        <v>20</v>
      </c>
      <c r="BY264" s="331">
        <f t="shared" si="1186"/>
        <v>0.25</v>
      </c>
      <c r="BZ264" s="604">
        <f t="shared" si="1187"/>
        <v>4</v>
      </c>
      <c r="CA264" s="597">
        <f>SUBTOTAL(9,CA265:CA269)</f>
        <v>16</v>
      </c>
      <c r="CB264" s="331">
        <f t="shared" si="989"/>
        <v>0.14285714285714279</v>
      </c>
      <c r="CC264" s="604">
        <f t="shared" si="990"/>
        <v>2</v>
      </c>
      <c r="CD264" s="597">
        <f>SUBTOTAL(9,CD265:CD269)</f>
        <v>14</v>
      </c>
      <c r="CE264" s="331">
        <f t="shared" si="1150"/>
        <v>0.27272727272727271</v>
      </c>
      <c r="CF264" s="604">
        <f t="shared" si="1151"/>
        <v>3</v>
      </c>
      <c r="CG264" s="597">
        <f>SUBTOTAL(9,CG265:CG269)</f>
        <v>11</v>
      </c>
      <c r="CH264" s="331">
        <f t="shared" si="1002"/>
        <v>0</v>
      </c>
      <c r="CI264" s="604">
        <f t="shared" si="1003"/>
        <v>0</v>
      </c>
      <c r="CJ264" s="619">
        <f t="shared" ref="CJ264:DI264" si="1202">SUBTOTAL(9,CJ265:CJ269)</f>
        <v>11</v>
      </c>
      <c r="CK264" s="1509">
        <f>SUBTOTAL(9,CK265:CK269)</f>
        <v>6</v>
      </c>
      <c r="CL264" s="123">
        <f t="shared" ref="CL264" si="1203">SUBTOTAL(9,CL265:CL269)</f>
        <v>4</v>
      </c>
      <c r="CM264" s="2054">
        <f t="shared" si="1202"/>
        <v>2</v>
      </c>
      <c r="CN264" s="123">
        <f t="shared" si="1202"/>
        <v>1</v>
      </c>
      <c r="CO264" s="311">
        <f t="shared" si="1202"/>
        <v>0</v>
      </c>
      <c r="CP264" s="540">
        <f t="shared" si="1202"/>
        <v>0</v>
      </c>
      <c r="CQ264" s="1509">
        <f>SUBTOTAL(9,CQ265:CQ269)</f>
        <v>15</v>
      </c>
      <c r="CR264" s="311">
        <f t="shared" ref="CR264" si="1204">SUBTOTAL(9,CR265:CR269)</f>
        <v>16</v>
      </c>
      <c r="CS264" s="311">
        <f t="shared" si="1202"/>
        <v>14</v>
      </c>
      <c r="CT264" s="311">
        <f t="shared" si="1202"/>
        <v>13</v>
      </c>
      <c r="CU264" s="311">
        <f t="shared" si="1202"/>
        <v>11</v>
      </c>
      <c r="CV264" s="124">
        <f t="shared" si="1202"/>
        <v>11</v>
      </c>
      <c r="CW264" s="1509">
        <f t="shared" ref="CW264:CX264" si="1205">SUBTOTAL(9,CW265:CW269)</f>
        <v>0</v>
      </c>
      <c r="CX264" s="311">
        <f t="shared" si="1205"/>
        <v>0</v>
      </c>
      <c r="CY264" s="311">
        <f t="shared" si="1202"/>
        <v>0</v>
      </c>
      <c r="CZ264" s="311">
        <f t="shared" si="1202"/>
        <v>0</v>
      </c>
      <c r="DA264" s="311">
        <f t="shared" si="1202"/>
        <v>0</v>
      </c>
      <c r="DB264" s="376">
        <f t="shared" si="1202"/>
        <v>0</v>
      </c>
      <c r="DC264" s="1450">
        <f t="shared" si="1202"/>
        <v>44</v>
      </c>
      <c r="DD264" s="1451">
        <f t="shared" si="1053"/>
        <v>0.18918918918918926</v>
      </c>
      <c r="DE264" s="1486">
        <f t="shared" si="1054"/>
        <v>7</v>
      </c>
      <c r="DF264" s="1328">
        <f t="shared" ref="DF264" si="1206">SUBTOTAL(9,DF265:DF269)</f>
        <v>37</v>
      </c>
      <c r="DG264" s="550">
        <f t="shared" si="951"/>
        <v>0.85000000000000009</v>
      </c>
      <c r="DH264" s="1335">
        <f t="shared" si="952"/>
        <v>17</v>
      </c>
      <c r="DI264" s="1328">
        <f t="shared" si="1202"/>
        <v>20</v>
      </c>
      <c r="DJ264" s="550">
        <f t="shared" si="991"/>
        <v>0.25</v>
      </c>
      <c r="DK264" s="1335">
        <f t="shared" si="992"/>
        <v>4</v>
      </c>
      <c r="DL264" s="1311">
        <f>SUBTOTAL(9,DL265:DL269)</f>
        <v>16</v>
      </c>
      <c r="DM264" s="550">
        <f t="shared" si="1152"/>
        <v>0.14285714285714279</v>
      </c>
      <c r="DN264" s="1357">
        <f t="shared" si="1153"/>
        <v>2</v>
      </c>
      <c r="DO264" s="1328">
        <f>SUBTOTAL(9,DO265:DO269)</f>
        <v>14</v>
      </c>
      <c r="DP264" s="550">
        <f t="shared" si="1004"/>
        <v>0</v>
      </c>
      <c r="DQ264" s="1335">
        <f t="shared" si="1013"/>
        <v>0</v>
      </c>
      <c r="DR264" s="1365">
        <f t="shared" ref="DR264:FA264" si="1207">SUBTOTAL(9,DR265:DR269)</f>
        <v>14</v>
      </c>
      <c r="DS264" s="1510">
        <f>SUBTOTAL(9,DS265:DS269)</f>
        <v>16</v>
      </c>
      <c r="DT264" s="1167">
        <f>SUBTOTAL(9,DT265:DT269)</f>
        <v>12</v>
      </c>
      <c r="DU264" s="1167">
        <f>SUBTOTAL(9,DU265:DU269)</f>
        <v>4</v>
      </c>
      <c r="DV264" s="1153">
        <f>SUBTOTAL(9,DV265:DV269)</f>
        <v>1</v>
      </c>
      <c r="DW264" s="583">
        <f t="shared" si="1207"/>
        <v>1</v>
      </c>
      <c r="DX264" s="1181">
        <f t="shared" si="1207"/>
        <v>1</v>
      </c>
      <c r="DY264" s="1510">
        <f>SUBTOTAL(9,DY265:DY269)</f>
        <v>17</v>
      </c>
      <c r="DZ264" s="1230">
        <f>SUBTOTAL(9,DZ265:DZ269)</f>
        <v>17</v>
      </c>
      <c r="EA264" s="1230">
        <f>SUBTOTAL(9,EA265:EA269)</f>
        <v>10</v>
      </c>
      <c r="EB264" s="586">
        <f>SUBTOTAL(9,EB265:EB269)</f>
        <v>10</v>
      </c>
      <c r="EC264" s="586">
        <f t="shared" si="1207"/>
        <v>8</v>
      </c>
      <c r="ED264" s="589">
        <f t="shared" si="1207"/>
        <v>8</v>
      </c>
      <c r="EE264" s="1510">
        <f t="shared" ref="EE264:EF264" si="1208">SUBTOTAL(9,EE265:EE269)</f>
        <v>0</v>
      </c>
      <c r="EF264" s="1230">
        <f t="shared" si="1208"/>
        <v>0</v>
      </c>
      <c r="EG264" s="1230">
        <f t="shared" si="1207"/>
        <v>0</v>
      </c>
      <c r="EH264" s="586">
        <f t="shared" si="1207"/>
        <v>0</v>
      </c>
      <c r="EI264" s="586">
        <f t="shared" si="1207"/>
        <v>0</v>
      </c>
      <c r="EJ264" s="1192">
        <f t="shared" si="1207"/>
        <v>0</v>
      </c>
      <c r="EK264" s="1510">
        <f>SUBTOTAL(9,EK265:EK269)</f>
        <v>7</v>
      </c>
      <c r="EL264" s="578">
        <f>SUBTOTAL(9,EL265:EL269)</f>
        <v>5</v>
      </c>
      <c r="EM264" s="578">
        <f>SUBTOTAL(9,EM265:EM269)</f>
        <v>3</v>
      </c>
      <c r="EN264" s="1163">
        <f>SUBTOTAL(9,EN265:EN269)</f>
        <v>5</v>
      </c>
      <c r="EO264" s="573">
        <f t="shared" si="1207"/>
        <v>5</v>
      </c>
      <c r="EP264" s="1198">
        <f t="shared" si="1207"/>
        <v>5</v>
      </c>
      <c r="EQ264" s="1510">
        <f t="shared" ref="EQ264:ER264" si="1209">SUBTOTAL(9,EQ265:EQ269)</f>
        <v>0</v>
      </c>
      <c r="ER264" s="1230">
        <f t="shared" si="1209"/>
        <v>0</v>
      </c>
      <c r="ES264" s="1230">
        <f t="shared" si="1207"/>
        <v>0</v>
      </c>
      <c r="ET264" s="586">
        <f t="shared" si="1207"/>
        <v>0</v>
      </c>
      <c r="EU264" s="583">
        <f t="shared" si="1207"/>
        <v>0</v>
      </c>
      <c r="EV264" s="1198">
        <f t="shared" si="1207"/>
        <v>0</v>
      </c>
      <c r="EW264" s="1510">
        <f>SUBTOTAL(9,EW265:EW269)</f>
        <v>4</v>
      </c>
      <c r="EX264" s="578">
        <f>SUBTOTAL(9,EX265:EX269)</f>
        <v>3</v>
      </c>
      <c r="EY264" s="578">
        <f>SUBTOTAL(9,EY265:EY269)</f>
        <v>3</v>
      </c>
      <c r="EZ264" s="578">
        <f>SUBTOTAL(9,EZ265:EZ269)</f>
        <v>0</v>
      </c>
      <c r="FA264" s="573">
        <f t="shared" si="1207"/>
        <v>0</v>
      </c>
      <c r="FB264" s="125"/>
      <c r="FC264" s="354">
        <f>SUBTOTAL(9,FC265:FC269)</f>
        <v>0</v>
      </c>
      <c r="FD264" s="362" t="s">
        <v>44</v>
      </c>
      <c r="FE264" s="1511">
        <f>SUBTOTAL(9,FE265:FE269)</f>
        <v>1</v>
      </c>
      <c r="FF264" s="1451" t="str">
        <f t="shared" si="953"/>
        <v>-</v>
      </c>
      <c r="FG264" s="1490">
        <f t="shared" si="1064"/>
        <v>1</v>
      </c>
      <c r="FH264" s="126">
        <f>SUBTOTAL(9,FH265:FH269)</f>
        <v>0</v>
      </c>
      <c r="FI264" s="331" t="str">
        <f t="shared" si="954"/>
        <v>-</v>
      </c>
      <c r="FJ264" s="340">
        <f t="shared" si="955"/>
        <v>0</v>
      </c>
      <c r="FK264" s="126">
        <f>SUBTOTAL(9,FK265:FK269)</f>
        <v>0</v>
      </c>
      <c r="FL264" s="331" t="str">
        <f t="shared" si="993"/>
        <v>-</v>
      </c>
      <c r="FM264" s="340">
        <f t="shared" si="994"/>
        <v>0</v>
      </c>
      <c r="FN264" s="126">
        <f>SUBTOTAL(9,FN265:FN269)</f>
        <v>0</v>
      </c>
      <c r="FO264" s="424"/>
      <c r="FP264" s="331" t="str">
        <f t="shared" si="1048"/>
        <v>-</v>
      </c>
      <c r="FQ264" s="340">
        <f t="shared" si="984"/>
        <v>0</v>
      </c>
      <c r="FR264" s="126">
        <f>SUBTOTAL(9,FR265:FR269)</f>
        <v>0</v>
      </c>
      <c r="FS264" s="424"/>
      <c r="FT264" s="331" t="str">
        <f t="shared" si="998"/>
        <v>-</v>
      </c>
      <c r="FU264" s="340">
        <f t="shared" si="999"/>
        <v>0</v>
      </c>
      <c r="FV264" s="399">
        <v>0</v>
      </c>
      <c r="FW264" s="411"/>
      <c r="FX264" s="1457">
        <f t="shared" ref="FX264:GR264" si="1210">SUBTOTAL(9,FX265:FX269)</f>
        <v>66</v>
      </c>
      <c r="FY264" s="1512">
        <f>SUBTOTAL(9,FY265:FY269)</f>
        <v>1</v>
      </c>
      <c r="FZ264" s="1512">
        <f t="shared" si="1210"/>
        <v>0</v>
      </c>
      <c r="GA264" s="1513">
        <f t="shared" si="1210"/>
        <v>0</v>
      </c>
      <c r="GB264" s="1512">
        <f t="shared" si="1210"/>
        <v>0</v>
      </c>
      <c r="GC264" s="1513">
        <f t="shared" si="1210"/>
        <v>36</v>
      </c>
      <c r="GD264" s="1512">
        <f t="shared" si="1210"/>
        <v>0</v>
      </c>
      <c r="GE264" s="1513">
        <f t="shared" si="1210"/>
        <v>9</v>
      </c>
      <c r="GF264" s="1512">
        <f t="shared" si="1210"/>
        <v>0</v>
      </c>
      <c r="GG264" s="1513">
        <f t="shared" si="1210"/>
        <v>9</v>
      </c>
      <c r="GH264" s="1512">
        <f t="shared" si="1210"/>
        <v>3</v>
      </c>
      <c r="GI264" s="1512">
        <f t="shared" si="1210"/>
        <v>0</v>
      </c>
      <c r="GJ264" s="1512">
        <f t="shared" si="1210"/>
        <v>4</v>
      </c>
      <c r="GK264" s="1512">
        <f t="shared" si="1210"/>
        <v>0</v>
      </c>
      <c r="GL264" s="1512">
        <f t="shared" si="1210"/>
        <v>1</v>
      </c>
      <c r="GM264" s="1512">
        <f t="shared" si="1210"/>
        <v>0</v>
      </c>
      <c r="GN264" s="1512">
        <f t="shared" si="1210"/>
        <v>3</v>
      </c>
      <c r="GO264" s="1512">
        <f t="shared" si="1210"/>
        <v>0</v>
      </c>
      <c r="GP264" s="1512">
        <f t="shared" si="1210"/>
        <v>0</v>
      </c>
      <c r="GQ264" s="1512">
        <f t="shared" si="1210"/>
        <v>0</v>
      </c>
      <c r="GR264" s="1512">
        <f t="shared" si="1210"/>
        <v>0</v>
      </c>
      <c r="GS264" s="1813">
        <f>SUBTOTAL(9,GS265:GS269)</f>
        <v>0</v>
      </c>
      <c r="GT264" s="678">
        <f t="shared" ref="GT264:HO264" si="1211">SUBTOTAL(9,GT265:GT269)</f>
        <v>57</v>
      </c>
      <c r="GU264" s="494">
        <f t="shared" si="1211"/>
        <v>0</v>
      </c>
      <c r="GV264" s="494">
        <f t="shared" si="1211"/>
        <v>0</v>
      </c>
      <c r="GW264" s="495">
        <f t="shared" si="1211"/>
        <v>0</v>
      </c>
      <c r="GX264" s="494">
        <f t="shared" si="1211"/>
        <v>0</v>
      </c>
      <c r="GY264" s="495">
        <f t="shared" si="1211"/>
        <v>34</v>
      </c>
      <c r="GZ264" s="494">
        <f t="shared" si="1211"/>
        <v>0</v>
      </c>
      <c r="HA264" s="495">
        <f t="shared" si="1211"/>
        <v>8</v>
      </c>
      <c r="HB264" s="494">
        <f t="shared" si="1211"/>
        <v>0</v>
      </c>
      <c r="HC264" s="495">
        <f t="shared" si="1211"/>
        <v>8</v>
      </c>
      <c r="HD264" s="494">
        <f t="shared" si="1211"/>
        <v>1</v>
      </c>
      <c r="HE264" s="494">
        <f t="shared" si="1211"/>
        <v>0</v>
      </c>
      <c r="HF264" s="494">
        <f t="shared" si="1211"/>
        <v>3</v>
      </c>
      <c r="HG264" s="494">
        <f t="shared" si="1211"/>
        <v>0</v>
      </c>
      <c r="HH264" s="494">
        <f t="shared" si="1211"/>
        <v>1</v>
      </c>
      <c r="HI264" s="494">
        <f t="shared" si="1211"/>
        <v>0</v>
      </c>
      <c r="HJ264" s="494">
        <f t="shared" si="1211"/>
        <v>2</v>
      </c>
      <c r="HK264" s="494">
        <f t="shared" si="1211"/>
        <v>0</v>
      </c>
      <c r="HL264" s="494">
        <f t="shared" si="1211"/>
        <v>0</v>
      </c>
      <c r="HM264" s="494">
        <f t="shared" si="1211"/>
        <v>0</v>
      </c>
      <c r="HN264" s="494">
        <f t="shared" si="1211"/>
        <v>0</v>
      </c>
      <c r="HO264" s="1118">
        <f t="shared" si="1211"/>
        <v>0</v>
      </c>
      <c r="HP264" s="678">
        <f t="shared" ref="HP264" si="1212">SUBTOTAL(9,HP265:HP269)</f>
        <v>36</v>
      </c>
      <c r="HQ264" s="494">
        <f t="shared" ref="HQ264:IK264" si="1213">SUBTOTAL(9,HQ265:HQ269)</f>
        <v>0</v>
      </c>
      <c r="HR264" s="494">
        <f t="shared" si="1213"/>
        <v>0</v>
      </c>
      <c r="HS264" s="495">
        <f t="shared" si="1213"/>
        <v>0</v>
      </c>
      <c r="HT264" s="494">
        <f t="shared" si="1213"/>
        <v>0</v>
      </c>
      <c r="HU264" s="495">
        <f t="shared" si="1213"/>
        <v>16</v>
      </c>
      <c r="HV264" s="494">
        <f t="shared" si="1213"/>
        <v>0</v>
      </c>
      <c r="HW264" s="495">
        <f t="shared" si="1213"/>
        <v>8</v>
      </c>
      <c r="HX264" s="494">
        <f t="shared" si="1213"/>
        <v>0</v>
      </c>
      <c r="HY264" s="495">
        <f t="shared" si="1213"/>
        <v>8</v>
      </c>
      <c r="HZ264" s="494">
        <f t="shared" si="1213"/>
        <v>1</v>
      </c>
      <c r="IA264" s="494">
        <f t="shared" si="1213"/>
        <v>0</v>
      </c>
      <c r="IB264" s="494">
        <f t="shared" si="1213"/>
        <v>2</v>
      </c>
      <c r="IC264" s="494">
        <f t="shared" si="1213"/>
        <v>0</v>
      </c>
      <c r="ID264" s="494">
        <f t="shared" si="1213"/>
        <v>1</v>
      </c>
      <c r="IE264" s="494">
        <f t="shared" si="1213"/>
        <v>0</v>
      </c>
      <c r="IF264" s="494">
        <f t="shared" si="1213"/>
        <v>0</v>
      </c>
      <c r="IG264" s="494">
        <f t="shared" si="1213"/>
        <v>0</v>
      </c>
      <c r="IH264" s="494">
        <f t="shared" si="1213"/>
        <v>0</v>
      </c>
      <c r="II264" s="494">
        <f t="shared" si="1213"/>
        <v>0</v>
      </c>
      <c r="IJ264" s="494">
        <f t="shared" si="1213"/>
        <v>0</v>
      </c>
      <c r="IK264" s="1118">
        <f t="shared" si="1213"/>
        <v>0</v>
      </c>
      <c r="IL264" s="1109">
        <f t="shared" ref="IL264" si="1214">SUBTOTAL(9,IL265:IL269)</f>
        <v>30</v>
      </c>
      <c r="IM264" s="494">
        <f t="shared" ref="IM264:JG264" si="1215">SUBTOTAL(9,IM265:IM269)</f>
        <v>0</v>
      </c>
      <c r="IN264" s="494">
        <f t="shared" si="1215"/>
        <v>0</v>
      </c>
      <c r="IO264" s="495">
        <f t="shared" si="1215"/>
        <v>0</v>
      </c>
      <c r="IP264" s="494">
        <f t="shared" si="1215"/>
        <v>0</v>
      </c>
      <c r="IQ264" s="495">
        <f t="shared" si="1215"/>
        <v>18</v>
      </c>
      <c r="IR264" s="494">
        <f t="shared" si="1215"/>
        <v>0</v>
      </c>
      <c r="IS264" s="495">
        <f t="shared" si="1215"/>
        <v>6</v>
      </c>
      <c r="IT264" s="494">
        <f t="shared" si="1215"/>
        <v>0</v>
      </c>
      <c r="IU264" s="495">
        <f t="shared" si="1215"/>
        <v>1</v>
      </c>
      <c r="IV264" s="494">
        <f t="shared" si="1215"/>
        <v>0</v>
      </c>
      <c r="IW264" s="494">
        <f t="shared" si="1215"/>
        <v>0</v>
      </c>
      <c r="IX264" s="494">
        <f t="shared" si="1215"/>
        <v>1</v>
      </c>
      <c r="IY264" s="494">
        <f t="shared" si="1215"/>
        <v>0</v>
      </c>
      <c r="IZ264" s="494">
        <f t="shared" si="1215"/>
        <v>0</v>
      </c>
      <c r="JA264" s="494">
        <f t="shared" si="1215"/>
        <v>0</v>
      </c>
      <c r="JB264" s="494">
        <f t="shared" si="1215"/>
        <v>0</v>
      </c>
      <c r="JC264" s="494">
        <f t="shared" si="1215"/>
        <v>0</v>
      </c>
      <c r="JD264" s="494">
        <f t="shared" si="1215"/>
        <v>0</v>
      </c>
      <c r="JE264" s="494">
        <f t="shared" si="1215"/>
        <v>0</v>
      </c>
      <c r="JF264" s="494">
        <f t="shared" si="1215"/>
        <v>4</v>
      </c>
      <c r="JG264" s="1998">
        <f t="shared" si="1215"/>
        <v>0</v>
      </c>
      <c r="JI264" s="39"/>
    </row>
    <row r="265" spans="1:269" s="28" customFormat="1" ht="20.100000000000001" hidden="1" customHeight="1" outlineLevel="1" x14ac:dyDescent="0.15">
      <c r="A265" s="684" t="s">
        <v>53</v>
      </c>
      <c r="B265" s="84"/>
      <c r="C265" s="85" t="s">
        <v>237</v>
      </c>
      <c r="D265" s="85"/>
      <c r="E265" s="86" t="s">
        <v>270</v>
      </c>
      <c r="F265" s="1477" t="s">
        <v>52</v>
      </c>
      <c r="G265" s="463" t="s">
        <v>52</v>
      </c>
      <c r="H265" s="463" t="s">
        <v>52</v>
      </c>
      <c r="I265" s="463" t="s">
        <v>52</v>
      </c>
      <c r="J265" s="147" t="s">
        <v>52</v>
      </c>
      <c r="K265" s="148" t="s">
        <v>52</v>
      </c>
      <c r="L265" s="1478">
        <f t="shared" si="1154"/>
        <v>8.7381340112006986E-4</v>
      </c>
      <c r="M265" s="150">
        <f t="shared" si="1155"/>
        <v>7.9365079365079365E-4</v>
      </c>
      <c r="N265" s="150">
        <f t="shared" si="1156"/>
        <v>5.0612267851368644E-4</v>
      </c>
      <c r="O265" s="150">
        <f t="shared" si="1157"/>
        <v>4.3748997418809152E-4</v>
      </c>
      <c r="P265" s="149">
        <f t="shared" si="1158"/>
        <v>3.9199084309390534E-4</v>
      </c>
      <c r="Q265" s="150">
        <f t="shared" si="1159"/>
        <v>4.1126538132526158E-4</v>
      </c>
      <c r="R265" s="151">
        <f t="shared" si="1160"/>
        <v>4.0131631752147041E-4</v>
      </c>
      <c r="S265" s="152">
        <f t="shared" si="1161"/>
        <v>4.3605665248029022E-4</v>
      </c>
      <c r="T265" s="151">
        <f t="shared" si="1162"/>
        <v>4.07512402551382E-4</v>
      </c>
      <c r="U265" s="1479">
        <f t="shared" si="1163"/>
        <v>7.5256556442417327E-2</v>
      </c>
      <c r="V265" s="153">
        <f t="shared" si="1164"/>
        <v>6.6980023501762631E-2</v>
      </c>
      <c r="W265" s="153">
        <f t="shared" si="1165"/>
        <v>4.7619047619047616E-2</v>
      </c>
      <c r="X265" s="153">
        <f t="shared" si="1166"/>
        <v>4.2075736325385693E-2</v>
      </c>
      <c r="Y265" s="154">
        <f t="shared" si="1167"/>
        <v>3.687315634218289E-2</v>
      </c>
      <c r="Z265" s="153">
        <f t="shared" si="1168"/>
        <v>4.0453074433656956E-2</v>
      </c>
      <c r="AA265" s="154">
        <f t="shared" si="1169"/>
        <v>3.937007874015748E-2</v>
      </c>
      <c r="AB265" s="153">
        <f t="shared" si="1170"/>
        <v>3.8461538461538464E-2</v>
      </c>
      <c r="AC265" s="155">
        <f t="shared" si="1171"/>
        <v>3.6565977742448331E-2</v>
      </c>
      <c r="AD265" s="1479">
        <f>AM265/$AM$264</f>
        <v>1</v>
      </c>
      <c r="AE265" s="153">
        <f>AQ265/$AQ$264</f>
        <v>1</v>
      </c>
      <c r="AF265" s="153">
        <f>AU265/$AU$264</f>
        <v>1</v>
      </c>
      <c r="AG265" s="153">
        <f>AY265/$AY$264</f>
        <v>1</v>
      </c>
      <c r="AH265" s="154">
        <f>BC265/$BC$264</f>
        <v>1</v>
      </c>
      <c r="AI265" s="152">
        <f>BG265/$BG$264</f>
        <v>1</v>
      </c>
      <c r="AJ265" s="151">
        <f>BK265/$BK$264</f>
        <v>1</v>
      </c>
      <c r="AK265" s="152">
        <f>BO265/$BO$264</f>
        <v>1</v>
      </c>
      <c r="AL265" s="156">
        <f>BS265/$BS$264</f>
        <v>1</v>
      </c>
      <c r="AM265" s="1480">
        <f>SUM(CK265,CQ265,CW265,DS265,DY265,EE265,EK265,EQ265,EW265,FE265)</f>
        <v>66</v>
      </c>
      <c r="AN265" s="1481"/>
      <c r="AO265" s="1482">
        <f t="shared" si="1172"/>
        <v>0.15789473684210531</v>
      </c>
      <c r="AP265" s="1483">
        <f t="shared" si="1173"/>
        <v>9</v>
      </c>
      <c r="AQ265" s="1071">
        <f>SUM(CL265,CR265,CX265,DT265,DZ265,EF265,EL265,ER265,EX265,FH265)</f>
        <v>57</v>
      </c>
      <c r="AR265" s="522"/>
      <c r="AS265" s="1289">
        <f t="shared" si="1174"/>
        <v>0.58333333333333326</v>
      </c>
      <c r="AT265" s="526">
        <f t="shared" si="1175"/>
        <v>21</v>
      </c>
      <c r="AU265" s="1071">
        <f>SUM(CM265,CS265,CY265,DU265,EA265,EG265,EM265,ES265,EY265,FK265)</f>
        <v>36</v>
      </c>
      <c r="AV265" s="522"/>
      <c r="AW265" s="1289">
        <f t="shared" si="1176"/>
        <v>0.19999999999999996</v>
      </c>
      <c r="AX265" s="2073">
        <f t="shared" si="1177"/>
        <v>6</v>
      </c>
      <c r="AY265" s="1336">
        <f>SUM(CN265,CT265,CZ265,DV265,EB265,EH265,EN265,ET265,EZ265,FN265)</f>
        <v>30</v>
      </c>
      <c r="AZ265" s="2092"/>
      <c r="BA265" s="554">
        <f t="shared" si="1178"/>
        <v>0.19999999999999996</v>
      </c>
      <c r="BB265" s="1335">
        <f t="shared" si="1179"/>
        <v>5</v>
      </c>
      <c r="BC265" s="493">
        <f>SUM(CO265,CU265,DA265,DW265,EC265,EI265,EO265,EU265,FA265,FR265)</f>
        <v>25</v>
      </c>
      <c r="BD265" s="157"/>
      <c r="BE265" s="448">
        <f t="shared" si="1005"/>
        <v>0</v>
      </c>
      <c r="BF265" s="604">
        <f t="shared" si="1180"/>
        <v>0</v>
      </c>
      <c r="BG265" s="158">
        <v>25</v>
      </c>
      <c r="BH265" s="159" t="s">
        <v>44</v>
      </c>
      <c r="BI265" s="160">
        <f t="shared" si="1006"/>
        <v>0</v>
      </c>
      <c r="BJ265" s="604">
        <f t="shared" si="1181"/>
        <v>0</v>
      </c>
      <c r="BK265" s="161">
        <v>25</v>
      </c>
      <c r="BL265" s="159"/>
      <c r="BM265" s="160">
        <f t="shared" si="1008"/>
        <v>0</v>
      </c>
      <c r="BN265" s="1085">
        <f t="shared" si="1182"/>
        <v>0</v>
      </c>
      <c r="BO265" s="161">
        <v>25</v>
      </c>
      <c r="BP265" s="159"/>
      <c r="BQ265" s="160">
        <f t="shared" si="1010"/>
        <v>8.6956521739130377E-2</v>
      </c>
      <c r="BR265" s="1085">
        <f t="shared" si="1183"/>
        <v>2</v>
      </c>
      <c r="BS265" s="161">
        <v>23</v>
      </c>
      <c r="BT265" s="162"/>
      <c r="BU265" s="601">
        <f>CK265+CQ265+CW265</f>
        <v>21</v>
      </c>
      <c r="BV265" s="339">
        <f t="shared" si="1184"/>
        <v>5.0000000000000044E-2</v>
      </c>
      <c r="BW265" s="604">
        <f t="shared" si="1185"/>
        <v>1</v>
      </c>
      <c r="BX265" s="601">
        <f>CL265+CR265+CX265</f>
        <v>20</v>
      </c>
      <c r="BY265" s="339">
        <f t="shared" si="1186"/>
        <v>0.25</v>
      </c>
      <c r="BZ265" s="604">
        <f t="shared" si="1187"/>
        <v>4</v>
      </c>
      <c r="CA265" s="601">
        <f>CM265+CS265+CY265</f>
        <v>16</v>
      </c>
      <c r="CB265" s="339">
        <f t="shared" si="989"/>
        <v>0.14285714285714279</v>
      </c>
      <c r="CC265" s="604">
        <f t="shared" si="990"/>
        <v>2</v>
      </c>
      <c r="CD265" s="601">
        <f>CN265+CT265+CZ265</f>
        <v>14</v>
      </c>
      <c r="CE265" s="339">
        <f t="shared" si="1150"/>
        <v>0.27272727272727271</v>
      </c>
      <c r="CF265" s="604">
        <f t="shared" si="1151"/>
        <v>3</v>
      </c>
      <c r="CG265" s="601">
        <f t="shared" si="1128"/>
        <v>11</v>
      </c>
      <c r="CH265" s="339">
        <f t="shared" si="1002"/>
        <v>0</v>
      </c>
      <c r="CI265" s="604">
        <f t="shared" si="1003"/>
        <v>0</v>
      </c>
      <c r="CJ265" s="621">
        <f t="shared" si="1014"/>
        <v>11</v>
      </c>
      <c r="CK265" s="1487">
        <v>6</v>
      </c>
      <c r="CL265" s="163">
        <v>4</v>
      </c>
      <c r="CM265" s="2056">
        <v>2</v>
      </c>
      <c r="CN265" s="163">
        <v>1</v>
      </c>
      <c r="CO265" s="315">
        <v>0</v>
      </c>
      <c r="CP265" s="542">
        <v>0</v>
      </c>
      <c r="CQ265" s="1487">
        <v>15</v>
      </c>
      <c r="CR265" s="315">
        <v>16</v>
      </c>
      <c r="CS265" s="315">
        <v>14</v>
      </c>
      <c r="CT265" s="315">
        <v>13</v>
      </c>
      <c r="CU265" s="315">
        <v>11</v>
      </c>
      <c r="CV265" s="164">
        <v>11</v>
      </c>
      <c r="CW265" s="1487"/>
      <c r="CX265" s="315"/>
      <c r="CY265" s="315"/>
      <c r="CZ265" s="315"/>
      <c r="DA265" s="315"/>
      <c r="DB265" s="316"/>
      <c r="DC265" s="1484">
        <f>DS265+DY265+EE265+EK265+EQ265+EW265</f>
        <v>44</v>
      </c>
      <c r="DD265" s="1485">
        <f t="shared" si="1053"/>
        <v>0.18918918918918926</v>
      </c>
      <c r="DE265" s="1486">
        <f t="shared" si="1054"/>
        <v>7</v>
      </c>
      <c r="DF265" s="1332">
        <f>DT265+DZ265+EF265+EL265+ER265+EX265</f>
        <v>37</v>
      </c>
      <c r="DG265" s="554">
        <f t="shared" si="951"/>
        <v>0.85000000000000009</v>
      </c>
      <c r="DH265" s="1335">
        <f t="shared" si="952"/>
        <v>17</v>
      </c>
      <c r="DI265" s="1332">
        <f t="shared" si="1015"/>
        <v>20</v>
      </c>
      <c r="DJ265" s="554">
        <f t="shared" si="991"/>
        <v>0.25</v>
      </c>
      <c r="DK265" s="1335">
        <f t="shared" si="992"/>
        <v>4</v>
      </c>
      <c r="DL265" s="1313">
        <f>DV265+EB265+EH265+EN265+ET265+EZ265</f>
        <v>16</v>
      </c>
      <c r="DM265" s="554">
        <f t="shared" si="1152"/>
        <v>0.14285714285714279</v>
      </c>
      <c r="DN265" s="1357">
        <f t="shared" si="1153"/>
        <v>2</v>
      </c>
      <c r="DO265" s="1332">
        <f t="shared" si="1012"/>
        <v>14</v>
      </c>
      <c r="DP265" s="554">
        <f t="shared" si="1004"/>
        <v>0</v>
      </c>
      <c r="DQ265" s="1335">
        <f t="shared" si="1013"/>
        <v>0</v>
      </c>
      <c r="DR265" s="440">
        <f>ED265+EJ265+EP265+EV265+FC265+DX265</f>
        <v>14</v>
      </c>
      <c r="DS265" s="1488">
        <v>16</v>
      </c>
      <c r="DT265" s="1169">
        <v>12</v>
      </c>
      <c r="DU265" s="1169">
        <v>4</v>
      </c>
      <c r="DV265" s="1155">
        <v>1</v>
      </c>
      <c r="DW265" s="163">
        <v>1</v>
      </c>
      <c r="DX265" s="1183">
        <v>1</v>
      </c>
      <c r="DY265" s="1488">
        <v>17</v>
      </c>
      <c r="DZ265" s="1232">
        <v>17</v>
      </c>
      <c r="EA265" s="1232">
        <v>10</v>
      </c>
      <c r="EB265" s="315">
        <v>10</v>
      </c>
      <c r="EC265" s="315">
        <v>8</v>
      </c>
      <c r="ED265" s="440">
        <v>8</v>
      </c>
      <c r="EE265" s="1488"/>
      <c r="EF265" s="1232"/>
      <c r="EG265" s="1232"/>
      <c r="EH265" s="315"/>
      <c r="EI265" s="315"/>
      <c r="EJ265" s="542"/>
      <c r="EK265" s="1488">
        <v>7</v>
      </c>
      <c r="EL265" s="379">
        <v>5</v>
      </c>
      <c r="EM265" s="379">
        <v>3</v>
      </c>
      <c r="EN265" s="1161">
        <v>5</v>
      </c>
      <c r="EO265" s="493">
        <v>5</v>
      </c>
      <c r="EP265" s="1203">
        <v>5</v>
      </c>
      <c r="EQ265" s="1488"/>
      <c r="ER265" s="1232"/>
      <c r="ES265" s="1232"/>
      <c r="ET265" s="315"/>
      <c r="EU265" s="163"/>
      <c r="EV265" s="1203"/>
      <c r="EW265" s="1488">
        <v>4</v>
      </c>
      <c r="EX265" s="379">
        <v>3</v>
      </c>
      <c r="EY265" s="379">
        <v>3</v>
      </c>
      <c r="EZ265" s="379">
        <v>0</v>
      </c>
      <c r="FA265" s="493">
        <v>0</v>
      </c>
      <c r="FB265" s="178"/>
      <c r="FC265" s="356">
        <v>0</v>
      </c>
      <c r="FD265" s="364" t="s">
        <v>44</v>
      </c>
      <c r="FE265" s="1489">
        <v>1</v>
      </c>
      <c r="FF265" s="1485" t="str">
        <f t="shared" si="953"/>
        <v>-</v>
      </c>
      <c r="FG265" s="1490">
        <f t="shared" si="1064"/>
        <v>1</v>
      </c>
      <c r="FH265" s="165">
        <v>0</v>
      </c>
      <c r="FI265" s="339" t="str">
        <f t="shared" si="954"/>
        <v>-</v>
      </c>
      <c r="FJ265" s="340">
        <f t="shared" si="955"/>
        <v>0</v>
      </c>
      <c r="FK265" s="165">
        <v>0</v>
      </c>
      <c r="FL265" s="339" t="str">
        <f t="shared" si="993"/>
        <v>-</v>
      </c>
      <c r="FM265" s="340">
        <f t="shared" si="994"/>
        <v>0</v>
      </c>
      <c r="FN265" s="165">
        <v>0</v>
      </c>
      <c r="FO265" s="426"/>
      <c r="FP265" s="339" t="str">
        <f t="shared" si="1048"/>
        <v>-</v>
      </c>
      <c r="FQ265" s="340">
        <f t="shared" si="984"/>
        <v>0</v>
      </c>
      <c r="FR265" s="165"/>
      <c r="FS265" s="426"/>
      <c r="FT265" s="339" t="str">
        <f t="shared" si="998"/>
        <v>-</v>
      </c>
      <c r="FU265" s="340">
        <f t="shared" si="999"/>
        <v>0</v>
      </c>
      <c r="FV265" s="401"/>
      <c r="FW265" s="413"/>
      <c r="FX265" s="1491">
        <f>SUM(FY265:GS265)</f>
        <v>66</v>
      </c>
      <c r="FY265" s="1492">
        <v>1</v>
      </c>
      <c r="FZ265" s="1492">
        <v>0</v>
      </c>
      <c r="GA265" s="1493">
        <v>0</v>
      </c>
      <c r="GB265" s="1492">
        <v>0</v>
      </c>
      <c r="GC265" s="1493">
        <v>36</v>
      </c>
      <c r="GD265" s="1492">
        <v>0</v>
      </c>
      <c r="GE265" s="1493">
        <v>9</v>
      </c>
      <c r="GF265" s="1492">
        <v>0</v>
      </c>
      <c r="GG265" s="1493">
        <v>9</v>
      </c>
      <c r="GH265" s="1492">
        <v>3</v>
      </c>
      <c r="GI265" s="1492">
        <v>0</v>
      </c>
      <c r="GJ265" s="1492">
        <v>4</v>
      </c>
      <c r="GK265" s="1492">
        <v>0</v>
      </c>
      <c r="GL265" s="1492">
        <v>1</v>
      </c>
      <c r="GM265" s="1492">
        <v>0</v>
      </c>
      <c r="GN265" s="1492">
        <v>3</v>
      </c>
      <c r="GO265" s="1492">
        <v>0</v>
      </c>
      <c r="GP265" s="1492">
        <v>0</v>
      </c>
      <c r="GQ265" s="1492">
        <v>0</v>
      </c>
      <c r="GR265" s="1492">
        <v>0</v>
      </c>
      <c r="GS265" s="1811">
        <v>0</v>
      </c>
      <c r="GT265" s="165">
        <f>SUM(GU265:HO265)</f>
        <v>57</v>
      </c>
      <c r="GU265" s="491">
        <v>0</v>
      </c>
      <c r="GV265" s="491">
        <v>0</v>
      </c>
      <c r="GW265" s="492">
        <v>0</v>
      </c>
      <c r="GX265" s="491">
        <v>0</v>
      </c>
      <c r="GY265" s="492">
        <v>34</v>
      </c>
      <c r="GZ265" s="491">
        <v>0</v>
      </c>
      <c r="HA265" s="492">
        <v>8</v>
      </c>
      <c r="HB265" s="491">
        <v>0</v>
      </c>
      <c r="HC265" s="492">
        <v>8</v>
      </c>
      <c r="HD265" s="491">
        <v>1</v>
      </c>
      <c r="HE265" s="491">
        <v>0</v>
      </c>
      <c r="HF265" s="491">
        <v>3</v>
      </c>
      <c r="HG265" s="491">
        <v>0</v>
      </c>
      <c r="HH265" s="491">
        <v>1</v>
      </c>
      <c r="HI265" s="491">
        <v>0</v>
      </c>
      <c r="HJ265" s="491">
        <v>2</v>
      </c>
      <c r="HK265" s="491">
        <v>0</v>
      </c>
      <c r="HL265" s="491">
        <v>0</v>
      </c>
      <c r="HM265" s="491">
        <v>0</v>
      </c>
      <c r="HN265" s="491">
        <v>0</v>
      </c>
      <c r="HO265" s="1117">
        <v>0</v>
      </c>
      <c r="HP265" s="165">
        <f>SUM(HQ265:IK265)</f>
        <v>36</v>
      </c>
      <c r="HQ265" s="491">
        <v>0</v>
      </c>
      <c r="HR265" s="491">
        <v>0</v>
      </c>
      <c r="HS265" s="492">
        <v>0</v>
      </c>
      <c r="HT265" s="491">
        <v>0</v>
      </c>
      <c r="HU265" s="492">
        <v>16</v>
      </c>
      <c r="HV265" s="491">
        <v>0</v>
      </c>
      <c r="HW265" s="492">
        <v>8</v>
      </c>
      <c r="HX265" s="491">
        <v>0</v>
      </c>
      <c r="HY265" s="492">
        <v>8</v>
      </c>
      <c r="HZ265" s="491">
        <v>1</v>
      </c>
      <c r="IA265" s="491">
        <v>0</v>
      </c>
      <c r="IB265" s="491">
        <v>2</v>
      </c>
      <c r="IC265" s="491">
        <v>0</v>
      </c>
      <c r="ID265" s="491">
        <v>1</v>
      </c>
      <c r="IE265" s="491">
        <v>0</v>
      </c>
      <c r="IF265" s="491">
        <v>0</v>
      </c>
      <c r="IG265" s="491">
        <v>0</v>
      </c>
      <c r="IH265" s="491">
        <v>0</v>
      </c>
      <c r="II265" s="491">
        <v>0</v>
      </c>
      <c r="IJ265" s="491">
        <v>0</v>
      </c>
      <c r="IK265" s="1117">
        <v>0</v>
      </c>
      <c r="IL265" s="493">
        <f>SUM(IM265:JG265)</f>
        <v>30</v>
      </c>
      <c r="IM265" s="491">
        <v>0</v>
      </c>
      <c r="IN265" s="491">
        <v>0</v>
      </c>
      <c r="IO265" s="492">
        <v>0</v>
      </c>
      <c r="IP265" s="491">
        <v>0</v>
      </c>
      <c r="IQ265" s="492">
        <v>18</v>
      </c>
      <c r="IR265" s="491">
        <v>0</v>
      </c>
      <c r="IS265" s="492">
        <v>6</v>
      </c>
      <c r="IT265" s="491">
        <v>0</v>
      </c>
      <c r="IU265" s="492">
        <v>1</v>
      </c>
      <c r="IV265" s="491">
        <v>0</v>
      </c>
      <c r="IW265" s="491">
        <v>0</v>
      </c>
      <c r="IX265" s="491">
        <v>1</v>
      </c>
      <c r="IY265" s="491">
        <v>0</v>
      </c>
      <c r="IZ265" s="491">
        <v>0</v>
      </c>
      <c r="JA265" s="491">
        <v>0</v>
      </c>
      <c r="JB265" s="491">
        <v>0</v>
      </c>
      <c r="JC265" s="491">
        <v>0</v>
      </c>
      <c r="JD265" s="491">
        <v>0</v>
      </c>
      <c r="JE265" s="491">
        <v>0</v>
      </c>
      <c r="JF265" s="491">
        <v>4</v>
      </c>
      <c r="JG265" s="1996">
        <v>0</v>
      </c>
      <c r="JI265" s="39"/>
    </row>
    <row r="266" spans="1:269" s="27" customFormat="1" ht="20.100000000000001" hidden="1" customHeight="1" outlineLevel="1" x14ac:dyDescent="0.15">
      <c r="A266" s="683" t="s">
        <v>53</v>
      </c>
      <c r="B266" s="76"/>
      <c r="C266" s="77" t="s">
        <v>373</v>
      </c>
      <c r="D266" s="77"/>
      <c r="E266" s="78" t="s">
        <v>371</v>
      </c>
      <c r="F266" s="1443" t="s">
        <v>52</v>
      </c>
      <c r="G266" s="481" t="s">
        <v>52</v>
      </c>
      <c r="H266" s="481" t="s">
        <v>52</v>
      </c>
      <c r="I266" s="481" t="s">
        <v>52</v>
      </c>
      <c r="J266" s="107" t="s">
        <v>52</v>
      </c>
      <c r="K266" s="108" t="s">
        <v>311</v>
      </c>
      <c r="L266" s="1444">
        <f t="shared" si="1154"/>
        <v>0</v>
      </c>
      <c r="M266" s="478">
        <f t="shared" si="1155"/>
        <v>0</v>
      </c>
      <c r="N266" s="478">
        <f t="shared" si="1156"/>
        <v>0</v>
      </c>
      <c r="O266" s="478">
        <f t="shared" si="1157"/>
        <v>0</v>
      </c>
      <c r="P266" s="109">
        <f t="shared" si="1158"/>
        <v>0</v>
      </c>
      <c r="Q266" s="110">
        <f t="shared" si="1159"/>
        <v>0</v>
      </c>
      <c r="R266" s="111">
        <f t="shared" si="1160"/>
        <v>0</v>
      </c>
      <c r="S266" s="112">
        <f t="shared" si="1161"/>
        <v>0</v>
      </c>
      <c r="T266" s="111">
        <f t="shared" si="1162"/>
        <v>0</v>
      </c>
      <c r="U266" s="1445">
        <f t="shared" si="1163"/>
        <v>0</v>
      </c>
      <c r="V266" s="475">
        <f t="shared" si="1164"/>
        <v>0</v>
      </c>
      <c r="W266" s="475">
        <f t="shared" si="1165"/>
        <v>0</v>
      </c>
      <c r="X266" s="475">
        <f t="shared" si="1166"/>
        <v>0</v>
      </c>
      <c r="Y266" s="114">
        <f t="shared" si="1167"/>
        <v>0</v>
      </c>
      <c r="Z266" s="113">
        <f t="shared" si="1168"/>
        <v>0</v>
      </c>
      <c r="AA266" s="114">
        <f t="shared" si="1169"/>
        <v>0</v>
      </c>
      <c r="AB266" s="113">
        <f t="shared" si="1170"/>
        <v>0</v>
      </c>
      <c r="AC266" s="115">
        <f t="shared" si="1171"/>
        <v>0</v>
      </c>
      <c r="AD266" s="1445">
        <f>AM266/$AM$264</f>
        <v>0</v>
      </c>
      <c r="AE266" s="475">
        <f>AQ266/$AQ$264</f>
        <v>0</v>
      </c>
      <c r="AF266" s="475">
        <f>AU266/$AU$264</f>
        <v>0</v>
      </c>
      <c r="AG266" s="475">
        <f>AY266/$AY$264</f>
        <v>0</v>
      </c>
      <c r="AH266" s="114">
        <f>BC266/$BC$264</f>
        <v>0</v>
      </c>
      <c r="AI266" s="112">
        <f>BG266/$BG$264</f>
        <v>0</v>
      </c>
      <c r="AJ266" s="111">
        <f>BK266/$BK$264</f>
        <v>0</v>
      </c>
      <c r="AK266" s="112">
        <f>BO266/$BO$264</f>
        <v>0</v>
      </c>
      <c r="AL266" s="116">
        <f>BS266/$BS$264</f>
        <v>0</v>
      </c>
      <c r="AM266" s="1446">
        <f>SUM(CK266,CQ266,CW266,DS266,DY266,EE266,EK266,EQ266,EW266,FE266)</f>
        <v>0</v>
      </c>
      <c r="AN266" s="1447"/>
      <c r="AO266" s="1448" t="str">
        <f t="shared" si="1172"/>
        <v>-</v>
      </c>
      <c r="AP266" s="1449">
        <f t="shared" si="1173"/>
        <v>0</v>
      </c>
      <c r="AQ266" s="1297">
        <f>SUM(CL266,CR266,CX266,DT266,DZ266,EF266,EL266,ER266,EX266,FH266)</f>
        <v>0</v>
      </c>
      <c r="AR266" s="518"/>
      <c r="AS266" s="1285" t="str">
        <f t="shared" si="1174"/>
        <v>-</v>
      </c>
      <c r="AT266" s="519">
        <f t="shared" si="1175"/>
        <v>0</v>
      </c>
      <c r="AU266" s="1297">
        <f>SUM(CM266,CS266,CY266,DU266,EA266,EG266,EM266,ES266,EY266,FK266)</f>
        <v>0</v>
      </c>
      <c r="AV266" s="518"/>
      <c r="AW266" s="1285" t="str">
        <f t="shared" si="1176"/>
        <v>-</v>
      </c>
      <c r="AX266" s="2069">
        <f t="shared" si="1177"/>
        <v>0</v>
      </c>
      <c r="AY266" s="2086">
        <f>SUM(CN266,CT266,CZ266,DV266,EB266,EH266,EN266,ET266,EZ266,FN266)</f>
        <v>0</v>
      </c>
      <c r="AZ266" s="2087"/>
      <c r="BA266" s="2088" t="str">
        <f t="shared" si="1178"/>
        <v>-</v>
      </c>
      <c r="BB266" s="2089">
        <f t="shared" si="1179"/>
        <v>0</v>
      </c>
      <c r="BC266" s="2081">
        <f>SUM(CO266,CU266,DA266,DW266,EC266,EI266,EO266,EU266,FA266,FR266)</f>
        <v>0</v>
      </c>
      <c r="BD266" s="117"/>
      <c r="BE266" s="444" t="str">
        <f t="shared" si="1005"/>
        <v>-</v>
      </c>
      <c r="BF266" s="1073">
        <f t="shared" si="1180"/>
        <v>0</v>
      </c>
      <c r="BG266" s="118">
        <v>0</v>
      </c>
      <c r="BH266" s="119"/>
      <c r="BI266" s="120" t="str">
        <f t="shared" si="1006"/>
        <v>-</v>
      </c>
      <c r="BJ266" s="1073">
        <f t="shared" si="1181"/>
        <v>0</v>
      </c>
      <c r="BK266" s="121">
        <v>0</v>
      </c>
      <c r="BL266" s="119"/>
      <c r="BM266" s="120" t="str">
        <f t="shared" si="1008"/>
        <v>-</v>
      </c>
      <c r="BN266" s="1083">
        <f t="shared" si="1182"/>
        <v>0</v>
      </c>
      <c r="BO266" s="121">
        <v>0</v>
      </c>
      <c r="BP266" s="119"/>
      <c r="BQ266" s="120" t="str">
        <f t="shared" si="1010"/>
        <v>-</v>
      </c>
      <c r="BR266" s="1083">
        <f t="shared" si="1183"/>
        <v>0</v>
      </c>
      <c r="BS266" s="121">
        <v>0</v>
      </c>
      <c r="BT266" s="122"/>
      <c r="BU266" s="597">
        <f>CK266+CQ266+CW266</f>
        <v>0</v>
      </c>
      <c r="BV266" s="331" t="str">
        <f t="shared" si="1184"/>
        <v>-</v>
      </c>
      <c r="BW266" s="604">
        <f t="shared" si="1185"/>
        <v>0</v>
      </c>
      <c r="BX266" s="597">
        <f>CL266+CR266+CX266</f>
        <v>0</v>
      </c>
      <c r="BY266" s="331" t="str">
        <f t="shared" si="1186"/>
        <v>-</v>
      </c>
      <c r="BZ266" s="604">
        <f t="shared" si="1187"/>
        <v>0</v>
      </c>
      <c r="CA266" s="597">
        <f>CM266+CS266+CY266</f>
        <v>0</v>
      </c>
      <c r="CB266" s="331" t="str">
        <f t="shared" si="989"/>
        <v>-</v>
      </c>
      <c r="CC266" s="604">
        <f t="shared" si="990"/>
        <v>0</v>
      </c>
      <c r="CD266" s="597">
        <f>CN266+CT266+CZ266</f>
        <v>0</v>
      </c>
      <c r="CE266" s="331" t="str">
        <f t="shared" si="1150"/>
        <v>-</v>
      </c>
      <c r="CF266" s="604">
        <f t="shared" si="1151"/>
        <v>0</v>
      </c>
      <c r="CG266" s="597">
        <f t="shared" si="1128"/>
        <v>0</v>
      </c>
      <c r="CH266" s="331" t="str">
        <f t="shared" si="1002"/>
        <v>-</v>
      </c>
      <c r="CI266" s="604">
        <f t="shared" si="1003"/>
        <v>0</v>
      </c>
      <c r="CJ266" s="619">
        <f t="shared" si="1014"/>
        <v>0</v>
      </c>
      <c r="CK266" s="1453">
        <v>0</v>
      </c>
      <c r="CL266" s="123">
        <v>0</v>
      </c>
      <c r="CM266" s="2054">
        <v>0</v>
      </c>
      <c r="CN266" s="123">
        <v>0</v>
      </c>
      <c r="CO266" s="311">
        <v>0</v>
      </c>
      <c r="CP266" s="540">
        <v>0</v>
      </c>
      <c r="CQ266" s="1453">
        <v>0</v>
      </c>
      <c r="CR266" s="311">
        <v>0</v>
      </c>
      <c r="CS266" s="311">
        <v>0</v>
      </c>
      <c r="CT266" s="311">
        <v>0</v>
      </c>
      <c r="CU266" s="311">
        <v>0</v>
      </c>
      <c r="CV266" s="124">
        <v>0</v>
      </c>
      <c r="CW266" s="1453"/>
      <c r="CX266" s="311"/>
      <c r="CY266" s="311"/>
      <c r="CZ266" s="311"/>
      <c r="DA266" s="311"/>
      <c r="DB266" s="312"/>
      <c r="DC266" s="1450">
        <f>DS266+DY266+EE266+EK266+EQ266+EW266</f>
        <v>0</v>
      </c>
      <c r="DD266" s="1451" t="str">
        <f t="shared" si="1053"/>
        <v>-</v>
      </c>
      <c r="DE266" s="1486">
        <f t="shared" si="1054"/>
        <v>0</v>
      </c>
      <c r="DF266" s="1328">
        <f>DT266+DZ266+EF266+EL266+ER266+EX266</f>
        <v>0</v>
      </c>
      <c r="DG266" s="550" t="str">
        <f t="shared" si="951"/>
        <v>-</v>
      </c>
      <c r="DH266" s="1335">
        <f t="shared" si="952"/>
        <v>0</v>
      </c>
      <c r="DI266" s="1328">
        <f t="shared" si="1015"/>
        <v>0</v>
      </c>
      <c r="DJ266" s="550" t="str">
        <f t="shared" si="991"/>
        <v>-</v>
      </c>
      <c r="DK266" s="1335">
        <f t="shared" si="992"/>
        <v>0</v>
      </c>
      <c r="DL266" s="1311">
        <f>DV266+EB266+EH266+EN266+ET266+EZ266</f>
        <v>0</v>
      </c>
      <c r="DM266" s="550" t="str">
        <f t="shared" si="1152"/>
        <v>-</v>
      </c>
      <c r="DN266" s="1357">
        <f t="shared" si="1153"/>
        <v>0</v>
      </c>
      <c r="DO266" s="1328">
        <f t="shared" si="1012"/>
        <v>0</v>
      </c>
      <c r="DP266" s="550" t="str">
        <f t="shared" si="1004"/>
        <v>-</v>
      </c>
      <c r="DQ266" s="1335">
        <f t="shared" si="1013"/>
        <v>0</v>
      </c>
      <c r="DR266" s="1365">
        <f>ED266+EJ266+EP266+EV266+FC266+DX266</f>
        <v>0</v>
      </c>
      <c r="DS266" s="1454">
        <v>0</v>
      </c>
      <c r="DT266" s="1167">
        <v>0</v>
      </c>
      <c r="DU266" s="1167">
        <v>0</v>
      </c>
      <c r="DV266" s="1153">
        <v>0</v>
      </c>
      <c r="DW266" s="583">
        <v>0</v>
      </c>
      <c r="DX266" s="1181">
        <v>0</v>
      </c>
      <c r="DY266" s="1454">
        <v>0</v>
      </c>
      <c r="DZ266" s="1230">
        <v>0</v>
      </c>
      <c r="EA266" s="1230">
        <v>0</v>
      </c>
      <c r="EB266" s="586">
        <v>0</v>
      </c>
      <c r="EC266" s="586">
        <v>0</v>
      </c>
      <c r="ED266" s="589">
        <v>0</v>
      </c>
      <c r="EE266" s="1454"/>
      <c r="EF266" s="1230"/>
      <c r="EG266" s="1230"/>
      <c r="EH266" s="586"/>
      <c r="EI266" s="586"/>
      <c r="EJ266" s="1192"/>
      <c r="EK266" s="1454">
        <v>0</v>
      </c>
      <c r="EL266" s="578">
        <v>0</v>
      </c>
      <c r="EM266" s="578">
        <v>0</v>
      </c>
      <c r="EN266" s="1163">
        <v>0</v>
      </c>
      <c r="EO266" s="573">
        <v>0</v>
      </c>
      <c r="EP266" s="1198">
        <v>0</v>
      </c>
      <c r="EQ266" s="1454"/>
      <c r="ER266" s="1230"/>
      <c r="ES266" s="1230"/>
      <c r="ET266" s="586"/>
      <c r="EU266" s="583"/>
      <c r="EV266" s="1198"/>
      <c r="EW266" s="1454">
        <v>0</v>
      </c>
      <c r="EX266" s="578">
        <v>0</v>
      </c>
      <c r="EY266" s="578">
        <v>0</v>
      </c>
      <c r="EZ266" s="578">
        <v>0</v>
      </c>
      <c r="FA266" s="573">
        <v>0</v>
      </c>
      <c r="FB266" s="125"/>
      <c r="FC266" s="354">
        <v>0</v>
      </c>
      <c r="FD266" s="362"/>
      <c r="FE266" s="1455">
        <v>0</v>
      </c>
      <c r="FF266" s="1451" t="str">
        <f t="shared" si="953"/>
        <v>-</v>
      </c>
      <c r="FG266" s="1490">
        <f t="shared" si="1064"/>
        <v>0</v>
      </c>
      <c r="FH266" s="126">
        <v>0</v>
      </c>
      <c r="FI266" s="331" t="str">
        <f t="shared" si="954"/>
        <v>-</v>
      </c>
      <c r="FJ266" s="340">
        <f t="shared" si="955"/>
        <v>0</v>
      </c>
      <c r="FK266" s="126">
        <v>0</v>
      </c>
      <c r="FL266" s="331" t="str">
        <f t="shared" si="993"/>
        <v>-</v>
      </c>
      <c r="FM266" s="340">
        <f t="shared" si="994"/>
        <v>0</v>
      </c>
      <c r="FN266" s="126">
        <v>0</v>
      </c>
      <c r="FO266" s="424"/>
      <c r="FP266" s="331" t="str">
        <f t="shared" si="1048"/>
        <v>-</v>
      </c>
      <c r="FQ266" s="340">
        <f t="shared" si="984"/>
        <v>0</v>
      </c>
      <c r="FR266" s="126"/>
      <c r="FS266" s="424"/>
      <c r="FT266" s="331" t="str">
        <f t="shared" si="998"/>
        <v>-</v>
      </c>
      <c r="FU266" s="340">
        <f t="shared" si="999"/>
        <v>0</v>
      </c>
      <c r="FV266" s="399"/>
      <c r="FW266" s="411"/>
      <c r="FX266" s="1457">
        <f>SUM(FY266:GS266)</f>
        <v>0</v>
      </c>
      <c r="FY266" s="1458">
        <v>0</v>
      </c>
      <c r="FZ266" s="1458">
        <v>0</v>
      </c>
      <c r="GA266" s="1459">
        <v>0</v>
      </c>
      <c r="GB266" s="1458">
        <v>0</v>
      </c>
      <c r="GC266" s="1459">
        <v>0</v>
      </c>
      <c r="GD266" s="1458">
        <v>0</v>
      </c>
      <c r="GE266" s="1459">
        <v>0</v>
      </c>
      <c r="GF266" s="1458">
        <v>0</v>
      </c>
      <c r="GG266" s="1459">
        <v>0</v>
      </c>
      <c r="GH266" s="1458">
        <v>0</v>
      </c>
      <c r="GI266" s="1458">
        <v>0</v>
      </c>
      <c r="GJ266" s="1458">
        <v>0</v>
      </c>
      <c r="GK266" s="1458">
        <v>0</v>
      </c>
      <c r="GL266" s="1458">
        <v>0</v>
      </c>
      <c r="GM266" s="1458">
        <v>0</v>
      </c>
      <c r="GN266" s="1458">
        <v>0</v>
      </c>
      <c r="GO266" s="1458">
        <v>0</v>
      </c>
      <c r="GP266" s="1458">
        <v>0</v>
      </c>
      <c r="GQ266" s="1458">
        <v>0</v>
      </c>
      <c r="GR266" s="1458">
        <v>0</v>
      </c>
      <c r="GS266" s="1809">
        <v>0</v>
      </c>
      <c r="GT266" s="678">
        <f>SUM(GU266:HO266)</f>
        <v>0</v>
      </c>
      <c r="GU266" s="487">
        <v>0</v>
      </c>
      <c r="GV266" s="487">
        <v>0</v>
      </c>
      <c r="GW266" s="488">
        <v>0</v>
      </c>
      <c r="GX266" s="487">
        <v>0</v>
      </c>
      <c r="GY266" s="488">
        <v>0</v>
      </c>
      <c r="GZ266" s="487">
        <v>0</v>
      </c>
      <c r="HA266" s="488">
        <v>0</v>
      </c>
      <c r="HB266" s="487">
        <v>0</v>
      </c>
      <c r="HC266" s="488">
        <v>0</v>
      </c>
      <c r="HD266" s="487">
        <v>0</v>
      </c>
      <c r="HE266" s="487">
        <v>0</v>
      </c>
      <c r="HF266" s="487">
        <v>0</v>
      </c>
      <c r="HG266" s="487">
        <v>0</v>
      </c>
      <c r="HH266" s="487">
        <v>0</v>
      </c>
      <c r="HI266" s="487">
        <v>0</v>
      </c>
      <c r="HJ266" s="487">
        <v>0</v>
      </c>
      <c r="HK266" s="487">
        <v>0</v>
      </c>
      <c r="HL266" s="487">
        <v>0</v>
      </c>
      <c r="HM266" s="487">
        <v>0</v>
      </c>
      <c r="HN266" s="487">
        <v>0</v>
      </c>
      <c r="HO266" s="1115">
        <v>0</v>
      </c>
      <c r="HP266" s="678">
        <f>SUM(HQ266:IK266)</f>
        <v>0</v>
      </c>
      <c r="HQ266" s="487">
        <v>0</v>
      </c>
      <c r="HR266" s="487">
        <v>0</v>
      </c>
      <c r="HS266" s="488">
        <v>0</v>
      </c>
      <c r="HT266" s="487">
        <v>0</v>
      </c>
      <c r="HU266" s="488">
        <v>0</v>
      </c>
      <c r="HV266" s="487">
        <v>0</v>
      </c>
      <c r="HW266" s="488">
        <v>0</v>
      </c>
      <c r="HX266" s="487">
        <v>0</v>
      </c>
      <c r="HY266" s="488">
        <v>0</v>
      </c>
      <c r="HZ266" s="487">
        <v>0</v>
      </c>
      <c r="IA266" s="487">
        <v>0</v>
      </c>
      <c r="IB266" s="487">
        <v>0</v>
      </c>
      <c r="IC266" s="487">
        <v>0</v>
      </c>
      <c r="ID266" s="487">
        <v>0</v>
      </c>
      <c r="IE266" s="487">
        <v>0</v>
      </c>
      <c r="IF266" s="487">
        <v>0</v>
      </c>
      <c r="IG266" s="487">
        <v>0</v>
      </c>
      <c r="IH266" s="487">
        <v>0</v>
      </c>
      <c r="II266" s="487">
        <v>0</v>
      </c>
      <c r="IJ266" s="487">
        <v>0</v>
      </c>
      <c r="IK266" s="1115">
        <v>0</v>
      </c>
      <c r="IL266" s="1109">
        <f>SUM(IM266:JG266)</f>
        <v>0</v>
      </c>
      <c r="IM266" s="487">
        <v>0</v>
      </c>
      <c r="IN266" s="487">
        <v>0</v>
      </c>
      <c r="IO266" s="488">
        <v>0</v>
      </c>
      <c r="IP266" s="487">
        <v>0</v>
      </c>
      <c r="IQ266" s="488">
        <v>0</v>
      </c>
      <c r="IR266" s="487">
        <v>0</v>
      </c>
      <c r="IS266" s="488">
        <v>0</v>
      </c>
      <c r="IT266" s="487">
        <v>0</v>
      </c>
      <c r="IU266" s="488">
        <v>0</v>
      </c>
      <c r="IV266" s="487">
        <v>0</v>
      </c>
      <c r="IW266" s="487">
        <v>0</v>
      </c>
      <c r="IX266" s="487">
        <v>0</v>
      </c>
      <c r="IY266" s="487">
        <v>0</v>
      </c>
      <c r="IZ266" s="487">
        <v>0</v>
      </c>
      <c r="JA266" s="487">
        <v>0</v>
      </c>
      <c r="JB266" s="487">
        <v>0</v>
      </c>
      <c r="JC266" s="487">
        <v>0</v>
      </c>
      <c r="JD266" s="487">
        <v>0</v>
      </c>
      <c r="JE266" s="487">
        <v>0</v>
      </c>
      <c r="JF266" s="487">
        <v>0</v>
      </c>
      <c r="JG266" s="1994">
        <v>0</v>
      </c>
      <c r="JI266" s="39"/>
    </row>
    <row r="267" spans="1:269" s="28" customFormat="1" ht="20.100000000000001" hidden="1" customHeight="1" outlineLevel="1" x14ac:dyDescent="0.15">
      <c r="A267" s="684" t="s">
        <v>53</v>
      </c>
      <c r="B267" s="84"/>
      <c r="C267" s="85" t="s">
        <v>36</v>
      </c>
      <c r="D267" s="85"/>
      <c r="E267" s="86" t="s">
        <v>270</v>
      </c>
      <c r="F267" s="1477" t="s">
        <v>52</v>
      </c>
      <c r="G267" s="463" t="s">
        <v>52</v>
      </c>
      <c r="H267" s="463" t="s">
        <v>52</v>
      </c>
      <c r="I267" s="463" t="s">
        <v>52</v>
      </c>
      <c r="J267" s="147" t="s">
        <v>52</v>
      </c>
      <c r="K267" s="148" t="s">
        <v>52</v>
      </c>
      <c r="L267" s="1478">
        <f t="shared" si="1154"/>
        <v>0</v>
      </c>
      <c r="M267" s="150">
        <f t="shared" si="1155"/>
        <v>0</v>
      </c>
      <c r="N267" s="150">
        <f t="shared" si="1156"/>
        <v>0</v>
      </c>
      <c r="O267" s="150">
        <f t="shared" si="1157"/>
        <v>0</v>
      </c>
      <c r="P267" s="149">
        <f t="shared" si="1158"/>
        <v>0</v>
      </c>
      <c r="Q267" s="150">
        <f t="shared" si="1159"/>
        <v>0</v>
      </c>
      <c r="R267" s="151">
        <f t="shared" si="1160"/>
        <v>0</v>
      </c>
      <c r="S267" s="152">
        <f t="shared" si="1161"/>
        <v>0</v>
      </c>
      <c r="T267" s="151">
        <f t="shared" si="1162"/>
        <v>0</v>
      </c>
      <c r="U267" s="1479">
        <f t="shared" si="1163"/>
        <v>0</v>
      </c>
      <c r="V267" s="153">
        <f t="shared" si="1164"/>
        <v>0</v>
      </c>
      <c r="W267" s="153">
        <f t="shared" si="1165"/>
        <v>0</v>
      </c>
      <c r="X267" s="153">
        <f t="shared" si="1166"/>
        <v>0</v>
      </c>
      <c r="Y267" s="154">
        <f t="shared" si="1167"/>
        <v>0</v>
      </c>
      <c r="Z267" s="153">
        <f t="shared" si="1168"/>
        <v>0</v>
      </c>
      <c r="AA267" s="154">
        <f t="shared" si="1169"/>
        <v>0</v>
      </c>
      <c r="AB267" s="153">
        <f t="shared" si="1170"/>
        <v>0</v>
      </c>
      <c r="AC267" s="155">
        <f t="shared" si="1171"/>
        <v>0</v>
      </c>
      <c r="AD267" s="1479">
        <f>AM267/$AM$264</f>
        <v>0</v>
      </c>
      <c r="AE267" s="153">
        <f>AQ267/$AQ$264</f>
        <v>0</v>
      </c>
      <c r="AF267" s="153">
        <f>AU267/$AU$264</f>
        <v>0</v>
      </c>
      <c r="AG267" s="153">
        <f>AY267/$AY$264</f>
        <v>0</v>
      </c>
      <c r="AH267" s="154">
        <f>BC267/$BC$264</f>
        <v>0</v>
      </c>
      <c r="AI267" s="152">
        <f>BG267/$BG$264</f>
        <v>0</v>
      </c>
      <c r="AJ267" s="151">
        <f>BK267/$BK$264</f>
        <v>0</v>
      </c>
      <c r="AK267" s="152">
        <f>BO267/$BO$264</f>
        <v>0</v>
      </c>
      <c r="AL267" s="156">
        <f>BS267/$BS$264</f>
        <v>0</v>
      </c>
      <c r="AM267" s="1480">
        <f>SUM(CK267,CQ267,CW267,DS267,DY267,EE267,EK267,EQ267,EW267,FE267)</f>
        <v>0</v>
      </c>
      <c r="AN267" s="1481"/>
      <c r="AO267" s="1482" t="str">
        <f t="shared" si="1172"/>
        <v>-</v>
      </c>
      <c r="AP267" s="1483">
        <f t="shared" si="1173"/>
        <v>0</v>
      </c>
      <c r="AQ267" s="1071">
        <f>SUM(CL267,CR267,CX267,DT267,DZ267,EF267,EL267,ER267,EX267,FH267)</f>
        <v>0</v>
      </c>
      <c r="AR267" s="522"/>
      <c r="AS267" s="1289" t="str">
        <f t="shared" si="1174"/>
        <v>-</v>
      </c>
      <c r="AT267" s="526">
        <f t="shared" si="1175"/>
        <v>0</v>
      </c>
      <c r="AU267" s="1071">
        <f>SUM(CM267,CS267,CY267,DU267,EA267,EG267,EM267,ES267,EY267,FK267)</f>
        <v>0</v>
      </c>
      <c r="AV267" s="522"/>
      <c r="AW267" s="1289" t="str">
        <f t="shared" si="1176"/>
        <v>-</v>
      </c>
      <c r="AX267" s="2073">
        <f t="shared" si="1177"/>
        <v>0</v>
      </c>
      <c r="AY267" s="1336">
        <f>SUM(CN267,CT267,CZ267,DV267,EB267,EH267,EN267,ET267,EZ267,FN267)</f>
        <v>0</v>
      </c>
      <c r="AZ267" s="2092"/>
      <c r="BA267" s="554" t="str">
        <f t="shared" si="1178"/>
        <v>-</v>
      </c>
      <c r="BB267" s="1335">
        <f t="shared" si="1179"/>
        <v>0</v>
      </c>
      <c r="BC267" s="493">
        <f>SUM(CO267,CU267,DA267,DW267,EC267,EI267,EO267,EU267,FA267,FR267)</f>
        <v>0</v>
      </c>
      <c r="BD267" s="157"/>
      <c r="BE267" s="448" t="str">
        <f t="shared" si="1005"/>
        <v>-</v>
      </c>
      <c r="BF267" s="604">
        <f t="shared" si="1180"/>
        <v>0</v>
      </c>
      <c r="BG267" s="158">
        <v>0</v>
      </c>
      <c r="BH267" s="159"/>
      <c r="BI267" s="160" t="str">
        <f t="shared" si="1006"/>
        <v>-</v>
      </c>
      <c r="BJ267" s="604">
        <f t="shared" si="1181"/>
        <v>0</v>
      </c>
      <c r="BK267" s="161">
        <v>0</v>
      </c>
      <c r="BL267" s="159"/>
      <c r="BM267" s="160" t="str">
        <f t="shared" si="1008"/>
        <v>-</v>
      </c>
      <c r="BN267" s="1085">
        <f t="shared" si="1182"/>
        <v>0</v>
      </c>
      <c r="BO267" s="161">
        <v>0</v>
      </c>
      <c r="BP267" s="159"/>
      <c r="BQ267" s="160" t="str">
        <f t="shared" si="1010"/>
        <v>-</v>
      </c>
      <c r="BR267" s="1085">
        <f t="shared" si="1183"/>
        <v>0</v>
      </c>
      <c r="BS267" s="161">
        <v>0</v>
      </c>
      <c r="BT267" s="162"/>
      <c r="BU267" s="601">
        <f>CK267+CQ267+CW267</f>
        <v>0</v>
      </c>
      <c r="BV267" s="339" t="str">
        <f t="shared" si="1184"/>
        <v>-</v>
      </c>
      <c r="BW267" s="604">
        <f t="shared" si="1185"/>
        <v>0</v>
      </c>
      <c r="BX267" s="601">
        <f>CL267+CR267+CX267</f>
        <v>0</v>
      </c>
      <c r="BY267" s="339" t="str">
        <f t="shared" si="1186"/>
        <v>-</v>
      </c>
      <c r="BZ267" s="604">
        <f t="shared" si="1187"/>
        <v>0</v>
      </c>
      <c r="CA267" s="601">
        <f>CM267+CS267+CY267</f>
        <v>0</v>
      </c>
      <c r="CB267" s="339" t="str">
        <f t="shared" si="989"/>
        <v>-</v>
      </c>
      <c r="CC267" s="604">
        <f t="shared" si="990"/>
        <v>0</v>
      </c>
      <c r="CD267" s="601">
        <f>CN267+CT267+CZ267</f>
        <v>0</v>
      </c>
      <c r="CE267" s="339" t="str">
        <f t="shared" si="1150"/>
        <v>-</v>
      </c>
      <c r="CF267" s="604">
        <f t="shared" si="1151"/>
        <v>0</v>
      </c>
      <c r="CG267" s="601">
        <f t="shared" si="1128"/>
        <v>0</v>
      </c>
      <c r="CH267" s="339" t="str">
        <f t="shared" si="1002"/>
        <v>-</v>
      </c>
      <c r="CI267" s="604">
        <f t="shared" si="1003"/>
        <v>0</v>
      </c>
      <c r="CJ267" s="621">
        <f t="shared" si="1014"/>
        <v>0</v>
      </c>
      <c r="CK267" s="1487">
        <v>0</v>
      </c>
      <c r="CL267" s="163">
        <v>0</v>
      </c>
      <c r="CM267" s="2056">
        <v>0</v>
      </c>
      <c r="CN267" s="163">
        <v>0</v>
      </c>
      <c r="CO267" s="315">
        <v>0</v>
      </c>
      <c r="CP267" s="542">
        <v>0</v>
      </c>
      <c r="CQ267" s="1487">
        <v>0</v>
      </c>
      <c r="CR267" s="315">
        <v>0</v>
      </c>
      <c r="CS267" s="315">
        <v>0</v>
      </c>
      <c r="CT267" s="315">
        <v>0</v>
      </c>
      <c r="CU267" s="315">
        <v>0</v>
      </c>
      <c r="CV267" s="164">
        <v>0</v>
      </c>
      <c r="CW267" s="1487"/>
      <c r="CX267" s="315"/>
      <c r="CY267" s="315"/>
      <c r="CZ267" s="315"/>
      <c r="DA267" s="315"/>
      <c r="DB267" s="316"/>
      <c r="DC267" s="1484">
        <f>DS267+DY267+EE267+EK267+EQ267+EW267</f>
        <v>0</v>
      </c>
      <c r="DD267" s="1485" t="str">
        <f t="shared" si="1053"/>
        <v>-</v>
      </c>
      <c r="DE267" s="1486">
        <f t="shared" si="1054"/>
        <v>0</v>
      </c>
      <c r="DF267" s="1332">
        <f>DT267+DZ267+EF267+EL267+ER267+EX267</f>
        <v>0</v>
      </c>
      <c r="DG267" s="554" t="str">
        <f t="shared" si="951"/>
        <v>-</v>
      </c>
      <c r="DH267" s="1335">
        <f t="shared" si="952"/>
        <v>0</v>
      </c>
      <c r="DI267" s="1332">
        <f t="shared" si="1015"/>
        <v>0</v>
      </c>
      <c r="DJ267" s="554" t="str">
        <f t="shared" si="991"/>
        <v>-</v>
      </c>
      <c r="DK267" s="1335">
        <f t="shared" si="992"/>
        <v>0</v>
      </c>
      <c r="DL267" s="1313">
        <f>DV267+EB267+EH267+EN267+ET267+EZ267</f>
        <v>0</v>
      </c>
      <c r="DM267" s="554" t="str">
        <f t="shared" si="1152"/>
        <v>-</v>
      </c>
      <c r="DN267" s="1357">
        <f t="shared" si="1153"/>
        <v>0</v>
      </c>
      <c r="DO267" s="1332">
        <f t="shared" si="1012"/>
        <v>0</v>
      </c>
      <c r="DP267" s="554" t="str">
        <f t="shared" si="1004"/>
        <v>-</v>
      </c>
      <c r="DQ267" s="1335">
        <f t="shared" si="1013"/>
        <v>0</v>
      </c>
      <c r="DR267" s="440">
        <f>ED267+EJ267+EP267+EV267+FC267+DX267</f>
        <v>0</v>
      </c>
      <c r="DS267" s="1488">
        <v>0</v>
      </c>
      <c r="DT267" s="1169">
        <v>0</v>
      </c>
      <c r="DU267" s="1169">
        <v>0</v>
      </c>
      <c r="DV267" s="1155">
        <v>0</v>
      </c>
      <c r="DW267" s="163">
        <v>0</v>
      </c>
      <c r="DX267" s="1183">
        <v>0</v>
      </c>
      <c r="DY267" s="1488">
        <v>0</v>
      </c>
      <c r="DZ267" s="1232">
        <v>0</v>
      </c>
      <c r="EA267" s="1232">
        <v>0</v>
      </c>
      <c r="EB267" s="315">
        <v>0</v>
      </c>
      <c r="EC267" s="315">
        <v>0</v>
      </c>
      <c r="ED267" s="440">
        <v>0</v>
      </c>
      <c r="EE267" s="1488"/>
      <c r="EF267" s="1232"/>
      <c r="EG267" s="1232"/>
      <c r="EH267" s="315"/>
      <c r="EI267" s="315"/>
      <c r="EJ267" s="542"/>
      <c r="EK267" s="1488">
        <v>0</v>
      </c>
      <c r="EL267" s="379">
        <v>0</v>
      </c>
      <c r="EM267" s="379">
        <v>0</v>
      </c>
      <c r="EN267" s="1161">
        <v>0</v>
      </c>
      <c r="EO267" s="493">
        <v>0</v>
      </c>
      <c r="EP267" s="1203">
        <v>0</v>
      </c>
      <c r="EQ267" s="1488"/>
      <c r="ER267" s="1232"/>
      <c r="ES267" s="1232"/>
      <c r="ET267" s="315"/>
      <c r="EU267" s="163"/>
      <c r="EV267" s="1203"/>
      <c r="EW267" s="1488">
        <v>0</v>
      </c>
      <c r="EX267" s="379">
        <v>0</v>
      </c>
      <c r="EY267" s="379">
        <v>0</v>
      </c>
      <c r="EZ267" s="379">
        <v>0</v>
      </c>
      <c r="FA267" s="493">
        <v>0</v>
      </c>
      <c r="FB267" s="178"/>
      <c r="FC267" s="356">
        <v>0</v>
      </c>
      <c r="FD267" s="364"/>
      <c r="FE267" s="1489">
        <v>0</v>
      </c>
      <c r="FF267" s="1485" t="str">
        <f t="shared" si="953"/>
        <v>-</v>
      </c>
      <c r="FG267" s="1490">
        <f t="shared" si="1064"/>
        <v>0</v>
      </c>
      <c r="FH267" s="165">
        <v>0</v>
      </c>
      <c r="FI267" s="339" t="str">
        <f t="shared" si="954"/>
        <v>-</v>
      </c>
      <c r="FJ267" s="340">
        <f t="shared" si="955"/>
        <v>0</v>
      </c>
      <c r="FK267" s="165">
        <v>0</v>
      </c>
      <c r="FL267" s="339" t="str">
        <f t="shared" si="993"/>
        <v>-</v>
      </c>
      <c r="FM267" s="340">
        <f t="shared" si="994"/>
        <v>0</v>
      </c>
      <c r="FN267" s="165">
        <v>0</v>
      </c>
      <c r="FO267" s="426"/>
      <c r="FP267" s="339" t="str">
        <f t="shared" si="1048"/>
        <v>-</v>
      </c>
      <c r="FQ267" s="340">
        <f t="shared" si="984"/>
        <v>0</v>
      </c>
      <c r="FR267" s="165"/>
      <c r="FS267" s="426"/>
      <c r="FT267" s="339" t="str">
        <f t="shared" si="998"/>
        <v>-</v>
      </c>
      <c r="FU267" s="340">
        <f t="shared" si="999"/>
        <v>0</v>
      </c>
      <c r="FV267" s="401"/>
      <c r="FW267" s="413"/>
      <c r="FX267" s="1491">
        <f>SUM(FY267:GS267)</f>
        <v>0</v>
      </c>
      <c r="FY267" s="1492">
        <v>0</v>
      </c>
      <c r="FZ267" s="1492">
        <v>0</v>
      </c>
      <c r="GA267" s="1493">
        <v>0</v>
      </c>
      <c r="GB267" s="1492">
        <v>0</v>
      </c>
      <c r="GC267" s="1493">
        <v>0</v>
      </c>
      <c r="GD267" s="1492">
        <v>0</v>
      </c>
      <c r="GE267" s="1493">
        <v>0</v>
      </c>
      <c r="GF267" s="1492">
        <v>0</v>
      </c>
      <c r="GG267" s="1493">
        <v>0</v>
      </c>
      <c r="GH267" s="1492">
        <v>0</v>
      </c>
      <c r="GI267" s="1492">
        <v>0</v>
      </c>
      <c r="GJ267" s="1492">
        <v>0</v>
      </c>
      <c r="GK267" s="1492">
        <v>0</v>
      </c>
      <c r="GL267" s="1492">
        <v>0</v>
      </c>
      <c r="GM267" s="1492">
        <v>0</v>
      </c>
      <c r="GN267" s="1492">
        <v>0</v>
      </c>
      <c r="GO267" s="1492">
        <v>0</v>
      </c>
      <c r="GP267" s="1492">
        <v>0</v>
      </c>
      <c r="GQ267" s="1492">
        <v>0</v>
      </c>
      <c r="GR267" s="1492">
        <v>0</v>
      </c>
      <c r="GS267" s="1811">
        <v>0</v>
      </c>
      <c r="GT267" s="165">
        <f>SUM(GU267:HO267)</f>
        <v>0</v>
      </c>
      <c r="GU267" s="491">
        <v>0</v>
      </c>
      <c r="GV267" s="491">
        <v>0</v>
      </c>
      <c r="GW267" s="492">
        <v>0</v>
      </c>
      <c r="GX267" s="491">
        <v>0</v>
      </c>
      <c r="GY267" s="492">
        <v>0</v>
      </c>
      <c r="GZ267" s="491">
        <v>0</v>
      </c>
      <c r="HA267" s="492">
        <v>0</v>
      </c>
      <c r="HB267" s="491">
        <v>0</v>
      </c>
      <c r="HC267" s="492">
        <v>0</v>
      </c>
      <c r="HD267" s="491">
        <v>0</v>
      </c>
      <c r="HE267" s="491">
        <v>0</v>
      </c>
      <c r="HF267" s="491">
        <v>0</v>
      </c>
      <c r="HG267" s="491">
        <v>0</v>
      </c>
      <c r="HH267" s="491">
        <v>0</v>
      </c>
      <c r="HI267" s="491">
        <v>0</v>
      </c>
      <c r="HJ267" s="491">
        <v>0</v>
      </c>
      <c r="HK267" s="491">
        <v>0</v>
      </c>
      <c r="HL267" s="491">
        <v>0</v>
      </c>
      <c r="HM267" s="491">
        <v>0</v>
      </c>
      <c r="HN267" s="491">
        <v>0</v>
      </c>
      <c r="HO267" s="1117">
        <v>0</v>
      </c>
      <c r="HP267" s="165">
        <f>SUM(HQ267:IK267)</f>
        <v>0</v>
      </c>
      <c r="HQ267" s="491">
        <v>0</v>
      </c>
      <c r="HR267" s="491">
        <v>0</v>
      </c>
      <c r="HS267" s="492">
        <v>0</v>
      </c>
      <c r="HT267" s="491">
        <v>0</v>
      </c>
      <c r="HU267" s="492">
        <v>0</v>
      </c>
      <c r="HV267" s="491">
        <v>0</v>
      </c>
      <c r="HW267" s="492">
        <v>0</v>
      </c>
      <c r="HX267" s="491">
        <v>0</v>
      </c>
      <c r="HY267" s="492">
        <v>0</v>
      </c>
      <c r="HZ267" s="491">
        <v>0</v>
      </c>
      <c r="IA267" s="491">
        <v>0</v>
      </c>
      <c r="IB267" s="491">
        <v>0</v>
      </c>
      <c r="IC267" s="491">
        <v>0</v>
      </c>
      <c r="ID267" s="491">
        <v>0</v>
      </c>
      <c r="IE267" s="491">
        <v>0</v>
      </c>
      <c r="IF267" s="491">
        <v>0</v>
      </c>
      <c r="IG267" s="491">
        <v>0</v>
      </c>
      <c r="IH267" s="491">
        <v>0</v>
      </c>
      <c r="II267" s="491">
        <v>0</v>
      </c>
      <c r="IJ267" s="491">
        <v>0</v>
      </c>
      <c r="IK267" s="1117">
        <v>0</v>
      </c>
      <c r="IL267" s="493">
        <f>SUM(IM267:JG267)</f>
        <v>0</v>
      </c>
      <c r="IM267" s="491">
        <v>0</v>
      </c>
      <c r="IN267" s="491">
        <v>0</v>
      </c>
      <c r="IO267" s="492">
        <v>0</v>
      </c>
      <c r="IP267" s="491">
        <v>0</v>
      </c>
      <c r="IQ267" s="492">
        <v>0</v>
      </c>
      <c r="IR267" s="491">
        <v>0</v>
      </c>
      <c r="IS267" s="492">
        <v>0</v>
      </c>
      <c r="IT267" s="491">
        <v>0</v>
      </c>
      <c r="IU267" s="492">
        <v>0</v>
      </c>
      <c r="IV267" s="491">
        <v>0</v>
      </c>
      <c r="IW267" s="491">
        <v>0</v>
      </c>
      <c r="IX267" s="491">
        <v>0</v>
      </c>
      <c r="IY267" s="491">
        <v>0</v>
      </c>
      <c r="IZ267" s="491">
        <v>0</v>
      </c>
      <c r="JA267" s="491">
        <v>0</v>
      </c>
      <c r="JB267" s="491">
        <v>0</v>
      </c>
      <c r="JC267" s="491">
        <v>0</v>
      </c>
      <c r="JD267" s="491">
        <v>0</v>
      </c>
      <c r="JE267" s="491">
        <v>0</v>
      </c>
      <c r="JF267" s="491">
        <v>0</v>
      </c>
      <c r="JG267" s="1996">
        <v>0</v>
      </c>
      <c r="JI267" s="39"/>
    </row>
    <row r="268" spans="1:269" s="27" customFormat="1" ht="20.100000000000001" hidden="1" customHeight="1" outlineLevel="1" x14ac:dyDescent="0.15">
      <c r="A268" s="683" t="s">
        <v>53</v>
      </c>
      <c r="B268" s="76"/>
      <c r="C268" s="77" t="s">
        <v>374</v>
      </c>
      <c r="D268" s="77"/>
      <c r="E268" s="78" t="s">
        <v>371</v>
      </c>
      <c r="F268" s="1443" t="s">
        <v>52</v>
      </c>
      <c r="G268" s="481" t="s">
        <v>52</v>
      </c>
      <c r="H268" s="481" t="s">
        <v>52</v>
      </c>
      <c r="I268" s="481" t="s">
        <v>52</v>
      </c>
      <c r="J268" s="107" t="s">
        <v>52</v>
      </c>
      <c r="K268" s="108" t="s">
        <v>323</v>
      </c>
      <c r="L268" s="1444">
        <f t="shared" si="1154"/>
        <v>0</v>
      </c>
      <c r="M268" s="478">
        <f t="shared" si="1155"/>
        <v>0</v>
      </c>
      <c r="N268" s="478">
        <f t="shared" si="1156"/>
        <v>0</v>
      </c>
      <c r="O268" s="478">
        <f t="shared" si="1157"/>
        <v>0</v>
      </c>
      <c r="P268" s="109">
        <f t="shared" si="1158"/>
        <v>0</v>
      </c>
      <c r="Q268" s="110">
        <f t="shared" si="1159"/>
        <v>0</v>
      </c>
      <c r="R268" s="111">
        <f t="shared" si="1160"/>
        <v>0</v>
      </c>
      <c r="S268" s="112">
        <f t="shared" si="1161"/>
        <v>0</v>
      </c>
      <c r="T268" s="111">
        <f t="shared" si="1162"/>
        <v>0</v>
      </c>
      <c r="U268" s="1445">
        <f t="shared" si="1163"/>
        <v>0</v>
      </c>
      <c r="V268" s="475">
        <f t="shared" si="1164"/>
        <v>0</v>
      </c>
      <c r="W268" s="475">
        <f t="shared" si="1165"/>
        <v>0</v>
      </c>
      <c r="X268" s="475">
        <f t="shared" si="1166"/>
        <v>0</v>
      </c>
      <c r="Y268" s="114">
        <f t="shared" si="1167"/>
        <v>0</v>
      </c>
      <c r="Z268" s="113">
        <f t="shared" si="1168"/>
        <v>0</v>
      </c>
      <c r="AA268" s="114">
        <f t="shared" si="1169"/>
        <v>0</v>
      </c>
      <c r="AB268" s="113">
        <f t="shared" si="1170"/>
        <v>0</v>
      </c>
      <c r="AC268" s="115">
        <f t="shared" si="1171"/>
        <v>0</v>
      </c>
      <c r="AD268" s="1445">
        <f>AM268/$AM$264</f>
        <v>0</v>
      </c>
      <c r="AE268" s="475">
        <f>AQ268/$AQ$264</f>
        <v>0</v>
      </c>
      <c r="AF268" s="475">
        <f>AU268/$AU$264</f>
        <v>0</v>
      </c>
      <c r="AG268" s="475">
        <f>AY268/$AY$264</f>
        <v>0</v>
      </c>
      <c r="AH268" s="114">
        <f>BC268/$BC$264</f>
        <v>0</v>
      </c>
      <c r="AI268" s="112">
        <f>BG268/$BG$264</f>
        <v>0</v>
      </c>
      <c r="AJ268" s="111">
        <f>BK268/$BK$264</f>
        <v>0</v>
      </c>
      <c r="AK268" s="112">
        <f>BO268/$BO$264</f>
        <v>0</v>
      </c>
      <c r="AL268" s="116">
        <f>BS268/$BS$264</f>
        <v>0</v>
      </c>
      <c r="AM268" s="1446">
        <f>SUM(CK268,CQ268,CW268,DS268,DY268,EE268,EK268,EQ268,EW268,FE268)</f>
        <v>0</v>
      </c>
      <c r="AN268" s="1447"/>
      <c r="AO268" s="1448" t="str">
        <f t="shared" si="1172"/>
        <v>-</v>
      </c>
      <c r="AP268" s="1449">
        <f t="shared" si="1173"/>
        <v>0</v>
      </c>
      <c r="AQ268" s="1297">
        <f>SUM(CL268,CR268,CX268,DT268,DZ268,EF268,EL268,ER268,EX268,FH268)</f>
        <v>0</v>
      </c>
      <c r="AR268" s="518"/>
      <c r="AS268" s="1285" t="str">
        <f t="shared" si="1174"/>
        <v>-</v>
      </c>
      <c r="AT268" s="519">
        <f t="shared" si="1175"/>
        <v>0</v>
      </c>
      <c r="AU268" s="1297">
        <f>SUM(CM268,CS268,CY268,DU268,EA268,EG268,EM268,ES268,EY268,FK268)</f>
        <v>0</v>
      </c>
      <c r="AV268" s="518"/>
      <c r="AW268" s="1285" t="str">
        <f t="shared" si="1176"/>
        <v>-</v>
      </c>
      <c r="AX268" s="2069">
        <f t="shared" si="1177"/>
        <v>0</v>
      </c>
      <c r="AY268" s="2086">
        <f>SUM(CN268,CT268,CZ268,DV268,EB268,EH268,EN268,ET268,EZ268,FN268)</f>
        <v>0</v>
      </c>
      <c r="AZ268" s="2087"/>
      <c r="BA268" s="2088" t="str">
        <f t="shared" si="1178"/>
        <v>-</v>
      </c>
      <c r="BB268" s="2089">
        <f t="shared" si="1179"/>
        <v>0</v>
      </c>
      <c r="BC268" s="2081">
        <f>SUM(CO268,CU268,DA268,DW268,EC268,EI268,EO268,EU268,FA268,FR268)</f>
        <v>0</v>
      </c>
      <c r="BD268" s="117"/>
      <c r="BE268" s="444" t="str">
        <f t="shared" si="1005"/>
        <v>-</v>
      </c>
      <c r="BF268" s="1073">
        <f t="shared" si="1180"/>
        <v>0</v>
      </c>
      <c r="BG268" s="118">
        <v>0</v>
      </c>
      <c r="BH268" s="119"/>
      <c r="BI268" s="120" t="str">
        <f t="shared" si="1006"/>
        <v>-</v>
      </c>
      <c r="BJ268" s="1073">
        <f t="shared" si="1181"/>
        <v>0</v>
      </c>
      <c r="BK268" s="121">
        <v>0</v>
      </c>
      <c r="BL268" s="119"/>
      <c r="BM268" s="120" t="str">
        <f t="shared" si="1008"/>
        <v>-</v>
      </c>
      <c r="BN268" s="1083">
        <f t="shared" si="1182"/>
        <v>0</v>
      </c>
      <c r="BO268" s="121">
        <v>0</v>
      </c>
      <c r="BP268" s="119"/>
      <c r="BQ268" s="120" t="str">
        <f t="shared" si="1010"/>
        <v>-</v>
      </c>
      <c r="BR268" s="1083">
        <f t="shared" si="1183"/>
        <v>0</v>
      </c>
      <c r="BS268" s="121">
        <v>0</v>
      </c>
      <c r="BT268" s="122"/>
      <c r="BU268" s="597">
        <f>CK268+CQ268+CW268</f>
        <v>0</v>
      </c>
      <c r="BV268" s="331" t="str">
        <f t="shared" si="1184"/>
        <v>-</v>
      </c>
      <c r="BW268" s="604">
        <f t="shared" si="1185"/>
        <v>0</v>
      </c>
      <c r="BX268" s="597">
        <f>CL268+CR268+CX268</f>
        <v>0</v>
      </c>
      <c r="BY268" s="331" t="str">
        <f t="shared" si="1186"/>
        <v>-</v>
      </c>
      <c r="BZ268" s="604">
        <f t="shared" si="1187"/>
        <v>0</v>
      </c>
      <c r="CA268" s="597">
        <f>CM268+CS268+CY268</f>
        <v>0</v>
      </c>
      <c r="CB268" s="331" t="str">
        <f t="shared" si="989"/>
        <v>-</v>
      </c>
      <c r="CC268" s="604">
        <f t="shared" si="990"/>
        <v>0</v>
      </c>
      <c r="CD268" s="597">
        <f>CN268+CT268+CZ268</f>
        <v>0</v>
      </c>
      <c r="CE268" s="331" t="str">
        <f t="shared" si="1150"/>
        <v>-</v>
      </c>
      <c r="CF268" s="604">
        <f t="shared" si="1151"/>
        <v>0</v>
      </c>
      <c r="CG268" s="597">
        <f t="shared" si="1128"/>
        <v>0</v>
      </c>
      <c r="CH268" s="331" t="str">
        <f t="shared" si="1002"/>
        <v>-</v>
      </c>
      <c r="CI268" s="604">
        <f t="shared" si="1003"/>
        <v>0</v>
      </c>
      <c r="CJ268" s="619">
        <f t="shared" si="1014"/>
        <v>0</v>
      </c>
      <c r="CK268" s="1453">
        <v>0</v>
      </c>
      <c r="CL268" s="123">
        <v>0</v>
      </c>
      <c r="CM268" s="2054">
        <v>0</v>
      </c>
      <c r="CN268" s="123">
        <v>0</v>
      </c>
      <c r="CO268" s="311">
        <v>0</v>
      </c>
      <c r="CP268" s="540">
        <v>0</v>
      </c>
      <c r="CQ268" s="1453">
        <v>0</v>
      </c>
      <c r="CR268" s="311">
        <v>0</v>
      </c>
      <c r="CS268" s="311">
        <v>0</v>
      </c>
      <c r="CT268" s="311">
        <v>0</v>
      </c>
      <c r="CU268" s="311">
        <v>0</v>
      </c>
      <c r="CV268" s="124">
        <v>0</v>
      </c>
      <c r="CW268" s="1453"/>
      <c r="CX268" s="311"/>
      <c r="CY268" s="311"/>
      <c r="CZ268" s="311"/>
      <c r="DA268" s="311"/>
      <c r="DB268" s="312"/>
      <c r="DC268" s="1450">
        <f>DS268+DY268+EE268+EK268+EQ268+EW268</f>
        <v>0</v>
      </c>
      <c r="DD268" s="1451" t="str">
        <f t="shared" si="1053"/>
        <v>-</v>
      </c>
      <c r="DE268" s="1486">
        <f t="shared" si="1054"/>
        <v>0</v>
      </c>
      <c r="DF268" s="1328">
        <f>DT268+DZ268+EF268+EL268+ER268+EX268</f>
        <v>0</v>
      </c>
      <c r="DG268" s="550" t="str">
        <f t="shared" ref="DG268:DG333" si="1216">IFERROR(IF(DF268=0,"-",DF268/DI268-1),"-")</f>
        <v>-</v>
      </c>
      <c r="DH268" s="1335">
        <f t="shared" ref="DH268:DH333" si="1217">IF(OR(DF268="-",DI268="-"),"-",DF268-DI268)</f>
        <v>0</v>
      </c>
      <c r="DI268" s="1328">
        <f t="shared" si="1015"/>
        <v>0</v>
      </c>
      <c r="DJ268" s="550" t="str">
        <f t="shared" si="991"/>
        <v>-</v>
      </c>
      <c r="DK268" s="1335">
        <f t="shared" si="992"/>
        <v>0</v>
      </c>
      <c r="DL268" s="1311">
        <f>DV268+EB268+EH268+EN268+ET268+EZ268</f>
        <v>0</v>
      </c>
      <c r="DM268" s="550" t="str">
        <f t="shared" si="1152"/>
        <v>-</v>
      </c>
      <c r="DN268" s="1357">
        <f t="shared" si="1153"/>
        <v>0</v>
      </c>
      <c r="DO268" s="1328">
        <f t="shared" si="1012"/>
        <v>0</v>
      </c>
      <c r="DP268" s="550" t="str">
        <f t="shared" si="1004"/>
        <v>-</v>
      </c>
      <c r="DQ268" s="1335">
        <f t="shared" si="1013"/>
        <v>0</v>
      </c>
      <c r="DR268" s="1365">
        <f>ED268+EJ268+EP268+EV268+FC268+DX268</f>
        <v>0</v>
      </c>
      <c r="DS268" s="1454">
        <v>0</v>
      </c>
      <c r="DT268" s="1167">
        <v>0</v>
      </c>
      <c r="DU268" s="1167">
        <v>0</v>
      </c>
      <c r="DV268" s="1153">
        <v>0</v>
      </c>
      <c r="DW268" s="583">
        <v>0</v>
      </c>
      <c r="DX268" s="1181">
        <v>0</v>
      </c>
      <c r="DY268" s="1454">
        <v>0</v>
      </c>
      <c r="DZ268" s="1230">
        <v>0</v>
      </c>
      <c r="EA268" s="1230">
        <v>0</v>
      </c>
      <c r="EB268" s="586">
        <v>0</v>
      </c>
      <c r="EC268" s="586">
        <v>0</v>
      </c>
      <c r="ED268" s="589">
        <v>0</v>
      </c>
      <c r="EE268" s="1454"/>
      <c r="EF268" s="1230"/>
      <c r="EG268" s="1230"/>
      <c r="EH268" s="586"/>
      <c r="EI268" s="586"/>
      <c r="EJ268" s="1192"/>
      <c r="EK268" s="1454">
        <v>0</v>
      </c>
      <c r="EL268" s="578">
        <v>0</v>
      </c>
      <c r="EM268" s="578">
        <v>0</v>
      </c>
      <c r="EN268" s="1163">
        <v>0</v>
      </c>
      <c r="EO268" s="573">
        <v>0</v>
      </c>
      <c r="EP268" s="1198">
        <v>0</v>
      </c>
      <c r="EQ268" s="1454"/>
      <c r="ER268" s="1230"/>
      <c r="ES268" s="1230"/>
      <c r="ET268" s="586"/>
      <c r="EU268" s="583"/>
      <c r="EV268" s="1198"/>
      <c r="EW268" s="1454">
        <v>0</v>
      </c>
      <c r="EX268" s="578">
        <v>0</v>
      </c>
      <c r="EY268" s="578">
        <v>0</v>
      </c>
      <c r="EZ268" s="578">
        <v>0</v>
      </c>
      <c r="FA268" s="573">
        <v>0</v>
      </c>
      <c r="FB268" s="125"/>
      <c r="FC268" s="354">
        <v>0</v>
      </c>
      <c r="FD268" s="362"/>
      <c r="FE268" s="1455">
        <v>0</v>
      </c>
      <c r="FF268" s="1451" t="str">
        <f t="shared" ref="FF268:FF333" si="1218">IFERROR(IF(FE268=0,"-",FE268/FH268-1),"-")</f>
        <v>-</v>
      </c>
      <c r="FG268" s="1490">
        <f t="shared" si="1064"/>
        <v>0</v>
      </c>
      <c r="FH268" s="126">
        <v>0</v>
      </c>
      <c r="FI268" s="331" t="str">
        <f t="shared" ref="FI268:FI333" si="1219">IFERROR(IF(FH268=0,"-",FH268/FK268-1),"-")</f>
        <v>-</v>
      </c>
      <c r="FJ268" s="340">
        <f t="shared" ref="FJ268:FJ333" si="1220">IF(OR(FH268="-",FK268="-"),"-",FH268-FK268)</f>
        <v>0</v>
      </c>
      <c r="FK268" s="126">
        <v>0</v>
      </c>
      <c r="FL268" s="331" t="str">
        <f t="shared" si="993"/>
        <v>-</v>
      </c>
      <c r="FM268" s="340">
        <f t="shared" si="994"/>
        <v>0</v>
      </c>
      <c r="FN268" s="126">
        <v>0</v>
      </c>
      <c r="FO268" s="424"/>
      <c r="FP268" s="331" t="str">
        <f t="shared" si="1048"/>
        <v>-</v>
      </c>
      <c r="FQ268" s="340">
        <f t="shared" ref="FQ268:FQ333" si="1221">IF(OR(FN268="-",FR268="-"),"-",FN268-FR268)</f>
        <v>0</v>
      </c>
      <c r="FR268" s="126"/>
      <c r="FS268" s="424"/>
      <c r="FT268" s="331" t="str">
        <f t="shared" si="998"/>
        <v>-</v>
      </c>
      <c r="FU268" s="340">
        <f t="shared" si="999"/>
        <v>0</v>
      </c>
      <c r="FV268" s="399"/>
      <c r="FW268" s="411"/>
      <c r="FX268" s="1457">
        <f>SUM(FY268:GS268)</f>
        <v>0</v>
      </c>
      <c r="FY268" s="1458">
        <v>0</v>
      </c>
      <c r="FZ268" s="1458">
        <v>0</v>
      </c>
      <c r="GA268" s="1459">
        <v>0</v>
      </c>
      <c r="GB268" s="1458">
        <v>0</v>
      </c>
      <c r="GC268" s="1459">
        <v>0</v>
      </c>
      <c r="GD268" s="1458">
        <v>0</v>
      </c>
      <c r="GE268" s="1459">
        <v>0</v>
      </c>
      <c r="GF268" s="1458">
        <v>0</v>
      </c>
      <c r="GG268" s="1459">
        <v>0</v>
      </c>
      <c r="GH268" s="1458">
        <v>0</v>
      </c>
      <c r="GI268" s="1458">
        <v>0</v>
      </c>
      <c r="GJ268" s="1458">
        <v>0</v>
      </c>
      <c r="GK268" s="1458">
        <v>0</v>
      </c>
      <c r="GL268" s="1458">
        <v>0</v>
      </c>
      <c r="GM268" s="1458">
        <v>0</v>
      </c>
      <c r="GN268" s="1458">
        <v>0</v>
      </c>
      <c r="GO268" s="1458">
        <v>0</v>
      </c>
      <c r="GP268" s="1458">
        <v>0</v>
      </c>
      <c r="GQ268" s="1458">
        <v>0</v>
      </c>
      <c r="GR268" s="1458">
        <v>0</v>
      </c>
      <c r="GS268" s="1809">
        <v>0</v>
      </c>
      <c r="GT268" s="678">
        <f>SUM(GU268:HO268)</f>
        <v>0</v>
      </c>
      <c r="GU268" s="487">
        <v>0</v>
      </c>
      <c r="GV268" s="487">
        <v>0</v>
      </c>
      <c r="GW268" s="488">
        <v>0</v>
      </c>
      <c r="GX268" s="487">
        <v>0</v>
      </c>
      <c r="GY268" s="488">
        <v>0</v>
      </c>
      <c r="GZ268" s="487">
        <v>0</v>
      </c>
      <c r="HA268" s="488">
        <v>0</v>
      </c>
      <c r="HB268" s="487">
        <v>0</v>
      </c>
      <c r="HC268" s="488">
        <v>0</v>
      </c>
      <c r="HD268" s="487">
        <v>0</v>
      </c>
      <c r="HE268" s="487">
        <v>0</v>
      </c>
      <c r="HF268" s="487">
        <v>0</v>
      </c>
      <c r="HG268" s="487">
        <v>0</v>
      </c>
      <c r="HH268" s="487">
        <v>0</v>
      </c>
      <c r="HI268" s="487">
        <v>0</v>
      </c>
      <c r="HJ268" s="487">
        <v>0</v>
      </c>
      <c r="HK268" s="487">
        <v>0</v>
      </c>
      <c r="HL268" s="487">
        <v>0</v>
      </c>
      <c r="HM268" s="487">
        <v>0</v>
      </c>
      <c r="HN268" s="487">
        <v>0</v>
      </c>
      <c r="HO268" s="1115">
        <v>0</v>
      </c>
      <c r="HP268" s="678">
        <f>SUM(HQ268:IK268)</f>
        <v>0</v>
      </c>
      <c r="HQ268" s="487">
        <v>0</v>
      </c>
      <c r="HR268" s="487">
        <v>0</v>
      </c>
      <c r="HS268" s="488">
        <v>0</v>
      </c>
      <c r="HT268" s="487">
        <v>0</v>
      </c>
      <c r="HU268" s="488">
        <v>0</v>
      </c>
      <c r="HV268" s="487">
        <v>0</v>
      </c>
      <c r="HW268" s="488">
        <v>0</v>
      </c>
      <c r="HX268" s="487">
        <v>0</v>
      </c>
      <c r="HY268" s="488">
        <v>0</v>
      </c>
      <c r="HZ268" s="487">
        <v>0</v>
      </c>
      <c r="IA268" s="487">
        <v>0</v>
      </c>
      <c r="IB268" s="487">
        <v>0</v>
      </c>
      <c r="IC268" s="487">
        <v>0</v>
      </c>
      <c r="ID268" s="487">
        <v>0</v>
      </c>
      <c r="IE268" s="487">
        <v>0</v>
      </c>
      <c r="IF268" s="487">
        <v>0</v>
      </c>
      <c r="IG268" s="487">
        <v>0</v>
      </c>
      <c r="IH268" s="487">
        <v>0</v>
      </c>
      <c r="II268" s="487">
        <v>0</v>
      </c>
      <c r="IJ268" s="487">
        <v>0</v>
      </c>
      <c r="IK268" s="1115">
        <v>0</v>
      </c>
      <c r="IL268" s="1109">
        <f>SUM(IM268:JG268)</f>
        <v>0</v>
      </c>
      <c r="IM268" s="487">
        <v>0</v>
      </c>
      <c r="IN268" s="487">
        <v>0</v>
      </c>
      <c r="IO268" s="488">
        <v>0</v>
      </c>
      <c r="IP268" s="487">
        <v>0</v>
      </c>
      <c r="IQ268" s="488">
        <v>0</v>
      </c>
      <c r="IR268" s="487">
        <v>0</v>
      </c>
      <c r="IS268" s="488">
        <v>0</v>
      </c>
      <c r="IT268" s="487">
        <v>0</v>
      </c>
      <c r="IU268" s="488">
        <v>0</v>
      </c>
      <c r="IV268" s="487">
        <v>0</v>
      </c>
      <c r="IW268" s="487">
        <v>0</v>
      </c>
      <c r="IX268" s="487">
        <v>0</v>
      </c>
      <c r="IY268" s="487">
        <v>0</v>
      </c>
      <c r="IZ268" s="487">
        <v>0</v>
      </c>
      <c r="JA268" s="487">
        <v>0</v>
      </c>
      <c r="JB268" s="487">
        <v>0</v>
      </c>
      <c r="JC268" s="487">
        <v>0</v>
      </c>
      <c r="JD268" s="487">
        <v>0</v>
      </c>
      <c r="JE268" s="487">
        <v>0</v>
      </c>
      <c r="JF268" s="487">
        <v>0</v>
      </c>
      <c r="JG268" s="1994">
        <v>0</v>
      </c>
      <c r="JI268" s="39"/>
    </row>
    <row r="269" spans="1:269" s="28" customFormat="1" ht="20.100000000000001" hidden="1" customHeight="1" outlineLevel="1" x14ac:dyDescent="0.15">
      <c r="A269" s="684" t="s">
        <v>53</v>
      </c>
      <c r="B269" s="84"/>
      <c r="C269" s="85" t="s">
        <v>37</v>
      </c>
      <c r="D269" s="85"/>
      <c r="E269" s="86" t="s">
        <v>270</v>
      </c>
      <c r="F269" s="1477" t="s">
        <v>52</v>
      </c>
      <c r="G269" s="463" t="s">
        <v>52</v>
      </c>
      <c r="H269" s="463" t="s">
        <v>52</v>
      </c>
      <c r="I269" s="463" t="s">
        <v>52</v>
      </c>
      <c r="J269" s="147" t="s">
        <v>52</v>
      </c>
      <c r="K269" s="148" t="s">
        <v>52</v>
      </c>
      <c r="L269" s="1478">
        <f t="shared" si="1154"/>
        <v>0</v>
      </c>
      <c r="M269" s="150">
        <f t="shared" si="1155"/>
        <v>0</v>
      </c>
      <c r="N269" s="150">
        <f t="shared" si="1156"/>
        <v>0</v>
      </c>
      <c r="O269" s="150">
        <f t="shared" si="1157"/>
        <v>0</v>
      </c>
      <c r="P269" s="149">
        <f t="shared" si="1158"/>
        <v>0</v>
      </c>
      <c r="Q269" s="150">
        <f t="shared" si="1159"/>
        <v>0</v>
      </c>
      <c r="R269" s="151">
        <f t="shared" si="1160"/>
        <v>0</v>
      </c>
      <c r="S269" s="152">
        <f t="shared" si="1161"/>
        <v>0</v>
      </c>
      <c r="T269" s="151">
        <f t="shared" si="1162"/>
        <v>0</v>
      </c>
      <c r="U269" s="1479">
        <f t="shared" si="1163"/>
        <v>0</v>
      </c>
      <c r="V269" s="153">
        <f t="shared" si="1164"/>
        <v>0</v>
      </c>
      <c r="W269" s="153">
        <f t="shared" si="1165"/>
        <v>0</v>
      </c>
      <c r="X269" s="153">
        <f t="shared" si="1166"/>
        <v>0</v>
      </c>
      <c r="Y269" s="154">
        <f t="shared" si="1167"/>
        <v>0</v>
      </c>
      <c r="Z269" s="153">
        <f t="shared" si="1168"/>
        <v>0</v>
      </c>
      <c r="AA269" s="154">
        <f t="shared" si="1169"/>
        <v>0</v>
      </c>
      <c r="AB269" s="153">
        <f t="shared" si="1170"/>
        <v>0</v>
      </c>
      <c r="AC269" s="155">
        <f t="shared" si="1171"/>
        <v>0</v>
      </c>
      <c r="AD269" s="1479">
        <f>AM269/$AM$264</f>
        <v>0</v>
      </c>
      <c r="AE269" s="153">
        <f>AQ269/$AQ$264</f>
        <v>0</v>
      </c>
      <c r="AF269" s="153">
        <f>AU269/$AU$264</f>
        <v>0</v>
      </c>
      <c r="AG269" s="153">
        <f>AY269/$AY$264</f>
        <v>0</v>
      </c>
      <c r="AH269" s="154">
        <f>BC269/$BC$264</f>
        <v>0</v>
      </c>
      <c r="AI269" s="152">
        <f>BG269/$BG$264</f>
        <v>0</v>
      </c>
      <c r="AJ269" s="151">
        <f>BK269/$BK$264</f>
        <v>0</v>
      </c>
      <c r="AK269" s="152">
        <f>BO269/$BO$264</f>
        <v>0</v>
      </c>
      <c r="AL269" s="156">
        <f>BS269/$BS$264</f>
        <v>0</v>
      </c>
      <c r="AM269" s="1480">
        <f>SUM(CK269,CQ269,CW269,DS269,DY269,EE269,EK269,EQ269,EW269,FE269)</f>
        <v>0</v>
      </c>
      <c r="AN269" s="1481"/>
      <c r="AO269" s="1482" t="str">
        <f t="shared" si="1172"/>
        <v>-</v>
      </c>
      <c r="AP269" s="1483">
        <f t="shared" si="1173"/>
        <v>0</v>
      </c>
      <c r="AQ269" s="1071">
        <f>SUM(CL269,CR269,CX269,DT269,DZ269,EF269,EL269,ER269,EX269,FH269)</f>
        <v>0</v>
      </c>
      <c r="AR269" s="522"/>
      <c r="AS269" s="1289" t="str">
        <f t="shared" si="1174"/>
        <v>-</v>
      </c>
      <c r="AT269" s="526">
        <f t="shared" si="1175"/>
        <v>0</v>
      </c>
      <c r="AU269" s="1071">
        <f>SUM(CM269,CS269,CY269,DU269,EA269,EG269,EM269,ES269,EY269,FK269)</f>
        <v>0</v>
      </c>
      <c r="AV269" s="522"/>
      <c r="AW269" s="1289" t="str">
        <f t="shared" si="1176"/>
        <v>-</v>
      </c>
      <c r="AX269" s="2073">
        <f t="shared" si="1177"/>
        <v>0</v>
      </c>
      <c r="AY269" s="1336">
        <f>SUM(CN269,CT269,CZ269,DV269,EB269,EH269,EN269,ET269,EZ269,FN269)</f>
        <v>0</v>
      </c>
      <c r="AZ269" s="2092"/>
      <c r="BA269" s="554" t="str">
        <f t="shared" si="1178"/>
        <v>-</v>
      </c>
      <c r="BB269" s="1335">
        <f t="shared" si="1179"/>
        <v>0</v>
      </c>
      <c r="BC269" s="493">
        <f>SUM(CO269,CU269,DA269,DW269,EC269,EI269,EO269,EU269,FA269,FR269)</f>
        <v>0</v>
      </c>
      <c r="BD269" s="157"/>
      <c r="BE269" s="448" t="str">
        <f t="shared" si="1005"/>
        <v>-</v>
      </c>
      <c r="BF269" s="604">
        <f t="shared" si="1180"/>
        <v>0</v>
      </c>
      <c r="BG269" s="158">
        <v>0</v>
      </c>
      <c r="BH269" s="159"/>
      <c r="BI269" s="160" t="str">
        <f t="shared" si="1006"/>
        <v>-</v>
      </c>
      <c r="BJ269" s="604">
        <f t="shared" si="1181"/>
        <v>0</v>
      </c>
      <c r="BK269" s="161">
        <v>0</v>
      </c>
      <c r="BL269" s="159"/>
      <c r="BM269" s="160" t="str">
        <f t="shared" si="1008"/>
        <v>-</v>
      </c>
      <c r="BN269" s="1085">
        <f t="shared" si="1182"/>
        <v>0</v>
      </c>
      <c r="BO269" s="161">
        <v>0</v>
      </c>
      <c r="BP269" s="159"/>
      <c r="BQ269" s="160" t="str">
        <f t="shared" si="1010"/>
        <v>-</v>
      </c>
      <c r="BR269" s="1085">
        <f t="shared" si="1183"/>
        <v>0</v>
      </c>
      <c r="BS269" s="161">
        <v>0</v>
      </c>
      <c r="BT269" s="162"/>
      <c r="BU269" s="601">
        <f>CK269+CQ269+CW269</f>
        <v>0</v>
      </c>
      <c r="BV269" s="339" t="str">
        <f t="shared" si="1184"/>
        <v>-</v>
      </c>
      <c r="BW269" s="604">
        <f t="shared" si="1185"/>
        <v>0</v>
      </c>
      <c r="BX269" s="601">
        <f>CL269+CR269+CX269</f>
        <v>0</v>
      </c>
      <c r="BY269" s="339" t="str">
        <f t="shared" si="1186"/>
        <v>-</v>
      </c>
      <c r="BZ269" s="604">
        <f t="shared" si="1187"/>
        <v>0</v>
      </c>
      <c r="CA269" s="601">
        <f>CM269+CS269+CY269</f>
        <v>0</v>
      </c>
      <c r="CB269" s="339" t="str">
        <f t="shared" si="989"/>
        <v>-</v>
      </c>
      <c r="CC269" s="604">
        <f t="shared" si="990"/>
        <v>0</v>
      </c>
      <c r="CD269" s="601">
        <f>CN269+CT269+CZ269</f>
        <v>0</v>
      </c>
      <c r="CE269" s="339" t="str">
        <f t="shared" si="1150"/>
        <v>-</v>
      </c>
      <c r="CF269" s="604">
        <f t="shared" si="1151"/>
        <v>0</v>
      </c>
      <c r="CG269" s="601">
        <f t="shared" si="1128"/>
        <v>0</v>
      </c>
      <c r="CH269" s="339" t="str">
        <f t="shared" si="1002"/>
        <v>-</v>
      </c>
      <c r="CI269" s="604">
        <f t="shared" si="1003"/>
        <v>0</v>
      </c>
      <c r="CJ269" s="621">
        <f t="shared" si="1014"/>
        <v>0</v>
      </c>
      <c r="CK269" s="1487">
        <v>0</v>
      </c>
      <c r="CL269" s="163">
        <v>0</v>
      </c>
      <c r="CM269" s="2056">
        <v>0</v>
      </c>
      <c r="CN269" s="163">
        <v>0</v>
      </c>
      <c r="CO269" s="315">
        <v>0</v>
      </c>
      <c r="CP269" s="542">
        <v>0</v>
      </c>
      <c r="CQ269" s="1487">
        <v>0</v>
      </c>
      <c r="CR269" s="315">
        <v>0</v>
      </c>
      <c r="CS269" s="315">
        <v>0</v>
      </c>
      <c r="CT269" s="315">
        <v>0</v>
      </c>
      <c r="CU269" s="315">
        <v>0</v>
      </c>
      <c r="CV269" s="164">
        <v>0</v>
      </c>
      <c r="CW269" s="1487"/>
      <c r="CX269" s="315"/>
      <c r="CY269" s="315"/>
      <c r="CZ269" s="315"/>
      <c r="DA269" s="315"/>
      <c r="DB269" s="316"/>
      <c r="DC269" s="1484">
        <f>DS269+DY269+EE269+EK269+EQ269+EW269</f>
        <v>0</v>
      </c>
      <c r="DD269" s="1485" t="str">
        <f t="shared" si="1053"/>
        <v>-</v>
      </c>
      <c r="DE269" s="1486">
        <f t="shared" si="1054"/>
        <v>0</v>
      </c>
      <c r="DF269" s="1332">
        <f>DT269+DZ269+EF269+EL269+ER269+EX269</f>
        <v>0</v>
      </c>
      <c r="DG269" s="554" t="str">
        <f t="shared" si="1216"/>
        <v>-</v>
      </c>
      <c r="DH269" s="1335">
        <f t="shared" si="1217"/>
        <v>0</v>
      </c>
      <c r="DI269" s="1332">
        <f t="shared" si="1015"/>
        <v>0</v>
      </c>
      <c r="DJ269" s="554" t="str">
        <f t="shared" si="991"/>
        <v>-</v>
      </c>
      <c r="DK269" s="1335">
        <f t="shared" si="992"/>
        <v>0</v>
      </c>
      <c r="DL269" s="1313">
        <f>DV269+EB269+EH269+EN269+ET269+EZ269</f>
        <v>0</v>
      </c>
      <c r="DM269" s="554" t="str">
        <f t="shared" si="1152"/>
        <v>-</v>
      </c>
      <c r="DN269" s="1357">
        <f t="shared" si="1153"/>
        <v>0</v>
      </c>
      <c r="DO269" s="1332">
        <f t="shared" si="1012"/>
        <v>0</v>
      </c>
      <c r="DP269" s="554" t="str">
        <f t="shared" si="1004"/>
        <v>-</v>
      </c>
      <c r="DQ269" s="1335">
        <f t="shared" si="1013"/>
        <v>0</v>
      </c>
      <c r="DR269" s="440">
        <f>ED269+EJ269+EP269+EV269+FC269+DX269</f>
        <v>0</v>
      </c>
      <c r="DS269" s="1488">
        <v>0</v>
      </c>
      <c r="DT269" s="1169">
        <v>0</v>
      </c>
      <c r="DU269" s="1169">
        <v>0</v>
      </c>
      <c r="DV269" s="1155">
        <v>0</v>
      </c>
      <c r="DW269" s="163">
        <v>0</v>
      </c>
      <c r="DX269" s="1183">
        <v>0</v>
      </c>
      <c r="DY269" s="1488">
        <v>0</v>
      </c>
      <c r="DZ269" s="1232">
        <v>0</v>
      </c>
      <c r="EA269" s="1232">
        <v>0</v>
      </c>
      <c r="EB269" s="315">
        <v>0</v>
      </c>
      <c r="EC269" s="315">
        <v>0</v>
      </c>
      <c r="ED269" s="440">
        <v>0</v>
      </c>
      <c r="EE269" s="1488"/>
      <c r="EF269" s="1232"/>
      <c r="EG269" s="1232"/>
      <c r="EH269" s="315"/>
      <c r="EI269" s="315"/>
      <c r="EJ269" s="542"/>
      <c r="EK269" s="1488">
        <v>0</v>
      </c>
      <c r="EL269" s="379">
        <v>0</v>
      </c>
      <c r="EM269" s="379">
        <v>0</v>
      </c>
      <c r="EN269" s="1161">
        <v>0</v>
      </c>
      <c r="EO269" s="493">
        <v>0</v>
      </c>
      <c r="EP269" s="1203">
        <v>0</v>
      </c>
      <c r="EQ269" s="1488"/>
      <c r="ER269" s="1232"/>
      <c r="ES269" s="1232"/>
      <c r="ET269" s="315"/>
      <c r="EU269" s="163"/>
      <c r="EV269" s="1203"/>
      <c r="EW269" s="1488">
        <v>0</v>
      </c>
      <c r="EX269" s="379">
        <v>0</v>
      </c>
      <c r="EY269" s="379">
        <v>0</v>
      </c>
      <c r="EZ269" s="379">
        <v>0</v>
      </c>
      <c r="FA269" s="493">
        <v>0</v>
      </c>
      <c r="FB269" s="178"/>
      <c r="FC269" s="356">
        <v>0</v>
      </c>
      <c r="FD269" s="364"/>
      <c r="FE269" s="1489">
        <v>0</v>
      </c>
      <c r="FF269" s="1485" t="str">
        <f t="shared" si="1218"/>
        <v>-</v>
      </c>
      <c r="FG269" s="1490">
        <f t="shared" si="1064"/>
        <v>0</v>
      </c>
      <c r="FH269" s="165">
        <v>0</v>
      </c>
      <c r="FI269" s="339" t="str">
        <f t="shared" si="1219"/>
        <v>-</v>
      </c>
      <c r="FJ269" s="340">
        <f t="shared" si="1220"/>
        <v>0</v>
      </c>
      <c r="FK269" s="165">
        <v>0</v>
      </c>
      <c r="FL269" s="339" t="str">
        <f t="shared" si="993"/>
        <v>-</v>
      </c>
      <c r="FM269" s="340">
        <f t="shared" si="994"/>
        <v>0</v>
      </c>
      <c r="FN269" s="165">
        <v>0</v>
      </c>
      <c r="FO269" s="426"/>
      <c r="FP269" s="339" t="str">
        <f t="shared" si="1048"/>
        <v>-</v>
      </c>
      <c r="FQ269" s="340">
        <f t="shared" si="1221"/>
        <v>0</v>
      </c>
      <c r="FR269" s="165"/>
      <c r="FS269" s="426"/>
      <c r="FT269" s="339" t="str">
        <f t="shared" si="998"/>
        <v>-</v>
      </c>
      <c r="FU269" s="340">
        <f t="shared" si="999"/>
        <v>0</v>
      </c>
      <c r="FV269" s="401"/>
      <c r="FW269" s="413"/>
      <c r="FX269" s="1491">
        <f>SUM(FY269:GS269)</f>
        <v>0</v>
      </c>
      <c r="FY269" s="1492">
        <v>0</v>
      </c>
      <c r="FZ269" s="1492">
        <v>0</v>
      </c>
      <c r="GA269" s="1493">
        <v>0</v>
      </c>
      <c r="GB269" s="1492">
        <v>0</v>
      </c>
      <c r="GC269" s="1493">
        <v>0</v>
      </c>
      <c r="GD269" s="1492">
        <v>0</v>
      </c>
      <c r="GE269" s="1493">
        <v>0</v>
      </c>
      <c r="GF269" s="1492">
        <v>0</v>
      </c>
      <c r="GG269" s="1493">
        <v>0</v>
      </c>
      <c r="GH269" s="1492">
        <v>0</v>
      </c>
      <c r="GI269" s="1492">
        <v>0</v>
      </c>
      <c r="GJ269" s="1492">
        <v>0</v>
      </c>
      <c r="GK269" s="1492">
        <v>0</v>
      </c>
      <c r="GL269" s="1492">
        <v>0</v>
      </c>
      <c r="GM269" s="1492">
        <v>0</v>
      </c>
      <c r="GN269" s="1492">
        <v>0</v>
      </c>
      <c r="GO269" s="1492">
        <v>0</v>
      </c>
      <c r="GP269" s="1492">
        <v>0</v>
      </c>
      <c r="GQ269" s="1492">
        <v>0</v>
      </c>
      <c r="GR269" s="1492">
        <v>0</v>
      </c>
      <c r="GS269" s="1811">
        <v>0</v>
      </c>
      <c r="GT269" s="165">
        <f>SUM(GU269:HO269)</f>
        <v>0</v>
      </c>
      <c r="GU269" s="491">
        <v>0</v>
      </c>
      <c r="GV269" s="491">
        <v>0</v>
      </c>
      <c r="GW269" s="492">
        <v>0</v>
      </c>
      <c r="GX269" s="491">
        <v>0</v>
      </c>
      <c r="GY269" s="492">
        <v>0</v>
      </c>
      <c r="GZ269" s="491">
        <v>0</v>
      </c>
      <c r="HA269" s="492">
        <v>0</v>
      </c>
      <c r="HB269" s="491">
        <v>0</v>
      </c>
      <c r="HC269" s="492">
        <v>0</v>
      </c>
      <c r="HD269" s="491">
        <v>0</v>
      </c>
      <c r="HE269" s="491">
        <v>0</v>
      </c>
      <c r="HF269" s="491">
        <v>0</v>
      </c>
      <c r="HG269" s="491">
        <v>0</v>
      </c>
      <c r="HH269" s="491">
        <v>0</v>
      </c>
      <c r="HI269" s="491">
        <v>0</v>
      </c>
      <c r="HJ269" s="491">
        <v>0</v>
      </c>
      <c r="HK269" s="491">
        <v>0</v>
      </c>
      <c r="HL269" s="491">
        <v>0</v>
      </c>
      <c r="HM269" s="491">
        <v>0</v>
      </c>
      <c r="HN269" s="491">
        <v>0</v>
      </c>
      <c r="HO269" s="1117">
        <v>0</v>
      </c>
      <c r="HP269" s="165">
        <f>SUM(HQ269:IK269)</f>
        <v>0</v>
      </c>
      <c r="HQ269" s="491">
        <v>0</v>
      </c>
      <c r="HR269" s="491">
        <v>0</v>
      </c>
      <c r="HS269" s="492">
        <v>0</v>
      </c>
      <c r="HT269" s="491">
        <v>0</v>
      </c>
      <c r="HU269" s="492">
        <v>0</v>
      </c>
      <c r="HV269" s="491">
        <v>0</v>
      </c>
      <c r="HW269" s="492">
        <v>0</v>
      </c>
      <c r="HX269" s="491">
        <v>0</v>
      </c>
      <c r="HY269" s="492">
        <v>0</v>
      </c>
      <c r="HZ269" s="491">
        <v>0</v>
      </c>
      <c r="IA269" s="491">
        <v>0</v>
      </c>
      <c r="IB269" s="491">
        <v>0</v>
      </c>
      <c r="IC269" s="491">
        <v>0</v>
      </c>
      <c r="ID269" s="491">
        <v>0</v>
      </c>
      <c r="IE269" s="491">
        <v>0</v>
      </c>
      <c r="IF269" s="491">
        <v>0</v>
      </c>
      <c r="IG269" s="491">
        <v>0</v>
      </c>
      <c r="IH269" s="491">
        <v>0</v>
      </c>
      <c r="II269" s="491">
        <v>0</v>
      </c>
      <c r="IJ269" s="491">
        <v>0</v>
      </c>
      <c r="IK269" s="1117">
        <v>0</v>
      </c>
      <c r="IL269" s="493">
        <f>SUM(IM269:JG269)</f>
        <v>0</v>
      </c>
      <c r="IM269" s="491">
        <v>0</v>
      </c>
      <c r="IN269" s="491">
        <v>0</v>
      </c>
      <c r="IO269" s="492">
        <v>0</v>
      </c>
      <c r="IP269" s="491">
        <v>0</v>
      </c>
      <c r="IQ269" s="492">
        <v>0</v>
      </c>
      <c r="IR269" s="491">
        <v>0</v>
      </c>
      <c r="IS269" s="492">
        <v>0</v>
      </c>
      <c r="IT269" s="491">
        <v>0</v>
      </c>
      <c r="IU269" s="492">
        <v>0</v>
      </c>
      <c r="IV269" s="491">
        <v>0</v>
      </c>
      <c r="IW269" s="491">
        <v>0</v>
      </c>
      <c r="IX269" s="491">
        <v>0</v>
      </c>
      <c r="IY269" s="491">
        <v>0</v>
      </c>
      <c r="IZ269" s="491">
        <v>0</v>
      </c>
      <c r="JA269" s="491">
        <v>0</v>
      </c>
      <c r="JB269" s="491">
        <v>0</v>
      </c>
      <c r="JC269" s="491">
        <v>0</v>
      </c>
      <c r="JD269" s="491">
        <v>0</v>
      </c>
      <c r="JE269" s="491">
        <v>0</v>
      </c>
      <c r="JF269" s="491">
        <v>0</v>
      </c>
      <c r="JG269" s="1996">
        <v>0</v>
      </c>
      <c r="JI269" s="39"/>
    </row>
    <row r="270" spans="1:269" s="27" customFormat="1" ht="20.100000000000001" customHeight="1" collapsed="1" x14ac:dyDescent="0.15">
      <c r="A270" s="683"/>
      <c r="B270" s="179" t="s">
        <v>145</v>
      </c>
      <c r="C270" s="77"/>
      <c r="D270" s="77"/>
      <c r="E270" s="78" t="s">
        <v>371</v>
      </c>
      <c r="F270" s="1443" t="s">
        <v>52</v>
      </c>
      <c r="G270" s="481" t="s">
        <v>52</v>
      </c>
      <c r="H270" s="481" t="s">
        <v>52</v>
      </c>
      <c r="I270" s="481" t="s">
        <v>52</v>
      </c>
      <c r="J270" s="107" t="s">
        <v>52</v>
      </c>
      <c r="K270" s="108" t="s">
        <v>323</v>
      </c>
      <c r="L270" s="1444" t="s">
        <v>52</v>
      </c>
      <c r="M270" s="478" t="s">
        <v>52</v>
      </c>
      <c r="N270" s="478" t="s">
        <v>52</v>
      </c>
      <c r="O270" s="478" t="s">
        <v>52</v>
      </c>
      <c r="P270" s="109" t="s">
        <v>52</v>
      </c>
      <c r="Q270" s="110" t="s">
        <v>52</v>
      </c>
      <c r="R270" s="111" t="s">
        <v>52</v>
      </c>
      <c r="S270" s="112" t="s">
        <v>52</v>
      </c>
      <c r="T270" s="111" t="s">
        <v>52</v>
      </c>
      <c r="U270" s="1445" t="s">
        <v>52</v>
      </c>
      <c r="V270" s="475" t="s">
        <v>52</v>
      </c>
      <c r="W270" s="475" t="s">
        <v>52</v>
      </c>
      <c r="X270" s="475" t="s">
        <v>52</v>
      </c>
      <c r="Y270" s="114" t="s">
        <v>52</v>
      </c>
      <c r="Z270" s="113" t="s">
        <v>52</v>
      </c>
      <c r="AA270" s="114" t="s">
        <v>52</v>
      </c>
      <c r="AB270" s="113" t="s">
        <v>52</v>
      </c>
      <c r="AC270" s="115" t="s">
        <v>52</v>
      </c>
      <c r="AD270" s="1445" t="s">
        <v>52</v>
      </c>
      <c r="AE270" s="475" t="s">
        <v>52</v>
      </c>
      <c r="AF270" s="475" t="s">
        <v>52</v>
      </c>
      <c r="AG270" s="475" t="s">
        <v>52</v>
      </c>
      <c r="AH270" s="114" t="s">
        <v>52</v>
      </c>
      <c r="AI270" s="112" t="s">
        <v>52</v>
      </c>
      <c r="AJ270" s="111" t="s">
        <v>52</v>
      </c>
      <c r="AK270" s="112" t="s">
        <v>52</v>
      </c>
      <c r="AL270" s="116" t="s">
        <v>52</v>
      </c>
      <c r="AM270" s="1446" t="s">
        <v>52</v>
      </c>
      <c r="AN270" s="1447"/>
      <c r="AO270" s="1448" t="str">
        <f t="shared" si="1172"/>
        <v>-</v>
      </c>
      <c r="AP270" s="1449" t="s">
        <v>52</v>
      </c>
      <c r="AQ270" s="1297" t="s">
        <v>52</v>
      </c>
      <c r="AR270" s="518"/>
      <c r="AS270" s="1285" t="str">
        <f t="shared" si="1174"/>
        <v>-</v>
      </c>
      <c r="AT270" s="519" t="s">
        <v>52</v>
      </c>
      <c r="AU270" s="1297" t="s">
        <v>52</v>
      </c>
      <c r="AV270" s="518"/>
      <c r="AW270" s="1285" t="str">
        <f t="shared" si="1176"/>
        <v>-</v>
      </c>
      <c r="AX270" s="2069" t="s">
        <v>52</v>
      </c>
      <c r="AY270" s="2086" t="s">
        <v>52</v>
      </c>
      <c r="AZ270" s="2087"/>
      <c r="BA270" s="2088" t="str">
        <f t="shared" si="1178"/>
        <v>-</v>
      </c>
      <c r="BB270" s="2089" t="s">
        <v>52</v>
      </c>
      <c r="BC270" s="2081" t="s">
        <v>52</v>
      </c>
      <c r="BD270" s="1779"/>
      <c r="BE270" s="444" t="str">
        <f t="shared" si="1005"/>
        <v>-</v>
      </c>
      <c r="BF270" s="1073" t="s">
        <v>52</v>
      </c>
      <c r="BG270" s="118" t="s">
        <v>52</v>
      </c>
      <c r="BH270" s="1297"/>
      <c r="BI270" s="120" t="str">
        <f t="shared" si="1006"/>
        <v>-</v>
      </c>
      <c r="BJ270" s="1073" t="s">
        <v>52</v>
      </c>
      <c r="BK270" s="121" t="s">
        <v>52</v>
      </c>
      <c r="BL270" s="1297"/>
      <c r="BM270" s="120" t="str">
        <f t="shared" si="1008"/>
        <v>-</v>
      </c>
      <c r="BN270" s="1083" t="s">
        <v>52</v>
      </c>
      <c r="BO270" s="121" t="s">
        <v>52</v>
      </c>
      <c r="BP270" s="1297"/>
      <c r="BQ270" s="120" t="str">
        <f t="shared" si="1010"/>
        <v>-</v>
      </c>
      <c r="BR270" s="1083" t="s">
        <v>52</v>
      </c>
      <c r="BS270" s="121" t="s">
        <v>52</v>
      </c>
      <c r="BT270" s="1780"/>
      <c r="BU270" s="616" t="s">
        <v>53</v>
      </c>
      <c r="BV270" s="331" t="s">
        <v>53</v>
      </c>
      <c r="BW270" s="598" t="s">
        <v>53</v>
      </c>
      <c r="BX270" s="616" t="s">
        <v>657</v>
      </c>
      <c r="BY270" s="331" t="s">
        <v>579</v>
      </c>
      <c r="BZ270" s="598" t="s">
        <v>579</v>
      </c>
      <c r="CA270" s="616" t="s">
        <v>244</v>
      </c>
      <c r="CB270" s="331" t="str">
        <f t="shared" ref="CB270:CB335" si="1222">IFERROR(IF(CA270=0,"-",CA270/CD270-1),"-")</f>
        <v>-</v>
      </c>
      <c r="CC270" s="598" t="str">
        <f t="shared" ref="CC270:CC335" si="1223">IF(OR(CA270="-",CD270="-"),"-",CA270-CD270)</f>
        <v>-</v>
      </c>
      <c r="CD270" s="616" t="s">
        <v>52</v>
      </c>
      <c r="CE270" s="331" t="str">
        <f t="shared" si="1150"/>
        <v>-</v>
      </c>
      <c r="CF270" s="598" t="str">
        <f t="shared" si="1151"/>
        <v>-</v>
      </c>
      <c r="CG270" s="616" t="s">
        <v>52</v>
      </c>
      <c r="CH270" s="331" t="str">
        <f t="shared" si="1002"/>
        <v>-</v>
      </c>
      <c r="CI270" s="598" t="s">
        <v>388</v>
      </c>
      <c r="CJ270" s="628" t="s">
        <v>387</v>
      </c>
      <c r="CK270" s="1609" t="s">
        <v>52</v>
      </c>
      <c r="CL270" s="373" t="s">
        <v>52</v>
      </c>
      <c r="CM270" s="2064" t="s">
        <v>52</v>
      </c>
      <c r="CN270" s="373" t="s">
        <v>52</v>
      </c>
      <c r="CO270" s="374" t="s">
        <v>52</v>
      </c>
      <c r="CP270" s="548" t="s">
        <v>52</v>
      </c>
      <c r="CQ270" s="1609" t="s">
        <v>52</v>
      </c>
      <c r="CR270" s="374" t="s">
        <v>52</v>
      </c>
      <c r="CS270" s="374" t="s">
        <v>52</v>
      </c>
      <c r="CT270" s="374" t="s">
        <v>52</v>
      </c>
      <c r="CU270" s="374" t="s">
        <v>52</v>
      </c>
      <c r="CV270" s="375" t="s">
        <v>52</v>
      </c>
      <c r="CW270" s="1609" t="s">
        <v>52</v>
      </c>
      <c r="CX270" s="374" t="s">
        <v>52</v>
      </c>
      <c r="CY270" s="374" t="s">
        <v>52</v>
      </c>
      <c r="CZ270" s="374" t="s">
        <v>52</v>
      </c>
      <c r="DA270" s="374" t="s">
        <v>52</v>
      </c>
      <c r="DB270" s="376" t="s">
        <v>52</v>
      </c>
      <c r="DC270" s="1608" t="s">
        <v>52</v>
      </c>
      <c r="DD270" s="1451" t="str">
        <f t="shared" si="1053"/>
        <v>-</v>
      </c>
      <c r="DE270" s="1452" t="str">
        <f t="shared" si="1054"/>
        <v>-</v>
      </c>
      <c r="DF270" s="1348" t="s">
        <v>644</v>
      </c>
      <c r="DG270" s="550" t="str">
        <f t="shared" si="1216"/>
        <v>-</v>
      </c>
      <c r="DH270" s="1329" t="str">
        <f t="shared" si="1217"/>
        <v>-</v>
      </c>
      <c r="DI270" s="1348" t="s">
        <v>248</v>
      </c>
      <c r="DJ270" s="550" t="str">
        <f t="shared" ref="DJ270:DJ335" si="1224">IFERROR(IF(DI270=0,"-",DI270/DL270-1),"-")</f>
        <v>-</v>
      </c>
      <c r="DK270" s="1329" t="str">
        <f t="shared" ref="DK270:DK335" si="1225">IF(OR(DI270="-",DL270="-"),"-",DI270-DL270)</f>
        <v>-</v>
      </c>
      <c r="DL270" s="1321" t="s">
        <v>52</v>
      </c>
      <c r="DM270" s="550" t="str">
        <f t="shared" si="1152"/>
        <v>-</v>
      </c>
      <c r="DN270" s="1353" t="str">
        <f t="shared" si="1153"/>
        <v>-</v>
      </c>
      <c r="DO270" s="1348" t="s">
        <v>383</v>
      </c>
      <c r="DP270" s="550" t="str">
        <f t="shared" si="1004"/>
        <v>-</v>
      </c>
      <c r="DQ270" s="1329" t="str">
        <f t="shared" si="1013"/>
        <v>-</v>
      </c>
      <c r="DR270" s="1781" t="s">
        <v>52</v>
      </c>
      <c r="DS270" s="1610" t="s">
        <v>52</v>
      </c>
      <c r="DT270" s="1177" t="s">
        <v>52</v>
      </c>
      <c r="DU270" s="1177" t="s">
        <v>52</v>
      </c>
      <c r="DV270" s="1163" t="s">
        <v>52</v>
      </c>
      <c r="DW270" s="573" t="s">
        <v>52</v>
      </c>
      <c r="DX270" s="1770" t="s">
        <v>52</v>
      </c>
      <c r="DY270" s="1610" t="s">
        <v>52</v>
      </c>
      <c r="DZ270" s="1239" t="s">
        <v>52</v>
      </c>
      <c r="EA270" s="1239" t="s">
        <v>52</v>
      </c>
      <c r="EB270" s="578" t="s">
        <v>52</v>
      </c>
      <c r="EC270" s="578" t="s">
        <v>52</v>
      </c>
      <c r="ED270" s="362" t="s">
        <v>52</v>
      </c>
      <c r="EE270" s="1610" t="s">
        <v>52</v>
      </c>
      <c r="EF270" s="1239" t="s">
        <v>52</v>
      </c>
      <c r="EG270" s="1239" t="s">
        <v>52</v>
      </c>
      <c r="EH270" s="578" t="s">
        <v>52</v>
      </c>
      <c r="EI270" s="578" t="s">
        <v>52</v>
      </c>
      <c r="EJ270" s="1211" t="s">
        <v>52</v>
      </c>
      <c r="EK270" s="1610" t="s">
        <v>52</v>
      </c>
      <c r="EL270" s="578" t="s">
        <v>52</v>
      </c>
      <c r="EM270" s="578" t="s">
        <v>52</v>
      </c>
      <c r="EN270" s="1163" t="s">
        <v>52</v>
      </c>
      <c r="EO270" s="573" t="s">
        <v>52</v>
      </c>
      <c r="EP270" s="354" t="s">
        <v>52</v>
      </c>
      <c r="EQ270" s="1610" t="s">
        <v>52</v>
      </c>
      <c r="ER270" s="1239" t="s">
        <v>52</v>
      </c>
      <c r="ES270" s="1239" t="s">
        <v>52</v>
      </c>
      <c r="ET270" s="578" t="s">
        <v>52</v>
      </c>
      <c r="EU270" s="573" t="s">
        <v>52</v>
      </c>
      <c r="EV270" s="354" t="s">
        <v>52</v>
      </c>
      <c r="EW270" s="1610" t="s">
        <v>52</v>
      </c>
      <c r="EX270" s="578" t="s">
        <v>52</v>
      </c>
      <c r="EY270" s="578" t="s">
        <v>52</v>
      </c>
      <c r="EZ270" s="578" t="s">
        <v>52</v>
      </c>
      <c r="FA270" s="573" t="s">
        <v>52</v>
      </c>
      <c r="FB270" s="1771"/>
      <c r="FC270" s="354" t="s">
        <v>52</v>
      </c>
      <c r="FD270" s="362"/>
      <c r="FE270" s="1511" t="s">
        <v>52</v>
      </c>
      <c r="FF270" s="1451" t="str">
        <f t="shared" si="1218"/>
        <v>-</v>
      </c>
      <c r="FG270" s="1456" t="str">
        <f t="shared" si="1064"/>
        <v>-</v>
      </c>
      <c r="FH270" s="126" t="s">
        <v>52</v>
      </c>
      <c r="FI270" s="331" t="str">
        <f t="shared" si="1219"/>
        <v>-</v>
      </c>
      <c r="FJ270" s="332" t="str">
        <f t="shared" si="1220"/>
        <v>-</v>
      </c>
      <c r="FK270" s="126" t="s">
        <v>52</v>
      </c>
      <c r="FL270" s="331" t="str">
        <f t="shared" ref="FL270:FL335" si="1226">IFERROR(IF(FK270=0,"-",FK270/FN270-1),"-")</f>
        <v>-</v>
      </c>
      <c r="FM270" s="332" t="str">
        <f t="shared" ref="FM270:FM335" si="1227">IF(OR(FK270="-",FN270="-"),"-",FK270-FN270)</f>
        <v>-</v>
      </c>
      <c r="FN270" s="126" t="s">
        <v>52</v>
      </c>
      <c r="FO270" s="1772"/>
      <c r="FP270" s="331" t="str">
        <f t="shared" si="1048"/>
        <v>-</v>
      </c>
      <c r="FQ270" s="332" t="str">
        <f t="shared" si="1221"/>
        <v>-</v>
      </c>
      <c r="FR270" s="126" t="s">
        <v>52</v>
      </c>
      <c r="FS270" s="1772"/>
      <c r="FT270" s="331" t="str">
        <f t="shared" si="998"/>
        <v>-</v>
      </c>
      <c r="FU270" s="332" t="str">
        <f t="shared" si="999"/>
        <v>-</v>
      </c>
      <c r="FV270" s="399" t="s">
        <v>52</v>
      </c>
      <c r="FW270" s="1773"/>
      <c r="FX270" s="1457" t="s">
        <v>52</v>
      </c>
      <c r="FY270" s="1458" t="s">
        <v>52</v>
      </c>
      <c r="FZ270" s="1458" t="s">
        <v>52</v>
      </c>
      <c r="GA270" s="1459" t="s">
        <v>52</v>
      </c>
      <c r="GB270" s="1458" t="s">
        <v>52</v>
      </c>
      <c r="GC270" s="1459" t="s">
        <v>52</v>
      </c>
      <c r="GD270" s="1458" t="s">
        <v>52</v>
      </c>
      <c r="GE270" s="1459" t="s">
        <v>52</v>
      </c>
      <c r="GF270" s="1458" t="s">
        <v>52</v>
      </c>
      <c r="GG270" s="1459" t="s">
        <v>52</v>
      </c>
      <c r="GH270" s="1458" t="s">
        <v>52</v>
      </c>
      <c r="GI270" s="1458" t="s">
        <v>52</v>
      </c>
      <c r="GJ270" s="1458" t="s">
        <v>52</v>
      </c>
      <c r="GK270" s="1458" t="s">
        <v>52</v>
      </c>
      <c r="GL270" s="1458" t="s">
        <v>52</v>
      </c>
      <c r="GM270" s="1458" t="s">
        <v>52</v>
      </c>
      <c r="GN270" s="1458" t="s">
        <v>52</v>
      </c>
      <c r="GO270" s="1458" t="s">
        <v>52</v>
      </c>
      <c r="GP270" s="1458" t="s">
        <v>52</v>
      </c>
      <c r="GQ270" s="1458" t="s">
        <v>52</v>
      </c>
      <c r="GR270" s="1458" t="s">
        <v>52</v>
      </c>
      <c r="GS270" s="1809" t="s">
        <v>52</v>
      </c>
      <c r="GT270" s="678" t="s">
        <v>52</v>
      </c>
      <c r="GU270" s="487" t="s">
        <v>52</v>
      </c>
      <c r="GV270" s="487" t="s">
        <v>52</v>
      </c>
      <c r="GW270" s="488" t="s">
        <v>52</v>
      </c>
      <c r="GX270" s="487" t="s">
        <v>52</v>
      </c>
      <c r="GY270" s="488" t="s">
        <v>52</v>
      </c>
      <c r="GZ270" s="487" t="s">
        <v>52</v>
      </c>
      <c r="HA270" s="488" t="s">
        <v>52</v>
      </c>
      <c r="HB270" s="487" t="s">
        <v>52</v>
      </c>
      <c r="HC270" s="488" t="s">
        <v>52</v>
      </c>
      <c r="HD270" s="487" t="s">
        <v>52</v>
      </c>
      <c r="HE270" s="487" t="s">
        <v>52</v>
      </c>
      <c r="HF270" s="487" t="s">
        <v>52</v>
      </c>
      <c r="HG270" s="487" t="s">
        <v>52</v>
      </c>
      <c r="HH270" s="487" t="s">
        <v>52</v>
      </c>
      <c r="HI270" s="487" t="s">
        <v>52</v>
      </c>
      <c r="HJ270" s="487" t="s">
        <v>52</v>
      </c>
      <c r="HK270" s="487" t="s">
        <v>52</v>
      </c>
      <c r="HL270" s="487" t="s">
        <v>52</v>
      </c>
      <c r="HM270" s="487" t="s">
        <v>52</v>
      </c>
      <c r="HN270" s="487" t="s">
        <v>52</v>
      </c>
      <c r="HO270" s="1115" t="s">
        <v>52</v>
      </c>
      <c r="HP270" s="678" t="s">
        <v>52</v>
      </c>
      <c r="HQ270" s="487" t="s">
        <v>52</v>
      </c>
      <c r="HR270" s="487" t="s">
        <v>52</v>
      </c>
      <c r="HS270" s="488" t="s">
        <v>52</v>
      </c>
      <c r="HT270" s="487" t="s">
        <v>52</v>
      </c>
      <c r="HU270" s="488" t="s">
        <v>52</v>
      </c>
      <c r="HV270" s="487" t="s">
        <v>52</v>
      </c>
      <c r="HW270" s="488" t="s">
        <v>52</v>
      </c>
      <c r="HX270" s="487" t="s">
        <v>52</v>
      </c>
      <c r="HY270" s="488" t="s">
        <v>52</v>
      </c>
      <c r="HZ270" s="487" t="s">
        <v>52</v>
      </c>
      <c r="IA270" s="487" t="s">
        <v>52</v>
      </c>
      <c r="IB270" s="487" t="s">
        <v>52</v>
      </c>
      <c r="IC270" s="487" t="s">
        <v>52</v>
      </c>
      <c r="ID270" s="487" t="s">
        <v>52</v>
      </c>
      <c r="IE270" s="487" t="s">
        <v>52</v>
      </c>
      <c r="IF270" s="487" t="s">
        <v>52</v>
      </c>
      <c r="IG270" s="487" t="s">
        <v>52</v>
      </c>
      <c r="IH270" s="487" t="s">
        <v>52</v>
      </c>
      <c r="II270" s="487" t="s">
        <v>52</v>
      </c>
      <c r="IJ270" s="487" t="s">
        <v>52</v>
      </c>
      <c r="IK270" s="1115" t="s">
        <v>52</v>
      </c>
      <c r="IL270" s="1109" t="s">
        <v>52</v>
      </c>
      <c r="IM270" s="487" t="s">
        <v>52</v>
      </c>
      <c r="IN270" s="487" t="s">
        <v>52</v>
      </c>
      <c r="IO270" s="488" t="s">
        <v>52</v>
      </c>
      <c r="IP270" s="487" t="s">
        <v>52</v>
      </c>
      <c r="IQ270" s="488" t="s">
        <v>52</v>
      </c>
      <c r="IR270" s="487" t="s">
        <v>52</v>
      </c>
      <c r="IS270" s="488" t="s">
        <v>52</v>
      </c>
      <c r="IT270" s="487" t="s">
        <v>52</v>
      </c>
      <c r="IU270" s="488" t="s">
        <v>52</v>
      </c>
      <c r="IV270" s="487" t="s">
        <v>52</v>
      </c>
      <c r="IW270" s="487" t="s">
        <v>52</v>
      </c>
      <c r="IX270" s="487" t="s">
        <v>52</v>
      </c>
      <c r="IY270" s="487" t="s">
        <v>52</v>
      </c>
      <c r="IZ270" s="487" t="s">
        <v>52</v>
      </c>
      <c r="JA270" s="487" t="s">
        <v>52</v>
      </c>
      <c r="JB270" s="487" t="s">
        <v>52</v>
      </c>
      <c r="JC270" s="487" t="s">
        <v>52</v>
      </c>
      <c r="JD270" s="487" t="s">
        <v>52</v>
      </c>
      <c r="JE270" s="487" t="s">
        <v>52</v>
      </c>
      <c r="JF270" s="487" t="s">
        <v>52</v>
      </c>
      <c r="JG270" s="1994" t="s">
        <v>52</v>
      </c>
      <c r="JI270" s="39"/>
    </row>
    <row r="271" spans="1:269" s="28" customFormat="1" ht="20.100000000000001" hidden="1" customHeight="1" outlineLevel="1" x14ac:dyDescent="0.15">
      <c r="A271" s="684" t="s">
        <v>53</v>
      </c>
      <c r="B271" s="275"/>
      <c r="C271" s="185" t="s">
        <v>663</v>
      </c>
      <c r="D271" s="185"/>
      <c r="E271" s="184" t="s">
        <v>34</v>
      </c>
      <c r="F271" s="1621" t="s">
        <v>52</v>
      </c>
      <c r="G271" s="467" t="s">
        <v>52</v>
      </c>
      <c r="H271" s="467" t="s">
        <v>52</v>
      </c>
      <c r="I271" s="467" t="s">
        <v>52</v>
      </c>
      <c r="J271" s="281" t="s">
        <v>52</v>
      </c>
      <c r="K271" s="282" t="s">
        <v>52</v>
      </c>
      <c r="L271" s="1541" t="s">
        <v>52</v>
      </c>
      <c r="M271" s="189" t="s">
        <v>52</v>
      </c>
      <c r="N271" s="189" t="s">
        <v>52</v>
      </c>
      <c r="O271" s="189" t="s">
        <v>52</v>
      </c>
      <c r="P271" s="188" t="s">
        <v>52</v>
      </c>
      <c r="Q271" s="189" t="s">
        <v>52</v>
      </c>
      <c r="R271" s="190" t="s">
        <v>52</v>
      </c>
      <c r="S271" s="191" t="s">
        <v>52</v>
      </c>
      <c r="T271" s="190" t="s">
        <v>52</v>
      </c>
      <c r="U271" s="1542" t="s">
        <v>52</v>
      </c>
      <c r="V271" s="192" t="s">
        <v>52</v>
      </c>
      <c r="W271" s="192" t="s">
        <v>52</v>
      </c>
      <c r="X271" s="192" t="s">
        <v>52</v>
      </c>
      <c r="Y271" s="193" t="s">
        <v>52</v>
      </c>
      <c r="Z271" s="192" t="s">
        <v>52</v>
      </c>
      <c r="AA271" s="193" t="s">
        <v>52</v>
      </c>
      <c r="AB271" s="192" t="s">
        <v>52</v>
      </c>
      <c r="AC271" s="194" t="s">
        <v>52</v>
      </c>
      <c r="AD271" s="1542" t="s">
        <v>52</v>
      </c>
      <c r="AE271" s="192" t="s">
        <v>52</v>
      </c>
      <c r="AF271" s="192" t="s">
        <v>52</v>
      </c>
      <c r="AG271" s="192" t="s">
        <v>52</v>
      </c>
      <c r="AH271" s="193" t="s">
        <v>52</v>
      </c>
      <c r="AI271" s="191" t="s">
        <v>52</v>
      </c>
      <c r="AJ271" s="190" t="s">
        <v>52</v>
      </c>
      <c r="AK271" s="191" t="s">
        <v>52</v>
      </c>
      <c r="AL271" s="195" t="s">
        <v>52</v>
      </c>
      <c r="AM271" s="1558" t="s">
        <v>52</v>
      </c>
      <c r="AN271" s="1431"/>
      <c r="AO271" s="1559" t="s">
        <v>52</v>
      </c>
      <c r="AP271" s="1560" t="s">
        <v>52</v>
      </c>
      <c r="AQ271" s="545" t="s">
        <v>52</v>
      </c>
      <c r="AR271" s="516"/>
      <c r="AS271" s="1292" t="s">
        <v>52</v>
      </c>
      <c r="AT271" s="531" t="s">
        <v>52</v>
      </c>
      <c r="AU271" s="545" t="s">
        <v>52</v>
      </c>
      <c r="AV271" s="516"/>
      <c r="AW271" s="1292" t="s">
        <v>52</v>
      </c>
      <c r="AX271" s="2076" t="s">
        <v>52</v>
      </c>
      <c r="AY271" s="1341" t="s">
        <v>52</v>
      </c>
      <c r="AZ271" s="2085"/>
      <c r="BA271" s="559" t="s">
        <v>52</v>
      </c>
      <c r="BB271" s="1346" t="s">
        <v>52</v>
      </c>
      <c r="BC271" s="369" t="s">
        <v>52</v>
      </c>
      <c r="BD271" s="1782"/>
      <c r="BE271" s="451" t="s">
        <v>52</v>
      </c>
      <c r="BF271" s="615" t="s">
        <v>52</v>
      </c>
      <c r="BG271" s="197" t="s">
        <v>52</v>
      </c>
      <c r="BH271" s="545"/>
      <c r="BI271" s="276" t="s">
        <v>52</v>
      </c>
      <c r="BJ271" s="615" t="s">
        <v>52</v>
      </c>
      <c r="BK271" s="277" t="s">
        <v>52</v>
      </c>
      <c r="BL271" s="545"/>
      <c r="BM271" s="276" t="s">
        <v>52</v>
      </c>
      <c r="BN271" s="1090" t="s">
        <v>52</v>
      </c>
      <c r="BO271" s="277" t="s">
        <v>52</v>
      </c>
      <c r="BP271" s="545"/>
      <c r="BQ271" s="276" t="s">
        <v>52</v>
      </c>
      <c r="BR271" s="1090" t="s">
        <v>52</v>
      </c>
      <c r="BS271" s="277" t="s">
        <v>52</v>
      </c>
      <c r="BT271" s="1783"/>
      <c r="BU271" s="610" t="s">
        <v>52</v>
      </c>
      <c r="BV271" s="349" t="s">
        <v>52</v>
      </c>
      <c r="BW271" s="604" t="s">
        <v>52</v>
      </c>
      <c r="BX271" s="610" t="s">
        <v>52</v>
      </c>
      <c r="BY271" s="349" t="s">
        <v>52</v>
      </c>
      <c r="BZ271" s="604" t="s">
        <v>52</v>
      </c>
      <c r="CA271" s="610" t="s">
        <v>52</v>
      </c>
      <c r="CB271" s="349" t="s">
        <v>52</v>
      </c>
      <c r="CC271" s="604" t="s">
        <v>52</v>
      </c>
      <c r="CD271" s="610" t="s">
        <v>52</v>
      </c>
      <c r="CE271" s="349" t="s">
        <v>52</v>
      </c>
      <c r="CF271" s="604" t="s">
        <v>52</v>
      </c>
      <c r="CG271" s="610" t="s">
        <v>52</v>
      </c>
      <c r="CH271" s="349" t="s">
        <v>52</v>
      </c>
      <c r="CI271" s="604" t="s">
        <v>52</v>
      </c>
      <c r="CJ271" s="625" t="s">
        <v>52</v>
      </c>
      <c r="CK271" s="1622" t="s">
        <v>52</v>
      </c>
      <c r="CL271" s="369" t="s">
        <v>52</v>
      </c>
      <c r="CM271" s="2059" t="s">
        <v>52</v>
      </c>
      <c r="CN271" s="369" t="s">
        <v>52</v>
      </c>
      <c r="CO271" s="370" t="s">
        <v>52</v>
      </c>
      <c r="CP271" s="545" t="s">
        <v>52</v>
      </c>
      <c r="CQ271" s="1622" t="s">
        <v>52</v>
      </c>
      <c r="CR271" s="370" t="s">
        <v>52</v>
      </c>
      <c r="CS271" s="370" t="s">
        <v>52</v>
      </c>
      <c r="CT271" s="370" t="s">
        <v>52</v>
      </c>
      <c r="CU271" s="370" t="s">
        <v>52</v>
      </c>
      <c r="CV271" s="371" t="s">
        <v>52</v>
      </c>
      <c r="CW271" s="1622" t="s">
        <v>52</v>
      </c>
      <c r="CX271" s="370" t="s">
        <v>52</v>
      </c>
      <c r="CY271" s="370" t="s">
        <v>52</v>
      </c>
      <c r="CZ271" s="370" t="s">
        <v>52</v>
      </c>
      <c r="DA271" s="370" t="s">
        <v>52</v>
      </c>
      <c r="DB271" s="372" t="s">
        <v>52</v>
      </c>
      <c r="DC271" s="1611" t="s">
        <v>52</v>
      </c>
      <c r="DD271" s="1561" t="s">
        <v>52</v>
      </c>
      <c r="DE271" s="1486" t="s">
        <v>52</v>
      </c>
      <c r="DF271" s="1341" t="s">
        <v>52</v>
      </c>
      <c r="DG271" s="559" t="s">
        <v>52</v>
      </c>
      <c r="DH271" s="1335" t="s">
        <v>52</v>
      </c>
      <c r="DI271" s="1341" t="s">
        <v>52</v>
      </c>
      <c r="DJ271" s="559" t="s">
        <v>52</v>
      </c>
      <c r="DK271" s="1335" t="s">
        <v>52</v>
      </c>
      <c r="DL271" s="1317" t="s">
        <v>52</v>
      </c>
      <c r="DM271" s="559" t="s">
        <v>52</v>
      </c>
      <c r="DN271" s="1357" t="s">
        <v>52</v>
      </c>
      <c r="DO271" s="1341" t="s">
        <v>52</v>
      </c>
      <c r="DP271" s="559" t="s">
        <v>52</v>
      </c>
      <c r="DQ271" s="1335" t="s">
        <v>52</v>
      </c>
      <c r="DR271" s="366" t="s">
        <v>52</v>
      </c>
      <c r="DS271" s="1552" t="s">
        <v>52</v>
      </c>
      <c r="DT271" s="1172" t="s">
        <v>52</v>
      </c>
      <c r="DU271" s="1172" t="s">
        <v>52</v>
      </c>
      <c r="DV271" s="1158" t="s">
        <v>52</v>
      </c>
      <c r="DW271" s="369" t="s">
        <v>52</v>
      </c>
      <c r="DX271" s="1186" t="s">
        <v>52</v>
      </c>
      <c r="DY271" s="1552" t="s">
        <v>52</v>
      </c>
      <c r="DZ271" s="1235" t="s">
        <v>52</v>
      </c>
      <c r="EA271" s="1235" t="s">
        <v>52</v>
      </c>
      <c r="EB271" s="370" t="s">
        <v>52</v>
      </c>
      <c r="EC271" s="370" t="s">
        <v>52</v>
      </c>
      <c r="ED271" s="366" t="s">
        <v>52</v>
      </c>
      <c r="EE271" s="1552" t="s">
        <v>52</v>
      </c>
      <c r="EF271" s="1235" t="s">
        <v>52</v>
      </c>
      <c r="EG271" s="1235" t="s">
        <v>52</v>
      </c>
      <c r="EH271" s="370" t="s">
        <v>52</v>
      </c>
      <c r="EI271" s="370" t="s">
        <v>52</v>
      </c>
      <c r="EJ271" s="545" t="s">
        <v>52</v>
      </c>
      <c r="EK271" s="1552" t="s">
        <v>52</v>
      </c>
      <c r="EL271" s="370" t="s">
        <v>52</v>
      </c>
      <c r="EM271" s="370" t="s">
        <v>52</v>
      </c>
      <c r="EN271" s="1158" t="s">
        <v>52</v>
      </c>
      <c r="EO271" s="369" t="s">
        <v>52</v>
      </c>
      <c r="EP271" s="358" t="s">
        <v>52</v>
      </c>
      <c r="EQ271" s="1552" t="s">
        <v>52</v>
      </c>
      <c r="ER271" s="1235" t="s">
        <v>52</v>
      </c>
      <c r="ES271" s="1235" t="s">
        <v>52</v>
      </c>
      <c r="ET271" s="370" t="s">
        <v>52</v>
      </c>
      <c r="EU271" s="369" t="s">
        <v>52</v>
      </c>
      <c r="EV271" s="358" t="s">
        <v>52</v>
      </c>
      <c r="EW271" s="1552" t="s">
        <v>52</v>
      </c>
      <c r="EX271" s="370" t="s">
        <v>52</v>
      </c>
      <c r="EY271" s="370" t="s">
        <v>52</v>
      </c>
      <c r="EZ271" s="370" t="s">
        <v>52</v>
      </c>
      <c r="FA271" s="369" t="s">
        <v>52</v>
      </c>
      <c r="FB271" s="351"/>
      <c r="FC271" s="358" t="s">
        <v>52</v>
      </c>
      <c r="FD271" s="366"/>
      <c r="FE271" s="1552" t="s">
        <v>52</v>
      </c>
      <c r="FF271" s="1561" t="s">
        <v>52</v>
      </c>
      <c r="FG271" s="1490" t="s">
        <v>52</v>
      </c>
      <c r="FH271" s="204" t="s">
        <v>52</v>
      </c>
      <c r="FI271" s="349" t="s">
        <v>52</v>
      </c>
      <c r="FJ271" s="340" t="s">
        <v>52</v>
      </c>
      <c r="FK271" s="204" t="s">
        <v>52</v>
      </c>
      <c r="FL271" s="349" t="s">
        <v>52</v>
      </c>
      <c r="FM271" s="340" t="s">
        <v>52</v>
      </c>
      <c r="FN271" s="204" t="s">
        <v>52</v>
      </c>
      <c r="FO271" s="369"/>
      <c r="FP271" s="349" t="s">
        <v>52</v>
      </c>
      <c r="FQ271" s="340" t="s">
        <v>52</v>
      </c>
      <c r="FR271" s="204" t="s">
        <v>52</v>
      </c>
      <c r="FS271" s="369"/>
      <c r="FT271" s="349" t="s">
        <v>52</v>
      </c>
      <c r="FU271" s="340" t="s">
        <v>52</v>
      </c>
      <c r="FV271" s="407" t="s">
        <v>52</v>
      </c>
      <c r="FW271" s="498"/>
      <c r="FX271" s="1552" t="s">
        <v>52</v>
      </c>
      <c r="FY271" s="1564" t="s">
        <v>52</v>
      </c>
      <c r="FZ271" s="1564" t="s">
        <v>52</v>
      </c>
      <c r="GA271" s="1565" t="s">
        <v>52</v>
      </c>
      <c r="GB271" s="1564" t="s">
        <v>52</v>
      </c>
      <c r="GC271" s="1565" t="s">
        <v>52</v>
      </c>
      <c r="GD271" s="1564" t="s">
        <v>52</v>
      </c>
      <c r="GE271" s="1565" t="s">
        <v>52</v>
      </c>
      <c r="GF271" s="1564" t="s">
        <v>52</v>
      </c>
      <c r="GG271" s="1565" t="s">
        <v>52</v>
      </c>
      <c r="GH271" s="1564" t="s">
        <v>52</v>
      </c>
      <c r="GI271" s="1564" t="s">
        <v>52</v>
      </c>
      <c r="GJ271" s="1564" t="s">
        <v>52</v>
      </c>
      <c r="GK271" s="1564" t="s">
        <v>52</v>
      </c>
      <c r="GL271" s="1564" t="s">
        <v>52</v>
      </c>
      <c r="GM271" s="1564" t="s">
        <v>52</v>
      </c>
      <c r="GN271" s="1564" t="s">
        <v>52</v>
      </c>
      <c r="GO271" s="1564" t="s">
        <v>52</v>
      </c>
      <c r="GP271" s="1564" t="s">
        <v>52</v>
      </c>
      <c r="GQ271" s="1564" t="s">
        <v>52</v>
      </c>
      <c r="GR271" s="1564" t="s">
        <v>52</v>
      </c>
      <c r="GS271" s="1816" t="s">
        <v>52</v>
      </c>
      <c r="GT271" s="204" t="s">
        <v>52</v>
      </c>
      <c r="GU271" s="499" t="s">
        <v>52</v>
      </c>
      <c r="GV271" s="499" t="s">
        <v>52</v>
      </c>
      <c r="GW271" s="500" t="s">
        <v>52</v>
      </c>
      <c r="GX271" s="499" t="s">
        <v>52</v>
      </c>
      <c r="GY271" s="500" t="s">
        <v>52</v>
      </c>
      <c r="GZ271" s="499" t="s">
        <v>52</v>
      </c>
      <c r="HA271" s="500" t="s">
        <v>52</v>
      </c>
      <c r="HB271" s="499" t="s">
        <v>52</v>
      </c>
      <c r="HC271" s="500" t="s">
        <v>52</v>
      </c>
      <c r="HD271" s="499" t="s">
        <v>52</v>
      </c>
      <c r="HE271" s="499" t="s">
        <v>52</v>
      </c>
      <c r="HF271" s="499" t="s">
        <v>52</v>
      </c>
      <c r="HG271" s="499" t="s">
        <v>52</v>
      </c>
      <c r="HH271" s="499" t="s">
        <v>52</v>
      </c>
      <c r="HI271" s="499" t="s">
        <v>52</v>
      </c>
      <c r="HJ271" s="499" t="s">
        <v>52</v>
      </c>
      <c r="HK271" s="499" t="s">
        <v>52</v>
      </c>
      <c r="HL271" s="499" t="s">
        <v>52</v>
      </c>
      <c r="HM271" s="499" t="s">
        <v>52</v>
      </c>
      <c r="HN271" s="499" t="s">
        <v>52</v>
      </c>
      <c r="HO271" s="1120" t="s">
        <v>52</v>
      </c>
      <c r="HP271" s="204" t="s">
        <v>52</v>
      </c>
      <c r="HQ271" s="499" t="s">
        <v>52</v>
      </c>
      <c r="HR271" s="499" t="s">
        <v>52</v>
      </c>
      <c r="HS271" s="500" t="s">
        <v>52</v>
      </c>
      <c r="HT271" s="499" t="s">
        <v>52</v>
      </c>
      <c r="HU271" s="500" t="s">
        <v>52</v>
      </c>
      <c r="HV271" s="499" t="s">
        <v>52</v>
      </c>
      <c r="HW271" s="500" t="s">
        <v>52</v>
      </c>
      <c r="HX271" s="499" t="s">
        <v>52</v>
      </c>
      <c r="HY271" s="500" t="s">
        <v>52</v>
      </c>
      <c r="HZ271" s="499" t="s">
        <v>52</v>
      </c>
      <c r="IA271" s="499" t="s">
        <v>52</v>
      </c>
      <c r="IB271" s="499" t="s">
        <v>52</v>
      </c>
      <c r="IC271" s="499" t="s">
        <v>52</v>
      </c>
      <c r="ID271" s="499" t="s">
        <v>52</v>
      </c>
      <c r="IE271" s="499" t="s">
        <v>52</v>
      </c>
      <c r="IF271" s="499" t="s">
        <v>52</v>
      </c>
      <c r="IG271" s="499" t="s">
        <v>52</v>
      </c>
      <c r="IH271" s="499" t="s">
        <v>52</v>
      </c>
      <c r="II271" s="499" t="s">
        <v>52</v>
      </c>
      <c r="IJ271" s="499" t="s">
        <v>52</v>
      </c>
      <c r="IK271" s="1120" t="s">
        <v>52</v>
      </c>
      <c r="IL271" s="369" t="s">
        <v>52</v>
      </c>
      <c r="IM271" s="499" t="s">
        <v>52</v>
      </c>
      <c r="IN271" s="499" t="s">
        <v>52</v>
      </c>
      <c r="IO271" s="500" t="s">
        <v>52</v>
      </c>
      <c r="IP271" s="499" t="s">
        <v>52</v>
      </c>
      <c r="IQ271" s="500" t="s">
        <v>52</v>
      </c>
      <c r="IR271" s="499" t="s">
        <v>52</v>
      </c>
      <c r="IS271" s="500" t="s">
        <v>52</v>
      </c>
      <c r="IT271" s="499" t="s">
        <v>52</v>
      </c>
      <c r="IU271" s="500" t="s">
        <v>52</v>
      </c>
      <c r="IV271" s="499" t="s">
        <v>52</v>
      </c>
      <c r="IW271" s="499" t="s">
        <v>52</v>
      </c>
      <c r="IX271" s="499" t="s">
        <v>52</v>
      </c>
      <c r="IY271" s="499" t="s">
        <v>52</v>
      </c>
      <c r="IZ271" s="499" t="s">
        <v>52</v>
      </c>
      <c r="JA271" s="499" t="s">
        <v>52</v>
      </c>
      <c r="JB271" s="499" t="s">
        <v>52</v>
      </c>
      <c r="JC271" s="499" t="s">
        <v>52</v>
      </c>
      <c r="JD271" s="499" t="s">
        <v>52</v>
      </c>
      <c r="JE271" s="499" t="s">
        <v>52</v>
      </c>
      <c r="JF271" s="499" t="s">
        <v>52</v>
      </c>
      <c r="JG271" s="2001" t="s">
        <v>52</v>
      </c>
      <c r="JI271" s="39"/>
    </row>
    <row r="272" spans="1:269" s="27" customFormat="1" ht="20.100000000000001" hidden="1" customHeight="1" outlineLevel="1" x14ac:dyDescent="0.15">
      <c r="A272" s="683" t="s">
        <v>53</v>
      </c>
      <c r="B272" s="274"/>
      <c r="C272" s="229"/>
      <c r="D272" s="229" t="s">
        <v>664</v>
      </c>
      <c r="E272" s="230" t="s">
        <v>34</v>
      </c>
      <c r="F272" s="1756" t="s">
        <v>52</v>
      </c>
      <c r="G272" s="483" t="s">
        <v>52</v>
      </c>
      <c r="H272" s="483" t="s">
        <v>52</v>
      </c>
      <c r="I272" s="483" t="s">
        <v>52</v>
      </c>
      <c r="J272" s="231" t="s">
        <v>52</v>
      </c>
      <c r="K272" s="232" t="s">
        <v>52</v>
      </c>
      <c r="L272" s="1584" t="s">
        <v>52</v>
      </c>
      <c r="M272" s="480" t="s">
        <v>52</v>
      </c>
      <c r="N272" s="480" t="s">
        <v>52</v>
      </c>
      <c r="O272" s="480" t="s">
        <v>52</v>
      </c>
      <c r="P272" s="233" t="s">
        <v>52</v>
      </c>
      <c r="Q272" s="234" t="s">
        <v>52</v>
      </c>
      <c r="R272" s="235" t="s">
        <v>52</v>
      </c>
      <c r="S272" s="236" t="s">
        <v>52</v>
      </c>
      <c r="T272" s="235" t="s">
        <v>52</v>
      </c>
      <c r="U272" s="1585" t="s">
        <v>52</v>
      </c>
      <c r="V272" s="477" t="s">
        <v>52</v>
      </c>
      <c r="W272" s="477" t="s">
        <v>52</v>
      </c>
      <c r="X272" s="477" t="s">
        <v>52</v>
      </c>
      <c r="Y272" s="238" t="s">
        <v>52</v>
      </c>
      <c r="Z272" s="237" t="s">
        <v>52</v>
      </c>
      <c r="AA272" s="238" t="s">
        <v>52</v>
      </c>
      <c r="AB272" s="237" t="s">
        <v>52</v>
      </c>
      <c r="AC272" s="239" t="s">
        <v>52</v>
      </c>
      <c r="AD272" s="1585" t="s">
        <v>52</v>
      </c>
      <c r="AE272" s="477" t="s">
        <v>52</v>
      </c>
      <c r="AF272" s="477" t="s">
        <v>52</v>
      </c>
      <c r="AG272" s="477" t="s">
        <v>52</v>
      </c>
      <c r="AH272" s="238" t="s">
        <v>52</v>
      </c>
      <c r="AI272" s="236" t="s">
        <v>52</v>
      </c>
      <c r="AJ272" s="235" t="s">
        <v>52</v>
      </c>
      <c r="AK272" s="236" t="s">
        <v>52</v>
      </c>
      <c r="AL272" s="240" t="s">
        <v>52</v>
      </c>
      <c r="AM272" s="1586" t="s">
        <v>52</v>
      </c>
      <c r="AN272" s="1587"/>
      <c r="AO272" s="1588" t="s">
        <v>52</v>
      </c>
      <c r="AP272" s="1589" t="s">
        <v>52</v>
      </c>
      <c r="AQ272" s="1301" t="s">
        <v>52</v>
      </c>
      <c r="AR272" s="534"/>
      <c r="AS272" s="1294" t="s">
        <v>52</v>
      </c>
      <c r="AT272" s="535" t="s">
        <v>52</v>
      </c>
      <c r="AU272" s="1301" t="s">
        <v>52</v>
      </c>
      <c r="AV272" s="534"/>
      <c r="AW272" s="1294" t="s">
        <v>52</v>
      </c>
      <c r="AX272" s="2078" t="s">
        <v>52</v>
      </c>
      <c r="AY272" s="2101" t="s">
        <v>52</v>
      </c>
      <c r="AZ272" s="2102"/>
      <c r="BA272" s="2103" t="s">
        <v>52</v>
      </c>
      <c r="BB272" s="2104" t="s">
        <v>52</v>
      </c>
      <c r="BC272" s="2083" t="s">
        <v>52</v>
      </c>
      <c r="BD272" s="1784"/>
      <c r="BE272" s="453" t="s">
        <v>52</v>
      </c>
      <c r="BF272" s="1076" t="s">
        <v>52</v>
      </c>
      <c r="BG272" s="242" t="s">
        <v>52</v>
      </c>
      <c r="BH272" s="1301"/>
      <c r="BI272" s="244" t="s">
        <v>52</v>
      </c>
      <c r="BJ272" s="1076" t="s">
        <v>52</v>
      </c>
      <c r="BK272" s="245" t="s">
        <v>52</v>
      </c>
      <c r="BL272" s="1301"/>
      <c r="BM272" s="244" t="s">
        <v>52</v>
      </c>
      <c r="BN272" s="1092" t="s">
        <v>52</v>
      </c>
      <c r="BO272" s="245" t="s">
        <v>52</v>
      </c>
      <c r="BP272" s="1301"/>
      <c r="BQ272" s="244" t="s">
        <v>52</v>
      </c>
      <c r="BR272" s="1092" t="s">
        <v>52</v>
      </c>
      <c r="BS272" s="245" t="s">
        <v>52</v>
      </c>
      <c r="BT272" s="1785"/>
      <c r="BU272" s="1757" t="s">
        <v>52</v>
      </c>
      <c r="BV272" s="347" t="s">
        <v>52</v>
      </c>
      <c r="BW272" s="598" t="s">
        <v>52</v>
      </c>
      <c r="BX272" s="1757" t="s">
        <v>52</v>
      </c>
      <c r="BY272" s="347" t="s">
        <v>52</v>
      </c>
      <c r="BZ272" s="598" t="s">
        <v>52</v>
      </c>
      <c r="CA272" s="1757" t="s">
        <v>52</v>
      </c>
      <c r="CB272" s="347" t="s">
        <v>52</v>
      </c>
      <c r="CC272" s="598" t="s">
        <v>52</v>
      </c>
      <c r="CD272" s="1757" t="s">
        <v>52</v>
      </c>
      <c r="CE272" s="347" t="s">
        <v>52</v>
      </c>
      <c r="CF272" s="598" t="s">
        <v>52</v>
      </c>
      <c r="CG272" s="1757" t="s">
        <v>52</v>
      </c>
      <c r="CH272" s="347" t="s">
        <v>52</v>
      </c>
      <c r="CI272" s="598" t="s">
        <v>52</v>
      </c>
      <c r="CJ272" s="1758" t="s">
        <v>52</v>
      </c>
      <c r="CK272" s="1759" t="s">
        <v>52</v>
      </c>
      <c r="CL272" s="1760" t="s">
        <v>52</v>
      </c>
      <c r="CM272" s="2065" t="s">
        <v>52</v>
      </c>
      <c r="CN272" s="1760" t="s">
        <v>52</v>
      </c>
      <c r="CO272" s="1761" t="s">
        <v>52</v>
      </c>
      <c r="CP272" s="1762" t="s">
        <v>52</v>
      </c>
      <c r="CQ272" s="1759" t="s">
        <v>52</v>
      </c>
      <c r="CR272" s="1761" t="s">
        <v>52</v>
      </c>
      <c r="CS272" s="1761" t="s">
        <v>52</v>
      </c>
      <c r="CT272" s="1761" t="s">
        <v>52</v>
      </c>
      <c r="CU272" s="1761" t="s">
        <v>52</v>
      </c>
      <c r="CV272" s="1763" t="s">
        <v>52</v>
      </c>
      <c r="CW272" s="1759" t="s">
        <v>52</v>
      </c>
      <c r="CX272" s="1761" t="s">
        <v>52</v>
      </c>
      <c r="CY272" s="1761" t="s">
        <v>52</v>
      </c>
      <c r="CZ272" s="1761" t="s">
        <v>52</v>
      </c>
      <c r="DA272" s="1761" t="s">
        <v>52</v>
      </c>
      <c r="DB272" s="1051" t="s">
        <v>52</v>
      </c>
      <c r="DC272" s="1764" t="s">
        <v>52</v>
      </c>
      <c r="DD272" s="1591" t="s">
        <v>52</v>
      </c>
      <c r="DE272" s="1452" t="s">
        <v>52</v>
      </c>
      <c r="DF272" s="1765" t="s">
        <v>52</v>
      </c>
      <c r="DG272" s="561" t="s">
        <v>52</v>
      </c>
      <c r="DH272" s="1329" t="s">
        <v>52</v>
      </c>
      <c r="DI272" s="1765" t="s">
        <v>52</v>
      </c>
      <c r="DJ272" s="561" t="s">
        <v>52</v>
      </c>
      <c r="DK272" s="1329" t="s">
        <v>52</v>
      </c>
      <c r="DL272" s="1766" t="s">
        <v>52</v>
      </c>
      <c r="DM272" s="561" t="s">
        <v>52</v>
      </c>
      <c r="DN272" s="1353" t="s">
        <v>52</v>
      </c>
      <c r="DO272" s="1765" t="s">
        <v>52</v>
      </c>
      <c r="DP272" s="561" t="s">
        <v>52</v>
      </c>
      <c r="DQ272" s="1329" t="s">
        <v>52</v>
      </c>
      <c r="DR272" s="1786" t="s">
        <v>52</v>
      </c>
      <c r="DS272" s="1767" t="s">
        <v>52</v>
      </c>
      <c r="DT272" s="1774" t="s">
        <v>52</v>
      </c>
      <c r="DU272" s="1774" t="s">
        <v>52</v>
      </c>
      <c r="DV272" s="1216" t="s">
        <v>52</v>
      </c>
      <c r="DW272" s="577" t="s">
        <v>52</v>
      </c>
      <c r="DX272" s="1775" t="s">
        <v>52</v>
      </c>
      <c r="DY272" s="1767" t="s">
        <v>52</v>
      </c>
      <c r="DZ272" s="1768" t="s">
        <v>52</v>
      </c>
      <c r="EA272" s="1768" t="s">
        <v>52</v>
      </c>
      <c r="EB272" s="582" t="s">
        <v>52</v>
      </c>
      <c r="EC272" s="582" t="s">
        <v>52</v>
      </c>
      <c r="ED272" s="368" t="s">
        <v>52</v>
      </c>
      <c r="EE272" s="1767" t="s">
        <v>52</v>
      </c>
      <c r="EF272" s="1768" t="s">
        <v>52</v>
      </c>
      <c r="EG272" s="1768" t="s">
        <v>52</v>
      </c>
      <c r="EH272" s="582" t="s">
        <v>52</v>
      </c>
      <c r="EI272" s="582" t="s">
        <v>52</v>
      </c>
      <c r="EJ272" s="1769" t="s">
        <v>52</v>
      </c>
      <c r="EK272" s="1767" t="s">
        <v>52</v>
      </c>
      <c r="EL272" s="582" t="s">
        <v>52</v>
      </c>
      <c r="EM272" s="582" t="s">
        <v>52</v>
      </c>
      <c r="EN272" s="1216" t="s">
        <v>52</v>
      </c>
      <c r="EO272" s="577" t="s">
        <v>52</v>
      </c>
      <c r="EP272" s="360" t="s">
        <v>52</v>
      </c>
      <c r="EQ272" s="1767" t="s">
        <v>52</v>
      </c>
      <c r="ER272" s="1768" t="s">
        <v>52</v>
      </c>
      <c r="ES272" s="1768" t="s">
        <v>52</v>
      </c>
      <c r="ET272" s="582" t="s">
        <v>52</v>
      </c>
      <c r="EU272" s="577" t="s">
        <v>52</v>
      </c>
      <c r="EV272" s="360" t="s">
        <v>52</v>
      </c>
      <c r="EW272" s="1767" t="s">
        <v>52</v>
      </c>
      <c r="EX272" s="582" t="s">
        <v>52</v>
      </c>
      <c r="EY272" s="582" t="s">
        <v>52</v>
      </c>
      <c r="EZ272" s="582" t="s">
        <v>52</v>
      </c>
      <c r="FA272" s="577" t="s">
        <v>52</v>
      </c>
      <c r="FB272" s="1776"/>
      <c r="FC272" s="360" t="s">
        <v>52</v>
      </c>
      <c r="FD272" s="368"/>
      <c r="FE272" s="1595" t="s">
        <v>52</v>
      </c>
      <c r="FF272" s="1591" t="s">
        <v>52</v>
      </c>
      <c r="FG272" s="1456" t="s">
        <v>52</v>
      </c>
      <c r="FH272" s="250" t="s">
        <v>52</v>
      </c>
      <c r="FI272" s="347" t="s">
        <v>52</v>
      </c>
      <c r="FJ272" s="332" t="s">
        <v>52</v>
      </c>
      <c r="FK272" s="250" t="s">
        <v>52</v>
      </c>
      <c r="FL272" s="347" t="s">
        <v>52</v>
      </c>
      <c r="FM272" s="332" t="s">
        <v>52</v>
      </c>
      <c r="FN272" s="250" t="s">
        <v>52</v>
      </c>
      <c r="FO272" s="1777"/>
      <c r="FP272" s="347" t="s">
        <v>52</v>
      </c>
      <c r="FQ272" s="332" t="s">
        <v>52</v>
      </c>
      <c r="FR272" s="250" t="s">
        <v>52</v>
      </c>
      <c r="FS272" s="1777"/>
      <c r="FT272" s="347" t="s">
        <v>52</v>
      </c>
      <c r="FU272" s="332" t="s">
        <v>52</v>
      </c>
      <c r="FV272" s="406" t="s">
        <v>52</v>
      </c>
      <c r="FW272" s="1778"/>
      <c r="FX272" s="1597" t="s">
        <v>52</v>
      </c>
      <c r="FY272" s="1605" t="s">
        <v>52</v>
      </c>
      <c r="FZ272" s="1605" t="s">
        <v>52</v>
      </c>
      <c r="GA272" s="1606" t="s">
        <v>52</v>
      </c>
      <c r="GB272" s="1605" t="s">
        <v>52</v>
      </c>
      <c r="GC272" s="1606" t="s">
        <v>52</v>
      </c>
      <c r="GD272" s="1605" t="s">
        <v>52</v>
      </c>
      <c r="GE272" s="1606" t="s">
        <v>52</v>
      </c>
      <c r="GF272" s="1605" t="s">
        <v>52</v>
      </c>
      <c r="GG272" s="1606" t="s">
        <v>52</v>
      </c>
      <c r="GH272" s="1605" t="s">
        <v>52</v>
      </c>
      <c r="GI272" s="1605" t="s">
        <v>52</v>
      </c>
      <c r="GJ272" s="1605" t="s">
        <v>52</v>
      </c>
      <c r="GK272" s="1605" t="s">
        <v>52</v>
      </c>
      <c r="GL272" s="1605" t="s">
        <v>52</v>
      </c>
      <c r="GM272" s="1605" t="s">
        <v>52</v>
      </c>
      <c r="GN272" s="1605" t="s">
        <v>52</v>
      </c>
      <c r="GO272" s="1605" t="s">
        <v>52</v>
      </c>
      <c r="GP272" s="1605" t="s">
        <v>52</v>
      </c>
      <c r="GQ272" s="1605" t="s">
        <v>52</v>
      </c>
      <c r="GR272" s="1605" t="s">
        <v>52</v>
      </c>
      <c r="GS272" s="1819" t="s">
        <v>52</v>
      </c>
      <c r="GT272" s="680" t="s">
        <v>52</v>
      </c>
      <c r="GU272" s="505" t="s">
        <v>52</v>
      </c>
      <c r="GV272" s="505" t="s">
        <v>52</v>
      </c>
      <c r="GW272" s="506" t="s">
        <v>52</v>
      </c>
      <c r="GX272" s="505" t="s">
        <v>52</v>
      </c>
      <c r="GY272" s="506" t="s">
        <v>52</v>
      </c>
      <c r="GZ272" s="505" t="s">
        <v>52</v>
      </c>
      <c r="HA272" s="506" t="s">
        <v>52</v>
      </c>
      <c r="HB272" s="505" t="s">
        <v>52</v>
      </c>
      <c r="HC272" s="506" t="s">
        <v>52</v>
      </c>
      <c r="HD272" s="505" t="s">
        <v>52</v>
      </c>
      <c r="HE272" s="505" t="s">
        <v>52</v>
      </c>
      <c r="HF272" s="505" t="s">
        <v>52</v>
      </c>
      <c r="HG272" s="505" t="s">
        <v>52</v>
      </c>
      <c r="HH272" s="505" t="s">
        <v>52</v>
      </c>
      <c r="HI272" s="505" t="s">
        <v>52</v>
      </c>
      <c r="HJ272" s="505" t="s">
        <v>52</v>
      </c>
      <c r="HK272" s="505" t="s">
        <v>52</v>
      </c>
      <c r="HL272" s="505" t="s">
        <v>52</v>
      </c>
      <c r="HM272" s="505" t="s">
        <v>52</v>
      </c>
      <c r="HN272" s="505" t="s">
        <v>52</v>
      </c>
      <c r="HO272" s="1123" t="s">
        <v>52</v>
      </c>
      <c r="HP272" s="680" t="s">
        <v>52</v>
      </c>
      <c r="HQ272" s="505" t="s">
        <v>52</v>
      </c>
      <c r="HR272" s="505" t="s">
        <v>52</v>
      </c>
      <c r="HS272" s="506" t="s">
        <v>52</v>
      </c>
      <c r="HT272" s="505" t="s">
        <v>52</v>
      </c>
      <c r="HU272" s="506" t="s">
        <v>52</v>
      </c>
      <c r="HV272" s="505" t="s">
        <v>52</v>
      </c>
      <c r="HW272" s="506" t="s">
        <v>52</v>
      </c>
      <c r="HX272" s="505" t="s">
        <v>52</v>
      </c>
      <c r="HY272" s="506" t="s">
        <v>52</v>
      </c>
      <c r="HZ272" s="505" t="s">
        <v>52</v>
      </c>
      <c r="IA272" s="505" t="s">
        <v>52</v>
      </c>
      <c r="IB272" s="505" t="s">
        <v>52</v>
      </c>
      <c r="IC272" s="505" t="s">
        <v>52</v>
      </c>
      <c r="ID272" s="505" t="s">
        <v>52</v>
      </c>
      <c r="IE272" s="505" t="s">
        <v>52</v>
      </c>
      <c r="IF272" s="505" t="s">
        <v>52</v>
      </c>
      <c r="IG272" s="505" t="s">
        <v>52</v>
      </c>
      <c r="IH272" s="505" t="s">
        <v>52</v>
      </c>
      <c r="II272" s="505" t="s">
        <v>52</v>
      </c>
      <c r="IJ272" s="505" t="s">
        <v>52</v>
      </c>
      <c r="IK272" s="1123" t="s">
        <v>52</v>
      </c>
      <c r="IL272" s="1111" t="s">
        <v>52</v>
      </c>
      <c r="IM272" s="505" t="s">
        <v>52</v>
      </c>
      <c r="IN272" s="505" t="s">
        <v>52</v>
      </c>
      <c r="IO272" s="506" t="s">
        <v>52</v>
      </c>
      <c r="IP272" s="505" t="s">
        <v>52</v>
      </c>
      <c r="IQ272" s="506" t="s">
        <v>52</v>
      </c>
      <c r="IR272" s="505" t="s">
        <v>52</v>
      </c>
      <c r="IS272" s="506" t="s">
        <v>52</v>
      </c>
      <c r="IT272" s="505" t="s">
        <v>52</v>
      </c>
      <c r="IU272" s="506" t="s">
        <v>52</v>
      </c>
      <c r="IV272" s="505" t="s">
        <v>52</v>
      </c>
      <c r="IW272" s="505" t="s">
        <v>52</v>
      </c>
      <c r="IX272" s="505" t="s">
        <v>52</v>
      </c>
      <c r="IY272" s="505" t="s">
        <v>52</v>
      </c>
      <c r="IZ272" s="505" t="s">
        <v>52</v>
      </c>
      <c r="JA272" s="505" t="s">
        <v>52</v>
      </c>
      <c r="JB272" s="505" t="s">
        <v>52</v>
      </c>
      <c r="JC272" s="505" t="s">
        <v>52</v>
      </c>
      <c r="JD272" s="505" t="s">
        <v>52</v>
      </c>
      <c r="JE272" s="505" t="s">
        <v>52</v>
      </c>
      <c r="JF272" s="505" t="s">
        <v>52</v>
      </c>
      <c r="JG272" s="2004" t="s">
        <v>52</v>
      </c>
      <c r="JI272" s="39"/>
    </row>
    <row r="273" spans="1:269" s="28" customFormat="1" ht="20.100000000000001" customHeight="1" collapsed="1" x14ac:dyDescent="0.15">
      <c r="A273" s="684" t="s">
        <v>53</v>
      </c>
      <c r="B273" s="84" t="s">
        <v>272</v>
      </c>
      <c r="C273" s="85"/>
      <c r="D273" s="85"/>
      <c r="E273" s="86" t="s">
        <v>270</v>
      </c>
      <c r="F273" s="1556">
        <v>72</v>
      </c>
      <c r="G273" s="466">
        <v>70</v>
      </c>
      <c r="H273" s="466">
        <v>68</v>
      </c>
      <c r="I273" s="466">
        <v>65</v>
      </c>
      <c r="J273" s="147">
        <v>67</v>
      </c>
      <c r="K273" s="148">
        <v>65</v>
      </c>
      <c r="L273" s="1478">
        <f t="shared" ref="L273:L279" si="1228">AM273/$AM$356</f>
        <v>4.2366710357336724E-4</v>
      </c>
      <c r="M273" s="150">
        <f t="shared" ref="M273:M279" si="1229">AQ273/$AQ$356</f>
        <v>4.5948203842940684E-4</v>
      </c>
      <c r="N273" s="150">
        <f t="shared" ref="N273:N279" si="1230">AU273/$AU$356</f>
        <v>4.4988682534549901E-4</v>
      </c>
      <c r="O273" s="150">
        <f t="shared" ref="O273:O279" si="1231">AY273/$AY$356</f>
        <v>4.8123897160690066E-4</v>
      </c>
      <c r="P273" s="149">
        <f t="shared" ref="P273:P279" si="1232">BC273/$BC$356</f>
        <v>5.0174827916019886E-4</v>
      </c>
      <c r="Q273" s="150">
        <f t="shared" ref="Q273:Q304" si="1233">BG273/$BG$356</f>
        <v>5.2641968809633477E-4</v>
      </c>
      <c r="R273" s="151">
        <f t="shared" ref="R273:R304" si="1234">BK273/$BK$356</f>
        <v>5.4579019182919976E-4</v>
      </c>
      <c r="S273" s="152">
        <f t="shared" ref="S273:S304" si="1235">BO273/$BO$356</f>
        <v>6.2792157957161795E-4</v>
      </c>
      <c r="T273" s="151">
        <f t="shared" ref="T273:T304" si="1236">BS273/$BS$356</f>
        <v>6.5556343019135363E-4</v>
      </c>
      <c r="U273" s="1479">
        <f t="shared" ref="U273:U279" si="1237">AM273/$AM$364</f>
        <v>3.6488027366020526E-2</v>
      </c>
      <c r="V273" s="153">
        <f t="shared" ref="V273:V279" si="1238">AQ273/$AQ$364</f>
        <v>3.8777908343125736E-2</v>
      </c>
      <c r="W273" s="153">
        <f t="shared" ref="W273:W279" si="1239">AU273/$AU$364</f>
        <v>4.2328042328042326E-2</v>
      </c>
      <c r="X273" s="153">
        <f t="shared" ref="X273:X279" si="1240">AY273/$AY$364</f>
        <v>4.6283309957924262E-2</v>
      </c>
      <c r="Y273" s="154">
        <f t="shared" ref="Y273:Y279" si="1241">BC273/$BC$364</f>
        <v>4.71976401179941E-2</v>
      </c>
      <c r="Z273" s="153">
        <f t="shared" ref="Z273:Z286" si="1242">BG273/$BG$364</f>
        <v>5.1779935275080909E-2</v>
      </c>
      <c r="AA273" s="154">
        <f t="shared" ref="AA273:AA286" si="1243">BK273/$BK$364</f>
        <v>5.3543307086614172E-2</v>
      </c>
      <c r="AB273" s="153">
        <f t="shared" ref="AB273:AB286" si="1244">BO273/$BO$364</f>
        <v>5.5384615384615386E-2</v>
      </c>
      <c r="AC273" s="155">
        <f t="shared" ref="AC273:AC286" si="1245">BS273/$BS$364</f>
        <v>5.8823529411764705E-2</v>
      </c>
      <c r="AD273" s="1479" t="s">
        <v>52</v>
      </c>
      <c r="AE273" s="153" t="s">
        <v>52</v>
      </c>
      <c r="AF273" s="153" t="s">
        <v>52</v>
      </c>
      <c r="AG273" s="153" t="s">
        <v>52</v>
      </c>
      <c r="AH273" s="154" t="s">
        <v>52</v>
      </c>
      <c r="AI273" s="152" t="s">
        <v>52</v>
      </c>
      <c r="AJ273" s="151" t="s">
        <v>52</v>
      </c>
      <c r="AK273" s="152" t="s">
        <v>52</v>
      </c>
      <c r="AL273" s="156" t="s">
        <v>52</v>
      </c>
      <c r="AM273" s="1480">
        <f>SUM(CK273,CQ273,CW273,DS273,DY273,EE273,EK273,EQ273,EW273,FE273)</f>
        <v>32</v>
      </c>
      <c r="AN273" s="1481"/>
      <c r="AO273" s="1482">
        <f t="shared" si="1172"/>
        <v>-3.0303030303030276E-2</v>
      </c>
      <c r="AP273" s="1483">
        <f t="shared" ref="AP273:AP279" si="1246">AM273-AQ273</f>
        <v>-1</v>
      </c>
      <c r="AQ273" s="1071">
        <f>SUM(CL273,CR273,CX273,DT273,DZ273,EF273,EL273,ER273,EX273,FH273)</f>
        <v>33</v>
      </c>
      <c r="AR273" s="522"/>
      <c r="AS273" s="1289">
        <f t="shared" si="1174"/>
        <v>3.125E-2</v>
      </c>
      <c r="AT273" s="526">
        <f t="shared" ref="AT273:AT279" si="1247">AQ273-AU273</f>
        <v>1</v>
      </c>
      <c r="AU273" s="1071">
        <f>SUM(CM273,CS273,CY273,DU273,EA273,EG273,EM273,ES273,EY273,FK273)</f>
        <v>32</v>
      </c>
      <c r="AV273" s="522"/>
      <c r="AW273" s="1289">
        <f t="shared" si="1176"/>
        <v>-3.0303030303030276E-2</v>
      </c>
      <c r="AX273" s="2073">
        <f t="shared" ref="AX273:AX279" si="1248">AU273-AY273</f>
        <v>-1</v>
      </c>
      <c r="AY273" s="1336">
        <f>SUM(CN273,CT273,CZ273,DV273,EB273,EH273,EN273,ET273,EZ273,FN273)</f>
        <v>33</v>
      </c>
      <c r="AZ273" s="2092"/>
      <c r="BA273" s="554">
        <f t="shared" si="1178"/>
        <v>3.125E-2</v>
      </c>
      <c r="BB273" s="1335">
        <f t="shared" ref="BB273:BB279" si="1249">AY273-BC273</f>
        <v>1</v>
      </c>
      <c r="BC273" s="493">
        <f>SUM(CO273,CU273,DA273,DW273,EC273,EI273,EO273,EU273,FA273,FR273)</f>
        <v>32</v>
      </c>
      <c r="BD273" s="157"/>
      <c r="BE273" s="448">
        <f t="shared" si="1005"/>
        <v>0</v>
      </c>
      <c r="BF273" s="604">
        <f t="shared" ref="BF273:BF279" si="1250">BC273-BG273</f>
        <v>0</v>
      </c>
      <c r="BG273" s="158">
        <v>32</v>
      </c>
      <c r="BH273" s="159" t="s">
        <v>44</v>
      </c>
      <c r="BI273" s="160">
        <f t="shared" si="1006"/>
        <v>-5.8823529411764719E-2</v>
      </c>
      <c r="BJ273" s="604">
        <f t="shared" ref="BJ273:BJ279" si="1251">BG273-BK273</f>
        <v>-2</v>
      </c>
      <c r="BK273" s="161">
        <v>34</v>
      </c>
      <c r="BL273" s="159"/>
      <c r="BM273" s="160">
        <f t="shared" si="1008"/>
        <v>-5.555555555555558E-2</v>
      </c>
      <c r="BN273" s="1085">
        <f t="shared" ref="BN273:BN279" si="1252">BK273-BO273</f>
        <v>-2</v>
      </c>
      <c r="BO273" s="161">
        <v>36</v>
      </c>
      <c r="BP273" s="159"/>
      <c r="BQ273" s="160">
        <f t="shared" si="1010"/>
        <v>-2.7027027027026973E-2</v>
      </c>
      <c r="BR273" s="1085">
        <f t="shared" ref="BR273:BR279" si="1253">BO273-BS273</f>
        <v>-1</v>
      </c>
      <c r="BS273" s="161">
        <v>37</v>
      </c>
      <c r="BT273" s="162"/>
      <c r="BU273" s="601">
        <f>CK273+CQ273+CW273</f>
        <v>21</v>
      </c>
      <c r="BV273" s="339">
        <f t="shared" ref="BV273:BV279" si="1254">IFERROR(IF(BU273=0,"-",BU273/BX273-1),"-")</f>
        <v>5.0000000000000044E-2</v>
      </c>
      <c r="BW273" s="604">
        <f t="shared" ref="BW273:BW279" si="1255">IF(OR(BU273="-",BX273="-"),"-",BU273-BX273)</f>
        <v>1</v>
      </c>
      <c r="BX273" s="601">
        <f>CL273+CR273+CX273</f>
        <v>20</v>
      </c>
      <c r="BY273" s="339">
        <f t="shared" ref="BY273:BY279" si="1256">IFERROR(IF(BX273=0,"-",BX273/CA273-1),"-")</f>
        <v>0</v>
      </c>
      <c r="BZ273" s="604">
        <f t="shared" ref="BZ273:BZ279" si="1257">IF(OR(BX273="-",CA273="-"),"-",BX273-CA273)</f>
        <v>0</v>
      </c>
      <c r="CA273" s="601">
        <f>CM273+CS273+CY273</f>
        <v>20</v>
      </c>
      <c r="CB273" s="339">
        <f t="shared" si="1222"/>
        <v>0</v>
      </c>
      <c r="CC273" s="604">
        <f t="shared" si="1223"/>
        <v>0</v>
      </c>
      <c r="CD273" s="601">
        <f>CN273+CT273+CZ273</f>
        <v>20</v>
      </c>
      <c r="CE273" s="339">
        <f t="shared" si="1150"/>
        <v>5.2631578947368363E-2</v>
      </c>
      <c r="CF273" s="604">
        <f t="shared" si="1151"/>
        <v>1</v>
      </c>
      <c r="CG273" s="601">
        <f t="shared" si="1128"/>
        <v>19</v>
      </c>
      <c r="CH273" s="339">
        <f t="shared" si="1002"/>
        <v>0</v>
      </c>
      <c r="CI273" s="604">
        <f t="shared" si="1003"/>
        <v>0</v>
      </c>
      <c r="CJ273" s="621">
        <f t="shared" si="1014"/>
        <v>19</v>
      </c>
      <c r="CK273" s="1487">
        <v>5</v>
      </c>
      <c r="CL273" s="163">
        <v>4</v>
      </c>
      <c r="CM273" s="2056">
        <v>5</v>
      </c>
      <c r="CN273" s="163">
        <v>5</v>
      </c>
      <c r="CO273" s="315">
        <v>6</v>
      </c>
      <c r="CP273" s="542">
        <v>8</v>
      </c>
      <c r="CQ273" s="1487">
        <v>16</v>
      </c>
      <c r="CR273" s="315">
        <v>16</v>
      </c>
      <c r="CS273" s="315">
        <v>15</v>
      </c>
      <c r="CT273" s="315">
        <v>15</v>
      </c>
      <c r="CU273" s="315">
        <v>13</v>
      </c>
      <c r="CV273" s="164">
        <v>11</v>
      </c>
      <c r="CW273" s="1487"/>
      <c r="CX273" s="315"/>
      <c r="CY273" s="315"/>
      <c r="CZ273" s="315"/>
      <c r="DA273" s="315"/>
      <c r="DB273" s="316"/>
      <c r="DC273" s="1484">
        <f>DS273+DY273+EE273+EK273+EQ273+EW273</f>
        <v>11</v>
      </c>
      <c r="DD273" s="1485">
        <f t="shared" si="1053"/>
        <v>-8.333333333333337E-2</v>
      </c>
      <c r="DE273" s="1486">
        <f t="shared" si="1054"/>
        <v>-1</v>
      </c>
      <c r="DF273" s="1332">
        <f>DT273+DZ273+EF273+EL273+ER273+EX273</f>
        <v>12</v>
      </c>
      <c r="DG273" s="554">
        <f t="shared" si="1216"/>
        <v>0</v>
      </c>
      <c r="DH273" s="1335">
        <f t="shared" si="1217"/>
        <v>0</v>
      </c>
      <c r="DI273" s="1332">
        <f t="shared" si="1015"/>
        <v>12</v>
      </c>
      <c r="DJ273" s="554">
        <f t="shared" si="1224"/>
        <v>-7.6923076923076872E-2</v>
      </c>
      <c r="DK273" s="1335">
        <f t="shared" si="1225"/>
        <v>-1</v>
      </c>
      <c r="DL273" s="1313">
        <f>DV273+EB273+EH273+EN273+ET273+EZ273</f>
        <v>13</v>
      </c>
      <c r="DM273" s="554">
        <f t="shared" si="1152"/>
        <v>0</v>
      </c>
      <c r="DN273" s="1357">
        <f t="shared" si="1153"/>
        <v>0</v>
      </c>
      <c r="DO273" s="1332">
        <f t="shared" si="1012"/>
        <v>13</v>
      </c>
      <c r="DP273" s="554">
        <f t="shared" si="1004"/>
        <v>0</v>
      </c>
      <c r="DQ273" s="1335">
        <f t="shared" si="1013"/>
        <v>0</v>
      </c>
      <c r="DR273" s="440">
        <f>ED273+EJ273+EP273+EV273+FC273+DX273</f>
        <v>13</v>
      </c>
      <c r="DS273" s="1488">
        <v>7</v>
      </c>
      <c r="DT273" s="1169">
        <v>7</v>
      </c>
      <c r="DU273" s="1169">
        <v>9</v>
      </c>
      <c r="DV273" s="1155">
        <v>9</v>
      </c>
      <c r="DW273" s="163">
        <v>9</v>
      </c>
      <c r="DX273" s="1183">
        <v>5</v>
      </c>
      <c r="DY273" s="1488">
        <v>2</v>
      </c>
      <c r="DZ273" s="1232">
        <v>3</v>
      </c>
      <c r="EA273" s="1232">
        <v>1</v>
      </c>
      <c r="EB273" s="315">
        <v>2</v>
      </c>
      <c r="EC273" s="315">
        <v>2</v>
      </c>
      <c r="ED273" s="440">
        <v>7</v>
      </c>
      <c r="EE273" s="1488"/>
      <c r="EF273" s="1232"/>
      <c r="EG273" s="1232"/>
      <c r="EH273" s="315"/>
      <c r="EI273" s="315"/>
      <c r="EJ273" s="542"/>
      <c r="EK273" s="1488">
        <v>1</v>
      </c>
      <c r="EL273" s="379">
        <v>1</v>
      </c>
      <c r="EM273" s="379">
        <v>1</v>
      </c>
      <c r="EN273" s="1161">
        <v>1</v>
      </c>
      <c r="EO273" s="493">
        <v>1</v>
      </c>
      <c r="EP273" s="1203">
        <v>0</v>
      </c>
      <c r="EQ273" s="1488"/>
      <c r="ER273" s="1232"/>
      <c r="ES273" s="1232"/>
      <c r="ET273" s="315"/>
      <c r="EU273" s="163"/>
      <c r="EV273" s="1203"/>
      <c r="EW273" s="1488">
        <v>1</v>
      </c>
      <c r="EX273" s="379">
        <v>1</v>
      </c>
      <c r="EY273" s="379">
        <v>1</v>
      </c>
      <c r="EZ273" s="379">
        <v>1</v>
      </c>
      <c r="FA273" s="493">
        <v>1</v>
      </c>
      <c r="FB273" s="178"/>
      <c r="FC273" s="356">
        <v>1</v>
      </c>
      <c r="FD273" s="364" t="s">
        <v>44</v>
      </c>
      <c r="FE273" s="1489">
        <v>0</v>
      </c>
      <c r="FF273" s="1485" t="str">
        <f t="shared" si="1218"/>
        <v>-</v>
      </c>
      <c r="FG273" s="1490">
        <f t="shared" si="1064"/>
        <v>-1</v>
      </c>
      <c r="FH273" s="165">
        <v>1</v>
      </c>
      <c r="FI273" s="339" t="str">
        <f t="shared" si="1219"/>
        <v>-</v>
      </c>
      <c r="FJ273" s="340">
        <f t="shared" si="1220"/>
        <v>1</v>
      </c>
      <c r="FK273" s="165">
        <v>0</v>
      </c>
      <c r="FL273" s="339" t="str">
        <f t="shared" si="1226"/>
        <v>-</v>
      </c>
      <c r="FM273" s="340">
        <f t="shared" si="1227"/>
        <v>0</v>
      </c>
      <c r="FN273" s="165">
        <v>0</v>
      </c>
      <c r="FO273" s="426"/>
      <c r="FP273" s="339" t="str">
        <f t="shared" si="1048"/>
        <v>-</v>
      </c>
      <c r="FQ273" s="340">
        <f t="shared" si="1221"/>
        <v>0</v>
      </c>
      <c r="FR273" s="165"/>
      <c r="FS273" s="426"/>
      <c r="FT273" s="339" t="str">
        <f t="shared" si="998"/>
        <v>-</v>
      </c>
      <c r="FU273" s="340">
        <f t="shared" si="999"/>
        <v>0</v>
      </c>
      <c r="FV273" s="401"/>
      <c r="FW273" s="413"/>
      <c r="FX273" s="1491">
        <f>SUM(FY273:GS273)</f>
        <v>32</v>
      </c>
      <c r="FY273" s="1492">
        <v>0</v>
      </c>
      <c r="FZ273" s="1492">
        <v>0</v>
      </c>
      <c r="GA273" s="1493">
        <v>1</v>
      </c>
      <c r="GB273" s="1492">
        <v>2</v>
      </c>
      <c r="GC273" s="1493">
        <v>7</v>
      </c>
      <c r="GD273" s="1492">
        <v>0</v>
      </c>
      <c r="GE273" s="1493">
        <v>4</v>
      </c>
      <c r="GF273" s="1492">
        <v>1</v>
      </c>
      <c r="GG273" s="1493">
        <v>9</v>
      </c>
      <c r="GH273" s="1492">
        <v>3</v>
      </c>
      <c r="GI273" s="1492">
        <v>0</v>
      </c>
      <c r="GJ273" s="1492">
        <v>1</v>
      </c>
      <c r="GK273" s="1492">
        <v>0</v>
      </c>
      <c r="GL273" s="1492">
        <v>0</v>
      </c>
      <c r="GM273" s="1492">
        <v>0</v>
      </c>
      <c r="GN273" s="1492">
        <v>0</v>
      </c>
      <c r="GO273" s="1492">
        <v>2</v>
      </c>
      <c r="GP273" s="1492">
        <v>1</v>
      </c>
      <c r="GQ273" s="1492">
        <v>0</v>
      </c>
      <c r="GR273" s="1492">
        <v>0</v>
      </c>
      <c r="GS273" s="1811">
        <v>1</v>
      </c>
      <c r="GT273" s="165">
        <f>SUM(GU273:HO273)</f>
        <v>33</v>
      </c>
      <c r="GU273" s="491">
        <v>0</v>
      </c>
      <c r="GV273" s="491">
        <v>0</v>
      </c>
      <c r="GW273" s="492">
        <v>1</v>
      </c>
      <c r="GX273" s="491">
        <v>2</v>
      </c>
      <c r="GY273" s="492">
        <v>7</v>
      </c>
      <c r="GZ273" s="491">
        <v>0</v>
      </c>
      <c r="HA273" s="492">
        <v>5</v>
      </c>
      <c r="HB273" s="491">
        <v>1</v>
      </c>
      <c r="HC273" s="492">
        <v>10</v>
      </c>
      <c r="HD273" s="491">
        <v>3</v>
      </c>
      <c r="HE273" s="491">
        <v>0</v>
      </c>
      <c r="HF273" s="491">
        <v>1</v>
      </c>
      <c r="HG273" s="491">
        <v>0</v>
      </c>
      <c r="HH273" s="491">
        <v>0</v>
      </c>
      <c r="HI273" s="491">
        <v>0</v>
      </c>
      <c r="HJ273" s="491">
        <v>0</v>
      </c>
      <c r="HK273" s="491">
        <v>1</v>
      </c>
      <c r="HL273" s="491">
        <v>1</v>
      </c>
      <c r="HM273" s="491">
        <v>0</v>
      </c>
      <c r="HN273" s="491">
        <v>1</v>
      </c>
      <c r="HO273" s="1117">
        <v>0</v>
      </c>
      <c r="HP273" s="165">
        <f>SUM(HQ273:IK273)</f>
        <v>32</v>
      </c>
      <c r="HQ273" s="491">
        <v>0</v>
      </c>
      <c r="HR273" s="491">
        <v>0</v>
      </c>
      <c r="HS273" s="492">
        <v>1</v>
      </c>
      <c r="HT273" s="491">
        <v>4</v>
      </c>
      <c r="HU273" s="492">
        <v>6</v>
      </c>
      <c r="HV273" s="491">
        <v>0</v>
      </c>
      <c r="HW273" s="492">
        <v>6</v>
      </c>
      <c r="HX273" s="491">
        <v>1</v>
      </c>
      <c r="HY273" s="492">
        <v>11</v>
      </c>
      <c r="HZ273" s="491">
        <v>3</v>
      </c>
      <c r="IA273" s="491">
        <v>0</v>
      </c>
      <c r="IB273" s="491">
        <v>0</v>
      </c>
      <c r="IC273" s="491">
        <v>0</v>
      </c>
      <c r="ID273" s="491">
        <v>0</v>
      </c>
      <c r="IE273" s="491">
        <v>0</v>
      </c>
      <c r="IF273" s="491">
        <v>0</v>
      </c>
      <c r="IG273" s="491">
        <v>0</v>
      </c>
      <c r="IH273" s="491">
        <v>0</v>
      </c>
      <c r="II273" s="491">
        <v>0</v>
      </c>
      <c r="IJ273" s="491">
        <v>0</v>
      </c>
      <c r="IK273" s="1117">
        <v>0</v>
      </c>
      <c r="IL273" s="493">
        <f>SUM(IM273:JG273)</f>
        <v>33</v>
      </c>
      <c r="IM273" s="491">
        <v>0</v>
      </c>
      <c r="IN273" s="491">
        <v>0</v>
      </c>
      <c r="IO273" s="492">
        <v>1</v>
      </c>
      <c r="IP273" s="491">
        <v>4</v>
      </c>
      <c r="IQ273" s="492">
        <v>6</v>
      </c>
      <c r="IR273" s="491">
        <v>0</v>
      </c>
      <c r="IS273" s="492">
        <v>4</v>
      </c>
      <c r="IT273" s="491">
        <v>1</v>
      </c>
      <c r="IU273" s="492">
        <v>14</v>
      </c>
      <c r="IV273" s="491">
        <v>3</v>
      </c>
      <c r="IW273" s="491">
        <v>0</v>
      </c>
      <c r="IX273" s="491">
        <v>0</v>
      </c>
      <c r="IY273" s="491">
        <v>0</v>
      </c>
      <c r="IZ273" s="491">
        <v>0</v>
      </c>
      <c r="JA273" s="491">
        <v>0</v>
      </c>
      <c r="JB273" s="491">
        <v>0</v>
      </c>
      <c r="JC273" s="491">
        <v>0</v>
      </c>
      <c r="JD273" s="491">
        <v>0</v>
      </c>
      <c r="JE273" s="491">
        <v>0</v>
      </c>
      <c r="JF273" s="491">
        <v>0</v>
      </c>
      <c r="JG273" s="1996">
        <v>0</v>
      </c>
      <c r="JI273" s="39"/>
    </row>
    <row r="274" spans="1:269" s="27" customFormat="1" ht="20.100000000000001" customHeight="1" x14ac:dyDescent="0.15">
      <c r="A274" s="683" t="s">
        <v>53</v>
      </c>
      <c r="B274" s="76" t="s">
        <v>146</v>
      </c>
      <c r="C274" s="77"/>
      <c r="D274" s="77"/>
      <c r="E274" s="78" t="s">
        <v>371</v>
      </c>
      <c r="F274" s="1507">
        <v>85</v>
      </c>
      <c r="G274" s="481">
        <v>85</v>
      </c>
      <c r="H274" s="481">
        <v>98</v>
      </c>
      <c r="I274" s="481">
        <v>92</v>
      </c>
      <c r="J274" s="107">
        <v>90</v>
      </c>
      <c r="K274" s="108">
        <v>91</v>
      </c>
      <c r="L274" s="1444">
        <f t="shared" si="1228"/>
        <v>2.6479193973335451E-4</v>
      </c>
      <c r="M274" s="478">
        <f t="shared" si="1229"/>
        <v>2.6455026455026457E-4</v>
      </c>
      <c r="N274" s="478">
        <f t="shared" si="1230"/>
        <v>1.6870755950456213E-4</v>
      </c>
      <c r="O274" s="478">
        <f t="shared" si="1231"/>
        <v>1.8957898881483967E-4</v>
      </c>
      <c r="P274" s="109">
        <f t="shared" si="1232"/>
        <v>2.0383523840883077E-4</v>
      </c>
      <c r="Q274" s="110">
        <f t="shared" si="1233"/>
        <v>2.13857998289136E-4</v>
      </c>
      <c r="R274" s="111">
        <f t="shared" si="1234"/>
        <v>2.0868448511116461E-4</v>
      </c>
      <c r="S274" s="112">
        <f t="shared" si="1235"/>
        <v>2.0930719319053932E-4</v>
      </c>
      <c r="T274" s="111">
        <f t="shared" si="1236"/>
        <v>1.9489723600283487E-4</v>
      </c>
      <c r="U274" s="1445">
        <f t="shared" si="1237"/>
        <v>2.2805017103762829E-2</v>
      </c>
      <c r="V274" s="475">
        <f t="shared" si="1238"/>
        <v>2.2326674500587545E-2</v>
      </c>
      <c r="W274" s="475">
        <f t="shared" si="1239"/>
        <v>1.5873015873015872E-2</v>
      </c>
      <c r="X274" s="475">
        <f t="shared" si="1240"/>
        <v>1.82328190743338E-2</v>
      </c>
      <c r="Y274" s="114">
        <f t="shared" si="1241"/>
        <v>1.9174041297935103E-2</v>
      </c>
      <c r="Z274" s="113">
        <f t="shared" si="1242"/>
        <v>2.1035598705501618E-2</v>
      </c>
      <c r="AA274" s="114">
        <f t="shared" si="1243"/>
        <v>2.0472440944881889E-2</v>
      </c>
      <c r="AB274" s="113">
        <f t="shared" si="1244"/>
        <v>1.8461538461538463E-2</v>
      </c>
      <c r="AC274" s="115">
        <f t="shared" si="1245"/>
        <v>1.7488076311605722E-2</v>
      </c>
      <c r="AD274" s="1445" t="s">
        <v>52</v>
      </c>
      <c r="AE274" s="475" t="s">
        <v>52</v>
      </c>
      <c r="AF274" s="475" t="s">
        <v>52</v>
      </c>
      <c r="AG274" s="475" t="s">
        <v>52</v>
      </c>
      <c r="AH274" s="114" t="s">
        <v>52</v>
      </c>
      <c r="AI274" s="112" t="s">
        <v>52</v>
      </c>
      <c r="AJ274" s="111" t="s">
        <v>52</v>
      </c>
      <c r="AK274" s="112" t="s">
        <v>52</v>
      </c>
      <c r="AL274" s="116" t="s">
        <v>52</v>
      </c>
      <c r="AM274" s="1446">
        <f>SUM(CK274,CQ274,CW274,DS274,DY274,EE274,EK274,EQ274,EW274,FE274)</f>
        <v>20</v>
      </c>
      <c r="AN274" s="1447"/>
      <c r="AO274" s="1448">
        <f t="shared" si="1172"/>
        <v>5.2631578947368363E-2</v>
      </c>
      <c r="AP274" s="1449">
        <f t="shared" si="1246"/>
        <v>1</v>
      </c>
      <c r="AQ274" s="1297">
        <f>SUM(CL274,CR274,CX274,DT274,DZ274,EF274,EL274,ER274,EX274,FH274)</f>
        <v>19</v>
      </c>
      <c r="AR274" s="518"/>
      <c r="AS274" s="1285">
        <f t="shared" si="1174"/>
        <v>0.58333333333333326</v>
      </c>
      <c r="AT274" s="519">
        <f t="shared" si="1247"/>
        <v>7</v>
      </c>
      <c r="AU274" s="1297">
        <f>SUM(CM274,CS274,CY274,DU274,EA274,EG274,EM274,ES274,EY274,FK274)</f>
        <v>12</v>
      </c>
      <c r="AV274" s="518"/>
      <c r="AW274" s="1285">
        <f t="shared" si="1176"/>
        <v>-7.6923076923076872E-2</v>
      </c>
      <c r="AX274" s="2069">
        <f t="shared" si="1248"/>
        <v>-1</v>
      </c>
      <c r="AY274" s="2086">
        <f>SUM(CN274,CT274,CZ274,DV274,EB274,EH274,EN274,ET274,EZ274,FN274)</f>
        <v>13</v>
      </c>
      <c r="AZ274" s="2087"/>
      <c r="BA274" s="2088">
        <f t="shared" si="1178"/>
        <v>0</v>
      </c>
      <c r="BB274" s="2089">
        <f t="shared" si="1249"/>
        <v>0</v>
      </c>
      <c r="BC274" s="2081">
        <f>SUM(CO274,CU274,DA274,DW274,EC274,EI274,EO274,EU274,FA274,FR274)</f>
        <v>13</v>
      </c>
      <c r="BD274" s="117"/>
      <c r="BE274" s="444">
        <f t="shared" si="1005"/>
        <v>0</v>
      </c>
      <c r="BF274" s="1073">
        <f t="shared" si="1250"/>
        <v>0</v>
      </c>
      <c r="BG274" s="118">
        <v>13</v>
      </c>
      <c r="BH274" s="119" t="s">
        <v>44</v>
      </c>
      <c r="BI274" s="120">
        <f t="shared" si="1006"/>
        <v>0</v>
      </c>
      <c r="BJ274" s="1073">
        <f t="shared" si="1251"/>
        <v>0</v>
      </c>
      <c r="BK274" s="121">
        <v>13</v>
      </c>
      <c r="BL274" s="119" t="s">
        <v>44</v>
      </c>
      <c r="BM274" s="120">
        <f t="shared" si="1008"/>
        <v>8.3333333333333259E-2</v>
      </c>
      <c r="BN274" s="1083">
        <f t="shared" si="1252"/>
        <v>1</v>
      </c>
      <c r="BO274" s="121">
        <v>12</v>
      </c>
      <c r="BP274" s="119" t="s">
        <v>44</v>
      </c>
      <c r="BQ274" s="120">
        <f t="shared" si="1010"/>
        <v>9.0909090909090828E-2</v>
      </c>
      <c r="BR274" s="1083">
        <f t="shared" si="1253"/>
        <v>1</v>
      </c>
      <c r="BS274" s="121">
        <v>11</v>
      </c>
      <c r="BT274" s="122" t="s">
        <v>44</v>
      </c>
      <c r="BU274" s="597">
        <f>CK274+CQ274+CW274</f>
        <v>6</v>
      </c>
      <c r="BV274" s="331">
        <f t="shared" si="1254"/>
        <v>0</v>
      </c>
      <c r="BW274" s="598">
        <f t="shared" si="1255"/>
        <v>0</v>
      </c>
      <c r="BX274" s="597">
        <f>CL274+CR274+CX274</f>
        <v>6</v>
      </c>
      <c r="BY274" s="331">
        <f t="shared" si="1256"/>
        <v>0</v>
      </c>
      <c r="BZ274" s="598">
        <f t="shared" si="1257"/>
        <v>0</v>
      </c>
      <c r="CA274" s="597">
        <f>CM274+CS274+CY274</f>
        <v>6</v>
      </c>
      <c r="CB274" s="331">
        <f t="shared" si="1222"/>
        <v>0</v>
      </c>
      <c r="CC274" s="598">
        <f t="shared" si="1223"/>
        <v>0</v>
      </c>
      <c r="CD274" s="597">
        <f>CN274+CT274+CZ274</f>
        <v>6</v>
      </c>
      <c r="CE274" s="331">
        <f t="shared" si="1150"/>
        <v>0</v>
      </c>
      <c r="CF274" s="598">
        <f t="shared" si="1151"/>
        <v>0</v>
      </c>
      <c r="CG274" s="597">
        <f t="shared" si="1128"/>
        <v>6</v>
      </c>
      <c r="CH274" s="331">
        <f t="shared" si="1002"/>
        <v>0</v>
      </c>
      <c r="CI274" s="598">
        <f t="shared" si="1003"/>
        <v>0</v>
      </c>
      <c r="CJ274" s="619">
        <f t="shared" si="1014"/>
        <v>6</v>
      </c>
      <c r="CK274" s="1453">
        <v>0</v>
      </c>
      <c r="CL274" s="123">
        <v>0</v>
      </c>
      <c r="CM274" s="2054">
        <v>0</v>
      </c>
      <c r="CN274" s="123">
        <v>0</v>
      </c>
      <c r="CO274" s="311">
        <v>0</v>
      </c>
      <c r="CP274" s="540">
        <v>0</v>
      </c>
      <c r="CQ274" s="1453">
        <v>6</v>
      </c>
      <c r="CR274" s="311">
        <v>6</v>
      </c>
      <c r="CS274" s="311">
        <v>6</v>
      </c>
      <c r="CT274" s="311">
        <v>6</v>
      </c>
      <c r="CU274" s="311">
        <v>6</v>
      </c>
      <c r="CV274" s="124">
        <v>6</v>
      </c>
      <c r="CW274" s="1453"/>
      <c r="CX274" s="311"/>
      <c r="CY274" s="311"/>
      <c r="CZ274" s="311"/>
      <c r="DA274" s="311"/>
      <c r="DB274" s="312"/>
      <c r="DC274" s="1450">
        <f>DS274+DY274+EE274+EK274+EQ274+EW274</f>
        <v>14</v>
      </c>
      <c r="DD274" s="1451">
        <f t="shared" si="1053"/>
        <v>7.6923076923076872E-2</v>
      </c>
      <c r="DE274" s="1452">
        <f t="shared" si="1054"/>
        <v>1</v>
      </c>
      <c r="DF274" s="1328">
        <f>DT274+DZ274+EF274+EL274+ER274+EX274</f>
        <v>13</v>
      </c>
      <c r="DG274" s="550">
        <f t="shared" si="1216"/>
        <v>1.1666666666666665</v>
      </c>
      <c r="DH274" s="1329">
        <f t="shared" si="1217"/>
        <v>7</v>
      </c>
      <c r="DI274" s="1328">
        <f t="shared" si="1015"/>
        <v>6</v>
      </c>
      <c r="DJ274" s="550">
        <f t="shared" si="1224"/>
        <v>-0.1428571428571429</v>
      </c>
      <c r="DK274" s="1329">
        <f t="shared" si="1225"/>
        <v>-1</v>
      </c>
      <c r="DL274" s="1311">
        <f>DV274+EB274+EH274+EN274+ET274+EZ274</f>
        <v>7</v>
      </c>
      <c r="DM274" s="550">
        <f t="shared" si="1152"/>
        <v>0</v>
      </c>
      <c r="DN274" s="1353">
        <f t="shared" si="1153"/>
        <v>0</v>
      </c>
      <c r="DO274" s="1328">
        <f t="shared" si="1012"/>
        <v>7</v>
      </c>
      <c r="DP274" s="550">
        <f t="shared" si="1004"/>
        <v>0</v>
      </c>
      <c r="DQ274" s="1329">
        <f t="shared" si="1013"/>
        <v>0</v>
      </c>
      <c r="DR274" s="1365">
        <f>ED274+EJ274+EP274+EV274+FC274+DX274</f>
        <v>7</v>
      </c>
      <c r="DS274" s="1454">
        <v>1</v>
      </c>
      <c r="DT274" s="1167">
        <v>1</v>
      </c>
      <c r="DU274" s="1167">
        <v>1</v>
      </c>
      <c r="DV274" s="1153">
        <v>1</v>
      </c>
      <c r="DW274" s="583">
        <v>1</v>
      </c>
      <c r="DX274" s="1181">
        <v>1</v>
      </c>
      <c r="DY274" s="1454">
        <v>3</v>
      </c>
      <c r="DZ274" s="1230">
        <v>2</v>
      </c>
      <c r="EA274" s="1230">
        <v>2</v>
      </c>
      <c r="EB274" s="586">
        <v>2</v>
      </c>
      <c r="EC274" s="586">
        <v>2</v>
      </c>
      <c r="ED274" s="589">
        <v>2</v>
      </c>
      <c r="EE274" s="1454"/>
      <c r="EF274" s="1230"/>
      <c r="EG274" s="1230"/>
      <c r="EH274" s="586"/>
      <c r="EI274" s="586"/>
      <c r="EJ274" s="1192"/>
      <c r="EK274" s="1454">
        <v>10</v>
      </c>
      <c r="EL274" s="578">
        <v>10</v>
      </c>
      <c r="EM274" s="578">
        <v>3</v>
      </c>
      <c r="EN274" s="1163">
        <v>4</v>
      </c>
      <c r="EO274" s="573">
        <v>4</v>
      </c>
      <c r="EP274" s="1198">
        <v>4</v>
      </c>
      <c r="EQ274" s="1454"/>
      <c r="ER274" s="1230"/>
      <c r="ES274" s="1230"/>
      <c r="ET274" s="586"/>
      <c r="EU274" s="583"/>
      <c r="EV274" s="1198"/>
      <c r="EW274" s="1454">
        <v>0</v>
      </c>
      <c r="EX274" s="578">
        <v>0</v>
      </c>
      <c r="EY274" s="578">
        <v>0</v>
      </c>
      <c r="EZ274" s="578">
        <v>0</v>
      </c>
      <c r="FA274" s="573">
        <v>0</v>
      </c>
      <c r="FB274" s="125"/>
      <c r="FC274" s="354">
        <v>0</v>
      </c>
      <c r="FD274" s="362" t="s">
        <v>44</v>
      </c>
      <c r="FE274" s="1455">
        <v>0</v>
      </c>
      <c r="FF274" s="1451" t="str">
        <f t="shared" si="1218"/>
        <v>-</v>
      </c>
      <c r="FG274" s="1456">
        <f t="shared" si="1064"/>
        <v>0</v>
      </c>
      <c r="FH274" s="126">
        <v>0</v>
      </c>
      <c r="FI274" s="331" t="str">
        <f t="shared" si="1219"/>
        <v>-</v>
      </c>
      <c r="FJ274" s="332">
        <f t="shared" si="1220"/>
        <v>0</v>
      </c>
      <c r="FK274" s="126">
        <v>0</v>
      </c>
      <c r="FL274" s="331" t="str">
        <f t="shared" si="1226"/>
        <v>-</v>
      </c>
      <c r="FM274" s="332">
        <f t="shared" si="1227"/>
        <v>0</v>
      </c>
      <c r="FN274" s="126">
        <v>0</v>
      </c>
      <c r="FO274" s="424"/>
      <c r="FP274" s="331" t="str">
        <f t="shared" si="1048"/>
        <v>-</v>
      </c>
      <c r="FQ274" s="332">
        <f t="shared" si="1221"/>
        <v>0</v>
      </c>
      <c r="FR274" s="126"/>
      <c r="FS274" s="424"/>
      <c r="FT274" s="331" t="str">
        <f t="shared" ref="FT274:FT337" si="1258">IFERROR(IF(FR274=0,"-",FR274/FV274-1),"-")</f>
        <v>-</v>
      </c>
      <c r="FU274" s="332">
        <f t="shared" ref="FU274:FU337" si="1259">IF(OR(FR274="-",FV274="-"),"-",FR274-FV274)</f>
        <v>0</v>
      </c>
      <c r="FV274" s="399"/>
      <c r="FW274" s="411"/>
      <c r="FX274" s="1457">
        <f>SUM(FY274:GS274)</f>
        <v>20</v>
      </c>
      <c r="FY274" s="1458">
        <v>0</v>
      </c>
      <c r="FZ274" s="1458">
        <v>0</v>
      </c>
      <c r="GA274" s="1459">
        <v>1</v>
      </c>
      <c r="GB274" s="1458">
        <v>2</v>
      </c>
      <c r="GC274" s="1459">
        <v>0</v>
      </c>
      <c r="GD274" s="1458">
        <v>7</v>
      </c>
      <c r="GE274" s="1459">
        <v>0</v>
      </c>
      <c r="GF274" s="1458">
        <v>1</v>
      </c>
      <c r="GG274" s="1459">
        <v>8</v>
      </c>
      <c r="GH274" s="1458">
        <v>1</v>
      </c>
      <c r="GI274" s="1458">
        <v>0</v>
      </c>
      <c r="GJ274" s="1458">
        <v>0</v>
      </c>
      <c r="GK274" s="1458">
        <v>0</v>
      </c>
      <c r="GL274" s="1458">
        <v>0</v>
      </c>
      <c r="GM274" s="1458">
        <v>0</v>
      </c>
      <c r="GN274" s="1458">
        <v>0</v>
      </c>
      <c r="GO274" s="1458">
        <v>0</v>
      </c>
      <c r="GP274" s="1458">
        <v>0</v>
      </c>
      <c r="GQ274" s="1458">
        <v>0</v>
      </c>
      <c r="GR274" s="1458">
        <v>0</v>
      </c>
      <c r="GS274" s="1809">
        <v>0</v>
      </c>
      <c r="GT274" s="678">
        <f>SUM(GU274:HO274)</f>
        <v>19</v>
      </c>
      <c r="GU274" s="487">
        <v>0</v>
      </c>
      <c r="GV274" s="487">
        <v>0</v>
      </c>
      <c r="GW274" s="488">
        <v>0</v>
      </c>
      <c r="GX274" s="487">
        <v>2</v>
      </c>
      <c r="GY274" s="488">
        <v>0</v>
      </c>
      <c r="GZ274" s="487">
        <v>7</v>
      </c>
      <c r="HA274" s="488">
        <v>0</v>
      </c>
      <c r="HB274" s="487">
        <v>1</v>
      </c>
      <c r="HC274" s="488">
        <v>8</v>
      </c>
      <c r="HD274" s="487">
        <v>1</v>
      </c>
      <c r="HE274" s="487">
        <v>0</v>
      </c>
      <c r="HF274" s="487">
        <v>0</v>
      </c>
      <c r="HG274" s="487">
        <v>0</v>
      </c>
      <c r="HH274" s="487">
        <v>0</v>
      </c>
      <c r="HI274" s="487">
        <v>0</v>
      </c>
      <c r="HJ274" s="487">
        <v>0</v>
      </c>
      <c r="HK274" s="487">
        <v>0</v>
      </c>
      <c r="HL274" s="487">
        <v>0</v>
      </c>
      <c r="HM274" s="487">
        <v>0</v>
      </c>
      <c r="HN274" s="487">
        <v>0</v>
      </c>
      <c r="HO274" s="1115">
        <v>0</v>
      </c>
      <c r="HP274" s="678">
        <f>SUM(HQ274:IK274)</f>
        <v>12</v>
      </c>
      <c r="HQ274" s="487">
        <v>0</v>
      </c>
      <c r="HR274" s="487">
        <v>0</v>
      </c>
      <c r="HS274" s="488">
        <v>0</v>
      </c>
      <c r="HT274" s="487">
        <v>2</v>
      </c>
      <c r="HU274" s="488">
        <v>0</v>
      </c>
      <c r="HV274" s="487">
        <v>1</v>
      </c>
      <c r="HW274" s="488">
        <v>0</v>
      </c>
      <c r="HX274" s="487">
        <v>1</v>
      </c>
      <c r="HY274" s="488">
        <v>1</v>
      </c>
      <c r="HZ274" s="487">
        <v>1</v>
      </c>
      <c r="IA274" s="487">
        <v>0</v>
      </c>
      <c r="IB274" s="487">
        <v>0</v>
      </c>
      <c r="IC274" s="487">
        <v>0</v>
      </c>
      <c r="ID274" s="487">
        <v>0</v>
      </c>
      <c r="IE274" s="487">
        <v>0</v>
      </c>
      <c r="IF274" s="487">
        <v>0</v>
      </c>
      <c r="IG274" s="487">
        <v>6</v>
      </c>
      <c r="IH274" s="487">
        <v>0</v>
      </c>
      <c r="II274" s="487">
        <v>0</v>
      </c>
      <c r="IJ274" s="487">
        <v>0</v>
      </c>
      <c r="IK274" s="1115">
        <v>0</v>
      </c>
      <c r="IL274" s="1109">
        <f>SUM(IM274:JG274)</f>
        <v>13</v>
      </c>
      <c r="IM274" s="487">
        <v>0</v>
      </c>
      <c r="IN274" s="487">
        <v>0</v>
      </c>
      <c r="IO274" s="488">
        <v>0</v>
      </c>
      <c r="IP274" s="487">
        <v>3</v>
      </c>
      <c r="IQ274" s="488">
        <v>0</v>
      </c>
      <c r="IR274" s="487">
        <v>1</v>
      </c>
      <c r="IS274" s="488">
        <v>0</v>
      </c>
      <c r="IT274" s="487">
        <v>1</v>
      </c>
      <c r="IU274" s="488">
        <v>1</v>
      </c>
      <c r="IV274" s="487">
        <v>1</v>
      </c>
      <c r="IW274" s="487">
        <v>0</v>
      </c>
      <c r="IX274" s="487">
        <v>0</v>
      </c>
      <c r="IY274" s="487">
        <v>0</v>
      </c>
      <c r="IZ274" s="487">
        <v>0</v>
      </c>
      <c r="JA274" s="487">
        <v>0</v>
      </c>
      <c r="JB274" s="487">
        <v>0</v>
      </c>
      <c r="JC274" s="487">
        <v>6</v>
      </c>
      <c r="JD274" s="487">
        <v>0</v>
      </c>
      <c r="JE274" s="487">
        <v>0</v>
      </c>
      <c r="JF274" s="487">
        <v>0</v>
      </c>
      <c r="JG274" s="1994">
        <v>0</v>
      </c>
      <c r="JI274" s="39"/>
    </row>
    <row r="275" spans="1:269" s="28" customFormat="1" ht="20.100000000000001" customHeight="1" x14ac:dyDescent="0.15">
      <c r="A275" s="684" t="s">
        <v>53</v>
      </c>
      <c r="B275" s="84" t="s">
        <v>273</v>
      </c>
      <c r="C275" s="85"/>
      <c r="D275" s="85"/>
      <c r="E275" s="86" t="s">
        <v>270</v>
      </c>
      <c r="F275" s="1556">
        <v>65</v>
      </c>
      <c r="G275" s="466">
        <v>64</v>
      </c>
      <c r="H275" s="466">
        <v>60</v>
      </c>
      <c r="I275" s="466">
        <v>59</v>
      </c>
      <c r="J275" s="147">
        <v>57</v>
      </c>
      <c r="K275" s="148">
        <v>57</v>
      </c>
      <c r="L275" s="1478">
        <f t="shared" si="1228"/>
        <v>6.0902146138671536E-4</v>
      </c>
      <c r="M275" s="150">
        <f t="shared" si="1229"/>
        <v>6.5441381230854916E-4</v>
      </c>
      <c r="N275" s="150">
        <f t="shared" si="1230"/>
        <v>6.4671231143415486E-4</v>
      </c>
      <c r="O275" s="150">
        <f t="shared" si="1231"/>
        <v>6.5623496128213734E-4</v>
      </c>
      <c r="P275" s="149">
        <f t="shared" si="1232"/>
        <v>7.3694278501654198E-4</v>
      </c>
      <c r="Q275" s="150">
        <f t="shared" si="1233"/>
        <v>7.238270711324604E-4</v>
      </c>
      <c r="R275" s="151">
        <f t="shared" si="1234"/>
        <v>6.260534553334939E-4</v>
      </c>
      <c r="S275" s="152">
        <f t="shared" si="1235"/>
        <v>6.6280611177004119E-4</v>
      </c>
      <c r="T275" s="151">
        <f t="shared" si="1236"/>
        <v>6.3784549964564143E-4</v>
      </c>
      <c r="U275" s="1479">
        <f t="shared" si="1237"/>
        <v>5.2451539338654506E-2</v>
      </c>
      <c r="V275" s="153">
        <f t="shared" si="1238"/>
        <v>5.5229142185663924E-2</v>
      </c>
      <c r="W275" s="153">
        <f t="shared" si="1239"/>
        <v>6.0846560846560843E-2</v>
      </c>
      <c r="X275" s="153">
        <f t="shared" si="1240"/>
        <v>6.311360448807854E-2</v>
      </c>
      <c r="Y275" s="154">
        <f t="shared" si="1241"/>
        <v>6.9321533923303841E-2</v>
      </c>
      <c r="Z275" s="153">
        <f t="shared" si="1242"/>
        <v>7.1197411003236247E-2</v>
      </c>
      <c r="AA275" s="154">
        <f t="shared" si="1243"/>
        <v>6.1417322834645668E-2</v>
      </c>
      <c r="AB275" s="153">
        <f t="shared" si="1244"/>
        <v>5.8461538461538461E-2</v>
      </c>
      <c r="AC275" s="155">
        <f t="shared" si="1245"/>
        <v>5.7233704292527825E-2</v>
      </c>
      <c r="AD275" s="1479" t="s">
        <v>52</v>
      </c>
      <c r="AE275" s="153" t="s">
        <v>52</v>
      </c>
      <c r="AF275" s="153" t="s">
        <v>52</v>
      </c>
      <c r="AG275" s="153" t="s">
        <v>52</v>
      </c>
      <c r="AH275" s="154" t="s">
        <v>52</v>
      </c>
      <c r="AI275" s="152" t="s">
        <v>52</v>
      </c>
      <c r="AJ275" s="151" t="s">
        <v>52</v>
      </c>
      <c r="AK275" s="152" t="s">
        <v>52</v>
      </c>
      <c r="AL275" s="156" t="s">
        <v>52</v>
      </c>
      <c r="AM275" s="1480">
        <f>SUM(CK275,CQ275,CW275,DS275,DY275,EE275,EK275,EQ275,EW275,FE275)</f>
        <v>46</v>
      </c>
      <c r="AN275" s="1481"/>
      <c r="AO275" s="1482">
        <f t="shared" si="1172"/>
        <v>-2.1276595744680882E-2</v>
      </c>
      <c r="AP275" s="1483">
        <f t="shared" si="1246"/>
        <v>-1</v>
      </c>
      <c r="AQ275" s="1071">
        <f>SUM(CL275,CR275,CX275,DT275,DZ275,EF275,EL275,ER275,EX275,FH275)</f>
        <v>47</v>
      </c>
      <c r="AR275" s="522"/>
      <c r="AS275" s="1289">
        <f t="shared" si="1174"/>
        <v>2.1739130434782705E-2</v>
      </c>
      <c r="AT275" s="526">
        <f t="shared" si="1247"/>
        <v>1</v>
      </c>
      <c r="AU275" s="1071">
        <f>SUM(CM275,CS275,CY275,DU275,EA275,EG275,EM275,ES275,EY275,FK275)</f>
        <v>46</v>
      </c>
      <c r="AV275" s="522"/>
      <c r="AW275" s="1289">
        <f t="shared" si="1176"/>
        <v>2.2222222222222143E-2</v>
      </c>
      <c r="AX275" s="2073">
        <f t="shared" si="1248"/>
        <v>1</v>
      </c>
      <c r="AY275" s="1336">
        <f>SUM(CN275,CT275,CZ275,DV275,EB275,EH275,EN275,ET275,EZ275,FN275)</f>
        <v>45</v>
      </c>
      <c r="AZ275" s="2092"/>
      <c r="BA275" s="554">
        <f t="shared" si="1178"/>
        <v>-4.2553191489361653E-2</v>
      </c>
      <c r="BB275" s="1335">
        <f t="shared" si="1249"/>
        <v>-2</v>
      </c>
      <c r="BC275" s="493">
        <f>SUM(CO275,CU275,DA275,DW275,EC275,EI275,EO275,EU275,FA275,FR275)</f>
        <v>47</v>
      </c>
      <c r="BD275" s="157"/>
      <c r="BE275" s="448">
        <f t="shared" ref="BE275:BE338" si="1260">IFERROR(IF(BC275=0,"-",BC275/BG275-1),"-")</f>
        <v>6.8181818181818121E-2</v>
      </c>
      <c r="BF275" s="604">
        <f t="shared" si="1250"/>
        <v>3</v>
      </c>
      <c r="BG275" s="158">
        <v>44</v>
      </c>
      <c r="BH275" s="159"/>
      <c r="BI275" s="160">
        <f t="shared" ref="BI275:BI338" si="1261">IFERROR(IF(BG275=0,"-",BG275/BK275-1),"-")</f>
        <v>0.12820512820512819</v>
      </c>
      <c r="BJ275" s="604">
        <f t="shared" si="1251"/>
        <v>5</v>
      </c>
      <c r="BK275" s="161">
        <v>39</v>
      </c>
      <c r="BL275" s="159"/>
      <c r="BM275" s="160">
        <f t="shared" ref="BM275:BM338" si="1262">IFERROR(IF(BK275=0,"-",BK275/BO275-1),"-")</f>
        <v>2.6315789473684292E-2</v>
      </c>
      <c r="BN275" s="1085">
        <f t="shared" si="1252"/>
        <v>1</v>
      </c>
      <c r="BO275" s="161">
        <v>38</v>
      </c>
      <c r="BP275" s="159"/>
      <c r="BQ275" s="160">
        <f t="shared" ref="BQ275:BQ338" si="1263">IFERROR(IF(BO275=0,"-",BO275/BS275-1),"-")</f>
        <v>5.555555555555558E-2</v>
      </c>
      <c r="BR275" s="1085">
        <f t="shared" si="1253"/>
        <v>2</v>
      </c>
      <c r="BS275" s="161">
        <v>36</v>
      </c>
      <c r="BT275" s="162"/>
      <c r="BU275" s="601">
        <f>CK275+CQ275+CW275</f>
        <v>33</v>
      </c>
      <c r="BV275" s="339">
        <f t="shared" si="1254"/>
        <v>-0.10810810810810811</v>
      </c>
      <c r="BW275" s="604">
        <f t="shared" si="1255"/>
        <v>-4</v>
      </c>
      <c r="BX275" s="601">
        <f>CL275+CR275+CX275</f>
        <v>37</v>
      </c>
      <c r="BY275" s="339">
        <f t="shared" si="1256"/>
        <v>0.1212121212121211</v>
      </c>
      <c r="BZ275" s="604">
        <f t="shared" si="1257"/>
        <v>4</v>
      </c>
      <c r="CA275" s="601">
        <f>CM275+CS275+CY275</f>
        <v>33</v>
      </c>
      <c r="CB275" s="339">
        <f t="shared" si="1222"/>
        <v>-5.7142857142857162E-2</v>
      </c>
      <c r="CC275" s="604">
        <f t="shared" si="1223"/>
        <v>-2</v>
      </c>
      <c r="CD275" s="601">
        <f>CN275+CT275+CZ275</f>
        <v>35</v>
      </c>
      <c r="CE275" s="339">
        <f t="shared" si="1150"/>
        <v>-0.125</v>
      </c>
      <c r="CF275" s="604">
        <f t="shared" si="1151"/>
        <v>-5</v>
      </c>
      <c r="CG275" s="601">
        <f t="shared" si="1128"/>
        <v>40</v>
      </c>
      <c r="CH275" s="339">
        <f t="shared" ref="CH275:CH338" si="1264">IFERROR(IF(CG275=0,"-",CG275/CJ275-1),"-")</f>
        <v>0</v>
      </c>
      <c r="CI275" s="604">
        <f t="shared" ref="CI275:CI338" si="1265">IF(OR(CG275="-",CJ275="-"),"-",CG275-CJ275)</f>
        <v>0</v>
      </c>
      <c r="CJ275" s="621">
        <f t="shared" si="1014"/>
        <v>40</v>
      </c>
      <c r="CK275" s="1487">
        <v>11</v>
      </c>
      <c r="CL275" s="163">
        <v>11</v>
      </c>
      <c r="CM275" s="2056">
        <v>7</v>
      </c>
      <c r="CN275" s="163">
        <v>2</v>
      </c>
      <c r="CO275" s="315">
        <v>2</v>
      </c>
      <c r="CP275" s="542">
        <v>0</v>
      </c>
      <c r="CQ275" s="1487">
        <v>22</v>
      </c>
      <c r="CR275" s="315">
        <v>26</v>
      </c>
      <c r="CS275" s="315">
        <v>26</v>
      </c>
      <c r="CT275" s="315">
        <v>33</v>
      </c>
      <c r="CU275" s="315">
        <v>38</v>
      </c>
      <c r="CV275" s="164">
        <v>40</v>
      </c>
      <c r="CW275" s="1487"/>
      <c r="CX275" s="315"/>
      <c r="CY275" s="315"/>
      <c r="CZ275" s="315"/>
      <c r="DA275" s="315"/>
      <c r="DB275" s="316"/>
      <c r="DC275" s="1484">
        <f>DS275+DY275+EE275+EK275+EQ275+EW275</f>
        <v>12</v>
      </c>
      <c r="DD275" s="1485">
        <f t="shared" si="1053"/>
        <v>0.19999999999999996</v>
      </c>
      <c r="DE275" s="1486">
        <f t="shared" si="1054"/>
        <v>2</v>
      </c>
      <c r="DF275" s="1332">
        <f>DT275+DZ275+EF275+EL275+ER275+EX275</f>
        <v>10</v>
      </c>
      <c r="DG275" s="554">
        <f t="shared" si="1216"/>
        <v>-0.23076923076923073</v>
      </c>
      <c r="DH275" s="1335">
        <f t="shared" si="1217"/>
        <v>-3</v>
      </c>
      <c r="DI275" s="1332">
        <f t="shared" si="1015"/>
        <v>13</v>
      </c>
      <c r="DJ275" s="554">
        <f t="shared" si="1224"/>
        <v>0.30000000000000004</v>
      </c>
      <c r="DK275" s="1335">
        <f t="shared" si="1225"/>
        <v>3</v>
      </c>
      <c r="DL275" s="1313">
        <f>DV275+EB275+EH275+EN275+ET275+EZ275</f>
        <v>10</v>
      </c>
      <c r="DM275" s="554">
        <f t="shared" si="1152"/>
        <v>0.4285714285714286</v>
      </c>
      <c r="DN275" s="1357">
        <f t="shared" si="1153"/>
        <v>3</v>
      </c>
      <c r="DO275" s="1332">
        <f t="shared" si="1012"/>
        <v>7</v>
      </c>
      <c r="DP275" s="554">
        <f t="shared" ref="DP275:DP338" si="1266">IFERROR(IF(DO275=0,"-",DO275/DR275-1),"-")</f>
        <v>0.75</v>
      </c>
      <c r="DQ275" s="1335">
        <f t="shared" si="1013"/>
        <v>3</v>
      </c>
      <c r="DR275" s="440">
        <f>ED275+EJ275+EP275+EV275+FC275+DX275</f>
        <v>4</v>
      </c>
      <c r="DS275" s="1488">
        <v>3</v>
      </c>
      <c r="DT275" s="1169">
        <v>2</v>
      </c>
      <c r="DU275" s="1169">
        <v>0</v>
      </c>
      <c r="DV275" s="1155">
        <v>0</v>
      </c>
      <c r="DW275" s="163">
        <v>0</v>
      </c>
      <c r="DX275" s="1183">
        <v>0</v>
      </c>
      <c r="DY275" s="1488">
        <v>2</v>
      </c>
      <c r="DZ275" s="1232">
        <v>1</v>
      </c>
      <c r="EA275" s="1232">
        <v>2</v>
      </c>
      <c r="EB275" s="315">
        <v>4</v>
      </c>
      <c r="EC275" s="315">
        <v>5</v>
      </c>
      <c r="ED275" s="440">
        <v>4</v>
      </c>
      <c r="EE275" s="1488"/>
      <c r="EF275" s="1232"/>
      <c r="EG275" s="1232"/>
      <c r="EH275" s="315"/>
      <c r="EI275" s="315"/>
      <c r="EJ275" s="542"/>
      <c r="EK275" s="1488">
        <v>7</v>
      </c>
      <c r="EL275" s="379">
        <v>7</v>
      </c>
      <c r="EM275" s="379">
        <v>11</v>
      </c>
      <c r="EN275" s="1161">
        <v>6</v>
      </c>
      <c r="EO275" s="493">
        <v>2</v>
      </c>
      <c r="EP275" s="1203">
        <v>0</v>
      </c>
      <c r="EQ275" s="1488"/>
      <c r="ER275" s="1232"/>
      <c r="ES275" s="1232"/>
      <c r="ET275" s="315"/>
      <c r="EU275" s="163"/>
      <c r="EV275" s="1203"/>
      <c r="EW275" s="1488">
        <v>0</v>
      </c>
      <c r="EX275" s="379">
        <v>0</v>
      </c>
      <c r="EY275" s="379">
        <v>0</v>
      </c>
      <c r="EZ275" s="379">
        <v>0</v>
      </c>
      <c r="FA275" s="493">
        <v>0</v>
      </c>
      <c r="FB275" s="178"/>
      <c r="FC275" s="356">
        <v>0</v>
      </c>
      <c r="FD275" s="364"/>
      <c r="FE275" s="1489">
        <v>1</v>
      </c>
      <c r="FF275" s="1485" t="str">
        <f t="shared" si="1218"/>
        <v>-</v>
      </c>
      <c r="FG275" s="1490">
        <f t="shared" si="1064"/>
        <v>1</v>
      </c>
      <c r="FH275" s="165">
        <v>0</v>
      </c>
      <c r="FI275" s="339" t="str">
        <f t="shared" si="1219"/>
        <v>-</v>
      </c>
      <c r="FJ275" s="340">
        <f t="shared" si="1220"/>
        <v>0</v>
      </c>
      <c r="FK275" s="165">
        <v>0</v>
      </c>
      <c r="FL275" s="339" t="str">
        <f t="shared" si="1226"/>
        <v>-</v>
      </c>
      <c r="FM275" s="340">
        <f t="shared" si="1227"/>
        <v>0</v>
      </c>
      <c r="FN275" s="165">
        <v>0</v>
      </c>
      <c r="FO275" s="426"/>
      <c r="FP275" s="339" t="str">
        <f t="shared" si="1048"/>
        <v>-</v>
      </c>
      <c r="FQ275" s="340">
        <f t="shared" si="1221"/>
        <v>0</v>
      </c>
      <c r="FR275" s="165"/>
      <c r="FS275" s="426"/>
      <c r="FT275" s="339" t="str">
        <f t="shared" si="1258"/>
        <v>-</v>
      </c>
      <c r="FU275" s="340">
        <f t="shared" si="1259"/>
        <v>0</v>
      </c>
      <c r="FV275" s="401"/>
      <c r="FW275" s="413"/>
      <c r="FX275" s="1491">
        <f>SUM(FY275:GS275)</f>
        <v>46</v>
      </c>
      <c r="FY275" s="1492">
        <v>0</v>
      </c>
      <c r="FZ275" s="1492">
        <v>0</v>
      </c>
      <c r="GA275" s="1493">
        <v>6</v>
      </c>
      <c r="GB275" s="1492">
        <v>13</v>
      </c>
      <c r="GC275" s="1493">
        <v>4</v>
      </c>
      <c r="GD275" s="1492">
        <v>3</v>
      </c>
      <c r="GE275" s="1493">
        <v>0</v>
      </c>
      <c r="GF275" s="1492">
        <v>1</v>
      </c>
      <c r="GG275" s="1493">
        <v>10</v>
      </c>
      <c r="GH275" s="1492">
        <v>3</v>
      </c>
      <c r="GI275" s="1492">
        <v>0</v>
      </c>
      <c r="GJ275" s="1492">
        <v>0</v>
      </c>
      <c r="GK275" s="1492">
        <v>0</v>
      </c>
      <c r="GL275" s="1492">
        <v>0</v>
      </c>
      <c r="GM275" s="1492">
        <v>1</v>
      </c>
      <c r="GN275" s="1492">
        <v>0</v>
      </c>
      <c r="GO275" s="1492">
        <v>1</v>
      </c>
      <c r="GP275" s="1492">
        <v>2</v>
      </c>
      <c r="GQ275" s="1492">
        <v>0</v>
      </c>
      <c r="GR275" s="1492">
        <v>0</v>
      </c>
      <c r="GS275" s="1811">
        <v>2</v>
      </c>
      <c r="GT275" s="165">
        <f>SUM(GU275:HO275)</f>
        <v>47</v>
      </c>
      <c r="GU275" s="491">
        <v>0</v>
      </c>
      <c r="GV275" s="491">
        <v>0</v>
      </c>
      <c r="GW275" s="492">
        <v>6</v>
      </c>
      <c r="GX275" s="491">
        <v>15</v>
      </c>
      <c r="GY275" s="492">
        <v>4</v>
      </c>
      <c r="GZ275" s="491">
        <v>3</v>
      </c>
      <c r="HA275" s="492">
        <v>0</v>
      </c>
      <c r="HB275" s="491">
        <v>1</v>
      </c>
      <c r="HC275" s="492">
        <v>8</v>
      </c>
      <c r="HD275" s="491">
        <v>3</v>
      </c>
      <c r="HE275" s="491">
        <v>0</v>
      </c>
      <c r="HF275" s="491">
        <v>0</v>
      </c>
      <c r="HG275" s="491">
        <v>0</v>
      </c>
      <c r="HH275" s="491">
        <v>0</v>
      </c>
      <c r="HI275" s="491">
        <v>1</v>
      </c>
      <c r="HJ275" s="491">
        <v>0</v>
      </c>
      <c r="HK275" s="491">
        <v>1</v>
      </c>
      <c r="HL275" s="491">
        <v>2</v>
      </c>
      <c r="HM275" s="491">
        <v>0</v>
      </c>
      <c r="HN275" s="491">
        <v>1</v>
      </c>
      <c r="HO275" s="1117">
        <v>2</v>
      </c>
      <c r="HP275" s="165">
        <f>SUM(HQ275:IK275)</f>
        <v>46</v>
      </c>
      <c r="HQ275" s="491">
        <v>0</v>
      </c>
      <c r="HR275" s="491">
        <v>0</v>
      </c>
      <c r="HS275" s="492">
        <v>8</v>
      </c>
      <c r="HT275" s="491">
        <v>15</v>
      </c>
      <c r="HU275" s="492">
        <v>2</v>
      </c>
      <c r="HV275" s="491">
        <v>3</v>
      </c>
      <c r="HW275" s="492">
        <v>0</v>
      </c>
      <c r="HX275" s="491">
        <v>1</v>
      </c>
      <c r="HY275" s="492">
        <v>6</v>
      </c>
      <c r="HZ275" s="491">
        <v>3</v>
      </c>
      <c r="IA275" s="491">
        <v>0</v>
      </c>
      <c r="IB275" s="491">
        <v>1</v>
      </c>
      <c r="IC275" s="491">
        <v>0</v>
      </c>
      <c r="ID275" s="491">
        <v>0</v>
      </c>
      <c r="IE275" s="491">
        <v>0</v>
      </c>
      <c r="IF275" s="491">
        <v>0</v>
      </c>
      <c r="IG275" s="491">
        <v>1</v>
      </c>
      <c r="IH275" s="491">
        <v>3</v>
      </c>
      <c r="II275" s="491">
        <v>0</v>
      </c>
      <c r="IJ275" s="491">
        <v>1</v>
      </c>
      <c r="IK275" s="1117">
        <v>2</v>
      </c>
      <c r="IL275" s="493">
        <f>SUM(IM275:JG275)</f>
        <v>45</v>
      </c>
      <c r="IM275" s="491">
        <v>0</v>
      </c>
      <c r="IN275" s="491">
        <v>0</v>
      </c>
      <c r="IO275" s="492">
        <v>8</v>
      </c>
      <c r="IP275" s="491">
        <v>14</v>
      </c>
      <c r="IQ275" s="492">
        <v>3</v>
      </c>
      <c r="IR275" s="491">
        <v>2</v>
      </c>
      <c r="IS275" s="492">
        <v>0</v>
      </c>
      <c r="IT275" s="491">
        <v>2</v>
      </c>
      <c r="IU275" s="492">
        <v>6</v>
      </c>
      <c r="IV275" s="491">
        <v>3</v>
      </c>
      <c r="IW275" s="491">
        <v>0</v>
      </c>
      <c r="IX275" s="491">
        <v>1</v>
      </c>
      <c r="IY275" s="491">
        <v>0</v>
      </c>
      <c r="IZ275" s="491">
        <v>0</v>
      </c>
      <c r="JA275" s="491">
        <v>0</v>
      </c>
      <c r="JB275" s="491">
        <v>0</v>
      </c>
      <c r="JC275" s="491">
        <v>1</v>
      </c>
      <c r="JD275" s="491">
        <v>3</v>
      </c>
      <c r="JE275" s="491">
        <v>0</v>
      </c>
      <c r="JF275" s="491">
        <v>0</v>
      </c>
      <c r="JG275" s="1996">
        <v>2</v>
      </c>
      <c r="JI275" s="39"/>
    </row>
    <row r="276" spans="1:269" s="27" customFormat="1" ht="20.100000000000001" customHeight="1" x14ac:dyDescent="0.15">
      <c r="A276" s="683" t="s">
        <v>53</v>
      </c>
      <c r="B276" s="76" t="s">
        <v>147</v>
      </c>
      <c r="C276" s="77"/>
      <c r="D276" s="77"/>
      <c r="E276" s="78" t="s">
        <v>371</v>
      </c>
      <c r="F276" s="1507">
        <v>92</v>
      </c>
      <c r="G276" s="481">
        <v>93</v>
      </c>
      <c r="H276" s="481">
        <v>90</v>
      </c>
      <c r="I276" s="481">
        <v>88</v>
      </c>
      <c r="J276" s="107">
        <v>82</v>
      </c>
      <c r="K276" s="108">
        <v>83</v>
      </c>
      <c r="L276" s="1444">
        <f t="shared" si="1228"/>
        <v>2.3831274576001908E-4</v>
      </c>
      <c r="M276" s="478">
        <f t="shared" si="1229"/>
        <v>2.2277917014759121E-4</v>
      </c>
      <c r="N276" s="478">
        <f t="shared" si="1230"/>
        <v>2.2494341267274951E-4</v>
      </c>
      <c r="O276" s="478">
        <f t="shared" si="1231"/>
        <v>2.3332798623364881E-4</v>
      </c>
      <c r="P276" s="109">
        <f t="shared" si="1232"/>
        <v>2.5087413958009943E-4</v>
      </c>
      <c r="Q276" s="110">
        <f t="shared" si="1233"/>
        <v>2.4675922879515696E-4</v>
      </c>
      <c r="R276" s="111">
        <f t="shared" si="1234"/>
        <v>3.0500040131631751E-4</v>
      </c>
      <c r="S276" s="112">
        <f t="shared" si="1235"/>
        <v>3.6628758808344378E-4</v>
      </c>
      <c r="T276" s="111">
        <f t="shared" si="1236"/>
        <v>2.8348688873139615E-4</v>
      </c>
      <c r="U276" s="1445">
        <f t="shared" si="1237"/>
        <v>2.0524515393386546E-2</v>
      </c>
      <c r="V276" s="475">
        <f t="shared" si="1238"/>
        <v>1.8801410105757931E-2</v>
      </c>
      <c r="W276" s="475">
        <f t="shared" si="1239"/>
        <v>2.1164021164021163E-2</v>
      </c>
      <c r="X276" s="475">
        <f t="shared" si="1240"/>
        <v>2.244039270687237E-2</v>
      </c>
      <c r="Y276" s="114">
        <f t="shared" si="1241"/>
        <v>2.359882005899705E-2</v>
      </c>
      <c r="Z276" s="113">
        <f t="shared" si="1242"/>
        <v>2.4271844660194174E-2</v>
      </c>
      <c r="AA276" s="114">
        <f t="shared" si="1243"/>
        <v>2.9921259842519685E-2</v>
      </c>
      <c r="AB276" s="113">
        <f t="shared" si="1244"/>
        <v>3.2307692307692308E-2</v>
      </c>
      <c r="AC276" s="115">
        <f t="shared" si="1245"/>
        <v>2.5437201907790145E-2</v>
      </c>
      <c r="AD276" s="1445" t="s">
        <v>52</v>
      </c>
      <c r="AE276" s="475" t="s">
        <v>52</v>
      </c>
      <c r="AF276" s="475" t="s">
        <v>52</v>
      </c>
      <c r="AG276" s="475" t="s">
        <v>52</v>
      </c>
      <c r="AH276" s="114" t="s">
        <v>52</v>
      </c>
      <c r="AI276" s="112" t="s">
        <v>52</v>
      </c>
      <c r="AJ276" s="111" t="s">
        <v>52</v>
      </c>
      <c r="AK276" s="112" t="s">
        <v>52</v>
      </c>
      <c r="AL276" s="116" t="s">
        <v>52</v>
      </c>
      <c r="AM276" s="1446">
        <f>SUM(CK276,CQ276,CW276,DS276,DY276,EE276,EK276,EQ276,EW276,FE276)</f>
        <v>18</v>
      </c>
      <c r="AN276" s="1447"/>
      <c r="AO276" s="1448">
        <f t="shared" si="1172"/>
        <v>0.125</v>
      </c>
      <c r="AP276" s="1449">
        <f t="shared" si="1246"/>
        <v>2</v>
      </c>
      <c r="AQ276" s="1297">
        <f>SUM(CL276,CR276,CX276,DT276,DZ276,EF276,EL276,ER276,EX276,FH276)</f>
        <v>16</v>
      </c>
      <c r="AR276" s="518"/>
      <c r="AS276" s="1285">
        <f t="shared" si="1174"/>
        <v>0</v>
      </c>
      <c r="AT276" s="519">
        <f t="shared" si="1247"/>
        <v>0</v>
      </c>
      <c r="AU276" s="1297">
        <f>SUM(CM276,CS276,CY276,DU276,EA276,EG276,EM276,ES276,EY276,FK276)</f>
        <v>16</v>
      </c>
      <c r="AV276" s="518"/>
      <c r="AW276" s="1285">
        <f t="shared" si="1176"/>
        <v>0</v>
      </c>
      <c r="AX276" s="2069">
        <f t="shared" si="1248"/>
        <v>0</v>
      </c>
      <c r="AY276" s="2086">
        <f>SUM(CN276,CT276,CZ276,DV276,EB276,EH276,EN276,ET276,EZ276,FN276)</f>
        <v>16</v>
      </c>
      <c r="AZ276" s="2087"/>
      <c r="BA276" s="2088">
        <f t="shared" si="1178"/>
        <v>0</v>
      </c>
      <c r="BB276" s="2089">
        <f t="shared" si="1249"/>
        <v>0</v>
      </c>
      <c r="BC276" s="2081">
        <f>SUM(CO276,CU276,DA276,DW276,EC276,EI276,EO276,EU276,FA276,FR276)</f>
        <v>16</v>
      </c>
      <c r="BD276" s="117" t="s">
        <v>44</v>
      </c>
      <c r="BE276" s="444">
        <f t="shared" si="1260"/>
        <v>6.6666666666666652E-2</v>
      </c>
      <c r="BF276" s="1073">
        <f t="shared" si="1250"/>
        <v>1</v>
      </c>
      <c r="BG276" s="118">
        <v>15</v>
      </c>
      <c r="BH276" s="119"/>
      <c r="BI276" s="120">
        <f t="shared" si="1261"/>
        <v>-0.21052631578947367</v>
      </c>
      <c r="BJ276" s="1073">
        <f t="shared" si="1251"/>
        <v>-4</v>
      </c>
      <c r="BK276" s="121">
        <v>19</v>
      </c>
      <c r="BL276" s="119"/>
      <c r="BM276" s="120">
        <f t="shared" si="1262"/>
        <v>-9.5238095238095233E-2</v>
      </c>
      <c r="BN276" s="1083">
        <f t="shared" si="1252"/>
        <v>-2</v>
      </c>
      <c r="BO276" s="121">
        <v>21</v>
      </c>
      <c r="BP276" s="119"/>
      <c r="BQ276" s="120">
        <f t="shared" si="1263"/>
        <v>0.3125</v>
      </c>
      <c r="BR276" s="1083">
        <f t="shared" si="1253"/>
        <v>5</v>
      </c>
      <c r="BS276" s="121">
        <v>16</v>
      </c>
      <c r="BT276" s="122"/>
      <c r="BU276" s="597">
        <f>CK276+CQ276+CW276</f>
        <v>9</v>
      </c>
      <c r="BV276" s="331">
        <f t="shared" si="1254"/>
        <v>0.28571428571428581</v>
      </c>
      <c r="BW276" s="598">
        <f t="shared" si="1255"/>
        <v>2</v>
      </c>
      <c r="BX276" s="597">
        <f>CL276+CR276+CX276</f>
        <v>7</v>
      </c>
      <c r="BY276" s="331">
        <f t="shared" si="1256"/>
        <v>0</v>
      </c>
      <c r="BZ276" s="598">
        <f t="shared" si="1257"/>
        <v>0</v>
      </c>
      <c r="CA276" s="597">
        <f>CM276+CS276+CY276</f>
        <v>7</v>
      </c>
      <c r="CB276" s="331">
        <f t="shared" si="1222"/>
        <v>0</v>
      </c>
      <c r="CC276" s="598">
        <f t="shared" si="1223"/>
        <v>0</v>
      </c>
      <c r="CD276" s="597">
        <f>CN276+CT276+CZ276</f>
        <v>7</v>
      </c>
      <c r="CE276" s="331">
        <f t="shared" si="1150"/>
        <v>0</v>
      </c>
      <c r="CF276" s="598">
        <f t="shared" si="1151"/>
        <v>0</v>
      </c>
      <c r="CG276" s="597">
        <f t="shared" ref="CG276:CG339" si="1267">CO276+CU276+DA276</f>
        <v>7</v>
      </c>
      <c r="CH276" s="331">
        <f t="shared" si="1264"/>
        <v>0</v>
      </c>
      <c r="CI276" s="598">
        <f t="shared" si="1265"/>
        <v>0</v>
      </c>
      <c r="CJ276" s="619">
        <f t="shared" si="1014"/>
        <v>7</v>
      </c>
      <c r="CK276" s="1453">
        <v>0</v>
      </c>
      <c r="CL276" s="123">
        <v>0</v>
      </c>
      <c r="CM276" s="2054">
        <v>0</v>
      </c>
      <c r="CN276" s="123">
        <v>0</v>
      </c>
      <c r="CO276" s="311">
        <v>0</v>
      </c>
      <c r="CP276" s="540">
        <v>0</v>
      </c>
      <c r="CQ276" s="1453">
        <v>9</v>
      </c>
      <c r="CR276" s="311">
        <v>7</v>
      </c>
      <c r="CS276" s="311">
        <v>7</v>
      </c>
      <c r="CT276" s="311">
        <v>7</v>
      </c>
      <c r="CU276" s="311">
        <v>7</v>
      </c>
      <c r="CV276" s="124">
        <v>7</v>
      </c>
      <c r="CW276" s="1453"/>
      <c r="CX276" s="311"/>
      <c r="CY276" s="311"/>
      <c r="CZ276" s="311"/>
      <c r="DA276" s="311"/>
      <c r="DB276" s="312"/>
      <c r="DC276" s="1450">
        <f>DS276+DY276+EE276+EK276+EQ276+EW276</f>
        <v>9</v>
      </c>
      <c r="DD276" s="1451">
        <f t="shared" si="1053"/>
        <v>0</v>
      </c>
      <c r="DE276" s="1452">
        <f t="shared" si="1054"/>
        <v>0</v>
      </c>
      <c r="DF276" s="1328">
        <f>DT276+DZ276+EF276+EL276+ER276+EX276</f>
        <v>9</v>
      </c>
      <c r="DG276" s="550">
        <f t="shared" si="1216"/>
        <v>0</v>
      </c>
      <c r="DH276" s="1329">
        <f t="shared" si="1217"/>
        <v>0</v>
      </c>
      <c r="DI276" s="1328">
        <f t="shared" ref="DI276:DI339" si="1268">DU276+EA276+EG276+EM276+ES276+EY276</f>
        <v>9</v>
      </c>
      <c r="DJ276" s="550">
        <f t="shared" si="1224"/>
        <v>0</v>
      </c>
      <c r="DK276" s="1329">
        <f t="shared" si="1225"/>
        <v>0</v>
      </c>
      <c r="DL276" s="1311">
        <f>DV276+EB276+EH276+EN276+ET276+EZ276</f>
        <v>9</v>
      </c>
      <c r="DM276" s="550">
        <f t="shared" si="1152"/>
        <v>0</v>
      </c>
      <c r="DN276" s="1353">
        <f t="shared" si="1153"/>
        <v>0</v>
      </c>
      <c r="DO276" s="1328">
        <f t="shared" ref="DO276:DO339" si="1269">DW276+EC276+EI276+EO276+EU276+FA276</f>
        <v>9</v>
      </c>
      <c r="DP276" s="550">
        <f t="shared" si="1266"/>
        <v>0.125</v>
      </c>
      <c r="DQ276" s="1329">
        <f t="shared" ref="DQ276:DQ339" si="1270">IF(OR(DO276="-",DR276="-"),"-",DO276-DR276)</f>
        <v>1</v>
      </c>
      <c r="DR276" s="1365">
        <f>ED276+EJ276+EP276+EV276+FC276+DX276</f>
        <v>8</v>
      </c>
      <c r="DS276" s="1454">
        <v>0</v>
      </c>
      <c r="DT276" s="1167">
        <v>0</v>
      </c>
      <c r="DU276" s="1167">
        <v>0</v>
      </c>
      <c r="DV276" s="1153">
        <v>0</v>
      </c>
      <c r="DW276" s="583">
        <v>0</v>
      </c>
      <c r="DX276" s="1181">
        <v>0</v>
      </c>
      <c r="DY276" s="1454">
        <v>0</v>
      </c>
      <c r="DZ276" s="1230">
        <v>0</v>
      </c>
      <c r="EA276" s="1230">
        <v>0</v>
      </c>
      <c r="EB276" s="586">
        <v>0</v>
      </c>
      <c r="EC276" s="586">
        <v>0</v>
      </c>
      <c r="ED276" s="589">
        <v>0</v>
      </c>
      <c r="EE276" s="1454"/>
      <c r="EF276" s="1230"/>
      <c r="EG276" s="1230"/>
      <c r="EH276" s="586"/>
      <c r="EI276" s="586"/>
      <c r="EJ276" s="1192"/>
      <c r="EK276" s="1454">
        <v>6</v>
      </c>
      <c r="EL276" s="578">
        <v>6</v>
      </c>
      <c r="EM276" s="578">
        <v>6</v>
      </c>
      <c r="EN276" s="1163">
        <v>6</v>
      </c>
      <c r="EO276" s="573">
        <v>6</v>
      </c>
      <c r="EP276" s="1198">
        <v>8</v>
      </c>
      <c r="EQ276" s="1454"/>
      <c r="ER276" s="1230"/>
      <c r="ES276" s="1230"/>
      <c r="ET276" s="586"/>
      <c r="EU276" s="583"/>
      <c r="EV276" s="1198"/>
      <c r="EW276" s="1454">
        <v>3</v>
      </c>
      <c r="EX276" s="578">
        <v>3</v>
      </c>
      <c r="EY276" s="578">
        <v>3</v>
      </c>
      <c r="EZ276" s="578">
        <v>3</v>
      </c>
      <c r="FA276" s="573">
        <v>3</v>
      </c>
      <c r="FB276" s="125" t="s">
        <v>44</v>
      </c>
      <c r="FC276" s="354">
        <v>0</v>
      </c>
      <c r="FD276" s="362"/>
      <c r="FE276" s="1455">
        <v>0</v>
      </c>
      <c r="FF276" s="1451" t="str">
        <f t="shared" si="1218"/>
        <v>-</v>
      </c>
      <c r="FG276" s="1456">
        <f t="shared" si="1064"/>
        <v>0</v>
      </c>
      <c r="FH276" s="126">
        <v>0</v>
      </c>
      <c r="FI276" s="331" t="str">
        <f t="shared" si="1219"/>
        <v>-</v>
      </c>
      <c r="FJ276" s="332">
        <f t="shared" si="1220"/>
        <v>0</v>
      </c>
      <c r="FK276" s="126">
        <v>0</v>
      </c>
      <c r="FL276" s="331" t="str">
        <f t="shared" si="1226"/>
        <v>-</v>
      </c>
      <c r="FM276" s="332">
        <f t="shared" si="1227"/>
        <v>0</v>
      </c>
      <c r="FN276" s="126">
        <v>0</v>
      </c>
      <c r="FO276" s="424"/>
      <c r="FP276" s="331" t="str">
        <f t="shared" si="1048"/>
        <v>-</v>
      </c>
      <c r="FQ276" s="332">
        <f t="shared" si="1221"/>
        <v>0</v>
      </c>
      <c r="FR276" s="126"/>
      <c r="FS276" s="424"/>
      <c r="FT276" s="331" t="str">
        <f t="shared" si="1258"/>
        <v>-</v>
      </c>
      <c r="FU276" s="332">
        <f t="shared" si="1259"/>
        <v>0</v>
      </c>
      <c r="FV276" s="399"/>
      <c r="FW276" s="411"/>
      <c r="FX276" s="1457">
        <f>SUM(FY276:GS276)</f>
        <v>18</v>
      </c>
      <c r="FY276" s="1458">
        <v>0</v>
      </c>
      <c r="FZ276" s="1458">
        <v>0</v>
      </c>
      <c r="GA276" s="1459">
        <v>0</v>
      </c>
      <c r="GB276" s="1458">
        <v>2</v>
      </c>
      <c r="GC276" s="1459">
        <v>3</v>
      </c>
      <c r="GD276" s="1458">
        <v>2</v>
      </c>
      <c r="GE276" s="1459">
        <v>0</v>
      </c>
      <c r="GF276" s="1458">
        <v>1</v>
      </c>
      <c r="GG276" s="1459">
        <v>6</v>
      </c>
      <c r="GH276" s="1458">
        <v>0</v>
      </c>
      <c r="GI276" s="1458">
        <v>0</v>
      </c>
      <c r="GJ276" s="1458">
        <v>2</v>
      </c>
      <c r="GK276" s="1458">
        <v>1</v>
      </c>
      <c r="GL276" s="1458">
        <v>0</v>
      </c>
      <c r="GM276" s="1458">
        <v>0</v>
      </c>
      <c r="GN276" s="1458">
        <v>0</v>
      </c>
      <c r="GO276" s="1458">
        <v>1</v>
      </c>
      <c r="GP276" s="1458">
        <v>0</v>
      </c>
      <c r="GQ276" s="1458">
        <v>0</v>
      </c>
      <c r="GR276" s="1458">
        <v>0</v>
      </c>
      <c r="GS276" s="1809">
        <v>0</v>
      </c>
      <c r="GT276" s="678">
        <f>SUM(GU276:HO276)</f>
        <v>16</v>
      </c>
      <c r="GU276" s="487">
        <v>0</v>
      </c>
      <c r="GV276" s="487">
        <v>0</v>
      </c>
      <c r="GW276" s="488">
        <v>0</v>
      </c>
      <c r="GX276" s="487">
        <v>1</v>
      </c>
      <c r="GY276" s="488">
        <v>3</v>
      </c>
      <c r="GZ276" s="487">
        <v>2</v>
      </c>
      <c r="HA276" s="488">
        <v>0</v>
      </c>
      <c r="HB276" s="487">
        <v>1</v>
      </c>
      <c r="HC276" s="488">
        <v>5</v>
      </c>
      <c r="HD276" s="487">
        <v>0</v>
      </c>
      <c r="HE276" s="487">
        <v>0</v>
      </c>
      <c r="HF276" s="487">
        <v>2</v>
      </c>
      <c r="HG276" s="487">
        <v>1</v>
      </c>
      <c r="HH276" s="487">
        <v>0</v>
      </c>
      <c r="HI276" s="487">
        <v>0</v>
      </c>
      <c r="HJ276" s="487">
        <v>0</v>
      </c>
      <c r="HK276" s="487">
        <v>1</v>
      </c>
      <c r="HL276" s="487">
        <v>0</v>
      </c>
      <c r="HM276" s="487">
        <v>0</v>
      </c>
      <c r="HN276" s="487">
        <v>0</v>
      </c>
      <c r="HO276" s="1115">
        <v>0</v>
      </c>
      <c r="HP276" s="678">
        <f>SUM(HQ276:IK276)</f>
        <v>16</v>
      </c>
      <c r="HQ276" s="487">
        <v>0</v>
      </c>
      <c r="HR276" s="487">
        <v>0</v>
      </c>
      <c r="HS276" s="488">
        <v>0</v>
      </c>
      <c r="HT276" s="487">
        <v>1</v>
      </c>
      <c r="HU276" s="488">
        <v>3</v>
      </c>
      <c r="HV276" s="487">
        <v>2</v>
      </c>
      <c r="HW276" s="488">
        <v>0</v>
      </c>
      <c r="HX276" s="487">
        <v>1</v>
      </c>
      <c r="HY276" s="488">
        <v>5</v>
      </c>
      <c r="HZ276" s="487">
        <v>0</v>
      </c>
      <c r="IA276" s="487">
        <v>0</v>
      </c>
      <c r="IB276" s="487">
        <v>2</v>
      </c>
      <c r="IC276" s="487">
        <v>1</v>
      </c>
      <c r="ID276" s="487">
        <v>0</v>
      </c>
      <c r="IE276" s="487">
        <v>0</v>
      </c>
      <c r="IF276" s="487">
        <v>0</v>
      </c>
      <c r="IG276" s="487">
        <v>1</v>
      </c>
      <c r="IH276" s="487">
        <v>0</v>
      </c>
      <c r="II276" s="487">
        <v>0</v>
      </c>
      <c r="IJ276" s="487">
        <v>0</v>
      </c>
      <c r="IK276" s="1115">
        <v>0</v>
      </c>
      <c r="IL276" s="1109">
        <f>SUM(IM276:JG276)</f>
        <v>16</v>
      </c>
      <c r="IM276" s="487">
        <v>0</v>
      </c>
      <c r="IN276" s="487">
        <v>0</v>
      </c>
      <c r="IO276" s="488">
        <v>0</v>
      </c>
      <c r="IP276" s="487">
        <v>1</v>
      </c>
      <c r="IQ276" s="488">
        <v>3</v>
      </c>
      <c r="IR276" s="487">
        <v>2</v>
      </c>
      <c r="IS276" s="488">
        <v>0</v>
      </c>
      <c r="IT276" s="487">
        <v>1</v>
      </c>
      <c r="IU276" s="488">
        <v>5</v>
      </c>
      <c r="IV276" s="487">
        <v>0</v>
      </c>
      <c r="IW276" s="487">
        <v>0</v>
      </c>
      <c r="IX276" s="487">
        <v>2</v>
      </c>
      <c r="IY276" s="487">
        <v>1</v>
      </c>
      <c r="IZ276" s="487">
        <v>0</v>
      </c>
      <c r="JA276" s="487">
        <v>0</v>
      </c>
      <c r="JB276" s="487">
        <v>0</v>
      </c>
      <c r="JC276" s="487">
        <v>1</v>
      </c>
      <c r="JD276" s="487">
        <v>0</v>
      </c>
      <c r="JE276" s="487">
        <v>0</v>
      </c>
      <c r="JF276" s="487">
        <v>0</v>
      </c>
      <c r="JG276" s="1994">
        <v>0</v>
      </c>
      <c r="JI276" s="39"/>
    </row>
    <row r="277" spans="1:269" s="28" customFormat="1" ht="20.100000000000001" customHeight="1" x14ac:dyDescent="0.15">
      <c r="A277" s="684"/>
      <c r="B277" s="87" t="s">
        <v>274</v>
      </c>
      <c r="C277" s="85"/>
      <c r="D277" s="85"/>
      <c r="E277" s="86" t="s">
        <v>270</v>
      </c>
      <c r="F277" s="1556">
        <v>40</v>
      </c>
      <c r="G277" s="466">
        <v>40</v>
      </c>
      <c r="H277" s="466">
        <v>40</v>
      </c>
      <c r="I277" s="466">
        <v>42</v>
      </c>
      <c r="J277" s="147">
        <v>39</v>
      </c>
      <c r="K277" s="148">
        <v>38</v>
      </c>
      <c r="L277" s="1478">
        <f t="shared" si="1228"/>
        <v>1.5225536534667886E-3</v>
      </c>
      <c r="M277" s="150">
        <f t="shared" si="1229"/>
        <v>1.6429963798384852E-3</v>
      </c>
      <c r="N277" s="150">
        <f t="shared" si="1230"/>
        <v>1.6730166317535744E-3</v>
      </c>
      <c r="O277" s="150">
        <f t="shared" si="1231"/>
        <v>1.6187129044959387E-3</v>
      </c>
      <c r="P277" s="149">
        <f t="shared" si="1232"/>
        <v>1.6463615409944023E-3</v>
      </c>
      <c r="Q277" s="150">
        <f t="shared" si="1233"/>
        <v>1.529907218529973E-3</v>
      </c>
      <c r="R277" s="151">
        <f t="shared" si="1234"/>
        <v>1.4768440484790111E-3</v>
      </c>
      <c r="S277" s="152">
        <f t="shared" si="1235"/>
        <v>1.5000348845321985E-3</v>
      </c>
      <c r="T277" s="151">
        <f t="shared" si="1236"/>
        <v>1.4528703047484053E-3</v>
      </c>
      <c r="U277" s="1479">
        <f t="shared" si="1237"/>
        <v>0.13112884834663627</v>
      </c>
      <c r="V277" s="153">
        <f t="shared" si="1238"/>
        <v>0.13866039952996476</v>
      </c>
      <c r="W277" s="153">
        <f t="shared" si="1239"/>
        <v>0.15740740740740741</v>
      </c>
      <c r="X277" s="153">
        <f t="shared" si="1240"/>
        <v>0.15568022440392706</v>
      </c>
      <c r="Y277" s="154">
        <f t="shared" si="1241"/>
        <v>0.15486725663716813</v>
      </c>
      <c r="Z277" s="153">
        <f t="shared" si="1242"/>
        <v>0.15048543689320387</v>
      </c>
      <c r="AA277" s="154">
        <f t="shared" si="1243"/>
        <v>0.14488188976377953</v>
      </c>
      <c r="AB277" s="153">
        <f t="shared" si="1244"/>
        <v>0.13230769230769232</v>
      </c>
      <c r="AC277" s="155">
        <f t="shared" si="1245"/>
        <v>0.13036565977742448</v>
      </c>
      <c r="AD277" s="1479" t="s">
        <v>52</v>
      </c>
      <c r="AE277" s="153" t="s">
        <v>52</v>
      </c>
      <c r="AF277" s="153" t="s">
        <v>52</v>
      </c>
      <c r="AG277" s="153" t="s">
        <v>52</v>
      </c>
      <c r="AH277" s="154" t="s">
        <v>52</v>
      </c>
      <c r="AI277" s="152" t="s">
        <v>52</v>
      </c>
      <c r="AJ277" s="151" t="s">
        <v>52</v>
      </c>
      <c r="AK277" s="152" t="s">
        <v>52</v>
      </c>
      <c r="AL277" s="156" t="s">
        <v>52</v>
      </c>
      <c r="AM277" s="1480">
        <f>SUBTOTAL(9,AM278:AM279)</f>
        <v>115</v>
      </c>
      <c r="AN277" s="1481"/>
      <c r="AO277" s="1482">
        <f t="shared" si="1172"/>
        <v>-2.5423728813559365E-2</v>
      </c>
      <c r="AP277" s="1483">
        <f t="shared" si="1246"/>
        <v>-3</v>
      </c>
      <c r="AQ277" s="1071">
        <f>SUBTOTAL(9,AQ278:AQ279)</f>
        <v>118</v>
      </c>
      <c r="AR277" s="522"/>
      <c r="AS277" s="1289">
        <f t="shared" si="1174"/>
        <v>-8.4033613445377853E-3</v>
      </c>
      <c r="AT277" s="526">
        <f t="shared" si="1247"/>
        <v>-1</v>
      </c>
      <c r="AU277" s="1071">
        <f>SUBTOTAL(9,AU278:AU279)</f>
        <v>119</v>
      </c>
      <c r="AV277" s="522"/>
      <c r="AW277" s="1289">
        <f t="shared" si="1176"/>
        <v>7.2072072072072002E-2</v>
      </c>
      <c r="AX277" s="2073">
        <f t="shared" si="1248"/>
        <v>8</v>
      </c>
      <c r="AY277" s="1336">
        <f>SUBTOTAL(9,AY278:AY279)</f>
        <v>111</v>
      </c>
      <c r="AZ277" s="2092"/>
      <c r="BA277" s="554">
        <f t="shared" si="1178"/>
        <v>5.7142857142857162E-2</v>
      </c>
      <c r="BB277" s="1335">
        <f t="shared" si="1249"/>
        <v>6</v>
      </c>
      <c r="BC277" s="493">
        <f>SUBTOTAL(9,BC278:BC279)</f>
        <v>105</v>
      </c>
      <c r="BD277" s="157" t="s">
        <v>44</v>
      </c>
      <c r="BE277" s="448">
        <f t="shared" si="1260"/>
        <v>0.12903225806451624</v>
      </c>
      <c r="BF277" s="604">
        <f t="shared" si="1250"/>
        <v>12</v>
      </c>
      <c r="BG277" s="158">
        <f>SUBTOTAL(9,BG278:BG279)</f>
        <v>93</v>
      </c>
      <c r="BH277" s="159" t="s">
        <v>44</v>
      </c>
      <c r="BI277" s="160">
        <f t="shared" si="1261"/>
        <v>1.0869565217391353E-2</v>
      </c>
      <c r="BJ277" s="604">
        <f t="shared" si="1251"/>
        <v>1</v>
      </c>
      <c r="BK277" s="161">
        <f>SUBTOTAL(9,BK278:BK279)</f>
        <v>92</v>
      </c>
      <c r="BL277" s="159"/>
      <c r="BM277" s="160">
        <f t="shared" si="1262"/>
        <v>6.9767441860465018E-2</v>
      </c>
      <c r="BN277" s="1085">
        <f t="shared" si="1252"/>
        <v>6</v>
      </c>
      <c r="BO277" s="161">
        <f>SUBTOTAL(9,BO278:BO279)</f>
        <v>86</v>
      </c>
      <c r="BP277" s="159"/>
      <c r="BQ277" s="160">
        <f t="shared" si="1263"/>
        <v>4.8780487804878092E-2</v>
      </c>
      <c r="BR277" s="1085">
        <f t="shared" si="1253"/>
        <v>4</v>
      </c>
      <c r="BS277" s="161">
        <f>SUBTOTAL(9,BS278:BS279)</f>
        <v>82</v>
      </c>
      <c r="BT277" s="162"/>
      <c r="BU277" s="601">
        <f>SUBTOTAL(9,BU278:BU279)</f>
        <v>36</v>
      </c>
      <c r="BV277" s="339">
        <f t="shared" si="1254"/>
        <v>-2.7027027027026973E-2</v>
      </c>
      <c r="BW277" s="604">
        <f t="shared" si="1255"/>
        <v>-1</v>
      </c>
      <c r="BX277" s="601">
        <f>SUBTOTAL(9,BX278:BX279)</f>
        <v>37</v>
      </c>
      <c r="BY277" s="339">
        <f t="shared" si="1256"/>
        <v>-7.4999999999999956E-2</v>
      </c>
      <c r="BZ277" s="604">
        <f t="shared" si="1257"/>
        <v>-3</v>
      </c>
      <c r="CA277" s="601">
        <f>SUBTOTAL(9,CA278:CA279)</f>
        <v>40</v>
      </c>
      <c r="CB277" s="339">
        <f t="shared" si="1222"/>
        <v>-2.4390243902439046E-2</v>
      </c>
      <c r="CC277" s="604">
        <f t="shared" si="1223"/>
        <v>-1</v>
      </c>
      <c r="CD277" s="601">
        <f>SUBTOTAL(9,CD278:CD279)</f>
        <v>41</v>
      </c>
      <c r="CE277" s="339">
        <f t="shared" si="1150"/>
        <v>-4.6511627906976716E-2</v>
      </c>
      <c r="CF277" s="604">
        <f t="shared" si="1151"/>
        <v>-2</v>
      </c>
      <c r="CG277" s="601">
        <f>SUBTOTAL(9,CG278:CG279)</f>
        <v>43</v>
      </c>
      <c r="CH277" s="339">
        <f t="shared" si="1264"/>
        <v>0.13157894736842102</v>
      </c>
      <c r="CI277" s="604">
        <f t="shared" si="1265"/>
        <v>5</v>
      </c>
      <c r="CJ277" s="621">
        <f t="shared" ref="CJ277:DI277" si="1271">SUBTOTAL(9,CJ278:CJ279)</f>
        <v>38</v>
      </c>
      <c r="CK277" s="1502">
        <f>SUBTOTAL(9,CK278:CK279)</f>
        <v>15</v>
      </c>
      <c r="CL277" s="163">
        <f t="shared" ref="CL277" si="1272">SUBTOTAL(9,CL278:CL279)</f>
        <v>13</v>
      </c>
      <c r="CM277" s="2056">
        <f t="shared" si="1271"/>
        <v>13</v>
      </c>
      <c r="CN277" s="163">
        <f t="shared" si="1271"/>
        <v>12</v>
      </c>
      <c r="CO277" s="315">
        <f t="shared" si="1271"/>
        <v>11</v>
      </c>
      <c r="CP277" s="542">
        <f t="shared" si="1271"/>
        <v>10</v>
      </c>
      <c r="CQ277" s="1502">
        <f>SUBTOTAL(9,CQ278:CQ279)</f>
        <v>21</v>
      </c>
      <c r="CR277" s="315">
        <f t="shared" ref="CR277" si="1273">SUBTOTAL(9,CR278:CR279)</f>
        <v>24</v>
      </c>
      <c r="CS277" s="315">
        <f t="shared" si="1271"/>
        <v>27</v>
      </c>
      <c r="CT277" s="315">
        <f t="shared" si="1271"/>
        <v>29</v>
      </c>
      <c r="CU277" s="315">
        <f t="shared" si="1271"/>
        <v>32</v>
      </c>
      <c r="CV277" s="164">
        <f t="shared" si="1271"/>
        <v>28</v>
      </c>
      <c r="CW277" s="1502">
        <f t="shared" ref="CW277:CX277" si="1274">SUBTOTAL(9,CW278:CW279)</f>
        <v>0</v>
      </c>
      <c r="CX277" s="315">
        <f t="shared" si="1274"/>
        <v>0</v>
      </c>
      <c r="CY277" s="315">
        <f t="shared" si="1271"/>
        <v>0</v>
      </c>
      <c r="CZ277" s="315">
        <f t="shared" si="1271"/>
        <v>0</v>
      </c>
      <c r="DA277" s="315">
        <f t="shared" si="1271"/>
        <v>0</v>
      </c>
      <c r="DB277" s="1050">
        <f t="shared" si="1271"/>
        <v>0</v>
      </c>
      <c r="DC277" s="1484">
        <f t="shared" si="1271"/>
        <v>78</v>
      </c>
      <c r="DD277" s="1485">
        <f t="shared" si="1053"/>
        <v>0</v>
      </c>
      <c r="DE277" s="1486">
        <f t="shared" si="1054"/>
        <v>0</v>
      </c>
      <c r="DF277" s="1332">
        <f t="shared" ref="DF277" si="1275">SUBTOTAL(9,DF278:DF279)</f>
        <v>78</v>
      </c>
      <c r="DG277" s="554">
        <f t="shared" si="1216"/>
        <v>2.6315789473684292E-2</v>
      </c>
      <c r="DH277" s="1335">
        <f t="shared" si="1217"/>
        <v>2</v>
      </c>
      <c r="DI277" s="1332">
        <f t="shared" si="1271"/>
        <v>76</v>
      </c>
      <c r="DJ277" s="554">
        <f t="shared" si="1224"/>
        <v>8.5714285714285632E-2</v>
      </c>
      <c r="DK277" s="1335">
        <f t="shared" si="1225"/>
        <v>6</v>
      </c>
      <c r="DL277" s="1313">
        <f>SUBTOTAL(9,DL278:DL279)</f>
        <v>70</v>
      </c>
      <c r="DM277" s="554">
        <f t="shared" si="1152"/>
        <v>0.12903225806451624</v>
      </c>
      <c r="DN277" s="1357">
        <f t="shared" si="1153"/>
        <v>8</v>
      </c>
      <c r="DO277" s="1332">
        <f>SUBTOTAL(9,DO278:DO279)</f>
        <v>62</v>
      </c>
      <c r="DP277" s="554">
        <f t="shared" si="1266"/>
        <v>0.1272727272727272</v>
      </c>
      <c r="DQ277" s="1335">
        <f t="shared" si="1270"/>
        <v>7</v>
      </c>
      <c r="DR277" s="440">
        <f t="shared" ref="DR277:FA277" si="1276">SUBTOTAL(9,DR278:DR279)</f>
        <v>55</v>
      </c>
      <c r="DS277" s="1503">
        <f>SUBTOTAL(9,DS278:DS279)</f>
        <v>7</v>
      </c>
      <c r="DT277" s="1169">
        <f>SUBTOTAL(9,DT278:DT279)</f>
        <v>7</v>
      </c>
      <c r="DU277" s="1169">
        <f>SUBTOTAL(9,DU278:DU279)</f>
        <v>7</v>
      </c>
      <c r="DV277" s="1155">
        <f>SUBTOTAL(9,DV278:DV279)</f>
        <v>7</v>
      </c>
      <c r="DW277" s="163">
        <f t="shared" si="1276"/>
        <v>6</v>
      </c>
      <c r="DX277" s="1183">
        <f t="shared" si="1276"/>
        <v>6</v>
      </c>
      <c r="DY277" s="1503">
        <f>SUBTOTAL(9,DY278:DY279)</f>
        <v>10</v>
      </c>
      <c r="DZ277" s="1232">
        <f>SUBTOTAL(9,DZ278:DZ279)</f>
        <v>9</v>
      </c>
      <c r="EA277" s="1232">
        <f>SUBTOTAL(9,EA278:EA279)</f>
        <v>9</v>
      </c>
      <c r="EB277" s="315">
        <f>SUBTOTAL(9,EB278:EB279)</f>
        <v>9</v>
      </c>
      <c r="EC277" s="315">
        <f t="shared" si="1276"/>
        <v>8</v>
      </c>
      <c r="ED277" s="440">
        <f t="shared" si="1276"/>
        <v>8</v>
      </c>
      <c r="EE277" s="1503">
        <f t="shared" ref="EE277:EF277" si="1277">SUBTOTAL(9,EE278:EE279)</f>
        <v>0</v>
      </c>
      <c r="EF277" s="1232">
        <f t="shared" si="1277"/>
        <v>0</v>
      </c>
      <c r="EG277" s="1232">
        <f t="shared" si="1276"/>
        <v>0</v>
      </c>
      <c r="EH277" s="315">
        <f t="shared" si="1276"/>
        <v>0</v>
      </c>
      <c r="EI277" s="315">
        <f t="shared" si="1276"/>
        <v>0</v>
      </c>
      <c r="EJ277" s="542">
        <f t="shared" si="1276"/>
        <v>0</v>
      </c>
      <c r="EK277" s="1503">
        <f>SUBTOTAL(9,EK278:EK279)</f>
        <v>59</v>
      </c>
      <c r="EL277" s="379">
        <f>SUBTOTAL(9,EL278:EL279)</f>
        <v>60</v>
      </c>
      <c r="EM277" s="379">
        <f>SUBTOTAL(9,EM278:EM279)</f>
        <v>58</v>
      </c>
      <c r="EN277" s="1161">
        <f>SUBTOTAL(9,EN278:EN279)</f>
        <v>52</v>
      </c>
      <c r="EO277" s="493">
        <f t="shared" si="1276"/>
        <v>46</v>
      </c>
      <c r="EP277" s="1203">
        <f t="shared" si="1276"/>
        <v>40</v>
      </c>
      <c r="EQ277" s="1503">
        <f t="shared" ref="EQ277:ER277" si="1278">SUBTOTAL(9,EQ278:EQ279)</f>
        <v>0</v>
      </c>
      <c r="ER277" s="1232">
        <f t="shared" si="1278"/>
        <v>0</v>
      </c>
      <c r="ES277" s="1232">
        <f t="shared" si="1276"/>
        <v>0</v>
      </c>
      <c r="ET277" s="315">
        <f t="shared" si="1276"/>
        <v>0</v>
      </c>
      <c r="EU277" s="163">
        <f t="shared" si="1276"/>
        <v>0</v>
      </c>
      <c r="EV277" s="1203">
        <f t="shared" si="1276"/>
        <v>0</v>
      </c>
      <c r="EW277" s="1503">
        <f>SUBTOTAL(9,EW278:EW279)</f>
        <v>2</v>
      </c>
      <c r="EX277" s="379">
        <f>SUBTOTAL(9,EX278:EX279)</f>
        <v>2</v>
      </c>
      <c r="EY277" s="379">
        <f>SUBTOTAL(9,EY278:EY279)</f>
        <v>2</v>
      </c>
      <c r="EZ277" s="379">
        <f>SUBTOTAL(9,EZ278:EZ279)</f>
        <v>2</v>
      </c>
      <c r="FA277" s="493">
        <f t="shared" si="1276"/>
        <v>2</v>
      </c>
      <c r="FB277" s="178" t="s">
        <v>44</v>
      </c>
      <c r="FC277" s="356">
        <f>SUBTOTAL(9,FC278:FC279)</f>
        <v>1</v>
      </c>
      <c r="FD277" s="364" t="s">
        <v>44</v>
      </c>
      <c r="FE277" s="1491">
        <f>SUBTOTAL(9,FE278:FE279)</f>
        <v>1</v>
      </c>
      <c r="FF277" s="1485">
        <f t="shared" si="1218"/>
        <v>-0.66666666666666674</v>
      </c>
      <c r="FG277" s="1490">
        <f t="shared" si="1064"/>
        <v>-2</v>
      </c>
      <c r="FH277" s="165">
        <f>SUBTOTAL(9,FH278:FH279)</f>
        <v>3</v>
      </c>
      <c r="FI277" s="339">
        <f t="shared" si="1219"/>
        <v>0</v>
      </c>
      <c r="FJ277" s="340">
        <f t="shared" si="1220"/>
        <v>0</v>
      </c>
      <c r="FK277" s="165">
        <f>SUBTOTAL(9,FK278:FK279)</f>
        <v>3</v>
      </c>
      <c r="FL277" s="339" t="str">
        <f t="shared" si="1226"/>
        <v>-</v>
      </c>
      <c r="FM277" s="340">
        <f t="shared" si="1227"/>
        <v>3</v>
      </c>
      <c r="FN277" s="165">
        <f>SUBTOTAL(9,FN278:FN279)</f>
        <v>0</v>
      </c>
      <c r="FO277" s="426"/>
      <c r="FP277" s="339" t="str">
        <f t="shared" si="1048"/>
        <v>-</v>
      </c>
      <c r="FQ277" s="340">
        <f t="shared" si="1221"/>
        <v>0</v>
      </c>
      <c r="FR277" s="165">
        <f>SUBTOTAL(9,FR278:FR279)</f>
        <v>0</v>
      </c>
      <c r="FS277" s="426"/>
      <c r="FT277" s="339" t="str">
        <f t="shared" si="1258"/>
        <v>-</v>
      </c>
      <c r="FU277" s="340">
        <f t="shared" si="1259"/>
        <v>0</v>
      </c>
      <c r="FV277" s="401">
        <f>SUBTOTAL(9,FV278:FV279)</f>
        <v>0</v>
      </c>
      <c r="FW277" s="413"/>
      <c r="FX277" s="1491">
        <f t="shared" ref="FX277:GR277" si="1279">SUBTOTAL(9,FX278:FX279)</f>
        <v>115</v>
      </c>
      <c r="FY277" s="1505">
        <f>SUBTOTAL(9,FY278:FY279)</f>
        <v>0</v>
      </c>
      <c r="FZ277" s="1505">
        <f t="shared" si="1279"/>
        <v>0</v>
      </c>
      <c r="GA277" s="1506">
        <f t="shared" si="1279"/>
        <v>1</v>
      </c>
      <c r="GB277" s="1505">
        <f t="shared" si="1279"/>
        <v>5</v>
      </c>
      <c r="GC277" s="1506">
        <f t="shared" si="1279"/>
        <v>57</v>
      </c>
      <c r="GD277" s="1505">
        <f t="shared" si="1279"/>
        <v>1</v>
      </c>
      <c r="GE277" s="1506">
        <f t="shared" si="1279"/>
        <v>2</v>
      </c>
      <c r="GF277" s="1505">
        <f t="shared" si="1279"/>
        <v>5</v>
      </c>
      <c r="GG277" s="1506">
        <f t="shared" si="1279"/>
        <v>23</v>
      </c>
      <c r="GH277" s="1505">
        <f t="shared" si="1279"/>
        <v>5</v>
      </c>
      <c r="GI277" s="1505">
        <f t="shared" si="1279"/>
        <v>0</v>
      </c>
      <c r="GJ277" s="1505">
        <f t="shared" si="1279"/>
        <v>1</v>
      </c>
      <c r="GK277" s="1505">
        <f t="shared" si="1279"/>
        <v>0</v>
      </c>
      <c r="GL277" s="1505">
        <f t="shared" si="1279"/>
        <v>0</v>
      </c>
      <c r="GM277" s="1505">
        <f t="shared" si="1279"/>
        <v>0</v>
      </c>
      <c r="GN277" s="1505">
        <f t="shared" si="1279"/>
        <v>0</v>
      </c>
      <c r="GO277" s="1505">
        <f t="shared" si="1279"/>
        <v>0</v>
      </c>
      <c r="GP277" s="1505">
        <f t="shared" si="1279"/>
        <v>11</v>
      </c>
      <c r="GQ277" s="1505">
        <f t="shared" si="1279"/>
        <v>0</v>
      </c>
      <c r="GR277" s="1505">
        <f t="shared" si="1279"/>
        <v>2</v>
      </c>
      <c r="GS277" s="1812">
        <f>SUBTOTAL(9,GS278:GS279)</f>
        <v>2</v>
      </c>
      <c r="GT277" s="165">
        <f t="shared" ref="GT277:HO277" si="1280">SUBTOTAL(9,GT278:GT279)</f>
        <v>118</v>
      </c>
      <c r="GU277" s="379">
        <f t="shared" si="1280"/>
        <v>0</v>
      </c>
      <c r="GV277" s="379">
        <f t="shared" si="1280"/>
        <v>0</v>
      </c>
      <c r="GW277" s="493">
        <f t="shared" si="1280"/>
        <v>1</v>
      </c>
      <c r="GX277" s="379">
        <f t="shared" si="1280"/>
        <v>3</v>
      </c>
      <c r="GY277" s="493">
        <f t="shared" si="1280"/>
        <v>55</v>
      </c>
      <c r="GZ277" s="379">
        <f t="shared" si="1280"/>
        <v>2</v>
      </c>
      <c r="HA277" s="493">
        <f t="shared" si="1280"/>
        <v>2</v>
      </c>
      <c r="HB277" s="379">
        <f t="shared" si="1280"/>
        <v>5</v>
      </c>
      <c r="HC277" s="493">
        <f t="shared" si="1280"/>
        <v>27</v>
      </c>
      <c r="HD277" s="379">
        <f t="shared" si="1280"/>
        <v>5</v>
      </c>
      <c r="HE277" s="379">
        <f t="shared" si="1280"/>
        <v>0</v>
      </c>
      <c r="HF277" s="379">
        <f t="shared" si="1280"/>
        <v>0</v>
      </c>
      <c r="HG277" s="379">
        <f t="shared" si="1280"/>
        <v>0</v>
      </c>
      <c r="HH277" s="379">
        <f t="shared" si="1280"/>
        <v>0</v>
      </c>
      <c r="HI277" s="379">
        <f t="shared" si="1280"/>
        <v>1</v>
      </c>
      <c r="HJ277" s="379">
        <f t="shared" si="1280"/>
        <v>0</v>
      </c>
      <c r="HK277" s="379">
        <f t="shared" si="1280"/>
        <v>0</v>
      </c>
      <c r="HL277" s="379">
        <f t="shared" si="1280"/>
        <v>11</v>
      </c>
      <c r="HM277" s="379">
        <f t="shared" si="1280"/>
        <v>0</v>
      </c>
      <c r="HN277" s="379">
        <f t="shared" si="1280"/>
        <v>4</v>
      </c>
      <c r="HO277" s="622">
        <f t="shared" si="1280"/>
        <v>2</v>
      </c>
      <c r="HP277" s="165">
        <f t="shared" ref="HP277" si="1281">SUBTOTAL(9,HP278:HP279)</f>
        <v>119</v>
      </c>
      <c r="HQ277" s="379">
        <f t="shared" ref="HQ277:IK277" si="1282">SUBTOTAL(9,HQ278:HQ279)</f>
        <v>0</v>
      </c>
      <c r="HR277" s="379">
        <f t="shared" si="1282"/>
        <v>0</v>
      </c>
      <c r="HS277" s="493">
        <f t="shared" si="1282"/>
        <v>1</v>
      </c>
      <c r="HT277" s="379">
        <f t="shared" si="1282"/>
        <v>3</v>
      </c>
      <c r="HU277" s="493">
        <f t="shared" si="1282"/>
        <v>52</v>
      </c>
      <c r="HV277" s="379">
        <f t="shared" si="1282"/>
        <v>2</v>
      </c>
      <c r="HW277" s="493">
        <f t="shared" si="1282"/>
        <v>2</v>
      </c>
      <c r="HX277" s="379">
        <f t="shared" si="1282"/>
        <v>5</v>
      </c>
      <c r="HY277" s="493">
        <f t="shared" si="1282"/>
        <v>30</v>
      </c>
      <c r="HZ277" s="379">
        <f t="shared" si="1282"/>
        <v>5</v>
      </c>
      <c r="IA277" s="379">
        <f t="shared" si="1282"/>
        <v>0</v>
      </c>
      <c r="IB277" s="379">
        <f t="shared" si="1282"/>
        <v>1</v>
      </c>
      <c r="IC277" s="379">
        <f t="shared" si="1282"/>
        <v>0</v>
      </c>
      <c r="ID277" s="379">
        <f t="shared" si="1282"/>
        <v>0</v>
      </c>
      <c r="IE277" s="379">
        <f t="shared" si="1282"/>
        <v>1</v>
      </c>
      <c r="IF277" s="379">
        <f t="shared" si="1282"/>
        <v>0</v>
      </c>
      <c r="IG277" s="379">
        <f t="shared" si="1282"/>
        <v>0</v>
      </c>
      <c r="IH277" s="379">
        <f t="shared" si="1282"/>
        <v>11</v>
      </c>
      <c r="II277" s="379">
        <f t="shared" si="1282"/>
        <v>0</v>
      </c>
      <c r="IJ277" s="379">
        <f t="shared" si="1282"/>
        <v>4</v>
      </c>
      <c r="IK277" s="622">
        <f t="shared" si="1282"/>
        <v>2</v>
      </c>
      <c r="IL277" s="493">
        <f t="shared" ref="IL277" si="1283">SUBTOTAL(9,IL278:IL279)</f>
        <v>111</v>
      </c>
      <c r="IM277" s="379">
        <f t="shared" ref="IM277:JG277" si="1284">SUBTOTAL(9,IM278:IM279)</f>
        <v>0</v>
      </c>
      <c r="IN277" s="379">
        <f t="shared" si="1284"/>
        <v>0</v>
      </c>
      <c r="IO277" s="493">
        <f t="shared" si="1284"/>
        <v>0</v>
      </c>
      <c r="IP277" s="379">
        <f t="shared" si="1284"/>
        <v>2</v>
      </c>
      <c r="IQ277" s="493">
        <f t="shared" si="1284"/>
        <v>48</v>
      </c>
      <c r="IR277" s="379">
        <f t="shared" si="1284"/>
        <v>2</v>
      </c>
      <c r="IS277" s="493">
        <f t="shared" si="1284"/>
        <v>2</v>
      </c>
      <c r="IT277" s="379">
        <f t="shared" si="1284"/>
        <v>9</v>
      </c>
      <c r="IU277" s="493">
        <f t="shared" si="1284"/>
        <v>33</v>
      </c>
      <c r="IV277" s="379">
        <f t="shared" si="1284"/>
        <v>4</v>
      </c>
      <c r="IW277" s="379">
        <f t="shared" si="1284"/>
        <v>0</v>
      </c>
      <c r="IX277" s="379">
        <f t="shared" si="1284"/>
        <v>1</v>
      </c>
      <c r="IY277" s="379">
        <f t="shared" si="1284"/>
        <v>0</v>
      </c>
      <c r="IZ277" s="379">
        <f t="shared" si="1284"/>
        <v>0</v>
      </c>
      <c r="JA277" s="379">
        <f t="shared" si="1284"/>
        <v>1</v>
      </c>
      <c r="JB277" s="379">
        <f t="shared" si="1284"/>
        <v>0</v>
      </c>
      <c r="JC277" s="379">
        <f t="shared" si="1284"/>
        <v>0</v>
      </c>
      <c r="JD277" s="379">
        <f t="shared" si="1284"/>
        <v>3</v>
      </c>
      <c r="JE277" s="379">
        <f t="shared" si="1284"/>
        <v>0</v>
      </c>
      <c r="JF277" s="379">
        <f t="shared" si="1284"/>
        <v>5</v>
      </c>
      <c r="JG277" s="1997">
        <f t="shared" si="1284"/>
        <v>1</v>
      </c>
      <c r="JI277" s="39"/>
    </row>
    <row r="278" spans="1:269" s="27" customFormat="1" ht="20.100000000000001" hidden="1" customHeight="1" outlineLevel="1" x14ac:dyDescent="0.15">
      <c r="A278" s="683" t="s">
        <v>53</v>
      </c>
      <c r="B278" s="76"/>
      <c r="C278" s="77" t="s">
        <v>375</v>
      </c>
      <c r="D278" s="77"/>
      <c r="E278" s="78" t="s">
        <v>376</v>
      </c>
      <c r="F278" s="1443" t="s">
        <v>52</v>
      </c>
      <c r="G278" s="481" t="s">
        <v>52</v>
      </c>
      <c r="H278" s="481" t="s">
        <v>52</v>
      </c>
      <c r="I278" s="481" t="s">
        <v>52</v>
      </c>
      <c r="J278" s="107" t="s">
        <v>52</v>
      </c>
      <c r="K278" s="108" t="s">
        <v>323</v>
      </c>
      <c r="L278" s="1444">
        <f t="shared" si="1228"/>
        <v>9.4001138605340857E-4</v>
      </c>
      <c r="M278" s="478">
        <f t="shared" si="1229"/>
        <v>1.0164299637983848E-3</v>
      </c>
      <c r="N278" s="478">
        <f t="shared" si="1230"/>
        <v>9.9818639373532589E-4</v>
      </c>
      <c r="O278" s="478">
        <f t="shared" si="1231"/>
        <v>9.9164394149300742E-4</v>
      </c>
      <c r="P278" s="109">
        <f t="shared" si="1232"/>
        <v>9.8781692459664152E-4</v>
      </c>
      <c r="Q278" s="110">
        <f t="shared" si="1233"/>
        <v>9.2123445416858593E-4</v>
      </c>
      <c r="R278" s="111">
        <f t="shared" si="1234"/>
        <v>8.8289589854723496E-4</v>
      </c>
      <c r="S278" s="112">
        <f t="shared" si="1235"/>
        <v>9.2444010325821535E-4</v>
      </c>
      <c r="T278" s="111">
        <f t="shared" si="1236"/>
        <v>8.504606661941885E-4</v>
      </c>
      <c r="U278" s="1445">
        <f t="shared" si="1237"/>
        <v>8.0957810718358045E-2</v>
      </c>
      <c r="V278" s="475">
        <f t="shared" si="1238"/>
        <v>8.5781433607520566E-2</v>
      </c>
      <c r="W278" s="475">
        <f t="shared" si="1239"/>
        <v>9.391534391534391E-2</v>
      </c>
      <c r="X278" s="475">
        <f t="shared" si="1240"/>
        <v>9.5371669004207571E-2</v>
      </c>
      <c r="Y278" s="114">
        <f t="shared" si="1241"/>
        <v>9.2920353982300891E-2</v>
      </c>
      <c r="Z278" s="113">
        <f t="shared" si="1242"/>
        <v>9.0614886731391592E-2</v>
      </c>
      <c r="AA278" s="114">
        <f t="shared" si="1243"/>
        <v>8.6614173228346455E-2</v>
      </c>
      <c r="AB278" s="113">
        <f t="shared" si="1244"/>
        <v>8.1538461538461532E-2</v>
      </c>
      <c r="AC278" s="115">
        <f t="shared" si="1245"/>
        <v>7.6311605723370424E-2</v>
      </c>
      <c r="AD278" s="1445">
        <f>AM278/$AM$277</f>
        <v>0.61739130434782608</v>
      </c>
      <c r="AE278" s="475">
        <f>AQ278/$AQ$277</f>
        <v>0.61864406779661019</v>
      </c>
      <c r="AF278" s="475">
        <f>AU278/$AU$277</f>
        <v>0.59663865546218486</v>
      </c>
      <c r="AG278" s="475">
        <f>AY278/$AY$277</f>
        <v>0.61261261261261257</v>
      </c>
      <c r="AH278" s="114">
        <f>BC278/$BC$277</f>
        <v>0.6</v>
      </c>
      <c r="AI278" s="112">
        <f>BG278/$BG$277</f>
        <v>0.60215053763440862</v>
      </c>
      <c r="AJ278" s="111">
        <f>BK278/$BK$277</f>
        <v>0.59782608695652173</v>
      </c>
      <c r="AK278" s="112">
        <f>BO278/$BO$277</f>
        <v>0.61627906976744184</v>
      </c>
      <c r="AL278" s="116">
        <f>BS278/$BS$277</f>
        <v>0.58536585365853655</v>
      </c>
      <c r="AM278" s="1446">
        <f>SUM(CK278,CQ278,CW278,DS278,DY278,EE278,EK278,EQ278,EW278,FE278)</f>
        <v>71</v>
      </c>
      <c r="AN278" s="1447"/>
      <c r="AO278" s="1448">
        <f t="shared" si="1172"/>
        <v>-2.7397260273972601E-2</v>
      </c>
      <c r="AP278" s="1449">
        <f t="shared" si="1246"/>
        <v>-2</v>
      </c>
      <c r="AQ278" s="1297">
        <f>SUM(CL278,CR278,CX278,DT278,DZ278,EF278,EL278,ER278,EX278,FH278)</f>
        <v>73</v>
      </c>
      <c r="AR278" s="518"/>
      <c r="AS278" s="1285">
        <f t="shared" si="1174"/>
        <v>2.8169014084507005E-2</v>
      </c>
      <c r="AT278" s="519">
        <f t="shared" si="1247"/>
        <v>2</v>
      </c>
      <c r="AU278" s="1297">
        <f>SUM(CM278,CS278,CY278,DU278,EA278,EG278,EM278,ES278,EY278,FK278)</f>
        <v>71</v>
      </c>
      <c r="AV278" s="518"/>
      <c r="AW278" s="1285">
        <f t="shared" si="1176"/>
        <v>4.4117647058823595E-2</v>
      </c>
      <c r="AX278" s="2069">
        <f t="shared" si="1248"/>
        <v>3</v>
      </c>
      <c r="AY278" s="2086">
        <f>SUM(CN278,CT278,CZ278,DV278,EB278,EH278,EN278,ET278,EZ278,FN278)</f>
        <v>68</v>
      </c>
      <c r="AZ278" s="2087"/>
      <c r="BA278" s="2088">
        <f t="shared" si="1178"/>
        <v>7.9365079365079305E-2</v>
      </c>
      <c r="BB278" s="2089">
        <f t="shared" si="1249"/>
        <v>5</v>
      </c>
      <c r="BC278" s="2081">
        <f>SUM(CO278,CU278,DA278,DW278,EC278,EI278,EO278,EU278,FA278,FR278)</f>
        <v>63</v>
      </c>
      <c r="BD278" s="117" t="s">
        <v>44</v>
      </c>
      <c r="BE278" s="444">
        <f t="shared" si="1260"/>
        <v>0.125</v>
      </c>
      <c r="BF278" s="1073">
        <f t="shared" si="1250"/>
        <v>7</v>
      </c>
      <c r="BG278" s="118">
        <v>56</v>
      </c>
      <c r="BH278" s="119" t="s">
        <v>44</v>
      </c>
      <c r="BI278" s="120">
        <f t="shared" si="1261"/>
        <v>1.8181818181818077E-2</v>
      </c>
      <c r="BJ278" s="1073">
        <f t="shared" si="1251"/>
        <v>1</v>
      </c>
      <c r="BK278" s="121">
        <v>55</v>
      </c>
      <c r="BL278" s="119"/>
      <c r="BM278" s="120">
        <f t="shared" si="1262"/>
        <v>3.7735849056603765E-2</v>
      </c>
      <c r="BN278" s="1083">
        <f t="shared" si="1252"/>
        <v>2</v>
      </c>
      <c r="BO278" s="121">
        <v>53</v>
      </c>
      <c r="BP278" s="119"/>
      <c r="BQ278" s="120">
        <f t="shared" si="1263"/>
        <v>0.10416666666666674</v>
      </c>
      <c r="BR278" s="1083">
        <f t="shared" si="1253"/>
        <v>5</v>
      </c>
      <c r="BS278" s="121">
        <v>48</v>
      </c>
      <c r="BT278" s="122"/>
      <c r="BU278" s="597">
        <f>CK278+CQ278+CW278</f>
        <v>19</v>
      </c>
      <c r="BV278" s="331">
        <f t="shared" si="1254"/>
        <v>0</v>
      </c>
      <c r="BW278" s="598">
        <f t="shared" si="1255"/>
        <v>0</v>
      </c>
      <c r="BX278" s="597">
        <f>CL278+CR278+CX278</f>
        <v>19</v>
      </c>
      <c r="BY278" s="331">
        <f t="shared" si="1256"/>
        <v>0</v>
      </c>
      <c r="BZ278" s="598">
        <f t="shared" si="1257"/>
        <v>0</v>
      </c>
      <c r="CA278" s="597">
        <f>CM278+CS278+CY278</f>
        <v>19</v>
      </c>
      <c r="CB278" s="331">
        <f t="shared" si="1222"/>
        <v>0</v>
      </c>
      <c r="CC278" s="598">
        <f t="shared" si="1223"/>
        <v>0</v>
      </c>
      <c r="CD278" s="597">
        <f>CN278+CT278+CZ278</f>
        <v>19</v>
      </c>
      <c r="CE278" s="331">
        <f t="shared" si="1150"/>
        <v>5.555555555555558E-2</v>
      </c>
      <c r="CF278" s="598">
        <f t="shared" si="1151"/>
        <v>1</v>
      </c>
      <c r="CG278" s="597">
        <f t="shared" si="1267"/>
        <v>18</v>
      </c>
      <c r="CH278" s="331">
        <f t="shared" si="1264"/>
        <v>0.125</v>
      </c>
      <c r="CI278" s="598">
        <f t="shared" si="1265"/>
        <v>2</v>
      </c>
      <c r="CJ278" s="619">
        <f t="shared" ref="CJ278:CJ340" si="1285">CP278+CV278+DB278</f>
        <v>16</v>
      </c>
      <c r="CK278" s="1453">
        <v>9</v>
      </c>
      <c r="CL278" s="123">
        <v>9</v>
      </c>
      <c r="CM278" s="2054">
        <v>9</v>
      </c>
      <c r="CN278" s="123">
        <v>9</v>
      </c>
      <c r="CO278" s="311">
        <v>8</v>
      </c>
      <c r="CP278" s="540">
        <v>7</v>
      </c>
      <c r="CQ278" s="1453">
        <v>10</v>
      </c>
      <c r="CR278" s="311">
        <v>10</v>
      </c>
      <c r="CS278" s="311">
        <v>10</v>
      </c>
      <c r="CT278" s="311">
        <v>10</v>
      </c>
      <c r="CU278" s="311">
        <v>10</v>
      </c>
      <c r="CV278" s="124">
        <v>9</v>
      </c>
      <c r="CW278" s="1453"/>
      <c r="CX278" s="311"/>
      <c r="CY278" s="311"/>
      <c r="CZ278" s="311"/>
      <c r="DA278" s="311"/>
      <c r="DB278" s="312"/>
      <c r="DC278" s="1450">
        <f>DS278+DY278+EE278+EK278+EQ278+EW278</f>
        <v>52</v>
      </c>
      <c r="DD278" s="1451">
        <f t="shared" si="1053"/>
        <v>-3.703703703703709E-2</v>
      </c>
      <c r="DE278" s="1452">
        <f t="shared" si="1054"/>
        <v>-2</v>
      </c>
      <c r="DF278" s="1328">
        <f>DT278+DZ278+EF278+EL278+ER278+EX278</f>
        <v>54</v>
      </c>
      <c r="DG278" s="550">
        <f t="shared" si="1216"/>
        <v>3.8461538461538547E-2</v>
      </c>
      <c r="DH278" s="1329">
        <f t="shared" si="1217"/>
        <v>2</v>
      </c>
      <c r="DI278" s="1328">
        <f t="shared" si="1268"/>
        <v>52</v>
      </c>
      <c r="DJ278" s="550">
        <f t="shared" si="1224"/>
        <v>6.1224489795918435E-2</v>
      </c>
      <c r="DK278" s="1329">
        <f t="shared" si="1225"/>
        <v>3</v>
      </c>
      <c r="DL278" s="1311">
        <f>DV278+EB278+EH278+EN278+ET278+EZ278</f>
        <v>49</v>
      </c>
      <c r="DM278" s="550">
        <f t="shared" si="1152"/>
        <v>8.8888888888888795E-2</v>
      </c>
      <c r="DN278" s="1353">
        <f t="shared" si="1153"/>
        <v>4</v>
      </c>
      <c r="DO278" s="1328">
        <f t="shared" si="1269"/>
        <v>45</v>
      </c>
      <c r="DP278" s="550">
        <f t="shared" si="1266"/>
        <v>0.125</v>
      </c>
      <c r="DQ278" s="1329">
        <f t="shared" si="1270"/>
        <v>5</v>
      </c>
      <c r="DR278" s="1365">
        <f>ED278+EJ278+EP278+EV278+FC278+DX278</f>
        <v>40</v>
      </c>
      <c r="DS278" s="1454">
        <v>5</v>
      </c>
      <c r="DT278" s="1167">
        <v>5</v>
      </c>
      <c r="DU278" s="1167">
        <v>5</v>
      </c>
      <c r="DV278" s="1153">
        <v>5</v>
      </c>
      <c r="DW278" s="583">
        <v>5</v>
      </c>
      <c r="DX278" s="1181">
        <v>5</v>
      </c>
      <c r="DY278" s="1454">
        <v>6</v>
      </c>
      <c r="DZ278" s="1230">
        <v>7</v>
      </c>
      <c r="EA278" s="1230">
        <v>7</v>
      </c>
      <c r="EB278" s="586">
        <v>7</v>
      </c>
      <c r="EC278" s="586">
        <v>7</v>
      </c>
      <c r="ED278" s="589">
        <v>6</v>
      </c>
      <c r="EE278" s="1454"/>
      <c r="EF278" s="1230"/>
      <c r="EG278" s="1230"/>
      <c r="EH278" s="586"/>
      <c r="EI278" s="586"/>
      <c r="EJ278" s="1192"/>
      <c r="EK278" s="1454">
        <v>40</v>
      </c>
      <c r="EL278" s="578">
        <v>41</v>
      </c>
      <c r="EM278" s="578">
        <v>39</v>
      </c>
      <c r="EN278" s="1163">
        <v>36</v>
      </c>
      <c r="EO278" s="573">
        <v>32</v>
      </c>
      <c r="EP278" s="1198">
        <v>28</v>
      </c>
      <c r="EQ278" s="1454"/>
      <c r="ER278" s="1230"/>
      <c r="ES278" s="1230"/>
      <c r="ET278" s="586"/>
      <c r="EU278" s="583"/>
      <c r="EV278" s="1198"/>
      <c r="EW278" s="1454">
        <v>1</v>
      </c>
      <c r="EX278" s="578">
        <v>1</v>
      </c>
      <c r="EY278" s="578">
        <v>1</v>
      </c>
      <c r="EZ278" s="578">
        <v>1</v>
      </c>
      <c r="FA278" s="573">
        <v>1</v>
      </c>
      <c r="FB278" s="125" t="s">
        <v>44</v>
      </c>
      <c r="FC278" s="354">
        <v>1</v>
      </c>
      <c r="FD278" s="362" t="s">
        <v>44</v>
      </c>
      <c r="FE278" s="1455">
        <v>0</v>
      </c>
      <c r="FF278" s="1451" t="str">
        <f t="shared" si="1218"/>
        <v>-</v>
      </c>
      <c r="FG278" s="1456">
        <f t="shared" si="1064"/>
        <v>0</v>
      </c>
      <c r="FH278" s="126">
        <v>0</v>
      </c>
      <c r="FI278" s="331" t="str">
        <f t="shared" si="1219"/>
        <v>-</v>
      </c>
      <c r="FJ278" s="332">
        <f t="shared" si="1220"/>
        <v>0</v>
      </c>
      <c r="FK278" s="126">
        <v>0</v>
      </c>
      <c r="FL278" s="331" t="str">
        <f t="shared" si="1226"/>
        <v>-</v>
      </c>
      <c r="FM278" s="332">
        <f t="shared" si="1227"/>
        <v>0</v>
      </c>
      <c r="FN278" s="126">
        <v>0</v>
      </c>
      <c r="FO278" s="424"/>
      <c r="FP278" s="331" t="str">
        <f t="shared" si="1048"/>
        <v>-</v>
      </c>
      <c r="FQ278" s="332">
        <f t="shared" si="1221"/>
        <v>0</v>
      </c>
      <c r="FR278" s="126"/>
      <c r="FS278" s="424"/>
      <c r="FT278" s="331" t="str">
        <f t="shared" si="1258"/>
        <v>-</v>
      </c>
      <c r="FU278" s="332">
        <f t="shared" si="1259"/>
        <v>0</v>
      </c>
      <c r="FV278" s="399"/>
      <c r="FW278" s="411"/>
      <c r="FX278" s="1457">
        <f>SUM(FY278:GS278)</f>
        <v>71</v>
      </c>
      <c r="FY278" s="1458">
        <v>0</v>
      </c>
      <c r="FZ278" s="1458">
        <v>0</v>
      </c>
      <c r="GA278" s="1459">
        <v>0</v>
      </c>
      <c r="GB278" s="1458">
        <v>2</v>
      </c>
      <c r="GC278" s="1459">
        <v>44</v>
      </c>
      <c r="GD278" s="1458">
        <v>1</v>
      </c>
      <c r="GE278" s="1459">
        <v>2</v>
      </c>
      <c r="GF278" s="1458">
        <v>3</v>
      </c>
      <c r="GG278" s="1459">
        <v>10</v>
      </c>
      <c r="GH278" s="1458">
        <v>3</v>
      </c>
      <c r="GI278" s="1458">
        <v>0</v>
      </c>
      <c r="GJ278" s="1458">
        <v>0</v>
      </c>
      <c r="GK278" s="1458">
        <v>0</v>
      </c>
      <c r="GL278" s="1458">
        <v>0</v>
      </c>
      <c r="GM278" s="1458">
        <v>0</v>
      </c>
      <c r="GN278" s="1458">
        <v>0</v>
      </c>
      <c r="GO278" s="1458">
        <v>0</v>
      </c>
      <c r="GP278" s="1458">
        <v>5</v>
      </c>
      <c r="GQ278" s="1458">
        <v>0</v>
      </c>
      <c r="GR278" s="1458">
        <v>0</v>
      </c>
      <c r="GS278" s="1809">
        <v>1</v>
      </c>
      <c r="GT278" s="678">
        <f>SUM(GU278:HO278)</f>
        <v>73</v>
      </c>
      <c r="GU278" s="487">
        <v>0</v>
      </c>
      <c r="GV278" s="487">
        <v>0</v>
      </c>
      <c r="GW278" s="488">
        <v>0</v>
      </c>
      <c r="GX278" s="487">
        <v>2</v>
      </c>
      <c r="GY278" s="488">
        <v>46</v>
      </c>
      <c r="GZ278" s="487">
        <v>1</v>
      </c>
      <c r="HA278" s="488">
        <v>2</v>
      </c>
      <c r="HB278" s="487">
        <v>3</v>
      </c>
      <c r="HC278" s="488">
        <v>10</v>
      </c>
      <c r="HD278" s="487">
        <v>3</v>
      </c>
      <c r="HE278" s="487">
        <v>0</v>
      </c>
      <c r="HF278" s="487">
        <v>0</v>
      </c>
      <c r="HG278" s="487">
        <v>0</v>
      </c>
      <c r="HH278" s="487">
        <v>0</v>
      </c>
      <c r="HI278" s="487">
        <v>0</v>
      </c>
      <c r="HJ278" s="487">
        <v>0</v>
      </c>
      <c r="HK278" s="487">
        <v>0</v>
      </c>
      <c r="HL278" s="487">
        <v>5</v>
      </c>
      <c r="HM278" s="487">
        <v>0</v>
      </c>
      <c r="HN278" s="487">
        <v>0</v>
      </c>
      <c r="HO278" s="1115">
        <v>1</v>
      </c>
      <c r="HP278" s="678">
        <f>SUM(HQ278:IK278)</f>
        <v>71</v>
      </c>
      <c r="HQ278" s="487">
        <v>0</v>
      </c>
      <c r="HR278" s="487">
        <v>0</v>
      </c>
      <c r="HS278" s="488">
        <v>0</v>
      </c>
      <c r="HT278" s="487">
        <v>2</v>
      </c>
      <c r="HU278" s="488">
        <v>41</v>
      </c>
      <c r="HV278" s="487">
        <v>1</v>
      </c>
      <c r="HW278" s="488">
        <v>2</v>
      </c>
      <c r="HX278" s="487">
        <v>3</v>
      </c>
      <c r="HY278" s="488">
        <v>12</v>
      </c>
      <c r="HZ278" s="487">
        <v>3</v>
      </c>
      <c r="IA278" s="487">
        <v>0</v>
      </c>
      <c r="IB278" s="487">
        <v>1</v>
      </c>
      <c r="IC278" s="487">
        <v>0</v>
      </c>
      <c r="ID278" s="487">
        <v>0</v>
      </c>
      <c r="IE278" s="487">
        <v>0</v>
      </c>
      <c r="IF278" s="487">
        <v>0</v>
      </c>
      <c r="IG278" s="487">
        <v>0</v>
      </c>
      <c r="IH278" s="487">
        <v>5</v>
      </c>
      <c r="II278" s="487">
        <v>0</v>
      </c>
      <c r="IJ278" s="487">
        <v>0</v>
      </c>
      <c r="IK278" s="1115">
        <v>1</v>
      </c>
      <c r="IL278" s="1109">
        <f>SUM(IM278:JG278)</f>
        <v>68</v>
      </c>
      <c r="IM278" s="487">
        <v>0</v>
      </c>
      <c r="IN278" s="487">
        <v>0</v>
      </c>
      <c r="IO278" s="488">
        <v>0</v>
      </c>
      <c r="IP278" s="487">
        <v>2</v>
      </c>
      <c r="IQ278" s="488">
        <v>40</v>
      </c>
      <c r="IR278" s="487">
        <v>1</v>
      </c>
      <c r="IS278" s="488">
        <v>2</v>
      </c>
      <c r="IT278" s="487">
        <v>3</v>
      </c>
      <c r="IU278" s="488">
        <v>12</v>
      </c>
      <c r="IV278" s="487">
        <v>3</v>
      </c>
      <c r="IW278" s="487">
        <v>0</v>
      </c>
      <c r="IX278" s="487">
        <v>1</v>
      </c>
      <c r="IY278" s="487">
        <v>0</v>
      </c>
      <c r="IZ278" s="487">
        <v>0</v>
      </c>
      <c r="JA278" s="487">
        <v>0</v>
      </c>
      <c r="JB278" s="487">
        <v>0</v>
      </c>
      <c r="JC278" s="487">
        <v>0</v>
      </c>
      <c r="JD278" s="487">
        <v>3</v>
      </c>
      <c r="JE278" s="487">
        <v>0</v>
      </c>
      <c r="JF278" s="487">
        <v>0</v>
      </c>
      <c r="JG278" s="1994">
        <v>1</v>
      </c>
      <c r="JI278" s="39"/>
    </row>
    <row r="279" spans="1:269" s="28" customFormat="1" ht="20.100000000000001" hidden="1" customHeight="1" outlineLevel="1" x14ac:dyDescent="0.15">
      <c r="A279" s="684" t="s">
        <v>53</v>
      </c>
      <c r="B279" s="84"/>
      <c r="C279" s="85" t="s">
        <v>238</v>
      </c>
      <c r="D279" s="85"/>
      <c r="E279" s="86" t="s">
        <v>270</v>
      </c>
      <c r="F279" s="1477" t="s">
        <v>52</v>
      </c>
      <c r="G279" s="463" t="s">
        <v>52</v>
      </c>
      <c r="H279" s="463" t="s">
        <v>52</v>
      </c>
      <c r="I279" s="463" t="s">
        <v>52</v>
      </c>
      <c r="J279" s="147" t="s">
        <v>52</v>
      </c>
      <c r="K279" s="148" t="s">
        <v>52</v>
      </c>
      <c r="L279" s="1478">
        <f t="shared" si="1228"/>
        <v>5.8254226741337998E-4</v>
      </c>
      <c r="M279" s="150">
        <f t="shared" si="1229"/>
        <v>6.2656641604010022E-4</v>
      </c>
      <c r="N279" s="150">
        <f t="shared" si="1230"/>
        <v>6.7483023801824852E-4</v>
      </c>
      <c r="O279" s="150">
        <f t="shared" si="1231"/>
        <v>6.2706896300293114E-4</v>
      </c>
      <c r="P279" s="149">
        <f t="shared" si="1232"/>
        <v>6.5854461639776091E-4</v>
      </c>
      <c r="Q279" s="150">
        <f t="shared" si="1233"/>
        <v>6.0867276436138711E-4</v>
      </c>
      <c r="R279" s="151">
        <f t="shared" si="1234"/>
        <v>5.9394814993177626E-4</v>
      </c>
      <c r="S279" s="152">
        <f t="shared" si="1235"/>
        <v>5.7559478127398314E-4</v>
      </c>
      <c r="T279" s="151">
        <f t="shared" si="1236"/>
        <v>6.0240963855421692E-4</v>
      </c>
      <c r="U279" s="1479">
        <f t="shared" si="1237"/>
        <v>5.0171037628278223E-2</v>
      </c>
      <c r="V279" s="153">
        <f t="shared" si="1238"/>
        <v>5.2878965922444184E-2</v>
      </c>
      <c r="W279" s="153">
        <f t="shared" si="1239"/>
        <v>6.3492063492063489E-2</v>
      </c>
      <c r="X279" s="153">
        <f t="shared" si="1240"/>
        <v>6.0308555399719493E-2</v>
      </c>
      <c r="Y279" s="154">
        <f t="shared" si="1241"/>
        <v>6.1946902654867256E-2</v>
      </c>
      <c r="Z279" s="153">
        <f t="shared" si="1242"/>
        <v>5.9870550161812294E-2</v>
      </c>
      <c r="AA279" s="154">
        <f t="shared" si="1243"/>
        <v>5.826771653543307E-2</v>
      </c>
      <c r="AB279" s="153">
        <f t="shared" si="1244"/>
        <v>5.0769230769230768E-2</v>
      </c>
      <c r="AC279" s="155">
        <f t="shared" si="1245"/>
        <v>5.4054054054054057E-2</v>
      </c>
      <c r="AD279" s="1479">
        <f>AM279/$AM$277</f>
        <v>0.38260869565217392</v>
      </c>
      <c r="AE279" s="153">
        <f>AQ279/$AQ$277</f>
        <v>0.38135593220338981</v>
      </c>
      <c r="AF279" s="153">
        <f>AU279/$AU$277</f>
        <v>0.40336134453781514</v>
      </c>
      <c r="AG279" s="153">
        <f>AY279/$AY$277</f>
        <v>0.38738738738738737</v>
      </c>
      <c r="AH279" s="154">
        <f>BC279/$BC$277</f>
        <v>0.4</v>
      </c>
      <c r="AI279" s="152">
        <f>BG279/$BG$277</f>
        <v>0.39784946236559138</v>
      </c>
      <c r="AJ279" s="151">
        <f>BK279/$BK$277</f>
        <v>0.40217391304347827</v>
      </c>
      <c r="AK279" s="152">
        <f>BO279/$BO$277</f>
        <v>0.38372093023255816</v>
      </c>
      <c r="AL279" s="156">
        <f>BS279/$BS$277</f>
        <v>0.41463414634146339</v>
      </c>
      <c r="AM279" s="1480">
        <f>SUM(CK279,CQ279,CW279,DS279,DY279,EE279,EK279,EQ279,EW279,FE279)</f>
        <v>44</v>
      </c>
      <c r="AN279" s="1481"/>
      <c r="AO279" s="1482">
        <f t="shared" si="1172"/>
        <v>-2.2222222222222254E-2</v>
      </c>
      <c r="AP279" s="1483">
        <f t="shared" si="1246"/>
        <v>-1</v>
      </c>
      <c r="AQ279" s="1071">
        <f>SUM(CL279,CR279,CX279,DT279,DZ279,EF279,EL279,ER279,EX279,FH279)</f>
        <v>45</v>
      </c>
      <c r="AR279" s="522"/>
      <c r="AS279" s="1289">
        <f t="shared" si="1174"/>
        <v>-6.25E-2</v>
      </c>
      <c r="AT279" s="526">
        <f t="shared" si="1247"/>
        <v>-3</v>
      </c>
      <c r="AU279" s="1071">
        <f>SUM(CM279,CS279,CY279,DU279,EA279,EG279,EM279,ES279,EY279,FK279)</f>
        <v>48</v>
      </c>
      <c r="AV279" s="522"/>
      <c r="AW279" s="1289">
        <f t="shared" si="1176"/>
        <v>0.11627906976744184</v>
      </c>
      <c r="AX279" s="2073">
        <f t="shared" si="1248"/>
        <v>5</v>
      </c>
      <c r="AY279" s="1336">
        <f>SUM(CN279,CT279,CZ279,DV279,EB279,EH279,EN279,ET279,EZ279,FN279)</f>
        <v>43</v>
      </c>
      <c r="AZ279" s="2092"/>
      <c r="BA279" s="554">
        <f t="shared" si="1178"/>
        <v>2.3809523809523725E-2</v>
      </c>
      <c r="BB279" s="1335">
        <f t="shared" si="1249"/>
        <v>1</v>
      </c>
      <c r="BC279" s="493">
        <f>SUM(CO279,CU279,DA279,DW279,EC279,EI279,EO279,EU279,FA279,FR279)</f>
        <v>42</v>
      </c>
      <c r="BD279" s="157"/>
      <c r="BE279" s="448">
        <f t="shared" si="1260"/>
        <v>0.13513513513513509</v>
      </c>
      <c r="BF279" s="604">
        <f t="shared" si="1250"/>
        <v>5</v>
      </c>
      <c r="BG279" s="158">
        <v>37</v>
      </c>
      <c r="BH279" s="159" t="s">
        <v>44</v>
      </c>
      <c r="BI279" s="160">
        <f t="shared" si="1261"/>
        <v>0</v>
      </c>
      <c r="BJ279" s="604">
        <f t="shared" si="1251"/>
        <v>0</v>
      </c>
      <c r="BK279" s="161">
        <v>37</v>
      </c>
      <c r="BL279" s="159"/>
      <c r="BM279" s="160">
        <f t="shared" si="1262"/>
        <v>0.1212121212121211</v>
      </c>
      <c r="BN279" s="1085">
        <f t="shared" si="1252"/>
        <v>4</v>
      </c>
      <c r="BO279" s="161">
        <v>33</v>
      </c>
      <c r="BP279" s="159"/>
      <c r="BQ279" s="160">
        <f t="shared" si="1263"/>
        <v>-2.9411764705882359E-2</v>
      </c>
      <c r="BR279" s="1085">
        <f t="shared" si="1253"/>
        <v>-1</v>
      </c>
      <c r="BS279" s="161">
        <v>34</v>
      </c>
      <c r="BT279" s="162"/>
      <c r="BU279" s="601">
        <f>CK279+CQ279+CW279</f>
        <v>17</v>
      </c>
      <c r="BV279" s="339">
        <f t="shared" si="1254"/>
        <v>-5.555555555555558E-2</v>
      </c>
      <c r="BW279" s="604">
        <f t="shared" si="1255"/>
        <v>-1</v>
      </c>
      <c r="BX279" s="601">
        <f>CL279+CR279+CX279</f>
        <v>18</v>
      </c>
      <c r="BY279" s="339">
        <f t="shared" si="1256"/>
        <v>-0.1428571428571429</v>
      </c>
      <c r="BZ279" s="604">
        <f t="shared" si="1257"/>
        <v>-3</v>
      </c>
      <c r="CA279" s="601">
        <f>CM279+CS279+CY279</f>
        <v>21</v>
      </c>
      <c r="CB279" s="339">
        <f t="shared" si="1222"/>
        <v>-4.5454545454545414E-2</v>
      </c>
      <c r="CC279" s="604">
        <f t="shared" si="1223"/>
        <v>-1</v>
      </c>
      <c r="CD279" s="601">
        <f>CN279+CT279+CZ279</f>
        <v>22</v>
      </c>
      <c r="CE279" s="339">
        <f t="shared" si="1150"/>
        <v>-0.12</v>
      </c>
      <c r="CF279" s="604">
        <f t="shared" si="1151"/>
        <v>-3</v>
      </c>
      <c r="CG279" s="601">
        <f t="shared" si="1267"/>
        <v>25</v>
      </c>
      <c r="CH279" s="339">
        <f t="shared" si="1264"/>
        <v>0.13636363636363646</v>
      </c>
      <c r="CI279" s="604">
        <f t="shared" si="1265"/>
        <v>3</v>
      </c>
      <c r="CJ279" s="621">
        <f t="shared" si="1285"/>
        <v>22</v>
      </c>
      <c r="CK279" s="1487">
        <v>6</v>
      </c>
      <c r="CL279" s="163">
        <v>4</v>
      </c>
      <c r="CM279" s="2056">
        <v>4</v>
      </c>
      <c r="CN279" s="163">
        <v>3</v>
      </c>
      <c r="CO279" s="315">
        <v>3</v>
      </c>
      <c r="CP279" s="542">
        <v>3</v>
      </c>
      <c r="CQ279" s="1487">
        <v>11</v>
      </c>
      <c r="CR279" s="315">
        <v>14</v>
      </c>
      <c r="CS279" s="315">
        <v>17</v>
      </c>
      <c r="CT279" s="315">
        <v>19</v>
      </c>
      <c r="CU279" s="315">
        <v>22</v>
      </c>
      <c r="CV279" s="164">
        <v>19</v>
      </c>
      <c r="CW279" s="1487"/>
      <c r="CX279" s="315"/>
      <c r="CY279" s="315"/>
      <c r="CZ279" s="315"/>
      <c r="DA279" s="315"/>
      <c r="DB279" s="316"/>
      <c r="DC279" s="1484">
        <f>DS279+DY279+EE279+EK279+EQ279+EW279</f>
        <v>26</v>
      </c>
      <c r="DD279" s="1485">
        <f t="shared" si="1053"/>
        <v>8.3333333333333259E-2</v>
      </c>
      <c r="DE279" s="1486">
        <f t="shared" si="1054"/>
        <v>2</v>
      </c>
      <c r="DF279" s="1332">
        <f>DT279+DZ279+EF279+EL279+ER279+EX279</f>
        <v>24</v>
      </c>
      <c r="DG279" s="554">
        <f t="shared" si="1216"/>
        <v>0</v>
      </c>
      <c r="DH279" s="1335">
        <f t="shared" si="1217"/>
        <v>0</v>
      </c>
      <c r="DI279" s="1332">
        <f t="shared" si="1268"/>
        <v>24</v>
      </c>
      <c r="DJ279" s="554">
        <f t="shared" si="1224"/>
        <v>0.14285714285714279</v>
      </c>
      <c r="DK279" s="1335">
        <f t="shared" si="1225"/>
        <v>3</v>
      </c>
      <c r="DL279" s="1313">
        <f>DV279+EB279+EH279+EN279+ET279+EZ279</f>
        <v>21</v>
      </c>
      <c r="DM279" s="554">
        <f t="shared" si="1152"/>
        <v>0.23529411764705888</v>
      </c>
      <c r="DN279" s="1357">
        <f t="shared" si="1153"/>
        <v>4</v>
      </c>
      <c r="DO279" s="1332">
        <f t="shared" si="1269"/>
        <v>17</v>
      </c>
      <c r="DP279" s="554">
        <f t="shared" si="1266"/>
        <v>0.1333333333333333</v>
      </c>
      <c r="DQ279" s="1335">
        <f t="shared" si="1270"/>
        <v>2</v>
      </c>
      <c r="DR279" s="440">
        <f>ED279+EJ279+EP279+EV279+FC279+DX279</f>
        <v>15</v>
      </c>
      <c r="DS279" s="1488">
        <v>2</v>
      </c>
      <c r="DT279" s="1169">
        <v>2</v>
      </c>
      <c r="DU279" s="1169">
        <v>2</v>
      </c>
      <c r="DV279" s="1155">
        <v>2</v>
      </c>
      <c r="DW279" s="163">
        <v>1</v>
      </c>
      <c r="DX279" s="1183">
        <v>1</v>
      </c>
      <c r="DY279" s="1488">
        <v>4</v>
      </c>
      <c r="DZ279" s="1232">
        <v>2</v>
      </c>
      <c r="EA279" s="1232">
        <v>2</v>
      </c>
      <c r="EB279" s="315">
        <v>2</v>
      </c>
      <c r="EC279" s="315">
        <v>1</v>
      </c>
      <c r="ED279" s="440">
        <v>2</v>
      </c>
      <c r="EE279" s="1488"/>
      <c r="EF279" s="1232"/>
      <c r="EG279" s="1232"/>
      <c r="EH279" s="315"/>
      <c r="EI279" s="315"/>
      <c r="EJ279" s="542"/>
      <c r="EK279" s="1488">
        <v>19</v>
      </c>
      <c r="EL279" s="379">
        <v>19</v>
      </c>
      <c r="EM279" s="379">
        <v>19</v>
      </c>
      <c r="EN279" s="1161">
        <v>16</v>
      </c>
      <c r="EO279" s="493">
        <v>14</v>
      </c>
      <c r="EP279" s="1203">
        <v>12</v>
      </c>
      <c r="EQ279" s="1488"/>
      <c r="ER279" s="1232"/>
      <c r="ES279" s="1232"/>
      <c r="ET279" s="315"/>
      <c r="EU279" s="163"/>
      <c r="EV279" s="1203"/>
      <c r="EW279" s="1488">
        <v>1</v>
      </c>
      <c r="EX279" s="379">
        <v>1</v>
      </c>
      <c r="EY279" s="379">
        <v>1</v>
      </c>
      <c r="EZ279" s="379">
        <v>1</v>
      </c>
      <c r="FA279" s="493">
        <v>1</v>
      </c>
      <c r="FB279" s="178"/>
      <c r="FC279" s="356">
        <v>0</v>
      </c>
      <c r="FD279" s="364" t="s">
        <v>44</v>
      </c>
      <c r="FE279" s="1489">
        <v>1</v>
      </c>
      <c r="FF279" s="1485">
        <f t="shared" si="1218"/>
        <v>-0.66666666666666674</v>
      </c>
      <c r="FG279" s="1490">
        <f t="shared" si="1064"/>
        <v>-2</v>
      </c>
      <c r="FH279" s="165">
        <v>3</v>
      </c>
      <c r="FI279" s="339">
        <f t="shared" si="1219"/>
        <v>0</v>
      </c>
      <c r="FJ279" s="340">
        <f t="shared" si="1220"/>
        <v>0</v>
      </c>
      <c r="FK279" s="165">
        <v>3</v>
      </c>
      <c r="FL279" s="339" t="str">
        <f t="shared" si="1226"/>
        <v>-</v>
      </c>
      <c r="FM279" s="340">
        <f t="shared" si="1227"/>
        <v>3</v>
      </c>
      <c r="FN279" s="165">
        <v>0</v>
      </c>
      <c r="FO279" s="426"/>
      <c r="FP279" s="339" t="str">
        <f t="shared" si="1048"/>
        <v>-</v>
      </c>
      <c r="FQ279" s="340">
        <f t="shared" si="1221"/>
        <v>0</v>
      </c>
      <c r="FR279" s="165"/>
      <c r="FS279" s="426"/>
      <c r="FT279" s="339" t="str">
        <f t="shared" si="1258"/>
        <v>-</v>
      </c>
      <c r="FU279" s="340">
        <f t="shared" si="1259"/>
        <v>0</v>
      </c>
      <c r="FV279" s="401"/>
      <c r="FW279" s="413"/>
      <c r="FX279" s="1491">
        <f>SUM(FY279:GS279)</f>
        <v>44</v>
      </c>
      <c r="FY279" s="1492">
        <v>0</v>
      </c>
      <c r="FZ279" s="1492">
        <v>0</v>
      </c>
      <c r="GA279" s="1493">
        <v>1</v>
      </c>
      <c r="GB279" s="1492">
        <v>3</v>
      </c>
      <c r="GC279" s="1493">
        <v>13</v>
      </c>
      <c r="GD279" s="1492">
        <v>0</v>
      </c>
      <c r="GE279" s="1493">
        <v>0</v>
      </c>
      <c r="GF279" s="1492">
        <v>2</v>
      </c>
      <c r="GG279" s="1493">
        <v>13</v>
      </c>
      <c r="GH279" s="1492">
        <v>2</v>
      </c>
      <c r="GI279" s="1492">
        <v>0</v>
      </c>
      <c r="GJ279" s="1492">
        <v>1</v>
      </c>
      <c r="GK279" s="1492">
        <v>0</v>
      </c>
      <c r="GL279" s="1492">
        <v>0</v>
      </c>
      <c r="GM279" s="1492">
        <v>0</v>
      </c>
      <c r="GN279" s="1492">
        <v>0</v>
      </c>
      <c r="GO279" s="1492">
        <v>0</v>
      </c>
      <c r="GP279" s="1492">
        <v>6</v>
      </c>
      <c r="GQ279" s="1492">
        <v>0</v>
      </c>
      <c r="GR279" s="1492">
        <v>2</v>
      </c>
      <c r="GS279" s="1811">
        <v>1</v>
      </c>
      <c r="GT279" s="165">
        <f>SUM(GU279:HO279)</f>
        <v>45</v>
      </c>
      <c r="GU279" s="491">
        <v>0</v>
      </c>
      <c r="GV279" s="491">
        <v>0</v>
      </c>
      <c r="GW279" s="492">
        <v>1</v>
      </c>
      <c r="GX279" s="491">
        <v>1</v>
      </c>
      <c r="GY279" s="492">
        <v>9</v>
      </c>
      <c r="GZ279" s="491">
        <v>1</v>
      </c>
      <c r="HA279" s="492">
        <v>0</v>
      </c>
      <c r="HB279" s="491">
        <v>2</v>
      </c>
      <c r="HC279" s="492">
        <v>17</v>
      </c>
      <c r="HD279" s="491">
        <v>2</v>
      </c>
      <c r="HE279" s="491">
        <v>0</v>
      </c>
      <c r="HF279" s="491">
        <v>0</v>
      </c>
      <c r="HG279" s="491">
        <v>0</v>
      </c>
      <c r="HH279" s="491">
        <v>0</v>
      </c>
      <c r="HI279" s="491">
        <v>1</v>
      </c>
      <c r="HJ279" s="491">
        <v>0</v>
      </c>
      <c r="HK279" s="491">
        <v>0</v>
      </c>
      <c r="HL279" s="491">
        <v>6</v>
      </c>
      <c r="HM279" s="491">
        <v>0</v>
      </c>
      <c r="HN279" s="491">
        <v>4</v>
      </c>
      <c r="HO279" s="1117">
        <v>1</v>
      </c>
      <c r="HP279" s="165">
        <f>SUM(HQ279:IK279)</f>
        <v>48</v>
      </c>
      <c r="HQ279" s="491">
        <v>0</v>
      </c>
      <c r="HR279" s="491">
        <v>0</v>
      </c>
      <c r="HS279" s="492">
        <v>1</v>
      </c>
      <c r="HT279" s="491">
        <v>1</v>
      </c>
      <c r="HU279" s="492">
        <v>11</v>
      </c>
      <c r="HV279" s="491">
        <v>1</v>
      </c>
      <c r="HW279" s="492">
        <v>0</v>
      </c>
      <c r="HX279" s="491">
        <v>2</v>
      </c>
      <c r="HY279" s="492">
        <v>18</v>
      </c>
      <c r="HZ279" s="491">
        <v>2</v>
      </c>
      <c r="IA279" s="491">
        <v>0</v>
      </c>
      <c r="IB279" s="491">
        <v>0</v>
      </c>
      <c r="IC279" s="491">
        <v>0</v>
      </c>
      <c r="ID279" s="491">
        <v>0</v>
      </c>
      <c r="IE279" s="491">
        <v>1</v>
      </c>
      <c r="IF279" s="491">
        <v>0</v>
      </c>
      <c r="IG279" s="491">
        <v>0</v>
      </c>
      <c r="IH279" s="491">
        <v>6</v>
      </c>
      <c r="II279" s="491">
        <v>0</v>
      </c>
      <c r="IJ279" s="491">
        <v>4</v>
      </c>
      <c r="IK279" s="1117">
        <v>1</v>
      </c>
      <c r="IL279" s="493">
        <f>SUM(IM279:JG279)</f>
        <v>43</v>
      </c>
      <c r="IM279" s="491">
        <v>0</v>
      </c>
      <c r="IN279" s="491">
        <v>0</v>
      </c>
      <c r="IO279" s="492">
        <v>0</v>
      </c>
      <c r="IP279" s="491">
        <v>0</v>
      </c>
      <c r="IQ279" s="492">
        <v>8</v>
      </c>
      <c r="IR279" s="491">
        <v>1</v>
      </c>
      <c r="IS279" s="492">
        <v>0</v>
      </c>
      <c r="IT279" s="491">
        <v>6</v>
      </c>
      <c r="IU279" s="492">
        <v>21</v>
      </c>
      <c r="IV279" s="491">
        <v>1</v>
      </c>
      <c r="IW279" s="491">
        <v>0</v>
      </c>
      <c r="IX279" s="491">
        <v>0</v>
      </c>
      <c r="IY279" s="491">
        <v>0</v>
      </c>
      <c r="IZ279" s="491">
        <v>0</v>
      </c>
      <c r="JA279" s="491">
        <v>1</v>
      </c>
      <c r="JB279" s="491">
        <v>0</v>
      </c>
      <c r="JC279" s="491">
        <v>0</v>
      </c>
      <c r="JD279" s="491">
        <v>0</v>
      </c>
      <c r="JE279" s="491">
        <v>0</v>
      </c>
      <c r="JF279" s="491">
        <v>5</v>
      </c>
      <c r="JG279" s="1996">
        <v>0</v>
      </c>
      <c r="JI279" s="39"/>
    </row>
    <row r="280" spans="1:269" s="27" customFormat="1" ht="20.100000000000001" customHeight="1" collapsed="1" x14ac:dyDescent="0.15">
      <c r="A280" s="683" t="s">
        <v>53</v>
      </c>
      <c r="B280" s="76" t="s">
        <v>148</v>
      </c>
      <c r="C280" s="77"/>
      <c r="D280" s="77"/>
      <c r="E280" s="78" t="s">
        <v>376</v>
      </c>
      <c r="F280" s="1443" t="s">
        <v>52</v>
      </c>
      <c r="G280" s="481" t="s">
        <v>52</v>
      </c>
      <c r="H280" s="481" t="s">
        <v>52</v>
      </c>
      <c r="I280" s="481" t="s">
        <v>53</v>
      </c>
      <c r="J280" s="107" t="s">
        <v>308</v>
      </c>
      <c r="K280" s="108">
        <v>141</v>
      </c>
      <c r="L280" s="1444" t="s">
        <v>52</v>
      </c>
      <c r="M280" s="478" t="s">
        <v>597</v>
      </c>
      <c r="N280" s="478" t="s">
        <v>560</v>
      </c>
      <c r="O280" s="478" t="s">
        <v>53</v>
      </c>
      <c r="P280" s="109" t="s">
        <v>308</v>
      </c>
      <c r="Q280" s="110">
        <f t="shared" si="1233"/>
        <v>3.2901230506020923E-5</v>
      </c>
      <c r="R280" s="111">
        <f t="shared" si="1234"/>
        <v>3.2105305401717633E-5</v>
      </c>
      <c r="S280" s="112">
        <f t="shared" si="1235"/>
        <v>3.4884532198423216E-5</v>
      </c>
      <c r="T280" s="111">
        <f t="shared" si="1236"/>
        <v>3.5435861091424519E-5</v>
      </c>
      <c r="U280" s="1445" t="s">
        <v>52</v>
      </c>
      <c r="V280" s="475" t="s">
        <v>601</v>
      </c>
      <c r="W280" s="475" t="s">
        <v>560</v>
      </c>
      <c r="X280" s="475" t="s">
        <v>53</v>
      </c>
      <c r="Y280" s="114" t="s">
        <v>308</v>
      </c>
      <c r="Z280" s="113">
        <f t="shared" si="1242"/>
        <v>3.2362459546925568E-3</v>
      </c>
      <c r="AA280" s="114">
        <f t="shared" si="1243"/>
        <v>3.1496062992125984E-3</v>
      </c>
      <c r="AB280" s="113">
        <f t="shared" si="1244"/>
        <v>3.0769230769230769E-3</v>
      </c>
      <c r="AC280" s="115">
        <f t="shared" si="1245"/>
        <v>3.1796502384737681E-3</v>
      </c>
      <c r="AD280" s="1445" t="s">
        <v>52</v>
      </c>
      <c r="AE280" s="475" t="s">
        <v>52</v>
      </c>
      <c r="AF280" s="475" t="s">
        <v>52</v>
      </c>
      <c r="AG280" s="475" t="s">
        <v>52</v>
      </c>
      <c r="AH280" s="114" t="s">
        <v>52</v>
      </c>
      <c r="AI280" s="112" t="s">
        <v>52</v>
      </c>
      <c r="AJ280" s="111" t="s">
        <v>52</v>
      </c>
      <c r="AK280" s="112" t="s">
        <v>52</v>
      </c>
      <c r="AL280" s="116" t="s">
        <v>52</v>
      </c>
      <c r="AM280" s="1446" t="s">
        <v>52</v>
      </c>
      <c r="AN280" s="1447"/>
      <c r="AO280" s="1448" t="str">
        <f t="shared" si="1172"/>
        <v>-</v>
      </c>
      <c r="AP280" s="1449" t="s">
        <v>52</v>
      </c>
      <c r="AQ280" s="1297" t="s">
        <v>52</v>
      </c>
      <c r="AR280" s="518"/>
      <c r="AS280" s="1285" t="str">
        <f t="shared" si="1174"/>
        <v>-</v>
      </c>
      <c r="AT280" s="519" t="s">
        <v>52</v>
      </c>
      <c r="AU280" s="1297" t="s">
        <v>52</v>
      </c>
      <c r="AV280" s="518"/>
      <c r="AW280" s="1285" t="str">
        <f t="shared" si="1176"/>
        <v>-</v>
      </c>
      <c r="AX280" s="2069" t="s">
        <v>52</v>
      </c>
      <c r="AY280" s="2086" t="s">
        <v>52</v>
      </c>
      <c r="AZ280" s="2087"/>
      <c r="BA280" s="2088" t="str">
        <f t="shared" si="1178"/>
        <v>-</v>
      </c>
      <c r="BB280" s="2089" t="s">
        <v>52</v>
      </c>
      <c r="BC280" s="2081" t="s">
        <v>388</v>
      </c>
      <c r="BD280" s="117"/>
      <c r="BE280" s="444" t="str">
        <f t="shared" si="1260"/>
        <v>-</v>
      </c>
      <c r="BF280" s="1073" t="s">
        <v>52</v>
      </c>
      <c r="BG280" s="118">
        <v>2</v>
      </c>
      <c r="BH280" s="119" t="s">
        <v>44</v>
      </c>
      <c r="BI280" s="120">
        <f t="shared" si="1261"/>
        <v>0</v>
      </c>
      <c r="BJ280" s="1073" t="s">
        <v>52</v>
      </c>
      <c r="BK280" s="121">
        <v>2</v>
      </c>
      <c r="BL280" s="119"/>
      <c r="BM280" s="120">
        <f t="shared" si="1262"/>
        <v>0</v>
      </c>
      <c r="BN280" s="1083" t="s">
        <v>52</v>
      </c>
      <c r="BO280" s="121">
        <v>2</v>
      </c>
      <c r="BP280" s="119"/>
      <c r="BQ280" s="120">
        <f t="shared" si="1263"/>
        <v>0</v>
      </c>
      <c r="BR280" s="1083" t="s">
        <v>52</v>
      </c>
      <c r="BS280" s="121">
        <v>2</v>
      </c>
      <c r="BT280" s="122"/>
      <c r="BU280" s="616" t="s">
        <v>53</v>
      </c>
      <c r="BV280" s="331" t="s">
        <v>53</v>
      </c>
      <c r="BW280" s="598" t="s">
        <v>53</v>
      </c>
      <c r="BX280" s="616" t="s">
        <v>657</v>
      </c>
      <c r="BY280" s="331" t="s">
        <v>577</v>
      </c>
      <c r="BZ280" s="598" t="s">
        <v>577</v>
      </c>
      <c r="CA280" s="616" t="s">
        <v>245</v>
      </c>
      <c r="CB280" s="331" t="str">
        <f t="shared" si="1222"/>
        <v>-</v>
      </c>
      <c r="CC280" s="598" t="str">
        <f t="shared" si="1223"/>
        <v>-</v>
      </c>
      <c r="CD280" s="616" t="s">
        <v>52</v>
      </c>
      <c r="CE280" s="331" t="str">
        <f t="shared" si="1150"/>
        <v>-</v>
      </c>
      <c r="CF280" s="598" t="str">
        <f t="shared" si="1151"/>
        <v>-</v>
      </c>
      <c r="CG280" s="616" t="s">
        <v>52</v>
      </c>
      <c r="CH280" s="331" t="str">
        <f t="shared" si="1264"/>
        <v>-</v>
      </c>
      <c r="CI280" s="598" t="str">
        <f t="shared" si="1265"/>
        <v>-</v>
      </c>
      <c r="CJ280" s="619">
        <f t="shared" si="1285"/>
        <v>2</v>
      </c>
      <c r="CK280" s="1609" t="s">
        <v>52</v>
      </c>
      <c r="CL280" s="373" t="s">
        <v>52</v>
      </c>
      <c r="CM280" s="2064" t="s">
        <v>52</v>
      </c>
      <c r="CN280" s="373" t="s">
        <v>52</v>
      </c>
      <c r="CO280" s="374" t="s">
        <v>388</v>
      </c>
      <c r="CP280" s="540">
        <v>2</v>
      </c>
      <c r="CQ280" s="1609" t="s">
        <v>52</v>
      </c>
      <c r="CR280" s="374" t="s">
        <v>52</v>
      </c>
      <c r="CS280" s="374" t="s">
        <v>52</v>
      </c>
      <c r="CT280" s="374" t="s">
        <v>52</v>
      </c>
      <c r="CU280" s="374" t="s">
        <v>388</v>
      </c>
      <c r="CV280" s="124">
        <v>0</v>
      </c>
      <c r="CW280" s="1609" t="s">
        <v>52</v>
      </c>
      <c r="CX280" s="374" t="s">
        <v>647</v>
      </c>
      <c r="CY280" s="374" t="s">
        <v>560</v>
      </c>
      <c r="CZ280" s="374" t="s">
        <v>388</v>
      </c>
      <c r="DA280" s="374" t="s">
        <v>388</v>
      </c>
      <c r="DB280" s="312"/>
      <c r="DC280" s="1608" t="s">
        <v>52</v>
      </c>
      <c r="DD280" s="1451" t="str">
        <f t="shared" si="1053"/>
        <v>-</v>
      </c>
      <c r="DE280" s="1452" t="str">
        <f t="shared" si="1054"/>
        <v>-</v>
      </c>
      <c r="DF280" s="1348" t="s">
        <v>644</v>
      </c>
      <c r="DG280" s="550" t="str">
        <f t="shared" si="1216"/>
        <v>-</v>
      </c>
      <c r="DH280" s="1329" t="str">
        <f t="shared" si="1217"/>
        <v>-</v>
      </c>
      <c r="DI280" s="1348" t="s">
        <v>245</v>
      </c>
      <c r="DJ280" s="550" t="str">
        <f t="shared" si="1224"/>
        <v>-</v>
      </c>
      <c r="DK280" s="1329" t="str">
        <f t="shared" si="1225"/>
        <v>-</v>
      </c>
      <c r="DL280" s="1321" t="s">
        <v>52</v>
      </c>
      <c r="DM280" s="550" t="str">
        <f t="shared" si="1152"/>
        <v>-</v>
      </c>
      <c r="DN280" s="1353" t="str">
        <f t="shared" si="1153"/>
        <v>-</v>
      </c>
      <c r="DO280" s="1348" t="s">
        <v>388</v>
      </c>
      <c r="DP280" s="550" t="str">
        <f t="shared" si="1266"/>
        <v>-</v>
      </c>
      <c r="DQ280" s="1329" t="s">
        <v>388</v>
      </c>
      <c r="DR280" s="1365">
        <f>ED280+EJ280+EP280+EV280+FC280+DX280</f>
        <v>0</v>
      </c>
      <c r="DS280" s="1610" t="s">
        <v>52</v>
      </c>
      <c r="DT280" s="1177" t="s">
        <v>52</v>
      </c>
      <c r="DU280" s="1177" t="s">
        <v>52</v>
      </c>
      <c r="DV280" s="1163" t="s">
        <v>52</v>
      </c>
      <c r="DW280" s="573" t="s">
        <v>388</v>
      </c>
      <c r="DX280" s="1181">
        <v>0</v>
      </c>
      <c r="DY280" s="1610" t="s">
        <v>52</v>
      </c>
      <c r="DZ280" s="1239" t="s">
        <v>52</v>
      </c>
      <c r="EA280" s="1239" t="s">
        <v>52</v>
      </c>
      <c r="EB280" s="578" t="s">
        <v>52</v>
      </c>
      <c r="EC280" s="578" t="s">
        <v>388</v>
      </c>
      <c r="ED280" s="589">
        <v>0</v>
      </c>
      <c r="EE280" s="1610" t="s">
        <v>52</v>
      </c>
      <c r="EF280" s="1239" t="s">
        <v>639</v>
      </c>
      <c r="EG280" s="1239" t="s">
        <v>245</v>
      </c>
      <c r="EH280" s="578" t="s">
        <v>52</v>
      </c>
      <c r="EI280" s="578" t="s">
        <v>387</v>
      </c>
      <c r="EJ280" s="1192"/>
      <c r="EK280" s="1610" t="s">
        <v>52</v>
      </c>
      <c r="EL280" s="578" t="s">
        <v>52</v>
      </c>
      <c r="EM280" s="578" t="s">
        <v>52</v>
      </c>
      <c r="EN280" s="1163" t="s">
        <v>52</v>
      </c>
      <c r="EO280" s="573" t="s">
        <v>387</v>
      </c>
      <c r="EP280" s="1198">
        <v>0</v>
      </c>
      <c r="EQ280" s="1610" t="s">
        <v>52</v>
      </c>
      <c r="ER280" s="1239" t="s">
        <v>594</v>
      </c>
      <c r="ES280" s="1239" t="s">
        <v>245</v>
      </c>
      <c r="ET280" s="578" t="s">
        <v>52</v>
      </c>
      <c r="EU280" s="573" t="s">
        <v>388</v>
      </c>
      <c r="EV280" s="1198"/>
      <c r="EW280" s="1610" t="s">
        <v>52</v>
      </c>
      <c r="EX280" s="578" t="s">
        <v>52</v>
      </c>
      <c r="EY280" s="578" t="s">
        <v>52</v>
      </c>
      <c r="EZ280" s="578" t="s">
        <v>52</v>
      </c>
      <c r="FA280" s="573" t="s">
        <v>388</v>
      </c>
      <c r="FB280" s="125"/>
      <c r="FC280" s="354">
        <v>0</v>
      </c>
      <c r="FD280" s="362" t="s">
        <v>44</v>
      </c>
      <c r="FE280" s="1511" t="s">
        <v>52</v>
      </c>
      <c r="FF280" s="1451" t="str">
        <f t="shared" si="1218"/>
        <v>-</v>
      </c>
      <c r="FG280" s="1456" t="str">
        <f t="shared" si="1064"/>
        <v>-</v>
      </c>
      <c r="FH280" s="126" t="s">
        <v>52</v>
      </c>
      <c r="FI280" s="331" t="str">
        <f t="shared" si="1219"/>
        <v>-</v>
      </c>
      <c r="FJ280" s="332" t="str">
        <f t="shared" si="1220"/>
        <v>-</v>
      </c>
      <c r="FK280" s="126" t="s">
        <v>52</v>
      </c>
      <c r="FL280" s="331" t="str">
        <f t="shared" si="1226"/>
        <v>-</v>
      </c>
      <c r="FM280" s="332" t="str">
        <f t="shared" si="1227"/>
        <v>-</v>
      </c>
      <c r="FN280" s="126" t="s">
        <v>52</v>
      </c>
      <c r="FO280" s="424"/>
      <c r="FP280" s="331" t="str">
        <f t="shared" si="1048"/>
        <v>-</v>
      </c>
      <c r="FQ280" s="332" t="str">
        <f t="shared" si="1221"/>
        <v>-</v>
      </c>
      <c r="FR280" s="126" t="s">
        <v>388</v>
      </c>
      <c r="FS280" s="424"/>
      <c r="FT280" s="331" t="str">
        <f t="shared" si="1258"/>
        <v>-</v>
      </c>
      <c r="FU280" s="332" t="str">
        <f t="shared" si="1259"/>
        <v>-</v>
      </c>
      <c r="FV280" s="399" t="s">
        <v>52</v>
      </c>
      <c r="FW280" s="411"/>
      <c r="FX280" s="1457" t="s">
        <v>52</v>
      </c>
      <c r="FY280" s="1458" t="s">
        <v>52</v>
      </c>
      <c r="FZ280" s="1458" t="s">
        <v>52</v>
      </c>
      <c r="GA280" s="1459" t="s">
        <v>52</v>
      </c>
      <c r="GB280" s="1458" t="s">
        <v>52</v>
      </c>
      <c r="GC280" s="1459" t="s">
        <v>52</v>
      </c>
      <c r="GD280" s="1458" t="s">
        <v>52</v>
      </c>
      <c r="GE280" s="1459" t="s">
        <v>52</v>
      </c>
      <c r="GF280" s="1458" t="s">
        <v>52</v>
      </c>
      <c r="GG280" s="1459" t="s">
        <v>52</v>
      </c>
      <c r="GH280" s="1458" t="s">
        <v>52</v>
      </c>
      <c r="GI280" s="1458" t="s">
        <v>52</v>
      </c>
      <c r="GJ280" s="1458" t="s">
        <v>52</v>
      </c>
      <c r="GK280" s="1458" t="s">
        <v>52</v>
      </c>
      <c r="GL280" s="1458" t="s">
        <v>52</v>
      </c>
      <c r="GM280" s="1458" t="s">
        <v>52</v>
      </c>
      <c r="GN280" s="1458" t="s">
        <v>52</v>
      </c>
      <c r="GO280" s="1458" t="s">
        <v>52</v>
      </c>
      <c r="GP280" s="1458" t="s">
        <v>52</v>
      </c>
      <c r="GQ280" s="1458" t="s">
        <v>52</v>
      </c>
      <c r="GR280" s="1458" t="s">
        <v>52</v>
      </c>
      <c r="GS280" s="1809" t="s">
        <v>52</v>
      </c>
      <c r="GT280" s="678" t="s">
        <v>52</v>
      </c>
      <c r="GU280" s="487" t="s">
        <v>52</v>
      </c>
      <c r="GV280" s="487" t="s">
        <v>52</v>
      </c>
      <c r="GW280" s="488" t="s">
        <v>52</v>
      </c>
      <c r="GX280" s="487" t="s">
        <v>52</v>
      </c>
      <c r="GY280" s="488" t="s">
        <v>52</v>
      </c>
      <c r="GZ280" s="487" t="s">
        <v>52</v>
      </c>
      <c r="HA280" s="488" t="s">
        <v>52</v>
      </c>
      <c r="HB280" s="487" t="s">
        <v>52</v>
      </c>
      <c r="HC280" s="488" t="s">
        <v>52</v>
      </c>
      <c r="HD280" s="487" t="s">
        <v>52</v>
      </c>
      <c r="HE280" s="487" t="s">
        <v>52</v>
      </c>
      <c r="HF280" s="487" t="s">
        <v>52</v>
      </c>
      <c r="HG280" s="487" t="s">
        <v>52</v>
      </c>
      <c r="HH280" s="487" t="s">
        <v>52</v>
      </c>
      <c r="HI280" s="487" t="s">
        <v>52</v>
      </c>
      <c r="HJ280" s="487" t="s">
        <v>52</v>
      </c>
      <c r="HK280" s="487" t="s">
        <v>52</v>
      </c>
      <c r="HL280" s="487" t="s">
        <v>52</v>
      </c>
      <c r="HM280" s="487" t="s">
        <v>52</v>
      </c>
      <c r="HN280" s="487" t="s">
        <v>52</v>
      </c>
      <c r="HO280" s="1115" t="s">
        <v>52</v>
      </c>
      <c r="HP280" s="678" t="s">
        <v>52</v>
      </c>
      <c r="HQ280" s="487" t="s">
        <v>52</v>
      </c>
      <c r="HR280" s="487" t="s">
        <v>52</v>
      </c>
      <c r="HS280" s="488" t="s">
        <v>52</v>
      </c>
      <c r="HT280" s="487" t="s">
        <v>52</v>
      </c>
      <c r="HU280" s="488" t="s">
        <v>52</v>
      </c>
      <c r="HV280" s="487" t="s">
        <v>52</v>
      </c>
      <c r="HW280" s="488" t="s">
        <v>52</v>
      </c>
      <c r="HX280" s="487" t="s">
        <v>52</v>
      </c>
      <c r="HY280" s="488" t="s">
        <v>52</v>
      </c>
      <c r="HZ280" s="487" t="s">
        <v>52</v>
      </c>
      <c r="IA280" s="487" t="s">
        <v>52</v>
      </c>
      <c r="IB280" s="487" t="s">
        <v>52</v>
      </c>
      <c r="IC280" s="487" t="s">
        <v>52</v>
      </c>
      <c r="ID280" s="487" t="s">
        <v>52</v>
      </c>
      <c r="IE280" s="487" t="s">
        <v>52</v>
      </c>
      <c r="IF280" s="487" t="s">
        <v>52</v>
      </c>
      <c r="IG280" s="487" t="s">
        <v>52</v>
      </c>
      <c r="IH280" s="487" t="s">
        <v>52</v>
      </c>
      <c r="II280" s="487" t="s">
        <v>52</v>
      </c>
      <c r="IJ280" s="487" t="s">
        <v>52</v>
      </c>
      <c r="IK280" s="1115" t="s">
        <v>52</v>
      </c>
      <c r="IL280" s="1109" t="s">
        <v>52</v>
      </c>
      <c r="IM280" s="487" t="s">
        <v>52</v>
      </c>
      <c r="IN280" s="487" t="s">
        <v>52</v>
      </c>
      <c r="IO280" s="488" t="s">
        <v>52</v>
      </c>
      <c r="IP280" s="487" t="s">
        <v>52</v>
      </c>
      <c r="IQ280" s="488" t="s">
        <v>52</v>
      </c>
      <c r="IR280" s="487" t="s">
        <v>52</v>
      </c>
      <c r="IS280" s="488" t="s">
        <v>52</v>
      </c>
      <c r="IT280" s="487" t="s">
        <v>52</v>
      </c>
      <c r="IU280" s="488" t="s">
        <v>52</v>
      </c>
      <c r="IV280" s="487" t="s">
        <v>52</v>
      </c>
      <c r="IW280" s="487" t="s">
        <v>52</v>
      </c>
      <c r="IX280" s="487" t="s">
        <v>52</v>
      </c>
      <c r="IY280" s="487" t="s">
        <v>52</v>
      </c>
      <c r="IZ280" s="487" t="s">
        <v>52</v>
      </c>
      <c r="JA280" s="487" t="s">
        <v>52</v>
      </c>
      <c r="JB280" s="487" t="s">
        <v>52</v>
      </c>
      <c r="JC280" s="487" t="s">
        <v>52</v>
      </c>
      <c r="JD280" s="487" t="s">
        <v>52</v>
      </c>
      <c r="JE280" s="487" t="s">
        <v>52</v>
      </c>
      <c r="JF280" s="487" t="s">
        <v>52</v>
      </c>
      <c r="JG280" s="1994" t="s">
        <v>52</v>
      </c>
      <c r="JI280" s="39"/>
    </row>
    <row r="281" spans="1:269" s="28" customFormat="1" ht="20.100000000000001" customHeight="1" x14ac:dyDescent="0.15">
      <c r="A281" s="684"/>
      <c r="B281" s="87" t="s">
        <v>275</v>
      </c>
      <c r="C281" s="85"/>
      <c r="D281" s="85"/>
      <c r="E281" s="86" t="s">
        <v>270</v>
      </c>
      <c r="F281" s="1556">
        <v>35</v>
      </c>
      <c r="G281" s="466">
        <v>36</v>
      </c>
      <c r="H281" s="466">
        <v>37</v>
      </c>
      <c r="I281" s="466">
        <v>40</v>
      </c>
      <c r="J281" s="147">
        <v>36</v>
      </c>
      <c r="K281" s="148">
        <v>37</v>
      </c>
      <c r="L281" s="1478">
        <f t="shared" ref="L281:L312" si="1286">AM281/$AM$356</f>
        <v>2.6082006063735418E-3</v>
      </c>
      <c r="M281" s="150">
        <f t="shared" ref="M281:M312" si="1287">AQ281/$AQ$356</f>
        <v>2.6176552492341966E-3</v>
      </c>
      <c r="N281" s="150">
        <f t="shared" ref="N281:N312" si="1288">AU281/$AU$356</f>
        <v>1.9401369343024645E-3</v>
      </c>
      <c r="O281" s="150">
        <f t="shared" ref="O281:O312" si="1289">AY281/$AY$356</f>
        <v>1.6478789027751448E-3</v>
      </c>
      <c r="P281" s="149">
        <f t="shared" ref="P281:P312" si="1290">BC281/$BC$356</f>
        <v>1.8972356805745019E-3</v>
      </c>
      <c r="Q281" s="150">
        <f t="shared" si="1233"/>
        <v>1.529907218529973E-3</v>
      </c>
      <c r="R281" s="151">
        <f t="shared" si="1234"/>
        <v>1.4928967011798699E-3</v>
      </c>
      <c r="S281" s="152">
        <f t="shared" si="1235"/>
        <v>1.1860740947463894E-3</v>
      </c>
      <c r="T281" s="151">
        <f t="shared" si="1236"/>
        <v>1.1339475549255846E-3</v>
      </c>
      <c r="U281" s="1479">
        <f t="shared" ref="U281:U286" si="1291">AM281/$AM$364</f>
        <v>0.22462941847206386</v>
      </c>
      <c r="V281" s="153">
        <f t="shared" ref="V281:V286" si="1292">AQ281/$AQ$364</f>
        <v>0.22091656874265569</v>
      </c>
      <c r="W281" s="153">
        <f t="shared" ref="W281:W286" si="1293">AU281/$AU$364</f>
        <v>0.18253968253968253</v>
      </c>
      <c r="X281" s="153">
        <f t="shared" ref="X281:X286" si="1294">AY281/$AY$364</f>
        <v>0.15848527349228611</v>
      </c>
      <c r="Y281" s="154">
        <f t="shared" ref="Y281:Y286" si="1295">BC281/$BC$364</f>
        <v>0.17846607669616518</v>
      </c>
      <c r="Z281" s="153">
        <f t="shared" si="1242"/>
        <v>0.15048543689320387</v>
      </c>
      <c r="AA281" s="154">
        <f t="shared" si="1243"/>
        <v>0.14645669291338584</v>
      </c>
      <c r="AB281" s="153">
        <f t="shared" si="1244"/>
        <v>0.10461538461538461</v>
      </c>
      <c r="AC281" s="155">
        <f t="shared" si="1245"/>
        <v>0.10174880763116058</v>
      </c>
      <c r="AD281" s="1479" t="s">
        <v>52</v>
      </c>
      <c r="AE281" s="153" t="s">
        <v>52</v>
      </c>
      <c r="AF281" s="153" t="s">
        <v>52</v>
      </c>
      <c r="AG281" s="153" t="s">
        <v>52</v>
      </c>
      <c r="AH281" s="154" t="s">
        <v>52</v>
      </c>
      <c r="AI281" s="152" t="s">
        <v>52</v>
      </c>
      <c r="AJ281" s="151" t="s">
        <v>52</v>
      </c>
      <c r="AK281" s="152" t="s">
        <v>52</v>
      </c>
      <c r="AL281" s="156" t="s">
        <v>52</v>
      </c>
      <c r="AM281" s="1480">
        <f>SUBTOTAL(9,AM282:AM283)</f>
        <v>197</v>
      </c>
      <c r="AN281" s="1481"/>
      <c r="AO281" s="1482">
        <f t="shared" si="1172"/>
        <v>4.7872340425531901E-2</v>
      </c>
      <c r="AP281" s="1483">
        <f t="shared" ref="AP281:AP344" si="1296">AM281-AQ281</f>
        <v>9</v>
      </c>
      <c r="AQ281" s="1071">
        <f>SUBTOTAL(9,AQ282:AQ283)</f>
        <v>188</v>
      </c>
      <c r="AR281" s="522"/>
      <c r="AS281" s="1289">
        <f t="shared" si="1174"/>
        <v>0.3623188405797102</v>
      </c>
      <c r="AT281" s="526">
        <f t="shared" ref="AT281:AT344" si="1297">AQ281-AU281</f>
        <v>50</v>
      </c>
      <c r="AU281" s="1071">
        <f>SUBTOTAL(9,AU282:AU283)</f>
        <v>138</v>
      </c>
      <c r="AV281" s="522"/>
      <c r="AW281" s="1289">
        <f t="shared" si="1176"/>
        <v>0.22123893805309724</v>
      </c>
      <c r="AX281" s="2073">
        <f t="shared" ref="AX281:AX312" si="1298">AU281-AY281</f>
        <v>25</v>
      </c>
      <c r="AY281" s="1336">
        <f>SUBTOTAL(9,AY282:AY283)</f>
        <v>113</v>
      </c>
      <c r="AZ281" s="2092"/>
      <c r="BA281" s="554">
        <f t="shared" si="1178"/>
        <v>-6.6115702479338845E-2</v>
      </c>
      <c r="BB281" s="1335">
        <f t="shared" ref="BB281:BB312" si="1299">AY281-BC281</f>
        <v>-8</v>
      </c>
      <c r="BC281" s="493">
        <f>SUBTOTAL(9,BC282:BC283)</f>
        <v>121</v>
      </c>
      <c r="BD281" s="157"/>
      <c r="BE281" s="448">
        <f t="shared" si="1260"/>
        <v>0.30107526881720426</v>
      </c>
      <c r="BF281" s="604">
        <f t="shared" ref="BF281:BF344" si="1300">BC281-BG281</f>
        <v>28</v>
      </c>
      <c r="BG281" s="158">
        <f>SUBTOTAL(9,BG282:BG283)</f>
        <v>93</v>
      </c>
      <c r="BH281" s="159" t="s">
        <v>44</v>
      </c>
      <c r="BI281" s="160">
        <f t="shared" si="1261"/>
        <v>0</v>
      </c>
      <c r="BJ281" s="604">
        <f t="shared" ref="BJ281:BJ344" si="1301">BG281-BK281</f>
        <v>0</v>
      </c>
      <c r="BK281" s="161">
        <f>SUBTOTAL(9,BK282:BK283)</f>
        <v>93</v>
      </c>
      <c r="BL281" s="159"/>
      <c r="BM281" s="160">
        <f t="shared" si="1262"/>
        <v>0.36764705882352944</v>
      </c>
      <c r="BN281" s="1085">
        <f t="shared" ref="BN281:BN344" si="1302">BK281-BO281</f>
        <v>25</v>
      </c>
      <c r="BO281" s="161">
        <f>SUBTOTAL(9,BO282:BO283)</f>
        <v>68</v>
      </c>
      <c r="BP281" s="159"/>
      <c r="BQ281" s="160">
        <f t="shared" si="1263"/>
        <v>6.25E-2</v>
      </c>
      <c r="BR281" s="1085">
        <f t="shared" ref="BR281:BR344" si="1303">BO281-BS281</f>
        <v>4</v>
      </c>
      <c r="BS281" s="161">
        <f>SUBTOTAL(9,BS282:BS283)</f>
        <v>64</v>
      </c>
      <c r="BT281" s="162"/>
      <c r="BU281" s="601">
        <f>SUBTOTAL(9,BU282:BU283)</f>
        <v>73</v>
      </c>
      <c r="BV281" s="339">
        <f t="shared" ref="BV281:BV312" si="1304">IFERROR(IF(BU281=0,"-",BU281/BX281-1),"-")</f>
        <v>-2.6666666666666616E-2</v>
      </c>
      <c r="BW281" s="604">
        <f t="shared" ref="BW281:BW312" si="1305">IF(OR(BU281="-",BX281="-"),"-",BU281-BX281)</f>
        <v>-2</v>
      </c>
      <c r="BX281" s="601">
        <f>SUBTOTAL(9,BX282:BX283)</f>
        <v>75</v>
      </c>
      <c r="BY281" s="339">
        <f t="shared" ref="BY281:BY312" si="1306">IFERROR(IF(BX281=0,"-",BX281/CA281-1),"-")</f>
        <v>0.5</v>
      </c>
      <c r="BZ281" s="604">
        <f t="shared" ref="BZ281:BZ312" si="1307">IF(OR(BX281="-",CA281="-"),"-",BX281-CA281)</f>
        <v>25</v>
      </c>
      <c r="CA281" s="601">
        <f>SUBTOTAL(9,CA282:CA283)</f>
        <v>50</v>
      </c>
      <c r="CB281" s="339">
        <f t="shared" si="1222"/>
        <v>0.25</v>
      </c>
      <c r="CC281" s="604">
        <f t="shared" si="1223"/>
        <v>10</v>
      </c>
      <c r="CD281" s="601">
        <f>SUBTOTAL(9,CD282:CD283)</f>
        <v>40</v>
      </c>
      <c r="CE281" s="339">
        <f t="shared" si="1150"/>
        <v>-0.11111111111111116</v>
      </c>
      <c r="CF281" s="604">
        <f t="shared" si="1151"/>
        <v>-5</v>
      </c>
      <c r="CG281" s="601">
        <f>SUBTOTAL(9,CG282:CG283)</f>
        <v>45</v>
      </c>
      <c r="CH281" s="339">
        <f t="shared" si="1264"/>
        <v>0.32352941176470584</v>
      </c>
      <c r="CI281" s="604">
        <f t="shared" si="1265"/>
        <v>11</v>
      </c>
      <c r="CJ281" s="621">
        <f t="shared" ref="CJ281:DI281" si="1308">SUBTOTAL(9,CJ282:CJ283)</f>
        <v>34</v>
      </c>
      <c r="CK281" s="1502">
        <f>SUBTOTAL(9,CK282:CK283)</f>
        <v>36</v>
      </c>
      <c r="CL281" s="163">
        <f t="shared" ref="CL281" si="1309">SUBTOTAL(9,CL282:CL283)</f>
        <v>23</v>
      </c>
      <c r="CM281" s="2056">
        <f t="shared" si="1308"/>
        <v>22</v>
      </c>
      <c r="CN281" s="163">
        <f t="shared" si="1308"/>
        <v>18</v>
      </c>
      <c r="CO281" s="315">
        <f t="shared" si="1308"/>
        <v>21</v>
      </c>
      <c r="CP281" s="542">
        <f t="shared" si="1308"/>
        <v>15</v>
      </c>
      <c r="CQ281" s="1502">
        <f>SUBTOTAL(9,CQ282:CQ283)</f>
        <v>37</v>
      </c>
      <c r="CR281" s="315">
        <f t="shared" ref="CR281" si="1310">SUBTOTAL(9,CR282:CR283)</f>
        <v>52</v>
      </c>
      <c r="CS281" s="315">
        <f t="shared" si="1308"/>
        <v>28</v>
      </c>
      <c r="CT281" s="315">
        <f t="shared" si="1308"/>
        <v>22</v>
      </c>
      <c r="CU281" s="315">
        <f t="shared" si="1308"/>
        <v>24</v>
      </c>
      <c r="CV281" s="164">
        <f t="shared" si="1308"/>
        <v>19</v>
      </c>
      <c r="CW281" s="1502">
        <f t="shared" ref="CW281:CX281" si="1311">SUBTOTAL(9,CW282:CW283)</f>
        <v>0</v>
      </c>
      <c r="CX281" s="315">
        <f t="shared" si="1311"/>
        <v>0</v>
      </c>
      <c r="CY281" s="315">
        <f t="shared" si="1308"/>
        <v>0</v>
      </c>
      <c r="CZ281" s="315">
        <f t="shared" si="1308"/>
        <v>0</v>
      </c>
      <c r="DA281" s="315">
        <f t="shared" si="1308"/>
        <v>0</v>
      </c>
      <c r="DB281" s="1050">
        <f t="shared" si="1308"/>
        <v>0</v>
      </c>
      <c r="DC281" s="1484">
        <f t="shared" si="1308"/>
        <v>114</v>
      </c>
      <c r="DD281" s="1485">
        <f t="shared" si="1053"/>
        <v>2.7027027027026973E-2</v>
      </c>
      <c r="DE281" s="1486">
        <f t="shared" si="1054"/>
        <v>3</v>
      </c>
      <c r="DF281" s="1332">
        <f t="shared" ref="DF281" si="1312">SUBTOTAL(9,DF282:DF283)</f>
        <v>111</v>
      </c>
      <c r="DG281" s="554">
        <f t="shared" si="1216"/>
        <v>0.42307692307692313</v>
      </c>
      <c r="DH281" s="1335">
        <f t="shared" si="1217"/>
        <v>33</v>
      </c>
      <c r="DI281" s="1332">
        <f t="shared" si="1308"/>
        <v>78</v>
      </c>
      <c r="DJ281" s="554">
        <f t="shared" si="1224"/>
        <v>0.21875</v>
      </c>
      <c r="DK281" s="1335">
        <f t="shared" si="1225"/>
        <v>14</v>
      </c>
      <c r="DL281" s="1313">
        <f>SUBTOTAL(9,DL282:DL283)</f>
        <v>64</v>
      </c>
      <c r="DM281" s="554">
        <f t="shared" si="1152"/>
        <v>-0.15789473684210531</v>
      </c>
      <c r="DN281" s="1357">
        <f t="shared" si="1153"/>
        <v>-12</v>
      </c>
      <c r="DO281" s="1332">
        <f>SUBTOTAL(9,DO282:DO283)</f>
        <v>76</v>
      </c>
      <c r="DP281" s="554">
        <f t="shared" si="1266"/>
        <v>0.28813559322033888</v>
      </c>
      <c r="DQ281" s="1335">
        <f t="shared" si="1270"/>
        <v>17</v>
      </c>
      <c r="DR281" s="440">
        <f t="shared" ref="DR281:FA281" si="1313">SUBTOTAL(9,DR282:DR283)</f>
        <v>59</v>
      </c>
      <c r="DS281" s="1503">
        <f>SUBTOTAL(9,DS282:DS283)</f>
        <v>36</v>
      </c>
      <c r="DT281" s="1169">
        <f>SUBTOTAL(9,DT282:DT283)</f>
        <v>36</v>
      </c>
      <c r="DU281" s="1169">
        <f>SUBTOTAL(9,DU282:DU283)</f>
        <v>33</v>
      </c>
      <c r="DV281" s="1155">
        <f>SUBTOTAL(9,DV282:DV283)</f>
        <v>25</v>
      </c>
      <c r="DW281" s="163">
        <f t="shared" si="1313"/>
        <v>30</v>
      </c>
      <c r="DX281" s="1183">
        <f t="shared" si="1313"/>
        <v>27</v>
      </c>
      <c r="DY281" s="1503">
        <f>SUBTOTAL(9,DY282:DY283)</f>
        <v>26</v>
      </c>
      <c r="DZ281" s="1232">
        <f>SUBTOTAL(9,DZ282:DZ283)</f>
        <v>26</v>
      </c>
      <c r="EA281" s="1232">
        <f>SUBTOTAL(9,EA282:EA283)</f>
        <v>15</v>
      </c>
      <c r="EB281" s="315">
        <f>SUBTOTAL(9,EB282:EB283)</f>
        <v>13</v>
      </c>
      <c r="EC281" s="315">
        <f t="shared" si="1313"/>
        <v>20</v>
      </c>
      <c r="ED281" s="440">
        <f t="shared" si="1313"/>
        <v>12</v>
      </c>
      <c r="EE281" s="1503">
        <f t="shared" ref="EE281:EF281" si="1314">SUBTOTAL(9,EE282:EE283)</f>
        <v>0</v>
      </c>
      <c r="EF281" s="1232">
        <f t="shared" si="1314"/>
        <v>0</v>
      </c>
      <c r="EG281" s="1232">
        <f t="shared" si="1313"/>
        <v>0</v>
      </c>
      <c r="EH281" s="315">
        <f t="shared" si="1313"/>
        <v>0</v>
      </c>
      <c r="EI281" s="315">
        <f t="shared" si="1313"/>
        <v>0</v>
      </c>
      <c r="EJ281" s="542">
        <f t="shared" si="1313"/>
        <v>0</v>
      </c>
      <c r="EK281" s="1503">
        <f>SUBTOTAL(9,EK282:EK283)</f>
        <v>47</v>
      </c>
      <c r="EL281" s="379">
        <f>SUBTOTAL(9,EL282:EL283)</f>
        <v>43</v>
      </c>
      <c r="EM281" s="379">
        <f>SUBTOTAL(9,EM282:EM283)</f>
        <v>23</v>
      </c>
      <c r="EN281" s="1161">
        <f>SUBTOTAL(9,EN282:EN283)</f>
        <v>20</v>
      </c>
      <c r="EO281" s="493">
        <f t="shared" si="1313"/>
        <v>17</v>
      </c>
      <c r="EP281" s="1203">
        <f t="shared" si="1313"/>
        <v>17</v>
      </c>
      <c r="EQ281" s="1503">
        <f t="shared" ref="EQ281:ER281" si="1315">SUBTOTAL(9,EQ282:EQ283)</f>
        <v>0</v>
      </c>
      <c r="ER281" s="1232">
        <f t="shared" si="1315"/>
        <v>0</v>
      </c>
      <c r="ES281" s="1232">
        <f t="shared" si="1313"/>
        <v>0</v>
      </c>
      <c r="ET281" s="315">
        <f t="shared" si="1313"/>
        <v>0</v>
      </c>
      <c r="EU281" s="163">
        <f t="shared" si="1313"/>
        <v>0</v>
      </c>
      <c r="EV281" s="1203">
        <f t="shared" si="1313"/>
        <v>0</v>
      </c>
      <c r="EW281" s="1503">
        <f>SUBTOTAL(9,EW282:EW283)</f>
        <v>5</v>
      </c>
      <c r="EX281" s="379">
        <f>SUBTOTAL(9,EX282:EX283)</f>
        <v>6</v>
      </c>
      <c r="EY281" s="379">
        <f>SUBTOTAL(9,EY282:EY283)</f>
        <v>7</v>
      </c>
      <c r="EZ281" s="379">
        <f>SUBTOTAL(9,EZ282:EZ283)</f>
        <v>6</v>
      </c>
      <c r="FA281" s="493">
        <f t="shared" si="1313"/>
        <v>9</v>
      </c>
      <c r="FB281" s="178"/>
      <c r="FC281" s="356">
        <f>SUBTOTAL(9,FC282:FC283)</f>
        <v>3</v>
      </c>
      <c r="FD281" s="364" t="s">
        <v>44</v>
      </c>
      <c r="FE281" s="1491">
        <f>SUBTOTAL(9,FE282:FE283)</f>
        <v>10</v>
      </c>
      <c r="FF281" s="1485">
        <f t="shared" si="1218"/>
        <v>4</v>
      </c>
      <c r="FG281" s="1490">
        <f t="shared" si="1064"/>
        <v>8</v>
      </c>
      <c r="FH281" s="165">
        <f>SUBTOTAL(9,FH282:FH283)</f>
        <v>2</v>
      </c>
      <c r="FI281" s="339">
        <f t="shared" si="1219"/>
        <v>-0.8</v>
      </c>
      <c r="FJ281" s="340">
        <f t="shared" si="1220"/>
        <v>-8</v>
      </c>
      <c r="FK281" s="165">
        <f>SUBTOTAL(9,FK282:FK283)</f>
        <v>10</v>
      </c>
      <c r="FL281" s="339">
        <f t="shared" si="1226"/>
        <v>0.11111111111111116</v>
      </c>
      <c r="FM281" s="340">
        <f t="shared" si="1227"/>
        <v>1</v>
      </c>
      <c r="FN281" s="165">
        <f>SUBTOTAL(9,FN282:FN283)</f>
        <v>9</v>
      </c>
      <c r="FO281" s="426"/>
      <c r="FP281" s="339" t="str">
        <f t="shared" ref="FP281:FP344" si="1316">IFERROR(IF(FN281=0,"-",FN281/FR281-1),"-")</f>
        <v>-</v>
      </c>
      <c r="FQ281" s="340">
        <f t="shared" si="1221"/>
        <v>9</v>
      </c>
      <c r="FR281" s="165">
        <f>SUBTOTAL(9,FR282:FR283)</f>
        <v>0</v>
      </c>
      <c r="FS281" s="426"/>
      <c r="FT281" s="339" t="str">
        <f t="shared" si="1258"/>
        <v>-</v>
      </c>
      <c r="FU281" s="340">
        <f t="shared" si="1259"/>
        <v>0</v>
      </c>
      <c r="FV281" s="401">
        <f>SUBTOTAL(9,FV282:FV283)</f>
        <v>0</v>
      </c>
      <c r="FW281" s="413"/>
      <c r="FX281" s="1491">
        <f t="shared" ref="FX281:GR281" si="1317">SUBTOTAL(9,FX282:FX283)</f>
        <v>197</v>
      </c>
      <c r="FY281" s="1505">
        <f>SUBTOTAL(9,FY282:FY283)</f>
        <v>3</v>
      </c>
      <c r="FZ281" s="1505">
        <f t="shared" si="1317"/>
        <v>0</v>
      </c>
      <c r="GA281" s="1506">
        <f t="shared" si="1317"/>
        <v>0</v>
      </c>
      <c r="GB281" s="1505">
        <f t="shared" si="1317"/>
        <v>9</v>
      </c>
      <c r="GC281" s="1506">
        <f t="shared" si="1317"/>
        <v>86</v>
      </c>
      <c r="GD281" s="1505">
        <f t="shared" si="1317"/>
        <v>1</v>
      </c>
      <c r="GE281" s="1506">
        <f t="shared" si="1317"/>
        <v>12</v>
      </c>
      <c r="GF281" s="1505">
        <f t="shared" si="1317"/>
        <v>10</v>
      </c>
      <c r="GG281" s="1506">
        <f t="shared" si="1317"/>
        <v>40</v>
      </c>
      <c r="GH281" s="1505">
        <f t="shared" si="1317"/>
        <v>8</v>
      </c>
      <c r="GI281" s="1505">
        <f t="shared" si="1317"/>
        <v>0</v>
      </c>
      <c r="GJ281" s="1505">
        <f t="shared" si="1317"/>
        <v>3</v>
      </c>
      <c r="GK281" s="1505">
        <f t="shared" si="1317"/>
        <v>2</v>
      </c>
      <c r="GL281" s="1505">
        <f t="shared" si="1317"/>
        <v>2</v>
      </c>
      <c r="GM281" s="1505">
        <f t="shared" si="1317"/>
        <v>0</v>
      </c>
      <c r="GN281" s="1505">
        <f t="shared" si="1317"/>
        <v>11</v>
      </c>
      <c r="GO281" s="1505">
        <f t="shared" si="1317"/>
        <v>1</v>
      </c>
      <c r="GP281" s="1505">
        <f t="shared" si="1317"/>
        <v>8</v>
      </c>
      <c r="GQ281" s="1505">
        <f t="shared" si="1317"/>
        <v>1</v>
      </c>
      <c r="GR281" s="1505">
        <f t="shared" si="1317"/>
        <v>0</v>
      </c>
      <c r="GS281" s="1812">
        <f>SUBTOTAL(9,GS282:GS283)</f>
        <v>0</v>
      </c>
      <c r="GT281" s="165">
        <f t="shared" ref="GT281:HO281" si="1318">SUBTOTAL(9,GT282:GT283)</f>
        <v>188</v>
      </c>
      <c r="GU281" s="379">
        <f t="shared" si="1318"/>
        <v>2</v>
      </c>
      <c r="GV281" s="379">
        <f t="shared" si="1318"/>
        <v>0</v>
      </c>
      <c r="GW281" s="493">
        <f t="shared" si="1318"/>
        <v>0</v>
      </c>
      <c r="GX281" s="379">
        <f t="shared" si="1318"/>
        <v>10</v>
      </c>
      <c r="GY281" s="493">
        <f t="shared" si="1318"/>
        <v>81</v>
      </c>
      <c r="GZ281" s="379">
        <f t="shared" si="1318"/>
        <v>1</v>
      </c>
      <c r="HA281" s="493">
        <f t="shared" si="1318"/>
        <v>10</v>
      </c>
      <c r="HB281" s="379">
        <f t="shared" si="1318"/>
        <v>11</v>
      </c>
      <c r="HC281" s="493">
        <f t="shared" si="1318"/>
        <v>37</v>
      </c>
      <c r="HD281" s="379">
        <f t="shared" si="1318"/>
        <v>14</v>
      </c>
      <c r="HE281" s="379">
        <f t="shared" si="1318"/>
        <v>0</v>
      </c>
      <c r="HF281" s="379">
        <f t="shared" si="1318"/>
        <v>0</v>
      </c>
      <c r="HG281" s="379">
        <f t="shared" si="1318"/>
        <v>2</v>
      </c>
      <c r="HH281" s="379">
        <f t="shared" si="1318"/>
        <v>3</v>
      </c>
      <c r="HI281" s="379">
        <f t="shared" si="1318"/>
        <v>0</v>
      </c>
      <c r="HJ281" s="379">
        <f t="shared" si="1318"/>
        <v>11</v>
      </c>
      <c r="HK281" s="379">
        <f t="shared" si="1318"/>
        <v>1</v>
      </c>
      <c r="HL281" s="379">
        <f t="shared" si="1318"/>
        <v>3</v>
      </c>
      <c r="HM281" s="379">
        <f t="shared" si="1318"/>
        <v>2</v>
      </c>
      <c r="HN281" s="379">
        <f t="shared" si="1318"/>
        <v>0</v>
      </c>
      <c r="HO281" s="622">
        <f t="shared" si="1318"/>
        <v>0</v>
      </c>
      <c r="HP281" s="165">
        <f t="shared" ref="HP281" si="1319">SUBTOTAL(9,HP282:HP283)</f>
        <v>138</v>
      </c>
      <c r="HQ281" s="379">
        <f t="shared" ref="HQ281:IK281" si="1320">SUBTOTAL(9,HQ282:HQ283)</f>
        <v>3</v>
      </c>
      <c r="HR281" s="379">
        <f t="shared" si="1320"/>
        <v>0</v>
      </c>
      <c r="HS281" s="493">
        <f t="shared" si="1320"/>
        <v>0</v>
      </c>
      <c r="HT281" s="379">
        <f t="shared" si="1320"/>
        <v>9</v>
      </c>
      <c r="HU281" s="493">
        <f t="shared" si="1320"/>
        <v>58</v>
      </c>
      <c r="HV281" s="379">
        <f t="shared" si="1320"/>
        <v>1</v>
      </c>
      <c r="HW281" s="493">
        <f t="shared" si="1320"/>
        <v>7</v>
      </c>
      <c r="HX281" s="379">
        <f t="shared" si="1320"/>
        <v>6</v>
      </c>
      <c r="HY281" s="493">
        <f t="shared" si="1320"/>
        <v>34</v>
      </c>
      <c r="HZ281" s="379">
        <f t="shared" si="1320"/>
        <v>6</v>
      </c>
      <c r="IA281" s="379">
        <f t="shared" si="1320"/>
        <v>1</v>
      </c>
      <c r="IB281" s="379">
        <f t="shared" si="1320"/>
        <v>4</v>
      </c>
      <c r="IC281" s="379">
        <f t="shared" si="1320"/>
        <v>4</v>
      </c>
      <c r="ID281" s="379">
        <f t="shared" si="1320"/>
        <v>2</v>
      </c>
      <c r="IE281" s="379">
        <f t="shared" si="1320"/>
        <v>0</v>
      </c>
      <c r="IF281" s="379">
        <f t="shared" si="1320"/>
        <v>1</v>
      </c>
      <c r="IG281" s="379">
        <f t="shared" si="1320"/>
        <v>0</v>
      </c>
      <c r="IH281" s="379">
        <f t="shared" si="1320"/>
        <v>0</v>
      </c>
      <c r="II281" s="379">
        <f t="shared" si="1320"/>
        <v>2</v>
      </c>
      <c r="IJ281" s="379">
        <f t="shared" si="1320"/>
        <v>0</v>
      </c>
      <c r="IK281" s="622">
        <f t="shared" si="1320"/>
        <v>0</v>
      </c>
      <c r="IL281" s="493">
        <f t="shared" ref="IL281" si="1321">SUBTOTAL(9,IL282:IL283)</f>
        <v>113</v>
      </c>
      <c r="IM281" s="379">
        <f t="shared" ref="IM281:JG281" si="1322">SUBTOTAL(9,IM282:IM283)</f>
        <v>1</v>
      </c>
      <c r="IN281" s="379">
        <f t="shared" si="1322"/>
        <v>0</v>
      </c>
      <c r="IO281" s="493">
        <f t="shared" si="1322"/>
        <v>0</v>
      </c>
      <c r="IP281" s="379">
        <f t="shared" si="1322"/>
        <v>6</v>
      </c>
      <c r="IQ281" s="493">
        <f t="shared" si="1322"/>
        <v>46</v>
      </c>
      <c r="IR281" s="379">
        <f t="shared" si="1322"/>
        <v>1</v>
      </c>
      <c r="IS281" s="493">
        <f t="shared" si="1322"/>
        <v>5</v>
      </c>
      <c r="IT281" s="379">
        <f t="shared" si="1322"/>
        <v>4</v>
      </c>
      <c r="IU281" s="493">
        <f t="shared" si="1322"/>
        <v>21</v>
      </c>
      <c r="IV281" s="379">
        <f t="shared" si="1322"/>
        <v>5</v>
      </c>
      <c r="IW281" s="379">
        <f t="shared" si="1322"/>
        <v>1</v>
      </c>
      <c r="IX281" s="379">
        <f t="shared" si="1322"/>
        <v>1</v>
      </c>
      <c r="IY281" s="379">
        <f t="shared" si="1322"/>
        <v>3</v>
      </c>
      <c r="IZ281" s="379">
        <f t="shared" si="1322"/>
        <v>1</v>
      </c>
      <c r="JA281" s="379">
        <f t="shared" si="1322"/>
        <v>0</v>
      </c>
      <c r="JB281" s="379">
        <f t="shared" si="1322"/>
        <v>1</v>
      </c>
      <c r="JC281" s="379">
        <f t="shared" si="1322"/>
        <v>1</v>
      </c>
      <c r="JD281" s="379">
        <f t="shared" si="1322"/>
        <v>8</v>
      </c>
      <c r="JE281" s="379">
        <f t="shared" si="1322"/>
        <v>1</v>
      </c>
      <c r="JF281" s="379">
        <f t="shared" si="1322"/>
        <v>3</v>
      </c>
      <c r="JG281" s="1997">
        <f t="shared" si="1322"/>
        <v>4</v>
      </c>
      <c r="JI281" s="39"/>
    </row>
    <row r="282" spans="1:269" s="27" customFormat="1" ht="20.100000000000001" hidden="1" customHeight="1" outlineLevel="1" x14ac:dyDescent="0.15">
      <c r="A282" s="683" t="s">
        <v>53</v>
      </c>
      <c r="B282" s="76"/>
      <c r="C282" s="77" t="s">
        <v>377</v>
      </c>
      <c r="D282" s="77"/>
      <c r="E282" s="78" t="s">
        <v>371</v>
      </c>
      <c r="F282" s="1443" t="s">
        <v>594</v>
      </c>
      <c r="G282" s="481" t="s">
        <v>52</v>
      </c>
      <c r="H282" s="481" t="s">
        <v>52</v>
      </c>
      <c r="I282" s="481" t="s">
        <v>52</v>
      </c>
      <c r="J282" s="107" t="s">
        <v>52</v>
      </c>
      <c r="K282" s="108" t="s">
        <v>323</v>
      </c>
      <c r="L282" s="1444">
        <f t="shared" si="1286"/>
        <v>2.3831274576001908E-4</v>
      </c>
      <c r="M282" s="478">
        <f t="shared" si="1287"/>
        <v>2.2277917014759121E-4</v>
      </c>
      <c r="N282" s="478">
        <f t="shared" si="1288"/>
        <v>2.1088444938070268E-4</v>
      </c>
      <c r="O282" s="478">
        <f t="shared" si="1289"/>
        <v>1.7499598967523662E-4</v>
      </c>
      <c r="P282" s="109">
        <f t="shared" si="1290"/>
        <v>1.5679633723756213E-4</v>
      </c>
      <c r="Q282" s="110">
        <f t="shared" si="1233"/>
        <v>1.4805553727709417E-4</v>
      </c>
      <c r="R282" s="111">
        <f t="shared" si="1234"/>
        <v>1.4447387430772935E-4</v>
      </c>
      <c r="S282" s="112">
        <f t="shared" si="1235"/>
        <v>1.3953812879369286E-4</v>
      </c>
      <c r="T282" s="111">
        <f t="shared" si="1236"/>
        <v>1.4174344436569808E-4</v>
      </c>
      <c r="U282" s="1445">
        <f t="shared" si="1291"/>
        <v>2.0524515393386546E-2</v>
      </c>
      <c r="V282" s="475">
        <f t="shared" si="1292"/>
        <v>1.8801410105757931E-2</v>
      </c>
      <c r="W282" s="475">
        <f t="shared" si="1293"/>
        <v>1.984126984126984E-2</v>
      </c>
      <c r="X282" s="475">
        <f t="shared" si="1294"/>
        <v>1.6830294530154277E-2</v>
      </c>
      <c r="Y282" s="114">
        <f t="shared" si="1295"/>
        <v>1.4749262536873156E-2</v>
      </c>
      <c r="Z282" s="113">
        <f t="shared" si="1242"/>
        <v>1.4563106796116505E-2</v>
      </c>
      <c r="AA282" s="114">
        <f t="shared" si="1243"/>
        <v>1.4173228346456693E-2</v>
      </c>
      <c r="AB282" s="113">
        <f t="shared" si="1244"/>
        <v>1.2307692307692308E-2</v>
      </c>
      <c r="AC282" s="115">
        <f t="shared" si="1245"/>
        <v>1.2718600953895072E-2</v>
      </c>
      <c r="AD282" s="1445">
        <f>AM282/$AM$281</f>
        <v>9.1370558375634514E-2</v>
      </c>
      <c r="AE282" s="475">
        <f>AQ282/$AQ$281</f>
        <v>8.5106382978723402E-2</v>
      </c>
      <c r="AF282" s="475">
        <f>AU282/$AU$281</f>
        <v>0.10869565217391304</v>
      </c>
      <c r="AG282" s="475">
        <f>AY282/$AY$281</f>
        <v>0.10619469026548672</v>
      </c>
      <c r="AH282" s="114">
        <f>BC282/$BC$281</f>
        <v>8.2644628099173556E-2</v>
      </c>
      <c r="AI282" s="112">
        <f>BG282/$BG$281</f>
        <v>9.6774193548387094E-2</v>
      </c>
      <c r="AJ282" s="111">
        <f>BK282/$BK$281</f>
        <v>9.6774193548387094E-2</v>
      </c>
      <c r="AK282" s="112">
        <f>BO282/$BO$281</f>
        <v>0.11764705882352941</v>
      </c>
      <c r="AL282" s="116">
        <f>BS282/$BS$281</f>
        <v>0.125</v>
      </c>
      <c r="AM282" s="1446">
        <f t="shared" ref="AM282:AM313" si="1323">SUM(CK282,CQ282,CW282,DS282,DY282,EE282,EK282,EQ282,EW282,FE282)</f>
        <v>18</v>
      </c>
      <c r="AN282" s="1447"/>
      <c r="AO282" s="1448">
        <f t="shared" si="1172"/>
        <v>0.125</v>
      </c>
      <c r="AP282" s="1449">
        <f t="shared" si="1296"/>
        <v>2</v>
      </c>
      <c r="AQ282" s="1297">
        <f t="shared" ref="AQ282:AQ313" si="1324">SUM(CL282,CR282,CX282,DT282,DZ282,EF282,EL282,ER282,EX282,FH282)</f>
        <v>16</v>
      </c>
      <c r="AR282" s="518"/>
      <c r="AS282" s="1285">
        <f t="shared" si="1174"/>
        <v>6.6666666666666652E-2</v>
      </c>
      <c r="AT282" s="519">
        <f t="shared" si="1297"/>
        <v>1</v>
      </c>
      <c r="AU282" s="1297">
        <f t="shared" ref="AU282:AU313" si="1325">SUM(CM282,CS282,CY282,DU282,EA282,EG282,EM282,ES282,EY282,FK282)</f>
        <v>15</v>
      </c>
      <c r="AV282" s="518"/>
      <c r="AW282" s="1285">
        <f t="shared" si="1176"/>
        <v>0.25</v>
      </c>
      <c r="AX282" s="2069">
        <f t="shared" si="1298"/>
        <v>3</v>
      </c>
      <c r="AY282" s="2086">
        <f t="shared" ref="AY282:AY313" si="1326">SUM(CN282,CT282,CZ282,DV282,EB282,EH282,EN282,ET282,EZ282,FN282)</f>
        <v>12</v>
      </c>
      <c r="AZ282" s="2087"/>
      <c r="BA282" s="2088">
        <f t="shared" si="1178"/>
        <v>0.19999999999999996</v>
      </c>
      <c r="BB282" s="2089">
        <f t="shared" si="1299"/>
        <v>2</v>
      </c>
      <c r="BC282" s="2081">
        <f t="shared" ref="BC282:BC313" si="1327">SUM(CO282,CU282,DA282,DW282,EC282,EI282,EO282,EU282,FA282,FR282)</f>
        <v>10</v>
      </c>
      <c r="BD282" s="117"/>
      <c r="BE282" s="444">
        <f t="shared" si="1260"/>
        <v>0.11111111111111116</v>
      </c>
      <c r="BF282" s="1073">
        <f t="shared" si="1300"/>
        <v>1</v>
      </c>
      <c r="BG282" s="118">
        <v>9</v>
      </c>
      <c r="BH282" s="119" t="s">
        <v>44</v>
      </c>
      <c r="BI282" s="120">
        <f t="shared" si="1261"/>
        <v>0</v>
      </c>
      <c r="BJ282" s="1073">
        <f t="shared" si="1301"/>
        <v>0</v>
      </c>
      <c r="BK282" s="121">
        <v>9</v>
      </c>
      <c r="BL282" s="119"/>
      <c r="BM282" s="120">
        <f t="shared" si="1262"/>
        <v>0.125</v>
      </c>
      <c r="BN282" s="1083">
        <f t="shared" si="1302"/>
        <v>1</v>
      </c>
      <c r="BO282" s="121">
        <v>8</v>
      </c>
      <c r="BP282" s="119"/>
      <c r="BQ282" s="120">
        <f t="shared" si="1263"/>
        <v>0</v>
      </c>
      <c r="BR282" s="1083">
        <f t="shared" si="1303"/>
        <v>0</v>
      </c>
      <c r="BS282" s="121">
        <v>8</v>
      </c>
      <c r="BT282" s="122"/>
      <c r="BU282" s="597">
        <f t="shared" ref="BU282:BU313" si="1328">CK282+CQ282+CW282</f>
        <v>6</v>
      </c>
      <c r="BV282" s="331">
        <f t="shared" si="1304"/>
        <v>0</v>
      </c>
      <c r="BW282" s="598">
        <f t="shared" si="1305"/>
        <v>0</v>
      </c>
      <c r="BX282" s="597">
        <f t="shared" ref="BX282:BX313" si="1329">CL282+CR282+CX282</f>
        <v>6</v>
      </c>
      <c r="BY282" s="331">
        <f t="shared" si="1306"/>
        <v>0</v>
      </c>
      <c r="BZ282" s="598">
        <f t="shared" si="1307"/>
        <v>0</v>
      </c>
      <c r="CA282" s="597">
        <f t="shared" ref="CA282:CA313" si="1330">CM282+CS282+CY282</f>
        <v>6</v>
      </c>
      <c r="CB282" s="331">
        <f t="shared" si="1222"/>
        <v>0</v>
      </c>
      <c r="CC282" s="598">
        <f t="shared" si="1223"/>
        <v>0</v>
      </c>
      <c r="CD282" s="597">
        <f t="shared" ref="CD282:CD313" si="1331">CN282+CT282+CZ282</f>
        <v>6</v>
      </c>
      <c r="CE282" s="331">
        <f t="shared" si="1150"/>
        <v>0.19999999999999996</v>
      </c>
      <c r="CF282" s="598">
        <f t="shared" si="1151"/>
        <v>1</v>
      </c>
      <c r="CG282" s="597">
        <f t="shared" si="1267"/>
        <v>5</v>
      </c>
      <c r="CH282" s="331">
        <f t="shared" si="1264"/>
        <v>0</v>
      </c>
      <c r="CI282" s="598">
        <f t="shared" si="1265"/>
        <v>0</v>
      </c>
      <c r="CJ282" s="619">
        <f t="shared" si="1285"/>
        <v>5</v>
      </c>
      <c r="CK282" s="1453">
        <v>3</v>
      </c>
      <c r="CL282" s="123">
        <v>3</v>
      </c>
      <c r="CM282" s="2054">
        <v>2</v>
      </c>
      <c r="CN282" s="123">
        <v>3</v>
      </c>
      <c r="CO282" s="311">
        <v>1</v>
      </c>
      <c r="CP282" s="540">
        <v>1</v>
      </c>
      <c r="CQ282" s="1453">
        <v>3</v>
      </c>
      <c r="CR282" s="311">
        <v>3</v>
      </c>
      <c r="CS282" s="311">
        <v>4</v>
      </c>
      <c r="CT282" s="311">
        <v>3</v>
      </c>
      <c r="CU282" s="311">
        <v>4</v>
      </c>
      <c r="CV282" s="124">
        <v>4</v>
      </c>
      <c r="CW282" s="1453"/>
      <c r="CX282" s="311"/>
      <c r="CY282" s="311"/>
      <c r="CZ282" s="311"/>
      <c r="DA282" s="311"/>
      <c r="DB282" s="312"/>
      <c r="DC282" s="1450">
        <f t="shared" ref="DC282:DC313" si="1332">DS282+DY282+EE282+EK282+EQ282+EW282</f>
        <v>10</v>
      </c>
      <c r="DD282" s="1451">
        <f t="shared" si="1053"/>
        <v>0.25</v>
      </c>
      <c r="DE282" s="1452">
        <f t="shared" si="1054"/>
        <v>2</v>
      </c>
      <c r="DF282" s="1328">
        <f t="shared" ref="DF282:DF313" si="1333">DT282+DZ282+EF282+EL282+ER282+EX282</f>
        <v>8</v>
      </c>
      <c r="DG282" s="550">
        <f t="shared" si="1216"/>
        <v>0</v>
      </c>
      <c r="DH282" s="1329">
        <f t="shared" si="1217"/>
        <v>0</v>
      </c>
      <c r="DI282" s="1328">
        <f t="shared" si="1268"/>
        <v>8</v>
      </c>
      <c r="DJ282" s="550">
        <f t="shared" si="1224"/>
        <v>0.60000000000000009</v>
      </c>
      <c r="DK282" s="1329">
        <f t="shared" si="1225"/>
        <v>3</v>
      </c>
      <c r="DL282" s="1311">
        <f t="shared" ref="DL282:DL313" si="1334">DV282+EB282+EH282+EN282+ET282+EZ282</f>
        <v>5</v>
      </c>
      <c r="DM282" s="550">
        <f t="shared" si="1152"/>
        <v>0</v>
      </c>
      <c r="DN282" s="1353">
        <f t="shared" si="1153"/>
        <v>0</v>
      </c>
      <c r="DO282" s="1328">
        <f t="shared" si="1269"/>
        <v>5</v>
      </c>
      <c r="DP282" s="550">
        <f t="shared" si="1266"/>
        <v>0.25</v>
      </c>
      <c r="DQ282" s="1329">
        <f t="shared" si="1270"/>
        <v>1</v>
      </c>
      <c r="DR282" s="1365">
        <f t="shared" ref="DR282:DR313" si="1335">ED282+EJ282+EP282+EV282+FC282+DX282</f>
        <v>4</v>
      </c>
      <c r="DS282" s="1454">
        <v>3</v>
      </c>
      <c r="DT282" s="1167">
        <v>2</v>
      </c>
      <c r="DU282" s="1167">
        <v>3</v>
      </c>
      <c r="DV282" s="1153">
        <v>3</v>
      </c>
      <c r="DW282" s="583">
        <v>3</v>
      </c>
      <c r="DX282" s="1181">
        <v>3</v>
      </c>
      <c r="DY282" s="1454">
        <v>2</v>
      </c>
      <c r="DZ282" s="1230">
        <v>1</v>
      </c>
      <c r="EA282" s="1230">
        <v>1</v>
      </c>
      <c r="EB282" s="586">
        <v>0</v>
      </c>
      <c r="EC282" s="586">
        <v>0</v>
      </c>
      <c r="ED282" s="589">
        <v>0</v>
      </c>
      <c r="EE282" s="1454"/>
      <c r="EF282" s="1230"/>
      <c r="EG282" s="1230"/>
      <c r="EH282" s="586"/>
      <c r="EI282" s="586"/>
      <c r="EJ282" s="1192"/>
      <c r="EK282" s="1454">
        <v>5</v>
      </c>
      <c r="EL282" s="578">
        <v>5</v>
      </c>
      <c r="EM282" s="578">
        <v>3</v>
      </c>
      <c r="EN282" s="1163">
        <v>1</v>
      </c>
      <c r="EO282" s="573">
        <v>1</v>
      </c>
      <c r="EP282" s="1198">
        <v>0</v>
      </c>
      <c r="EQ282" s="1454"/>
      <c r="ER282" s="1230"/>
      <c r="ES282" s="1230"/>
      <c r="ET282" s="586"/>
      <c r="EU282" s="583"/>
      <c r="EV282" s="1198"/>
      <c r="EW282" s="1454">
        <v>0</v>
      </c>
      <c r="EX282" s="578">
        <v>0</v>
      </c>
      <c r="EY282" s="578">
        <v>1</v>
      </c>
      <c r="EZ282" s="578">
        <v>1</v>
      </c>
      <c r="FA282" s="573">
        <v>1</v>
      </c>
      <c r="FB282" s="125"/>
      <c r="FC282" s="354">
        <v>1</v>
      </c>
      <c r="FD282" s="362" t="s">
        <v>44</v>
      </c>
      <c r="FE282" s="1455">
        <v>2</v>
      </c>
      <c r="FF282" s="1451">
        <f t="shared" si="1218"/>
        <v>0</v>
      </c>
      <c r="FG282" s="1456">
        <f t="shared" si="1064"/>
        <v>0</v>
      </c>
      <c r="FH282" s="126">
        <v>2</v>
      </c>
      <c r="FI282" s="331">
        <f t="shared" si="1219"/>
        <v>1</v>
      </c>
      <c r="FJ282" s="332">
        <f t="shared" si="1220"/>
        <v>1</v>
      </c>
      <c r="FK282" s="126">
        <v>1</v>
      </c>
      <c r="FL282" s="331">
        <f t="shared" si="1226"/>
        <v>0</v>
      </c>
      <c r="FM282" s="332">
        <f t="shared" si="1227"/>
        <v>0</v>
      </c>
      <c r="FN282" s="126">
        <v>1</v>
      </c>
      <c r="FO282" s="424"/>
      <c r="FP282" s="331" t="str">
        <f t="shared" si="1316"/>
        <v>-</v>
      </c>
      <c r="FQ282" s="332">
        <f t="shared" si="1221"/>
        <v>1</v>
      </c>
      <c r="FR282" s="126"/>
      <c r="FS282" s="424"/>
      <c r="FT282" s="331" t="str">
        <f t="shared" si="1258"/>
        <v>-</v>
      </c>
      <c r="FU282" s="332">
        <f t="shared" si="1259"/>
        <v>0</v>
      </c>
      <c r="FV282" s="399"/>
      <c r="FW282" s="411"/>
      <c r="FX282" s="1457">
        <f t="shared" ref="FX282:FX331" si="1336">SUM(FY282:GS282)</f>
        <v>18</v>
      </c>
      <c r="FY282" s="1458">
        <v>1</v>
      </c>
      <c r="FZ282" s="1458">
        <v>0</v>
      </c>
      <c r="GA282" s="1459">
        <v>0</v>
      </c>
      <c r="GB282" s="1458">
        <v>0</v>
      </c>
      <c r="GC282" s="1459">
        <v>8</v>
      </c>
      <c r="GD282" s="1458">
        <v>0</v>
      </c>
      <c r="GE282" s="1459">
        <v>1</v>
      </c>
      <c r="GF282" s="1458">
        <v>1</v>
      </c>
      <c r="GG282" s="1459">
        <v>5</v>
      </c>
      <c r="GH282" s="1458">
        <v>0</v>
      </c>
      <c r="GI282" s="1458">
        <v>0</v>
      </c>
      <c r="GJ282" s="1458">
        <v>0</v>
      </c>
      <c r="GK282" s="1458">
        <v>0</v>
      </c>
      <c r="GL282" s="1458">
        <v>0</v>
      </c>
      <c r="GM282" s="1458">
        <v>0</v>
      </c>
      <c r="GN282" s="1458">
        <v>2</v>
      </c>
      <c r="GO282" s="1458">
        <v>0</v>
      </c>
      <c r="GP282" s="1458">
        <v>0</v>
      </c>
      <c r="GQ282" s="1458">
        <v>0</v>
      </c>
      <c r="GR282" s="1458">
        <v>0</v>
      </c>
      <c r="GS282" s="1809">
        <v>0</v>
      </c>
      <c r="GT282" s="678">
        <f t="shared" ref="GT282:GT331" si="1337">SUM(GU282:HO282)</f>
        <v>16</v>
      </c>
      <c r="GU282" s="487">
        <v>0</v>
      </c>
      <c r="GV282" s="487">
        <v>0</v>
      </c>
      <c r="GW282" s="488">
        <v>0</v>
      </c>
      <c r="GX282" s="487">
        <v>0</v>
      </c>
      <c r="GY282" s="488">
        <v>7</v>
      </c>
      <c r="GZ282" s="487">
        <v>0</v>
      </c>
      <c r="HA282" s="488">
        <v>1</v>
      </c>
      <c r="HB282" s="487">
        <v>1</v>
      </c>
      <c r="HC282" s="488">
        <v>5</v>
      </c>
      <c r="HD282" s="487">
        <v>0</v>
      </c>
      <c r="HE282" s="487">
        <v>0</v>
      </c>
      <c r="HF282" s="487">
        <v>0</v>
      </c>
      <c r="HG282" s="487">
        <v>0</v>
      </c>
      <c r="HH282" s="487">
        <v>0</v>
      </c>
      <c r="HI282" s="487">
        <v>0</v>
      </c>
      <c r="HJ282" s="487">
        <v>2</v>
      </c>
      <c r="HK282" s="487">
        <v>0</v>
      </c>
      <c r="HL282" s="487">
        <v>0</v>
      </c>
      <c r="HM282" s="487">
        <v>0</v>
      </c>
      <c r="HN282" s="487">
        <v>0</v>
      </c>
      <c r="HO282" s="1115">
        <v>0</v>
      </c>
      <c r="HP282" s="678">
        <f t="shared" ref="HP282:HP313" si="1338">SUM(HQ282:IK282)</f>
        <v>15</v>
      </c>
      <c r="HQ282" s="487">
        <v>0</v>
      </c>
      <c r="HR282" s="487">
        <v>0</v>
      </c>
      <c r="HS282" s="488">
        <v>0</v>
      </c>
      <c r="HT282" s="487">
        <v>1</v>
      </c>
      <c r="HU282" s="488">
        <v>4</v>
      </c>
      <c r="HV282" s="487">
        <v>0</v>
      </c>
      <c r="HW282" s="488">
        <v>2</v>
      </c>
      <c r="HX282" s="487">
        <v>1</v>
      </c>
      <c r="HY282" s="488">
        <v>5</v>
      </c>
      <c r="HZ282" s="487">
        <v>0</v>
      </c>
      <c r="IA282" s="487">
        <v>0</v>
      </c>
      <c r="IB282" s="487">
        <v>0</v>
      </c>
      <c r="IC282" s="487">
        <v>1</v>
      </c>
      <c r="ID282" s="487">
        <v>0</v>
      </c>
      <c r="IE282" s="487">
        <v>0</v>
      </c>
      <c r="IF282" s="487">
        <v>1</v>
      </c>
      <c r="IG282" s="487">
        <v>0</v>
      </c>
      <c r="IH282" s="487">
        <v>0</v>
      </c>
      <c r="II282" s="487">
        <v>0</v>
      </c>
      <c r="IJ282" s="487">
        <v>0</v>
      </c>
      <c r="IK282" s="1115">
        <v>0</v>
      </c>
      <c r="IL282" s="1109">
        <f t="shared" ref="IL282:IL313" si="1339">SUM(IM282:JG282)</f>
        <v>12</v>
      </c>
      <c r="IM282" s="487">
        <v>0</v>
      </c>
      <c r="IN282" s="487">
        <v>0</v>
      </c>
      <c r="IO282" s="488">
        <v>0</v>
      </c>
      <c r="IP282" s="487">
        <v>0</v>
      </c>
      <c r="IQ282" s="488">
        <v>4</v>
      </c>
      <c r="IR282" s="487">
        <v>0</v>
      </c>
      <c r="IS282" s="488">
        <v>2</v>
      </c>
      <c r="IT282" s="487">
        <v>0</v>
      </c>
      <c r="IU282" s="488">
        <v>3</v>
      </c>
      <c r="IV282" s="487">
        <v>0</v>
      </c>
      <c r="IW282" s="487">
        <v>0</v>
      </c>
      <c r="IX282" s="487">
        <v>0</v>
      </c>
      <c r="IY282" s="487">
        <v>1</v>
      </c>
      <c r="IZ282" s="487">
        <v>0</v>
      </c>
      <c r="JA282" s="487">
        <v>0</v>
      </c>
      <c r="JB282" s="487">
        <v>1</v>
      </c>
      <c r="JC282" s="487">
        <v>0</v>
      </c>
      <c r="JD282" s="487">
        <v>0</v>
      </c>
      <c r="JE282" s="487">
        <v>0</v>
      </c>
      <c r="JF282" s="487">
        <v>1</v>
      </c>
      <c r="JG282" s="1994">
        <v>0</v>
      </c>
      <c r="JI282" s="39"/>
    </row>
    <row r="283" spans="1:269" s="28" customFormat="1" ht="20.100000000000001" hidden="1" customHeight="1" outlineLevel="1" x14ac:dyDescent="0.15">
      <c r="A283" s="684" t="s">
        <v>53</v>
      </c>
      <c r="B283" s="84"/>
      <c r="C283" s="85" t="s">
        <v>239</v>
      </c>
      <c r="D283" s="85"/>
      <c r="E283" s="86" t="s">
        <v>270</v>
      </c>
      <c r="F283" s="1477" t="s">
        <v>594</v>
      </c>
      <c r="G283" s="463" t="s">
        <v>52</v>
      </c>
      <c r="H283" s="463" t="s">
        <v>52</v>
      </c>
      <c r="I283" s="463" t="s">
        <v>52</v>
      </c>
      <c r="J283" s="147" t="s">
        <v>52</v>
      </c>
      <c r="K283" s="148" t="s">
        <v>52</v>
      </c>
      <c r="L283" s="1478">
        <f t="shared" si="1286"/>
        <v>2.3698878606135229E-3</v>
      </c>
      <c r="M283" s="150">
        <f t="shared" si="1287"/>
        <v>2.3948760790866055E-3</v>
      </c>
      <c r="N283" s="150">
        <f t="shared" si="1288"/>
        <v>1.7292524849217619E-3</v>
      </c>
      <c r="O283" s="150">
        <f t="shared" si="1289"/>
        <v>1.4728829130999082E-3</v>
      </c>
      <c r="P283" s="149">
        <f t="shared" si="1290"/>
        <v>1.7404393433369397E-3</v>
      </c>
      <c r="Q283" s="150">
        <f t="shared" si="1233"/>
        <v>1.3818516812528789E-3</v>
      </c>
      <c r="R283" s="151">
        <f t="shared" si="1234"/>
        <v>1.3484228268721406E-3</v>
      </c>
      <c r="S283" s="152">
        <f t="shared" si="1235"/>
        <v>1.0465359659526966E-3</v>
      </c>
      <c r="T283" s="151">
        <f t="shared" si="1236"/>
        <v>9.9220411055988655E-4</v>
      </c>
      <c r="U283" s="1479">
        <f t="shared" si="1291"/>
        <v>0.20410490307867732</v>
      </c>
      <c r="V283" s="153">
        <f t="shared" si="1292"/>
        <v>0.20211515863689777</v>
      </c>
      <c r="W283" s="153">
        <f t="shared" si="1293"/>
        <v>0.1626984126984127</v>
      </c>
      <c r="X283" s="153">
        <f t="shared" si="1294"/>
        <v>0.14165497896213183</v>
      </c>
      <c r="Y283" s="154">
        <f t="shared" si="1295"/>
        <v>0.16371681415929204</v>
      </c>
      <c r="Z283" s="153">
        <f t="shared" si="1242"/>
        <v>0.13592233009708737</v>
      </c>
      <c r="AA283" s="154">
        <f t="shared" si="1243"/>
        <v>0.13228346456692913</v>
      </c>
      <c r="AB283" s="153">
        <f t="shared" si="1244"/>
        <v>9.2307692307692313E-2</v>
      </c>
      <c r="AC283" s="155">
        <f t="shared" si="1245"/>
        <v>8.9030206677265494E-2</v>
      </c>
      <c r="AD283" s="1479">
        <f>AM283/$AM$281</f>
        <v>0.90862944162436543</v>
      </c>
      <c r="AE283" s="153">
        <f>AQ283/$AQ$281</f>
        <v>0.91489361702127658</v>
      </c>
      <c r="AF283" s="153">
        <f>AU283/$AU$281</f>
        <v>0.89130434782608692</v>
      </c>
      <c r="AG283" s="153">
        <f>AY283/$AY$281</f>
        <v>0.89380530973451322</v>
      </c>
      <c r="AH283" s="154">
        <f>BC283/$BC$281</f>
        <v>0.9173553719008265</v>
      </c>
      <c r="AI283" s="152">
        <f>BG283/$BG$281</f>
        <v>0.90322580645161288</v>
      </c>
      <c r="AJ283" s="151">
        <f>BK283/$BK$281</f>
        <v>0.90322580645161288</v>
      </c>
      <c r="AK283" s="152">
        <f>BO283/$BO$281</f>
        <v>0.88235294117647056</v>
      </c>
      <c r="AL283" s="156">
        <f>BS283/$BS$281</f>
        <v>0.875</v>
      </c>
      <c r="AM283" s="1480">
        <f t="shared" si="1323"/>
        <v>179</v>
      </c>
      <c r="AN283" s="1481"/>
      <c r="AO283" s="1482">
        <f t="shared" si="1172"/>
        <v>4.0697674418604723E-2</v>
      </c>
      <c r="AP283" s="1483">
        <f t="shared" si="1296"/>
        <v>7</v>
      </c>
      <c r="AQ283" s="1071">
        <f t="shared" si="1324"/>
        <v>172</v>
      </c>
      <c r="AR283" s="522"/>
      <c r="AS283" s="1289">
        <f t="shared" si="1174"/>
        <v>0.39837398373983746</v>
      </c>
      <c r="AT283" s="526">
        <f t="shared" si="1297"/>
        <v>49</v>
      </c>
      <c r="AU283" s="1071">
        <f t="shared" si="1325"/>
        <v>123</v>
      </c>
      <c r="AV283" s="522"/>
      <c r="AW283" s="1289">
        <f t="shared" si="1176"/>
        <v>0.21782178217821779</v>
      </c>
      <c r="AX283" s="2073">
        <f t="shared" si="1298"/>
        <v>22</v>
      </c>
      <c r="AY283" s="1336">
        <f t="shared" si="1326"/>
        <v>101</v>
      </c>
      <c r="AZ283" s="2092"/>
      <c r="BA283" s="554">
        <f t="shared" si="1178"/>
        <v>-9.0090090090090058E-2</v>
      </c>
      <c r="BB283" s="1335">
        <f t="shared" si="1299"/>
        <v>-10</v>
      </c>
      <c r="BC283" s="493">
        <f t="shared" si="1327"/>
        <v>111</v>
      </c>
      <c r="BD283" s="157"/>
      <c r="BE283" s="448">
        <f t="shared" si="1260"/>
        <v>0.3214285714285714</v>
      </c>
      <c r="BF283" s="604">
        <f t="shared" si="1300"/>
        <v>27</v>
      </c>
      <c r="BG283" s="158">
        <v>84</v>
      </c>
      <c r="BH283" s="159" t="s">
        <v>44</v>
      </c>
      <c r="BI283" s="160">
        <f t="shared" si="1261"/>
        <v>0</v>
      </c>
      <c r="BJ283" s="604">
        <f t="shared" si="1301"/>
        <v>0</v>
      </c>
      <c r="BK283" s="161">
        <v>84</v>
      </c>
      <c r="BL283" s="159"/>
      <c r="BM283" s="160">
        <f t="shared" si="1262"/>
        <v>0.39999999999999991</v>
      </c>
      <c r="BN283" s="1085">
        <f t="shared" si="1302"/>
        <v>24</v>
      </c>
      <c r="BO283" s="161">
        <v>60</v>
      </c>
      <c r="BP283" s="159"/>
      <c r="BQ283" s="160">
        <f t="shared" si="1263"/>
        <v>7.1428571428571397E-2</v>
      </c>
      <c r="BR283" s="1085">
        <f t="shared" si="1303"/>
        <v>4</v>
      </c>
      <c r="BS283" s="161">
        <v>56</v>
      </c>
      <c r="BT283" s="162"/>
      <c r="BU283" s="601">
        <f t="shared" si="1328"/>
        <v>67</v>
      </c>
      <c r="BV283" s="339">
        <f t="shared" si="1304"/>
        <v>-2.8985507246376829E-2</v>
      </c>
      <c r="BW283" s="604">
        <f t="shared" si="1305"/>
        <v>-2</v>
      </c>
      <c r="BX283" s="601">
        <f t="shared" si="1329"/>
        <v>69</v>
      </c>
      <c r="BY283" s="339">
        <f t="shared" si="1306"/>
        <v>0.56818181818181812</v>
      </c>
      <c r="BZ283" s="604">
        <f t="shared" si="1307"/>
        <v>25</v>
      </c>
      <c r="CA283" s="601">
        <f t="shared" si="1330"/>
        <v>44</v>
      </c>
      <c r="CB283" s="339">
        <f t="shared" si="1222"/>
        <v>0.29411764705882359</v>
      </c>
      <c r="CC283" s="604">
        <f t="shared" si="1223"/>
        <v>10</v>
      </c>
      <c r="CD283" s="601">
        <f t="shared" si="1331"/>
        <v>34</v>
      </c>
      <c r="CE283" s="339">
        <f t="shared" si="1150"/>
        <v>-0.15000000000000002</v>
      </c>
      <c r="CF283" s="604">
        <f t="shared" si="1151"/>
        <v>-6</v>
      </c>
      <c r="CG283" s="601">
        <f t="shared" si="1267"/>
        <v>40</v>
      </c>
      <c r="CH283" s="339">
        <f t="shared" si="1264"/>
        <v>0.3793103448275863</v>
      </c>
      <c r="CI283" s="604">
        <f t="shared" si="1265"/>
        <v>11</v>
      </c>
      <c r="CJ283" s="621">
        <f t="shared" si="1285"/>
        <v>29</v>
      </c>
      <c r="CK283" s="1487">
        <v>33</v>
      </c>
      <c r="CL283" s="163">
        <v>20</v>
      </c>
      <c r="CM283" s="2056">
        <v>20</v>
      </c>
      <c r="CN283" s="163">
        <v>15</v>
      </c>
      <c r="CO283" s="315">
        <v>20</v>
      </c>
      <c r="CP283" s="542">
        <v>14</v>
      </c>
      <c r="CQ283" s="1487">
        <v>34</v>
      </c>
      <c r="CR283" s="315">
        <v>49</v>
      </c>
      <c r="CS283" s="315">
        <v>24</v>
      </c>
      <c r="CT283" s="315">
        <v>19</v>
      </c>
      <c r="CU283" s="315">
        <v>20</v>
      </c>
      <c r="CV283" s="164">
        <v>15</v>
      </c>
      <c r="CW283" s="1487"/>
      <c r="CX283" s="315"/>
      <c r="CY283" s="315"/>
      <c r="CZ283" s="315"/>
      <c r="DA283" s="315"/>
      <c r="DB283" s="316"/>
      <c r="DC283" s="1484">
        <f t="shared" si="1332"/>
        <v>104</v>
      </c>
      <c r="DD283" s="1485">
        <f t="shared" si="1053"/>
        <v>9.7087378640776656E-3</v>
      </c>
      <c r="DE283" s="1486">
        <f t="shared" si="1054"/>
        <v>1</v>
      </c>
      <c r="DF283" s="1332">
        <f t="shared" si="1333"/>
        <v>103</v>
      </c>
      <c r="DG283" s="554">
        <f t="shared" si="1216"/>
        <v>0.47142857142857153</v>
      </c>
      <c r="DH283" s="1335">
        <f t="shared" si="1217"/>
        <v>33</v>
      </c>
      <c r="DI283" s="1332">
        <f t="shared" si="1268"/>
        <v>70</v>
      </c>
      <c r="DJ283" s="554">
        <f t="shared" si="1224"/>
        <v>0.18644067796610164</v>
      </c>
      <c r="DK283" s="1335">
        <f t="shared" si="1225"/>
        <v>11</v>
      </c>
      <c r="DL283" s="1313">
        <f t="shared" si="1334"/>
        <v>59</v>
      </c>
      <c r="DM283" s="554">
        <f t="shared" si="1152"/>
        <v>-0.16901408450704225</v>
      </c>
      <c r="DN283" s="1357">
        <f t="shared" si="1153"/>
        <v>-12</v>
      </c>
      <c r="DO283" s="1332">
        <f t="shared" si="1269"/>
        <v>71</v>
      </c>
      <c r="DP283" s="554">
        <f t="shared" si="1266"/>
        <v>0.29090909090909101</v>
      </c>
      <c r="DQ283" s="1335">
        <f t="shared" si="1270"/>
        <v>16</v>
      </c>
      <c r="DR283" s="440">
        <f t="shared" si="1335"/>
        <v>55</v>
      </c>
      <c r="DS283" s="1488">
        <v>33</v>
      </c>
      <c r="DT283" s="1169">
        <v>34</v>
      </c>
      <c r="DU283" s="1169">
        <v>30</v>
      </c>
      <c r="DV283" s="1155">
        <v>22</v>
      </c>
      <c r="DW283" s="163">
        <v>27</v>
      </c>
      <c r="DX283" s="1183">
        <v>24</v>
      </c>
      <c r="DY283" s="1488">
        <v>24</v>
      </c>
      <c r="DZ283" s="1232">
        <v>25</v>
      </c>
      <c r="EA283" s="1232">
        <v>14</v>
      </c>
      <c r="EB283" s="315">
        <v>13</v>
      </c>
      <c r="EC283" s="315">
        <v>20</v>
      </c>
      <c r="ED283" s="440">
        <v>12</v>
      </c>
      <c r="EE283" s="1488"/>
      <c r="EF283" s="1232"/>
      <c r="EG283" s="1232"/>
      <c r="EH283" s="315"/>
      <c r="EI283" s="315"/>
      <c r="EJ283" s="542"/>
      <c r="EK283" s="1488">
        <v>42</v>
      </c>
      <c r="EL283" s="379">
        <v>38</v>
      </c>
      <c r="EM283" s="379">
        <v>20</v>
      </c>
      <c r="EN283" s="1161">
        <v>19</v>
      </c>
      <c r="EO283" s="493">
        <v>16</v>
      </c>
      <c r="EP283" s="1203">
        <v>17</v>
      </c>
      <c r="EQ283" s="1488"/>
      <c r="ER283" s="1232"/>
      <c r="ES283" s="1232"/>
      <c r="ET283" s="315"/>
      <c r="EU283" s="163"/>
      <c r="EV283" s="1203"/>
      <c r="EW283" s="1488">
        <v>5</v>
      </c>
      <c r="EX283" s="379">
        <v>6</v>
      </c>
      <c r="EY283" s="379">
        <v>6</v>
      </c>
      <c r="EZ283" s="379">
        <v>5</v>
      </c>
      <c r="FA283" s="493">
        <v>8</v>
      </c>
      <c r="FB283" s="178"/>
      <c r="FC283" s="356">
        <v>2</v>
      </c>
      <c r="FD283" s="364" t="s">
        <v>44</v>
      </c>
      <c r="FE283" s="1489">
        <v>8</v>
      </c>
      <c r="FF283" s="1485" t="str">
        <f t="shared" si="1218"/>
        <v>-</v>
      </c>
      <c r="FG283" s="1490">
        <f t="shared" si="1064"/>
        <v>8</v>
      </c>
      <c r="FH283" s="165">
        <v>0</v>
      </c>
      <c r="FI283" s="339" t="str">
        <f t="shared" si="1219"/>
        <v>-</v>
      </c>
      <c r="FJ283" s="340">
        <f t="shared" si="1220"/>
        <v>-9</v>
      </c>
      <c r="FK283" s="165">
        <v>9</v>
      </c>
      <c r="FL283" s="339">
        <f t="shared" si="1226"/>
        <v>0.125</v>
      </c>
      <c r="FM283" s="340">
        <f t="shared" si="1227"/>
        <v>1</v>
      </c>
      <c r="FN283" s="165">
        <v>8</v>
      </c>
      <c r="FO283" s="426"/>
      <c r="FP283" s="339" t="str">
        <f t="shared" si="1316"/>
        <v>-</v>
      </c>
      <c r="FQ283" s="340">
        <f t="shared" si="1221"/>
        <v>8</v>
      </c>
      <c r="FR283" s="165"/>
      <c r="FS283" s="426"/>
      <c r="FT283" s="339" t="str">
        <f t="shared" si="1258"/>
        <v>-</v>
      </c>
      <c r="FU283" s="340">
        <f t="shared" si="1259"/>
        <v>0</v>
      </c>
      <c r="FV283" s="401"/>
      <c r="FW283" s="413"/>
      <c r="FX283" s="1491">
        <f t="shared" si="1336"/>
        <v>179</v>
      </c>
      <c r="FY283" s="1492">
        <v>2</v>
      </c>
      <c r="FZ283" s="1492">
        <v>0</v>
      </c>
      <c r="GA283" s="1493">
        <v>0</v>
      </c>
      <c r="GB283" s="1492">
        <v>9</v>
      </c>
      <c r="GC283" s="1493">
        <v>78</v>
      </c>
      <c r="GD283" s="1492">
        <v>1</v>
      </c>
      <c r="GE283" s="1493">
        <v>11</v>
      </c>
      <c r="GF283" s="1492">
        <v>9</v>
      </c>
      <c r="GG283" s="1493">
        <v>35</v>
      </c>
      <c r="GH283" s="1492">
        <v>8</v>
      </c>
      <c r="GI283" s="1492">
        <v>0</v>
      </c>
      <c r="GJ283" s="1492">
        <v>3</v>
      </c>
      <c r="GK283" s="1492">
        <v>2</v>
      </c>
      <c r="GL283" s="1492">
        <v>2</v>
      </c>
      <c r="GM283" s="1492">
        <v>0</v>
      </c>
      <c r="GN283" s="1492">
        <v>9</v>
      </c>
      <c r="GO283" s="1492">
        <v>1</v>
      </c>
      <c r="GP283" s="1492">
        <v>8</v>
      </c>
      <c r="GQ283" s="1492">
        <v>1</v>
      </c>
      <c r="GR283" s="1492">
        <v>0</v>
      </c>
      <c r="GS283" s="1811">
        <v>0</v>
      </c>
      <c r="GT283" s="165">
        <f t="shared" si="1337"/>
        <v>172</v>
      </c>
      <c r="GU283" s="491">
        <v>2</v>
      </c>
      <c r="GV283" s="491">
        <v>0</v>
      </c>
      <c r="GW283" s="492">
        <v>0</v>
      </c>
      <c r="GX283" s="491">
        <v>10</v>
      </c>
      <c r="GY283" s="492">
        <v>74</v>
      </c>
      <c r="GZ283" s="491">
        <v>1</v>
      </c>
      <c r="HA283" s="492">
        <v>9</v>
      </c>
      <c r="HB283" s="491">
        <v>10</v>
      </c>
      <c r="HC283" s="492">
        <v>32</v>
      </c>
      <c r="HD283" s="491">
        <v>14</v>
      </c>
      <c r="HE283" s="491">
        <v>0</v>
      </c>
      <c r="HF283" s="491">
        <v>0</v>
      </c>
      <c r="HG283" s="491">
        <v>2</v>
      </c>
      <c r="HH283" s="491">
        <v>3</v>
      </c>
      <c r="HI283" s="491">
        <v>0</v>
      </c>
      <c r="HJ283" s="491">
        <v>9</v>
      </c>
      <c r="HK283" s="491">
        <v>1</v>
      </c>
      <c r="HL283" s="491">
        <v>3</v>
      </c>
      <c r="HM283" s="491">
        <v>2</v>
      </c>
      <c r="HN283" s="491">
        <v>0</v>
      </c>
      <c r="HO283" s="1117">
        <v>0</v>
      </c>
      <c r="HP283" s="165">
        <f t="shared" si="1338"/>
        <v>123</v>
      </c>
      <c r="HQ283" s="491">
        <v>3</v>
      </c>
      <c r="HR283" s="491">
        <v>0</v>
      </c>
      <c r="HS283" s="492">
        <v>0</v>
      </c>
      <c r="HT283" s="491">
        <v>8</v>
      </c>
      <c r="HU283" s="492">
        <v>54</v>
      </c>
      <c r="HV283" s="491">
        <v>1</v>
      </c>
      <c r="HW283" s="492">
        <v>5</v>
      </c>
      <c r="HX283" s="491">
        <v>5</v>
      </c>
      <c r="HY283" s="492">
        <v>29</v>
      </c>
      <c r="HZ283" s="491">
        <v>6</v>
      </c>
      <c r="IA283" s="491">
        <v>1</v>
      </c>
      <c r="IB283" s="491">
        <v>4</v>
      </c>
      <c r="IC283" s="491">
        <v>3</v>
      </c>
      <c r="ID283" s="491">
        <v>2</v>
      </c>
      <c r="IE283" s="491">
        <v>0</v>
      </c>
      <c r="IF283" s="491">
        <v>0</v>
      </c>
      <c r="IG283" s="491">
        <v>0</v>
      </c>
      <c r="IH283" s="491">
        <v>0</v>
      </c>
      <c r="II283" s="491">
        <v>2</v>
      </c>
      <c r="IJ283" s="491">
        <v>0</v>
      </c>
      <c r="IK283" s="1117">
        <v>0</v>
      </c>
      <c r="IL283" s="493">
        <f t="shared" si="1339"/>
        <v>101</v>
      </c>
      <c r="IM283" s="491">
        <v>1</v>
      </c>
      <c r="IN283" s="491">
        <v>0</v>
      </c>
      <c r="IO283" s="492">
        <v>0</v>
      </c>
      <c r="IP283" s="491">
        <v>6</v>
      </c>
      <c r="IQ283" s="492">
        <v>42</v>
      </c>
      <c r="IR283" s="491">
        <v>1</v>
      </c>
      <c r="IS283" s="492">
        <v>3</v>
      </c>
      <c r="IT283" s="491">
        <v>4</v>
      </c>
      <c r="IU283" s="492">
        <v>18</v>
      </c>
      <c r="IV283" s="491">
        <v>5</v>
      </c>
      <c r="IW283" s="491">
        <v>1</v>
      </c>
      <c r="IX283" s="491">
        <v>1</v>
      </c>
      <c r="IY283" s="491">
        <v>2</v>
      </c>
      <c r="IZ283" s="491">
        <v>1</v>
      </c>
      <c r="JA283" s="491">
        <v>0</v>
      </c>
      <c r="JB283" s="491">
        <v>0</v>
      </c>
      <c r="JC283" s="491">
        <v>1</v>
      </c>
      <c r="JD283" s="491">
        <v>8</v>
      </c>
      <c r="JE283" s="491">
        <v>1</v>
      </c>
      <c r="JF283" s="491">
        <v>2</v>
      </c>
      <c r="JG283" s="1996">
        <v>4</v>
      </c>
      <c r="JI283" s="39"/>
    </row>
    <row r="284" spans="1:269" s="27" customFormat="1" ht="20.100000000000001" customHeight="1" collapsed="1" x14ac:dyDescent="0.15">
      <c r="A284" s="683" t="s">
        <v>53</v>
      </c>
      <c r="B284" s="76" t="s">
        <v>149</v>
      </c>
      <c r="C284" s="77"/>
      <c r="D284" s="77"/>
      <c r="E284" s="78" t="s">
        <v>376</v>
      </c>
      <c r="F284" s="1507">
        <v>85</v>
      </c>
      <c r="G284" s="481">
        <v>76</v>
      </c>
      <c r="H284" s="481">
        <v>75</v>
      </c>
      <c r="I284" s="481">
        <v>78</v>
      </c>
      <c r="J284" s="107">
        <v>74</v>
      </c>
      <c r="K284" s="108">
        <v>78</v>
      </c>
      <c r="L284" s="1444">
        <f t="shared" si="1286"/>
        <v>2.6479193973335451E-4</v>
      </c>
      <c r="M284" s="478">
        <f t="shared" si="1287"/>
        <v>3.2024505708716234E-4</v>
      </c>
      <c r="N284" s="478">
        <f t="shared" si="1288"/>
        <v>3.5147408230117109E-4</v>
      </c>
      <c r="O284" s="478">
        <f t="shared" si="1289"/>
        <v>2.7707698365245795E-4</v>
      </c>
      <c r="P284" s="109">
        <f t="shared" si="1290"/>
        <v>3.1359267447512426E-4</v>
      </c>
      <c r="Q284" s="110">
        <f t="shared" si="1233"/>
        <v>2.7966045930117786E-4</v>
      </c>
      <c r="R284" s="111">
        <f t="shared" si="1234"/>
        <v>2.889477486154587E-4</v>
      </c>
      <c r="S284" s="112">
        <f t="shared" si="1235"/>
        <v>3.1396078978580897E-4</v>
      </c>
      <c r="T284" s="111">
        <f t="shared" si="1236"/>
        <v>2.8348688873139615E-4</v>
      </c>
      <c r="U284" s="1445">
        <f t="shared" si="1291"/>
        <v>2.2805017103762829E-2</v>
      </c>
      <c r="V284" s="475">
        <f t="shared" si="1292"/>
        <v>2.7027027027027029E-2</v>
      </c>
      <c r="W284" s="475">
        <f t="shared" si="1293"/>
        <v>3.3068783068783067E-2</v>
      </c>
      <c r="X284" s="475">
        <f t="shared" si="1294"/>
        <v>2.6647966339410939E-2</v>
      </c>
      <c r="Y284" s="114">
        <f t="shared" si="1295"/>
        <v>2.9498525073746312E-2</v>
      </c>
      <c r="Z284" s="113">
        <f t="shared" si="1242"/>
        <v>2.7508090614886731E-2</v>
      </c>
      <c r="AA284" s="114">
        <f t="shared" si="1243"/>
        <v>2.8346456692913385E-2</v>
      </c>
      <c r="AB284" s="113">
        <f t="shared" si="1244"/>
        <v>2.7692307692307693E-2</v>
      </c>
      <c r="AC284" s="115">
        <f t="shared" si="1245"/>
        <v>2.5437201907790145E-2</v>
      </c>
      <c r="AD284" s="1445" t="s">
        <v>52</v>
      </c>
      <c r="AE284" s="475" t="s">
        <v>52</v>
      </c>
      <c r="AF284" s="475" t="s">
        <v>52</v>
      </c>
      <c r="AG284" s="475" t="s">
        <v>52</v>
      </c>
      <c r="AH284" s="114" t="s">
        <v>52</v>
      </c>
      <c r="AI284" s="112" t="s">
        <v>52</v>
      </c>
      <c r="AJ284" s="111" t="s">
        <v>52</v>
      </c>
      <c r="AK284" s="112" t="s">
        <v>52</v>
      </c>
      <c r="AL284" s="116" t="s">
        <v>52</v>
      </c>
      <c r="AM284" s="1446">
        <f t="shared" si="1323"/>
        <v>20</v>
      </c>
      <c r="AN284" s="1447"/>
      <c r="AO284" s="1448">
        <f t="shared" si="1172"/>
        <v>-0.13043478260869568</v>
      </c>
      <c r="AP284" s="1449">
        <f t="shared" si="1296"/>
        <v>-3</v>
      </c>
      <c r="AQ284" s="1297">
        <f t="shared" si="1324"/>
        <v>23</v>
      </c>
      <c r="AR284" s="518"/>
      <c r="AS284" s="1285">
        <f t="shared" si="1174"/>
        <v>-7.999999999999996E-2</v>
      </c>
      <c r="AT284" s="519">
        <f t="shared" si="1297"/>
        <v>-2</v>
      </c>
      <c r="AU284" s="1297">
        <f t="shared" si="1325"/>
        <v>25</v>
      </c>
      <c r="AV284" s="518"/>
      <c r="AW284" s="1285">
        <f t="shared" si="1176"/>
        <v>0.31578947368421062</v>
      </c>
      <c r="AX284" s="2069">
        <f t="shared" si="1298"/>
        <v>6</v>
      </c>
      <c r="AY284" s="2086">
        <f t="shared" si="1326"/>
        <v>19</v>
      </c>
      <c r="AZ284" s="2087"/>
      <c r="BA284" s="2088">
        <f t="shared" si="1178"/>
        <v>-5.0000000000000044E-2</v>
      </c>
      <c r="BB284" s="2089">
        <f t="shared" si="1299"/>
        <v>-1</v>
      </c>
      <c r="BC284" s="2081">
        <f t="shared" si="1327"/>
        <v>20</v>
      </c>
      <c r="BD284" s="117"/>
      <c r="BE284" s="444">
        <f t="shared" si="1260"/>
        <v>0.17647058823529416</v>
      </c>
      <c r="BF284" s="1073">
        <f t="shared" si="1300"/>
        <v>3</v>
      </c>
      <c r="BG284" s="118">
        <v>17</v>
      </c>
      <c r="BH284" s="119" t="s">
        <v>44</v>
      </c>
      <c r="BI284" s="120">
        <f t="shared" si="1261"/>
        <v>-5.555555555555558E-2</v>
      </c>
      <c r="BJ284" s="1073">
        <f t="shared" si="1301"/>
        <v>-1</v>
      </c>
      <c r="BK284" s="121">
        <v>18</v>
      </c>
      <c r="BL284" s="119"/>
      <c r="BM284" s="120">
        <f t="shared" si="1262"/>
        <v>0</v>
      </c>
      <c r="BN284" s="1083">
        <f t="shared" si="1302"/>
        <v>0</v>
      </c>
      <c r="BO284" s="121">
        <v>18</v>
      </c>
      <c r="BP284" s="119"/>
      <c r="BQ284" s="120">
        <f t="shared" si="1263"/>
        <v>0.125</v>
      </c>
      <c r="BR284" s="1083">
        <f t="shared" si="1303"/>
        <v>2</v>
      </c>
      <c r="BS284" s="121">
        <v>16</v>
      </c>
      <c r="BT284" s="122"/>
      <c r="BU284" s="597">
        <f t="shared" si="1328"/>
        <v>13</v>
      </c>
      <c r="BV284" s="331">
        <f t="shared" si="1304"/>
        <v>-7.1428571428571397E-2</v>
      </c>
      <c r="BW284" s="598">
        <f t="shared" si="1305"/>
        <v>-1</v>
      </c>
      <c r="BX284" s="597">
        <f t="shared" si="1329"/>
        <v>14</v>
      </c>
      <c r="BY284" s="331">
        <f t="shared" si="1306"/>
        <v>0</v>
      </c>
      <c r="BZ284" s="598">
        <f t="shared" si="1307"/>
        <v>0</v>
      </c>
      <c r="CA284" s="597">
        <f t="shared" si="1330"/>
        <v>14</v>
      </c>
      <c r="CB284" s="331">
        <f t="shared" si="1222"/>
        <v>0</v>
      </c>
      <c r="CC284" s="598">
        <f t="shared" si="1223"/>
        <v>0</v>
      </c>
      <c r="CD284" s="597">
        <f t="shared" si="1331"/>
        <v>14</v>
      </c>
      <c r="CE284" s="331">
        <f t="shared" si="1150"/>
        <v>-6.6666666666666652E-2</v>
      </c>
      <c r="CF284" s="598">
        <f t="shared" si="1151"/>
        <v>-1</v>
      </c>
      <c r="CG284" s="597">
        <f t="shared" si="1267"/>
        <v>15</v>
      </c>
      <c r="CH284" s="331">
        <f t="shared" si="1264"/>
        <v>0.15384615384615374</v>
      </c>
      <c r="CI284" s="598">
        <f t="shared" si="1265"/>
        <v>2</v>
      </c>
      <c r="CJ284" s="619">
        <f t="shared" si="1285"/>
        <v>13</v>
      </c>
      <c r="CK284" s="1453">
        <v>4</v>
      </c>
      <c r="CL284" s="123">
        <v>4</v>
      </c>
      <c r="CM284" s="2054">
        <v>3</v>
      </c>
      <c r="CN284" s="123">
        <v>4</v>
      </c>
      <c r="CO284" s="311">
        <v>4</v>
      </c>
      <c r="CP284" s="540">
        <v>2</v>
      </c>
      <c r="CQ284" s="1453">
        <v>9</v>
      </c>
      <c r="CR284" s="311">
        <v>10</v>
      </c>
      <c r="CS284" s="311">
        <v>11</v>
      </c>
      <c r="CT284" s="311">
        <v>10</v>
      </c>
      <c r="CU284" s="311">
        <v>11</v>
      </c>
      <c r="CV284" s="124">
        <v>11</v>
      </c>
      <c r="CW284" s="1453"/>
      <c r="CX284" s="311"/>
      <c r="CY284" s="311"/>
      <c r="CZ284" s="311"/>
      <c r="DA284" s="311"/>
      <c r="DB284" s="312"/>
      <c r="DC284" s="1450">
        <f t="shared" si="1332"/>
        <v>7</v>
      </c>
      <c r="DD284" s="1451">
        <f t="shared" si="1053"/>
        <v>-0.22222222222222221</v>
      </c>
      <c r="DE284" s="1452">
        <f t="shared" si="1054"/>
        <v>-2</v>
      </c>
      <c r="DF284" s="1328">
        <f t="shared" si="1333"/>
        <v>9</v>
      </c>
      <c r="DG284" s="550">
        <f t="shared" si="1216"/>
        <v>-0.18181818181818177</v>
      </c>
      <c r="DH284" s="1329">
        <f t="shared" si="1217"/>
        <v>-2</v>
      </c>
      <c r="DI284" s="1328">
        <f t="shared" si="1268"/>
        <v>11</v>
      </c>
      <c r="DJ284" s="550">
        <f t="shared" si="1224"/>
        <v>1.2000000000000002</v>
      </c>
      <c r="DK284" s="1329">
        <f t="shared" si="1225"/>
        <v>6</v>
      </c>
      <c r="DL284" s="1311">
        <f t="shared" si="1334"/>
        <v>5</v>
      </c>
      <c r="DM284" s="550">
        <f t="shared" si="1152"/>
        <v>0</v>
      </c>
      <c r="DN284" s="1353">
        <f t="shared" si="1153"/>
        <v>0</v>
      </c>
      <c r="DO284" s="1328">
        <f t="shared" si="1269"/>
        <v>5</v>
      </c>
      <c r="DP284" s="550">
        <f t="shared" si="1266"/>
        <v>0.25</v>
      </c>
      <c r="DQ284" s="1329">
        <f t="shared" si="1270"/>
        <v>1</v>
      </c>
      <c r="DR284" s="1365">
        <f t="shared" si="1335"/>
        <v>4</v>
      </c>
      <c r="DS284" s="1454">
        <v>3</v>
      </c>
      <c r="DT284" s="1167">
        <v>3</v>
      </c>
      <c r="DU284" s="1167">
        <v>3</v>
      </c>
      <c r="DV284" s="1153">
        <v>2</v>
      </c>
      <c r="DW284" s="583">
        <v>2</v>
      </c>
      <c r="DX284" s="1181">
        <v>2</v>
      </c>
      <c r="DY284" s="1454">
        <v>2</v>
      </c>
      <c r="DZ284" s="1230">
        <v>2</v>
      </c>
      <c r="EA284" s="1230">
        <v>2</v>
      </c>
      <c r="EB284" s="586">
        <v>2</v>
      </c>
      <c r="EC284" s="586">
        <v>2</v>
      </c>
      <c r="ED284" s="589">
        <v>1</v>
      </c>
      <c r="EE284" s="1454"/>
      <c r="EF284" s="1230"/>
      <c r="EG284" s="1230"/>
      <c r="EH284" s="586"/>
      <c r="EI284" s="586"/>
      <c r="EJ284" s="1192"/>
      <c r="EK284" s="1454">
        <v>2</v>
      </c>
      <c r="EL284" s="578">
        <v>4</v>
      </c>
      <c r="EM284" s="578">
        <v>6</v>
      </c>
      <c r="EN284" s="1163">
        <v>1</v>
      </c>
      <c r="EO284" s="573">
        <v>1</v>
      </c>
      <c r="EP284" s="1198">
        <v>1</v>
      </c>
      <c r="EQ284" s="1454"/>
      <c r="ER284" s="1230"/>
      <c r="ES284" s="1230"/>
      <c r="ET284" s="586"/>
      <c r="EU284" s="583"/>
      <c r="EV284" s="1198"/>
      <c r="EW284" s="1454">
        <v>0</v>
      </c>
      <c r="EX284" s="578">
        <v>0</v>
      </c>
      <c r="EY284" s="578">
        <v>0</v>
      </c>
      <c r="EZ284" s="578">
        <v>0</v>
      </c>
      <c r="FA284" s="573">
        <v>0</v>
      </c>
      <c r="FB284" s="125"/>
      <c r="FC284" s="354">
        <v>0</v>
      </c>
      <c r="FD284" s="362" t="s">
        <v>44</v>
      </c>
      <c r="FE284" s="1455">
        <v>0</v>
      </c>
      <c r="FF284" s="1451" t="str">
        <f t="shared" si="1218"/>
        <v>-</v>
      </c>
      <c r="FG284" s="1456">
        <f t="shared" si="1064"/>
        <v>0</v>
      </c>
      <c r="FH284" s="126">
        <v>0</v>
      </c>
      <c r="FI284" s="331" t="str">
        <f t="shared" si="1219"/>
        <v>-</v>
      </c>
      <c r="FJ284" s="332">
        <f t="shared" si="1220"/>
        <v>0</v>
      </c>
      <c r="FK284" s="126">
        <v>0</v>
      </c>
      <c r="FL284" s="331" t="str">
        <f t="shared" si="1226"/>
        <v>-</v>
      </c>
      <c r="FM284" s="332">
        <f t="shared" si="1227"/>
        <v>0</v>
      </c>
      <c r="FN284" s="126">
        <v>0</v>
      </c>
      <c r="FO284" s="424"/>
      <c r="FP284" s="331" t="str">
        <f t="shared" si="1316"/>
        <v>-</v>
      </c>
      <c r="FQ284" s="332">
        <f t="shared" si="1221"/>
        <v>0</v>
      </c>
      <c r="FR284" s="126"/>
      <c r="FS284" s="424"/>
      <c r="FT284" s="331" t="str">
        <f t="shared" si="1258"/>
        <v>-</v>
      </c>
      <c r="FU284" s="332">
        <f t="shared" si="1259"/>
        <v>0</v>
      </c>
      <c r="FV284" s="399"/>
      <c r="FW284" s="411"/>
      <c r="FX284" s="1457">
        <f t="shared" si="1336"/>
        <v>20</v>
      </c>
      <c r="FY284" s="1458">
        <v>0</v>
      </c>
      <c r="FZ284" s="1458">
        <v>0</v>
      </c>
      <c r="GA284" s="1459">
        <v>0</v>
      </c>
      <c r="GB284" s="1458">
        <v>0</v>
      </c>
      <c r="GC284" s="1459">
        <v>8</v>
      </c>
      <c r="GD284" s="1458">
        <v>1</v>
      </c>
      <c r="GE284" s="1459">
        <v>0</v>
      </c>
      <c r="GF284" s="1458">
        <v>1</v>
      </c>
      <c r="GG284" s="1459">
        <v>4</v>
      </c>
      <c r="GH284" s="1458">
        <v>5</v>
      </c>
      <c r="GI284" s="1458">
        <v>0</v>
      </c>
      <c r="GJ284" s="1458">
        <v>1</v>
      </c>
      <c r="GK284" s="1458">
        <v>0</v>
      </c>
      <c r="GL284" s="1458">
        <v>0</v>
      </c>
      <c r="GM284" s="1458">
        <v>0</v>
      </c>
      <c r="GN284" s="1458">
        <v>0</v>
      </c>
      <c r="GO284" s="1458">
        <v>0</v>
      </c>
      <c r="GP284" s="1458">
        <v>0</v>
      </c>
      <c r="GQ284" s="1458">
        <v>0</v>
      </c>
      <c r="GR284" s="1458">
        <v>0</v>
      </c>
      <c r="GS284" s="1809">
        <v>0</v>
      </c>
      <c r="GT284" s="678">
        <f t="shared" si="1337"/>
        <v>23</v>
      </c>
      <c r="GU284" s="487">
        <v>0</v>
      </c>
      <c r="GV284" s="487">
        <v>0</v>
      </c>
      <c r="GW284" s="488">
        <v>0</v>
      </c>
      <c r="GX284" s="487">
        <v>0</v>
      </c>
      <c r="GY284" s="488">
        <v>9</v>
      </c>
      <c r="GZ284" s="487">
        <v>2</v>
      </c>
      <c r="HA284" s="488">
        <v>0</v>
      </c>
      <c r="HB284" s="487">
        <v>2</v>
      </c>
      <c r="HC284" s="488">
        <v>4</v>
      </c>
      <c r="HD284" s="487">
        <v>5</v>
      </c>
      <c r="HE284" s="487">
        <v>0</v>
      </c>
      <c r="HF284" s="487">
        <v>1</v>
      </c>
      <c r="HG284" s="487">
        <v>0</v>
      </c>
      <c r="HH284" s="487">
        <v>0</v>
      </c>
      <c r="HI284" s="487">
        <v>0</v>
      </c>
      <c r="HJ284" s="487">
        <v>0</v>
      </c>
      <c r="HK284" s="487">
        <v>0</v>
      </c>
      <c r="HL284" s="487">
        <v>0</v>
      </c>
      <c r="HM284" s="487">
        <v>0</v>
      </c>
      <c r="HN284" s="487">
        <v>0</v>
      </c>
      <c r="HO284" s="1115">
        <v>0</v>
      </c>
      <c r="HP284" s="678">
        <f t="shared" si="1338"/>
        <v>25</v>
      </c>
      <c r="HQ284" s="487">
        <v>0</v>
      </c>
      <c r="HR284" s="487">
        <v>0</v>
      </c>
      <c r="HS284" s="488">
        <v>0</v>
      </c>
      <c r="HT284" s="487">
        <v>0</v>
      </c>
      <c r="HU284" s="488">
        <v>10</v>
      </c>
      <c r="HV284" s="487">
        <v>2</v>
      </c>
      <c r="HW284" s="488">
        <v>1</v>
      </c>
      <c r="HX284" s="487">
        <v>2</v>
      </c>
      <c r="HY284" s="488">
        <v>4</v>
      </c>
      <c r="HZ284" s="487">
        <v>5</v>
      </c>
      <c r="IA284" s="487">
        <v>0</v>
      </c>
      <c r="IB284" s="487">
        <v>1</v>
      </c>
      <c r="IC284" s="487">
        <v>0</v>
      </c>
      <c r="ID284" s="487">
        <v>0</v>
      </c>
      <c r="IE284" s="487">
        <v>0</v>
      </c>
      <c r="IF284" s="487">
        <v>0</v>
      </c>
      <c r="IG284" s="487">
        <v>0</v>
      </c>
      <c r="IH284" s="487">
        <v>0</v>
      </c>
      <c r="II284" s="487">
        <v>0</v>
      </c>
      <c r="IJ284" s="487">
        <v>0</v>
      </c>
      <c r="IK284" s="1115">
        <v>0</v>
      </c>
      <c r="IL284" s="1109">
        <f t="shared" si="1339"/>
        <v>19</v>
      </c>
      <c r="IM284" s="487">
        <v>0</v>
      </c>
      <c r="IN284" s="487">
        <v>0</v>
      </c>
      <c r="IO284" s="488">
        <v>0</v>
      </c>
      <c r="IP284" s="487">
        <v>1</v>
      </c>
      <c r="IQ284" s="488">
        <v>9</v>
      </c>
      <c r="IR284" s="487">
        <v>0</v>
      </c>
      <c r="IS284" s="488">
        <v>0</v>
      </c>
      <c r="IT284" s="487">
        <v>1</v>
      </c>
      <c r="IU284" s="488">
        <v>2</v>
      </c>
      <c r="IV284" s="487">
        <v>5</v>
      </c>
      <c r="IW284" s="487">
        <v>0</v>
      </c>
      <c r="IX284" s="487">
        <v>1</v>
      </c>
      <c r="IY284" s="487">
        <v>0</v>
      </c>
      <c r="IZ284" s="487">
        <v>0</v>
      </c>
      <c r="JA284" s="487">
        <v>0</v>
      </c>
      <c r="JB284" s="487">
        <v>0</v>
      </c>
      <c r="JC284" s="487">
        <v>0</v>
      </c>
      <c r="JD284" s="487">
        <v>0</v>
      </c>
      <c r="JE284" s="487">
        <v>0</v>
      </c>
      <c r="JF284" s="487">
        <v>0</v>
      </c>
      <c r="JG284" s="1994">
        <v>0</v>
      </c>
      <c r="JI284" s="39"/>
    </row>
    <row r="285" spans="1:269" s="28" customFormat="1" ht="20.100000000000001" customHeight="1" x14ac:dyDescent="0.15">
      <c r="A285" s="684" t="s">
        <v>53</v>
      </c>
      <c r="B285" s="84" t="s">
        <v>276</v>
      </c>
      <c r="C285" s="85"/>
      <c r="D285" s="85"/>
      <c r="E285" s="86" t="s">
        <v>270</v>
      </c>
      <c r="F285" s="1556">
        <v>88</v>
      </c>
      <c r="G285" s="466">
        <v>82</v>
      </c>
      <c r="H285" s="466">
        <v>81</v>
      </c>
      <c r="I285" s="466">
        <v>74</v>
      </c>
      <c r="J285" s="147">
        <v>80</v>
      </c>
      <c r="K285" s="148">
        <v>90</v>
      </c>
      <c r="L285" s="1478">
        <f t="shared" si="1286"/>
        <v>2.5155234274668677E-4</v>
      </c>
      <c r="M285" s="150">
        <f t="shared" si="1287"/>
        <v>2.7847396268448898E-4</v>
      </c>
      <c r="N285" s="150">
        <f t="shared" si="1288"/>
        <v>2.9523822913298371E-4</v>
      </c>
      <c r="O285" s="150">
        <f t="shared" si="1289"/>
        <v>3.0624298193166404E-4</v>
      </c>
      <c r="P285" s="149">
        <f t="shared" si="1290"/>
        <v>2.8223340702761182E-4</v>
      </c>
      <c r="Q285" s="150">
        <f t="shared" si="1233"/>
        <v>2.13857998289136E-4</v>
      </c>
      <c r="R285" s="151">
        <f t="shared" si="1234"/>
        <v>3.6921101211975278E-4</v>
      </c>
      <c r="S285" s="152">
        <f t="shared" si="1235"/>
        <v>4.0117212028186703E-4</v>
      </c>
      <c r="T285" s="151">
        <f t="shared" si="1236"/>
        <v>4.4294826364280651E-4</v>
      </c>
      <c r="U285" s="1479">
        <f t="shared" si="1291"/>
        <v>2.1664766248574687E-2</v>
      </c>
      <c r="V285" s="153">
        <f t="shared" si="1292"/>
        <v>2.3501762632197415E-2</v>
      </c>
      <c r="W285" s="153">
        <f t="shared" si="1293"/>
        <v>2.7777777777777776E-2</v>
      </c>
      <c r="X285" s="153">
        <f t="shared" si="1294"/>
        <v>2.9453015427769985E-2</v>
      </c>
      <c r="Y285" s="154">
        <f t="shared" si="1295"/>
        <v>2.6548672566371681E-2</v>
      </c>
      <c r="Z285" s="153">
        <f t="shared" si="1242"/>
        <v>2.1035598705501618E-2</v>
      </c>
      <c r="AA285" s="154">
        <f t="shared" si="1243"/>
        <v>3.6220472440944881E-2</v>
      </c>
      <c r="AB285" s="153">
        <f t="shared" si="1244"/>
        <v>3.5384615384615382E-2</v>
      </c>
      <c r="AC285" s="155">
        <f t="shared" si="1245"/>
        <v>3.9745627980922099E-2</v>
      </c>
      <c r="AD285" s="1479" t="s">
        <v>52</v>
      </c>
      <c r="AE285" s="153" t="s">
        <v>52</v>
      </c>
      <c r="AF285" s="153" t="s">
        <v>52</v>
      </c>
      <c r="AG285" s="153" t="s">
        <v>52</v>
      </c>
      <c r="AH285" s="154" t="s">
        <v>52</v>
      </c>
      <c r="AI285" s="152" t="s">
        <v>52</v>
      </c>
      <c r="AJ285" s="151" t="s">
        <v>52</v>
      </c>
      <c r="AK285" s="152" t="s">
        <v>52</v>
      </c>
      <c r="AL285" s="156" t="s">
        <v>52</v>
      </c>
      <c r="AM285" s="1480">
        <f t="shared" si="1323"/>
        <v>19</v>
      </c>
      <c r="AN285" s="1481"/>
      <c r="AO285" s="1482">
        <f t="shared" si="1172"/>
        <v>-5.0000000000000044E-2</v>
      </c>
      <c r="AP285" s="1483">
        <f t="shared" si="1296"/>
        <v>-1</v>
      </c>
      <c r="AQ285" s="1071">
        <f t="shared" si="1324"/>
        <v>20</v>
      </c>
      <c r="AR285" s="522"/>
      <c r="AS285" s="1289">
        <f t="shared" si="1174"/>
        <v>-4.7619047619047672E-2</v>
      </c>
      <c r="AT285" s="526">
        <f t="shared" si="1297"/>
        <v>-1</v>
      </c>
      <c r="AU285" s="1071">
        <f t="shared" si="1325"/>
        <v>21</v>
      </c>
      <c r="AV285" s="522"/>
      <c r="AW285" s="1289">
        <f t="shared" si="1176"/>
        <v>0</v>
      </c>
      <c r="AX285" s="2073">
        <f t="shared" si="1298"/>
        <v>0</v>
      </c>
      <c r="AY285" s="1336">
        <f t="shared" si="1326"/>
        <v>21</v>
      </c>
      <c r="AZ285" s="2092"/>
      <c r="BA285" s="554">
        <f t="shared" si="1178"/>
        <v>0.16666666666666674</v>
      </c>
      <c r="BB285" s="1335">
        <f t="shared" si="1299"/>
        <v>3</v>
      </c>
      <c r="BC285" s="493">
        <f t="shared" si="1327"/>
        <v>18</v>
      </c>
      <c r="BD285" s="157" t="s">
        <v>44</v>
      </c>
      <c r="BE285" s="448">
        <f t="shared" si="1260"/>
        <v>0.38461538461538458</v>
      </c>
      <c r="BF285" s="604">
        <f t="shared" si="1300"/>
        <v>5</v>
      </c>
      <c r="BG285" s="158">
        <v>13</v>
      </c>
      <c r="BH285" s="159" t="s">
        <v>44</v>
      </c>
      <c r="BI285" s="160">
        <f t="shared" si="1261"/>
        <v>-0.43478260869565222</v>
      </c>
      <c r="BJ285" s="604">
        <f t="shared" si="1301"/>
        <v>-10</v>
      </c>
      <c r="BK285" s="161">
        <v>23</v>
      </c>
      <c r="BL285" s="159"/>
      <c r="BM285" s="160">
        <f t="shared" si="1262"/>
        <v>0</v>
      </c>
      <c r="BN285" s="1085">
        <f t="shared" si="1302"/>
        <v>0</v>
      </c>
      <c r="BO285" s="161">
        <v>23</v>
      </c>
      <c r="BP285" s="159"/>
      <c r="BQ285" s="160">
        <f t="shared" si="1263"/>
        <v>-7.999999999999996E-2</v>
      </c>
      <c r="BR285" s="1085">
        <f t="shared" si="1303"/>
        <v>-2</v>
      </c>
      <c r="BS285" s="161">
        <v>25</v>
      </c>
      <c r="BT285" s="162"/>
      <c r="BU285" s="601">
        <f t="shared" si="1328"/>
        <v>13</v>
      </c>
      <c r="BV285" s="339">
        <f t="shared" si="1304"/>
        <v>-7.1428571428571397E-2</v>
      </c>
      <c r="BW285" s="604">
        <f t="shared" si="1305"/>
        <v>-1</v>
      </c>
      <c r="BX285" s="601">
        <f t="shared" si="1329"/>
        <v>14</v>
      </c>
      <c r="BY285" s="339">
        <f t="shared" si="1306"/>
        <v>-6.6666666666666652E-2</v>
      </c>
      <c r="BZ285" s="604">
        <f t="shared" si="1307"/>
        <v>-1</v>
      </c>
      <c r="CA285" s="601">
        <f t="shared" si="1330"/>
        <v>15</v>
      </c>
      <c r="CB285" s="339">
        <f t="shared" si="1222"/>
        <v>7.1428571428571397E-2</v>
      </c>
      <c r="CC285" s="604">
        <f t="shared" si="1223"/>
        <v>1</v>
      </c>
      <c r="CD285" s="601">
        <f t="shared" si="1331"/>
        <v>14</v>
      </c>
      <c r="CE285" s="339">
        <f t="shared" si="1150"/>
        <v>0</v>
      </c>
      <c r="CF285" s="604">
        <f t="shared" si="1151"/>
        <v>0</v>
      </c>
      <c r="CG285" s="601">
        <f t="shared" si="1267"/>
        <v>14</v>
      </c>
      <c r="CH285" s="339">
        <f t="shared" si="1264"/>
        <v>0.39999999999999991</v>
      </c>
      <c r="CI285" s="604">
        <f t="shared" si="1265"/>
        <v>4</v>
      </c>
      <c r="CJ285" s="621">
        <f t="shared" si="1285"/>
        <v>10</v>
      </c>
      <c r="CK285" s="1487">
        <v>0</v>
      </c>
      <c r="CL285" s="163">
        <v>0</v>
      </c>
      <c r="CM285" s="2056">
        <v>0</v>
      </c>
      <c r="CN285" s="163">
        <v>0</v>
      </c>
      <c r="CO285" s="315">
        <v>0</v>
      </c>
      <c r="CP285" s="542">
        <v>0</v>
      </c>
      <c r="CQ285" s="1487">
        <v>13</v>
      </c>
      <c r="CR285" s="315">
        <v>14</v>
      </c>
      <c r="CS285" s="315">
        <v>15</v>
      </c>
      <c r="CT285" s="315">
        <v>14</v>
      </c>
      <c r="CU285" s="315">
        <v>14</v>
      </c>
      <c r="CV285" s="164">
        <v>10</v>
      </c>
      <c r="CW285" s="1487"/>
      <c r="CX285" s="315"/>
      <c r="CY285" s="315"/>
      <c r="CZ285" s="315"/>
      <c r="DA285" s="315"/>
      <c r="DB285" s="316"/>
      <c r="DC285" s="1484">
        <f t="shared" si="1332"/>
        <v>6</v>
      </c>
      <c r="DD285" s="1485">
        <f t="shared" ref="DD285:DD346" si="1340">IFERROR(IF(DC285=0,"-",DC285/DF285-1),"-")</f>
        <v>0</v>
      </c>
      <c r="DE285" s="1486">
        <f t="shared" ref="DE285:DE345" si="1341">IF(OR(DC285="-",DF285="-"),"-",DC285-DF285)</f>
        <v>0</v>
      </c>
      <c r="DF285" s="1332">
        <f t="shared" si="1333"/>
        <v>6</v>
      </c>
      <c r="DG285" s="554">
        <f t="shared" si="1216"/>
        <v>0</v>
      </c>
      <c r="DH285" s="1335">
        <f t="shared" si="1217"/>
        <v>0</v>
      </c>
      <c r="DI285" s="1332">
        <f t="shared" si="1268"/>
        <v>6</v>
      </c>
      <c r="DJ285" s="554">
        <f t="shared" si="1224"/>
        <v>-0.1428571428571429</v>
      </c>
      <c r="DK285" s="1335">
        <f t="shared" si="1225"/>
        <v>-1</v>
      </c>
      <c r="DL285" s="1313">
        <f t="shared" si="1334"/>
        <v>7</v>
      </c>
      <c r="DM285" s="554">
        <f t="shared" si="1152"/>
        <v>0.75</v>
      </c>
      <c r="DN285" s="1357">
        <f t="shared" si="1153"/>
        <v>3</v>
      </c>
      <c r="DO285" s="1332">
        <f t="shared" si="1269"/>
        <v>4</v>
      </c>
      <c r="DP285" s="554">
        <f t="shared" si="1266"/>
        <v>0.33333333333333326</v>
      </c>
      <c r="DQ285" s="1335">
        <f t="shared" si="1270"/>
        <v>1</v>
      </c>
      <c r="DR285" s="440">
        <f t="shared" si="1335"/>
        <v>3</v>
      </c>
      <c r="DS285" s="1488">
        <v>1</v>
      </c>
      <c r="DT285" s="1169">
        <v>1</v>
      </c>
      <c r="DU285" s="1169">
        <v>1</v>
      </c>
      <c r="DV285" s="1155">
        <v>0</v>
      </c>
      <c r="DW285" s="163">
        <v>0</v>
      </c>
      <c r="DX285" s="1183">
        <v>0</v>
      </c>
      <c r="DY285" s="1488">
        <v>1</v>
      </c>
      <c r="DZ285" s="1232">
        <v>1</v>
      </c>
      <c r="EA285" s="1232">
        <v>1</v>
      </c>
      <c r="EB285" s="315">
        <v>2</v>
      </c>
      <c r="EC285" s="315">
        <v>0</v>
      </c>
      <c r="ED285" s="440">
        <v>0</v>
      </c>
      <c r="EE285" s="1488"/>
      <c r="EF285" s="1232"/>
      <c r="EG285" s="1232"/>
      <c r="EH285" s="315"/>
      <c r="EI285" s="315"/>
      <c r="EJ285" s="542"/>
      <c r="EK285" s="1488">
        <v>4</v>
      </c>
      <c r="EL285" s="379">
        <v>4</v>
      </c>
      <c r="EM285" s="379">
        <v>4</v>
      </c>
      <c r="EN285" s="1161">
        <v>4</v>
      </c>
      <c r="EO285" s="493">
        <v>3</v>
      </c>
      <c r="EP285" s="1203">
        <v>2</v>
      </c>
      <c r="EQ285" s="1488"/>
      <c r="ER285" s="1232"/>
      <c r="ES285" s="1232"/>
      <c r="ET285" s="315"/>
      <c r="EU285" s="163"/>
      <c r="EV285" s="1203"/>
      <c r="EW285" s="1488">
        <v>0</v>
      </c>
      <c r="EX285" s="379">
        <v>0</v>
      </c>
      <c r="EY285" s="379">
        <v>0</v>
      </c>
      <c r="EZ285" s="379">
        <v>1</v>
      </c>
      <c r="FA285" s="493">
        <v>1</v>
      </c>
      <c r="FB285" s="178" t="s">
        <v>44</v>
      </c>
      <c r="FC285" s="356">
        <v>1</v>
      </c>
      <c r="FD285" s="364" t="s">
        <v>44</v>
      </c>
      <c r="FE285" s="1489">
        <v>0</v>
      </c>
      <c r="FF285" s="1485" t="str">
        <f t="shared" si="1218"/>
        <v>-</v>
      </c>
      <c r="FG285" s="1490">
        <f t="shared" si="1064"/>
        <v>0</v>
      </c>
      <c r="FH285" s="165">
        <v>0</v>
      </c>
      <c r="FI285" s="339" t="str">
        <f t="shared" si="1219"/>
        <v>-</v>
      </c>
      <c r="FJ285" s="340">
        <f t="shared" si="1220"/>
        <v>0</v>
      </c>
      <c r="FK285" s="165">
        <v>0</v>
      </c>
      <c r="FL285" s="339" t="str">
        <f t="shared" si="1226"/>
        <v>-</v>
      </c>
      <c r="FM285" s="340">
        <f t="shared" si="1227"/>
        <v>0</v>
      </c>
      <c r="FN285" s="165">
        <v>0</v>
      </c>
      <c r="FO285" s="426"/>
      <c r="FP285" s="339" t="str">
        <f t="shared" si="1316"/>
        <v>-</v>
      </c>
      <c r="FQ285" s="340">
        <f t="shared" si="1221"/>
        <v>0</v>
      </c>
      <c r="FR285" s="165"/>
      <c r="FS285" s="426"/>
      <c r="FT285" s="339" t="str">
        <f t="shared" si="1258"/>
        <v>-</v>
      </c>
      <c r="FU285" s="340">
        <f t="shared" si="1259"/>
        <v>0</v>
      </c>
      <c r="FV285" s="401"/>
      <c r="FW285" s="413"/>
      <c r="FX285" s="1491">
        <f t="shared" si="1336"/>
        <v>19</v>
      </c>
      <c r="FY285" s="1492">
        <v>0</v>
      </c>
      <c r="FZ285" s="1492">
        <v>0</v>
      </c>
      <c r="GA285" s="1493">
        <v>0</v>
      </c>
      <c r="GB285" s="1492">
        <v>0</v>
      </c>
      <c r="GC285" s="1493">
        <v>3</v>
      </c>
      <c r="GD285" s="1492">
        <v>4</v>
      </c>
      <c r="GE285" s="1493">
        <v>0</v>
      </c>
      <c r="GF285" s="1492">
        <v>1</v>
      </c>
      <c r="GG285" s="1493">
        <v>2</v>
      </c>
      <c r="GH285" s="1492">
        <v>1</v>
      </c>
      <c r="GI285" s="1492">
        <v>0</v>
      </c>
      <c r="GJ285" s="1492">
        <v>3</v>
      </c>
      <c r="GK285" s="1492">
        <v>0</v>
      </c>
      <c r="GL285" s="1492">
        <v>0</v>
      </c>
      <c r="GM285" s="1492">
        <v>0</v>
      </c>
      <c r="GN285" s="1492">
        <v>0</v>
      </c>
      <c r="GO285" s="1492">
        <v>1</v>
      </c>
      <c r="GP285" s="1492">
        <v>0</v>
      </c>
      <c r="GQ285" s="1492">
        <v>0</v>
      </c>
      <c r="GR285" s="1492">
        <v>4</v>
      </c>
      <c r="GS285" s="1811">
        <v>0</v>
      </c>
      <c r="GT285" s="165">
        <f t="shared" si="1337"/>
        <v>20</v>
      </c>
      <c r="GU285" s="491">
        <v>0</v>
      </c>
      <c r="GV285" s="491">
        <v>0</v>
      </c>
      <c r="GW285" s="492">
        <v>0</v>
      </c>
      <c r="GX285" s="491">
        <v>0</v>
      </c>
      <c r="GY285" s="492">
        <v>4</v>
      </c>
      <c r="GZ285" s="491">
        <v>2</v>
      </c>
      <c r="HA285" s="492">
        <v>0</v>
      </c>
      <c r="HB285" s="491">
        <v>0</v>
      </c>
      <c r="HC285" s="492">
        <v>5</v>
      </c>
      <c r="HD285" s="491">
        <v>1</v>
      </c>
      <c r="HE285" s="491">
        <v>0</v>
      </c>
      <c r="HF285" s="491">
        <v>3</v>
      </c>
      <c r="HG285" s="491">
        <v>0</v>
      </c>
      <c r="HH285" s="491">
        <v>0</v>
      </c>
      <c r="HI285" s="491">
        <v>0</v>
      </c>
      <c r="HJ285" s="491">
        <v>0</v>
      </c>
      <c r="HK285" s="491">
        <v>0</v>
      </c>
      <c r="HL285" s="491">
        <v>2</v>
      </c>
      <c r="HM285" s="491">
        <v>0</v>
      </c>
      <c r="HN285" s="491">
        <v>2</v>
      </c>
      <c r="HO285" s="1117">
        <v>1</v>
      </c>
      <c r="HP285" s="165">
        <f t="shared" si="1338"/>
        <v>21</v>
      </c>
      <c r="HQ285" s="491">
        <v>0</v>
      </c>
      <c r="HR285" s="491">
        <v>0</v>
      </c>
      <c r="HS285" s="492">
        <v>0</v>
      </c>
      <c r="HT285" s="491">
        <v>0</v>
      </c>
      <c r="HU285" s="492">
        <v>4</v>
      </c>
      <c r="HV285" s="491">
        <v>2</v>
      </c>
      <c r="HW285" s="492">
        <v>0</v>
      </c>
      <c r="HX285" s="491">
        <v>0</v>
      </c>
      <c r="HY285" s="492">
        <v>5</v>
      </c>
      <c r="HZ285" s="491">
        <v>1</v>
      </c>
      <c r="IA285" s="491">
        <v>0</v>
      </c>
      <c r="IB285" s="491">
        <v>3</v>
      </c>
      <c r="IC285" s="491">
        <v>1</v>
      </c>
      <c r="ID285" s="491">
        <v>0</v>
      </c>
      <c r="IE285" s="491">
        <v>0</v>
      </c>
      <c r="IF285" s="491">
        <v>0</v>
      </c>
      <c r="IG285" s="491">
        <v>0</v>
      </c>
      <c r="IH285" s="491">
        <v>2</v>
      </c>
      <c r="II285" s="491">
        <v>0</v>
      </c>
      <c r="IJ285" s="491">
        <v>2</v>
      </c>
      <c r="IK285" s="1117">
        <v>1</v>
      </c>
      <c r="IL285" s="493">
        <f t="shared" si="1339"/>
        <v>21</v>
      </c>
      <c r="IM285" s="491">
        <v>0</v>
      </c>
      <c r="IN285" s="491">
        <v>0</v>
      </c>
      <c r="IO285" s="492">
        <v>0</v>
      </c>
      <c r="IP285" s="491">
        <v>0</v>
      </c>
      <c r="IQ285" s="492">
        <v>4</v>
      </c>
      <c r="IR285" s="491">
        <v>2</v>
      </c>
      <c r="IS285" s="492">
        <v>0</v>
      </c>
      <c r="IT285" s="491">
        <v>0</v>
      </c>
      <c r="IU285" s="492">
        <v>8</v>
      </c>
      <c r="IV285" s="491">
        <v>1</v>
      </c>
      <c r="IW285" s="491">
        <v>0</v>
      </c>
      <c r="IX285" s="491">
        <v>5</v>
      </c>
      <c r="IY285" s="491">
        <v>0</v>
      </c>
      <c r="IZ285" s="491">
        <v>0</v>
      </c>
      <c r="JA285" s="491">
        <v>0</v>
      </c>
      <c r="JB285" s="491">
        <v>0</v>
      </c>
      <c r="JC285" s="491">
        <v>0</v>
      </c>
      <c r="JD285" s="491">
        <v>0</v>
      </c>
      <c r="JE285" s="491">
        <v>0</v>
      </c>
      <c r="JF285" s="491">
        <v>0</v>
      </c>
      <c r="JG285" s="1996">
        <v>1</v>
      </c>
      <c r="JI285" s="39"/>
    </row>
    <row r="286" spans="1:269" s="27" customFormat="1" ht="20.100000000000001" customHeight="1" thickBot="1" x14ac:dyDescent="0.2">
      <c r="A286" s="683" t="s">
        <v>53</v>
      </c>
      <c r="B286" s="205" t="s">
        <v>150</v>
      </c>
      <c r="C286" s="206"/>
      <c r="D286" s="206"/>
      <c r="E286" s="207" t="s">
        <v>376</v>
      </c>
      <c r="F286" s="1523">
        <v>112</v>
      </c>
      <c r="G286" s="482">
        <v>108</v>
      </c>
      <c r="H286" s="482">
        <v>113</v>
      </c>
      <c r="I286" s="482">
        <v>112</v>
      </c>
      <c r="J286" s="208">
        <v>115</v>
      </c>
      <c r="K286" s="209">
        <v>112</v>
      </c>
      <c r="L286" s="1524">
        <f t="shared" si="1286"/>
        <v>9.2677178906674083E-5</v>
      </c>
      <c r="M286" s="479">
        <f t="shared" si="1287"/>
        <v>1.113895850737956E-4</v>
      </c>
      <c r="N286" s="479">
        <f t="shared" si="1288"/>
        <v>9.8412743044327909E-5</v>
      </c>
      <c r="O286" s="479">
        <f t="shared" si="1289"/>
        <v>8.749799483761831E-5</v>
      </c>
      <c r="P286" s="210">
        <f t="shared" si="1290"/>
        <v>9.4077802342537272E-5</v>
      </c>
      <c r="Q286" s="211">
        <f t="shared" si="1233"/>
        <v>9.8703691518062776E-5</v>
      </c>
      <c r="R286" s="212">
        <f t="shared" si="1234"/>
        <v>9.6315916205152899E-5</v>
      </c>
      <c r="S286" s="213">
        <f t="shared" si="1235"/>
        <v>1.0465359659526966E-4</v>
      </c>
      <c r="T286" s="212">
        <f t="shared" si="1236"/>
        <v>8.8589652728561307E-5</v>
      </c>
      <c r="U286" s="1525">
        <f t="shared" si="1291"/>
        <v>7.98175598631699E-3</v>
      </c>
      <c r="V286" s="476">
        <f t="shared" si="1292"/>
        <v>9.4007050528789656E-3</v>
      </c>
      <c r="W286" s="476">
        <f t="shared" si="1293"/>
        <v>9.2592592592592587E-3</v>
      </c>
      <c r="X286" s="476">
        <f t="shared" si="1294"/>
        <v>8.4151472650771386E-3</v>
      </c>
      <c r="Y286" s="215">
        <f t="shared" si="1295"/>
        <v>8.8495575221238937E-3</v>
      </c>
      <c r="Z286" s="214">
        <f t="shared" si="1242"/>
        <v>9.7087378640776691E-3</v>
      </c>
      <c r="AA286" s="215">
        <f t="shared" si="1243"/>
        <v>9.4488188976377951E-3</v>
      </c>
      <c r="AB286" s="214">
        <f t="shared" si="1244"/>
        <v>9.2307692307692316E-3</v>
      </c>
      <c r="AC286" s="216">
        <f t="shared" si="1245"/>
        <v>7.9491255961844191E-3</v>
      </c>
      <c r="AD286" s="1525" t="s">
        <v>52</v>
      </c>
      <c r="AE286" s="476" t="s">
        <v>52</v>
      </c>
      <c r="AF286" s="476" t="s">
        <v>52</v>
      </c>
      <c r="AG286" s="476" t="s">
        <v>52</v>
      </c>
      <c r="AH286" s="215" t="s">
        <v>52</v>
      </c>
      <c r="AI286" s="213" t="s">
        <v>52</v>
      </c>
      <c r="AJ286" s="212" t="s">
        <v>52</v>
      </c>
      <c r="AK286" s="213" t="s">
        <v>52</v>
      </c>
      <c r="AL286" s="217" t="s">
        <v>52</v>
      </c>
      <c r="AM286" s="1526">
        <f t="shared" si="1323"/>
        <v>7</v>
      </c>
      <c r="AN286" s="1527"/>
      <c r="AO286" s="1528">
        <f t="shared" si="1172"/>
        <v>-0.125</v>
      </c>
      <c r="AP286" s="1529">
        <f t="shared" si="1296"/>
        <v>-1</v>
      </c>
      <c r="AQ286" s="1299">
        <f t="shared" si="1324"/>
        <v>8</v>
      </c>
      <c r="AR286" s="527"/>
      <c r="AS286" s="1290">
        <f t="shared" si="1174"/>
        <v>0.14285714285714279</v>
      </c>
      <c r="AT286" s="528">
        <f t="shared" si="1297"/>
        <v>1</v>
      </c>
      <c r="AU286" s="1299">
        <f t="shared" si="1325"/>
        <v>7</v>
      </c>
      <c r="AV286" s="527"/>
      <c r="AW286" s="1290">
        <f t="shared" si="1176"/>
        <v>0.16666666666666674</v>
      </c>
      <c r="AX286" s="2074">
        <f t="shared" si="1298"/>
        <v>1</v>
      </c>
      <c r="AY286" s="2094">
        <f t="shared" si="1326"/>
        <v>6</v>
      </c>
      <c r="AZ286" s="2095"/>
      <c r="BA286" s="2096">
        <f t="shared" si="1178"/>
        <v>0</v>
      </c>
      <c r="BB286" s="2097">
        <f t="shared" si="1299"/>
        <v>0</v>
      </c>
      <c r="BC286" s="2082">
        <f t="shared" si="1327"/>
        <v>6</v>
      </c>
      <c r="BD286" s="218"/>
      <c r="BE286" s="449">
        <f t="shared" si="1260"/>
        <v>0</v>
      </c>
      <c r="BF286" s="1075">
        <f t="shared" si="1300"/>
        <v>0</v>
      </c>
      <c r="BG286" s="219">
        <v>6</v>
      </c>
      <c r="BH286" s="220" t="s">
        <v>44</v>
      </c>
      <c r="BI286" s="221">
        <f t="shared" si="1261"/>
        <v>0</v>
      </c>
      <c r="BJ286" s="1075">
        <f t="shared" si="1301"/>
        <v>0</v>
      </c>
      <c r="BK286" s="222">
        <v>6</v>
      </c>
      <c r="BL286" s="220"/>
      <c r="BM286" s="221">
        <f t="shared" si="1262"/>
        <v>0</v>
      </c>
      <c r="BN286" s="1088">
        <f t="shared" si="1302"/>
        <v>0</v>
      </c>
      <c r="BO286" s="222">
        <v>6</v>
      </c>
      <c r="BP286" s="220"/>
      <c r="BQ286" s="221">
        <f t="shared" si="1263"/>
        <v>0.19999999999999996</v>
      </c>
      <c r="BR286" s="1088">
        <f t="shared" si="1303"/>
        <v>1</v>
      </c>
      <c r="BS286" s="222">
        <v>5</v>
      </c>
      <c r="BT286" s="223"/>
      <c r="BU286" s="606">
        <f t="shared" si="1328"/>
        <v>1</v>
      </c>
      <c r="BV286" s="341">
        <f t="shared" si="1304"/>
        <v>-0.5</v>
      </c>
      <c r="BW286" s="607">
        <f t="shared" si="1305"/>
        <v>-1</v>
      </c>
      <c r="BX286" s="606">
        <f t="shared" si="1329"/>
        <v>2</v>
      </c>
      <c r="BY286" s="341">
        <f t="shared" si="1306"/>
        <v>0</v>
      </c>
      <c r="BZ286" s="607">
        <f t="shared" si="1307"/>
        <v>0</v>
      </c>
      <c r="CA286" s="606">
        <f t="shared" si="1330"/>
        <v>2</v>
      </c>
      <c r="CB286" s="341">
        <f t="shared" si="1222"/>
        <v>0</v>
      </c>
      <c r="CC286" s="607">
        <f t="shared" si="1223"/>
        <v>0</v>
      </c>
      <c r="CD286" s="606">
        <f t="shared" si="1331"/>
        <v>2</v>
      </c>
      <c r="CE286" s="341">
        <f t="shared" si="1150"/>
        <v>0</v>
      </c>
      <c r="CF286" s="607">
        <f t="shared" si="1151"/>
        <v>0</v>
      </c>
      <c r="CG286" s="606">
        <f t="shared" si="1267"/>
        <v>2</v>
      </c>
      <c r="CH286" s="341">
        <f t="shared" si="1264"/>
        <v>0</v>
      </c>
      <c r="CI286" s="607">
        <f t="shared" si="1265"/>
        <v>0</v>
      </c>
      <c r="CJ286" s="623">
        <f t="shared" si="1285"/>
        <v>2</v>
      </c>
      <c r="CK286" s="1533">
        <v>0</v>
      </c>
      <c r="CL286" s="224">
        <v>0</v>
      </c>
      <c r="CM286" s="2057">
        <v>0</v>
      </c>
      <c r="CN286" s="224">
        <v>0</v>
      </c>
      <c r="CO286" s="318">
        <v>0</v>
      </c>
      <c r="CP286" s="543">
        <v>0</v>
      </c>
      <c r="CQ286" s="1533">
        <v>1</v>
      </c>
      <c r="CR286" s="318">
        <v>2</v>
      </c>
      <c r="CS286" s="318">
        <v>2</v>
      </c>
      <c r="CT286" s="318">
        <v>2</v>
      </c>
      <c r="CU286" s="318">
        <v>2</v>
      </c>
      <c r="CV286" s="225">
        <v>2</v>
      </c>
      <c r="CW286" s="1533"/>
      <c r="CX286" s="318"/>
      <c r="CY286" s="318"/>
      <c r="CZ286" s="318"/>
      <c r="DA286" s="318"/>
      <c r="DB286" s="319"/>
      <c r="DC286" s="1530">
        <f t="shared" si="1332"/>
        <v>6</v>
      </c>
      <c r="DD286" s="1531">
        <f t="shared" si="1340"/>
        <v>0</v>
      </c>
      <c r="DE286" s="1532">
        <f t="shared" si="1341"/>
        <v>0</v>
      </c>
      <c r="DF286" s="1337">
        <f t="shared" si="1333"/>
        <v>6</v>
      </c>
      <c r="DG286" s="557">
        <f t="shared" si="1216"/>
        <v>0.19999999999999996</v>
      </c>
      <c r="DH286" s="1338">
        <f t="shared" si="1217"/>
        <v>1</v>
      </c>
      <c r="DI286" s="1337">
        <f t="shared" si="1268"/>
        <v>5</v>
      </c>
      <c r="DJ286" s="557">
        <f t="shared" si="1224"/>
        <v>0.25</v>
      </c>
      <c r="DK286" s="1338">
        <f t="shared" si="1225"/>
        <v>1</v>
      </c>
      <c r="DL286" s="1315">
        <f t="shared" si="1334"/>
        <v>4</v>
      </c>
      <c r="DM286" s="557">
        <f t="shared" si="1152"/>
        <v>0</v>
      </c>
      <c r="DN286" s="1358">
        <f t="shared" si="1153"/>
        <v>0</v>
      </c>
      <c r="DO286" s="1337">
        <f t="shared" si="1269"/>
        <v>4</v>
      </c>
      <c r="DP286" s="557">
        <f t="shared" si="1266"/>
        <v>0</v>
      </c>
      <c r="DQ286" s="1338">
        <f t="shared" si="1270"/>
        <v>0</v>
      </c>
      <c r="DR286" s="1366">
        <f t="shared" si="1335"/>
        <v>4</v>
      </c>
      <c r="DS286" s="1534">
        <v>0</v>
      </c>
      <c r="DT286" s="1170">
        <v>0</v>
      </c>
      <c r="DU286" s="1170">
        <v>0</v>
      </c>
      <c r="DV286" s="1156">
        <v>0</v>
      </c>
      <c r="DW286" s="584">
        <v>0</v>
      </c>
      <c r="DX286" s="1184">
        <v>0</v>
      </c>
      <c r="DY286" s="1534">
        <v>4</v>
      </c>
      <c r="DZ286" s="1233">
        <v>4</v>
      </c>
      <c r="EA286" s="1233">
        <v>3</v>
      </c>
      <c r="EB286" s="587">
        <v>3</v>
      </c>
      <c r="EC286" s="587">
        <v>3</v>
      </c>
      <c r="ED286" s="590">
        <v>3</v>
      </c>
      <c r="EE286" s="1534"/>
      <c r="EF286" s="1233"/>
      <c r="EG286" s="1233"/>
      <c r="EH286" s="587"/>
      <c r="EI286" s="587"/>
      <c r="EJ286" s="1193"/>
      <c r="EK286" s="1534">
        <v>1</v>
      </c>
      <c r="EL286" s="580">
        <v>1</v>
      </c>
      <c r="EM286" s="580">
        <v>1</v>
      </c>
      <c r="EN286" s="1162">
        <v>1</v>
      </c>
      <c r="EO286" s="575">
        <v>1</v>
      </c>
      <c r="EP286" s="1201">
        <v>1</v>
      </c>
      <c r="EQ286" s="1534"/>
      <c r="ER286" s="1233"/>
      <c r="ES286" s="1233"/>
      <c r="ET286" s="587"/>
      <c r="EU286" s="584"/>
      <c r="EV286" s="1201"/>
      <c r="EW286" s="1534">
        <v>1</v>
      </c>
      <c r="EX286" s="580">
        <v>1</v>
      </c>
      <c r="EY286" s="580">
        <v>1</v>
      </c>
      <c r="EZ286" s="580">
        <v>0</v>
      </c>
      <c r="FA286" s="575">
        <v>0</v>
      </c>
      <c r="FB286" s="226"/>
      <c r="FC286" s="357">
        <v>0</v>
      </c>
      <c r="FD286" s="365" t="s">
        <v>44</v>
      </c>
      <c r="FE286" s="1535">
        <v>0</v>
      </c>
      <c r="FF286" s="1531" t="str">
        <f t="shared" si="1218"/>
        <v>-</v>
      </c>
      <c r="FG286" s="1536">
        <f t="shared" si="1064"/>
        <v>0</v>
      </c>
      <c r="FH286" s="227">
        <v>0</v>
      </c>
      <c r="FI286" s="341" t="str">
        <f t="shared" si="1219"/>
        <v>-</v>
      </c>
      <c r="FJ286" s="342">
        <f t="shared" si="1220"/>
        <v>0</v>
      </c>
      <c r="FK286" s="227">
        <v>0</v>
      </c>
      <c r="FL286" s="341" t="str">
        <f t="shared" si="1226"/>
        <v>-</v>
      </c>
      <c r="FM286" s="342">
        <f t="shared" si="1227"/>
        <v>0</v>
      </c>
      <c r="FN286" s="227">
        <v>0</v>
      </c>
      <c r="FO286" s="427"/>
      <c r="FP286" s="341" t="str">
        <f t="shared" si="1316"/>
        <v>-</v>
      </c>
      <c r="FQ286" s="342">
        <f t="shared" si="1221"/>
        <v>0</v>
      </c>
      <c r="FR286" s="227"/>
      <c r="FS286" s="427"/>
      <c r="FT286" s="341" t="str">
        <f t="shared" si="1258"/>
        <v>-</v>
      </c>
      <c r="FU286" s="342">
        <f t="shared" si="1259"/>
        <v>0</v>
      </c>
      <c r="FV286" s="403"/>
      <c r="FW286" s="414"/>
      <c r="FX286" s="1537">
        <f t="shared" si="1336"/>
        <v>7</v>
      </c>
      <c r="FY286" s="1538">
        <v>0</v>
      </c>
      <c r="FZ286" s="1538">
        <v>0</v>
      </c>
      <c r="GA286" s="1539">
        <v>0</v>
      </c>
      <c r="GB286" s="1538">
        <v>0</v>
      </c>
      <c r="GC286" s="1539">
        <v>2</v>
      </c>
      <c r="GD286" s="1538">
        <v>0</v>
      </c>
      <c r="GE286" s="1539">
        <v>1</v>
      </c>
      <c r="GF286" s="1538">
        <v>1</v>
      </c>
      <c r="GG286" s="1539">
        <v>1</v>
      </c>
      <c r="GH286" s="1538">
        <v>0</v>
      </c>
      <c r="GI286" s="1538">
        <v>0</v>
      </c>
      <c r="GJ286" s="1538">
        <v>0</v>
      </c>
      <c r="GK286" s="1538">
        <v>1</v>
      </c>
      <c r="GL286" s="1538">
        <v>0</v>
      </c>
      <c r="GM286" s="1538">
        <v>0</v>
      </c>
      <c r="GN286" s="1538">
        <v>0</v>
      </c>
      <c r="GO286" s="1538">
        <v>1</v>
      </c>
      <c r="GP286" s="1538">
        <v>0</v>
      </c>
      <c r="GQ286" s="1538">
        <v>0</v>
      </c>
      <c r="GR286" s="1538">
        <v>0</v>
      </c>
      <c r="GS286" s="1814">
        <v>0</v>
      </c>
      <c r="GT286" s="679">
        <f t="shared" si="1337"/>
        <v>8</v>
      </c>
      <c r="GU286" s="496">
        <v>0</v>
      </c>
      <c r="GV286" s="496">
        <v>0</v>
      </c>
      <c r="GW286" s="497">
        <v>0</v>
      </c>
      <c r="GX286" s="496">
        <v>0</v>
      </c>
      <c r="GY286" s="497">
        <v>2</v>
      </c>
      <c r="GZ286" s="496">
        <v>0</v>
      </c>
      <c r="HA286" s="497">
        <v>1</v>
      </c>
      <c r="HB286" s="496">
        <v>1</v>
      </c>
      <c r="HC286" s="497">
        <v>1</v>
      </c>
      <c r="HD286" s="496">
        <v>0</v>
      </c>
      <c r="HE286" s="496">
        <v>0</v>
      </c>
      <c r="HF286" s="496">
        <v>0</v>
      </c>
      <c r="HG286" s="496">
        <v>1</v>
      </c>
      <c r="HH286" s="496">
        <v>0</v>
      </c>
      <c r="HI286" s="496">
        <v>0</v>
      </c>
      <c r="HJ286" s="496">
        <v>0</v>
      </c>
      <c r="HK286" s="496">
        <v>2</v>
      </c>
      <c r="HL286" s="496">
        <v>0</v>
      </c>
      <c r="HM286" s="496">
        <v>0</v>
      </c>
      <c r="HN286" s="496">
        <v>0</v>
      </c>
      <c r="HO286" s="1119">
        <v>0</v>
      </c>
      <c r="HP286" s="679">
        <f t="shared" si="1338"/>
        <v>7</v>
      </c>
      <c r="HQ286" s="496">
        <v>0</v>
      </c>
      <c r="HR286" s="496">
        <v>0</v>
      </c>
      <c r="HS286" s="497">
        <v>0</v>
      </c>
      <c r="HT286" s="496">
        <v>0</v>
      </c>
      <c r="HU286" s="497">
        <v>2</v>
      </c>
      <c r="HV286" s="496">
        <v>0</v>
      </c>
      <c r="HW286" s="497">
        <v>0</v>
      </c>
      <c r="HX286" s="496">
        <v>1</v>
      </c>
      <c r="HY286" s="497">
        <v>1</v>
      </c>
      <c r="HZ286" s="496">
        <v>0</v>
      </c>
      <c r="IA286" s="496">
        <v>0</v>
      </c>
      <c r="IB286" s="496">
        <v>0</v>
      </c>
      <c r="IC286" s="496">
        <v>1</v>
      </c>
      <c r="ID286" s="496">
        <v>0</v>
      </c>
      <c r="IE286" s="496">
        <v>0</v>
      </c>
      <c r="IF286" s="496">
        <v>0</v>
      </c>
      <c r="IG286" s="496">
        <v>2</v>
      </c>
      <c r="IH286" s="496">
        <v>0</v>
      </c>
      <c r="II286" s="496">
        <v>0</v>
      </c>
      <c r="IJ286" s="496">
        <v>0</v>
      </c>
      <c r="IK286" s="1119">
        <v>0</v>
      </c>
      <c r="IL286" s="1110">
        <f t="shared" si="1339"/>
        <v>6</v>
      </c>
      <c r="IM286" s="496">
        <v>0</v>
      </c>
      <c r="IN286" s="496">
        <v>0</v>
      </c>
      <c r="IO286" s="497">
        <v>0</v>
      </c>
      <c r="IP286" s="496">
        <v>0</v>
      </c>
      <c r="IQ286" s="497">
        <v>2</v>
      </c>
      <c r="IR286" s="496">
        <v>0</v>
      </c>
      <c r="IS286" s="497">
        <v>0</v>
      </c>
      <c r="IT286" s="496">
        <v>1</v>
      </c>
      <c r="IU286" s="497">
        <v>1</v>
      </c>
      <c r="IV286" s="496">
        <v>0</v>
      </c>
      <c r="IW286" s="496">
        <v>0</v>
      </c>
      <c r="IX286" s="496">
        <v>0</v>
      </c>
      <c r="IY286" s="496">
        <v>0</v>
      </c>
      <c r="IZ286" s="496">
        <v>0</v>
      </c>
      <c r="JA286" s="496">
        <v>0</v>
      </c>
      <c r="JB286" s="496">
        <v>0</v>
      </c>
      <c r="JC286" s="496">
        <v>2</v>
      </c>
      <c r="JD286" s="496">
        <v>0</v>
      </c>
      <c r="JE286" s="496">
        <v>0</v>
      </c>
      <c r="JF286" s="496">
        <v>0</v>
      </c>
      <c r="JG286" s="1999">
        <v>0</v>
      </c>
      <c r="JI286" s="39"/>
    </row>
    <row r="287" spans="1:269" s="28" customFormat="1" ht="20.100000000000001" customHeight="1" x14ac:dyDescent="0.15">
      <c r="A287" s="684" t="s">
        <v>53</v>
      </c>
      <c r="B287" s="275" t="s">
        <v>277</v>
      </c>
      <c r="C287" s="185"/>
      <c r="D287" s="185"/>
      <c r="E287" s="184" t="s">
        <v>278</v>
      </c>
      <c r="F287" s="1557">
        <v>94</v>
      </c>
      <c r="G287" s="471">
        <v>96</v>
      </c>
      <c r="H287" s="471">
        <v>98</v>
      </c>
      <c r="I287" s="471">
        <v>92</v>
      </c>
      <c r="J287" s="281">
        <v>70</v>
      </c>
      <c r="K287" s="282">
        <v>67</v>
      </c>
      <c r="L287" s="1541">
        <f t="shared" si="1286"/>
        <v>2.2507314877335134E-4</v>
      </c>
      <c r="M287" s="189">
        <f t="shared" si="1287"/>
        <v>1.8100807574491785E-4</v>
      </c>
      <c r="N287" s="189">
        <f t="shared" si="1288"/>
        <v>1.6870755950456213E-4</v>
      </c>
      <c r="O287" s="189">
        <f t="shared" si="1289"/>
        <v>1.8957898881483967E-4</v>
      </c>
      <c r="P287" s="188">
        <f t="shared" si="1290"/>
        <v>3.606315756463929E-4</v>
      </c>
      <c r="Q287" s="189">
        <f t="shared" si="1233"/>
        <v>4.6061722708429296E-4</v>
      </c>
      <c r="R287" s="190">
        <f t="shared" si="1234"/>
        <v>5.6184284453005863E-4</v>
      </c>
      <c r="S287" s="191">
        <f t="shared" si="1235"/>
        <v>5.5815251517477146E-4</v>
      </c>
      <c r="T287" s="190">
        <f t="shared" si="1236"/>
        <v>5.3153791637136779E-4</v>
      </c>
      <c r="U287" s="1542">
        <f t="shared" ref="U287:U318" si="1342">AM287/$AM$365</f>
        <v>2.1383647798742137E-2</v>
      </c>
      <c r="V287" s="192">
        <f t="shared" ref="V287:V318" si="1343">AQ287/$AQ$365</f>
        <v>1.7615176151761516E-2</v>
      </c>
      <c r="W287" s="192">
        <f t="shared" ref="W287:W318" si="1344">AU287/$AU$365</f>
        <v>1.7467248908296942E-2</v>
      </c>
      <c r="X287" s="192">
        <f t="shared" ref="X287:X318" si="1345">AY287/$AY$365</f>
        <v>1.9786910197869101E-2</v>
      </c>
      <c r="Y287" s="193">
        <f t="shared" ref="Y287:Y318" si="1346">BC287/$BC$365</f>
        <v>3.9383561643835614E-2</v>
      </c>
      <c r="Z287" s="192">
        <f t="shared" ref="Z287:Z318" si="1347">BG287/$BG$365</f>
        <v>0.05</v>
      </c>
      <c r="AA287" s="193">
        <f t="shared" ref="AA287:AA318" si="1348">BK287/$BK$365</f>
        <v>6.2277580071174378E-2</v>
      </c>
      <c r="AB287" s="192">
        <f t="shared" ref="AB287:AB318" si="1349">BO287/$BO$365</f>
        <v>6.1538461538461542E-2</v>
      </c>
      <c r="AC287" s="194">
        <f t="shared" ref="AC287:AC318" si="1350">BS287/$BS$365</f>
        <v>6.1983471074380167E-2</v>
      </c>
      <c r="AD287" s="1542" t="s">
        <v>52</v>
      </c>
      <c r="AE287" s="192" t="s">
        <v>52</v>
      </c>
      <c r="AF287" s="192" t="s">
        <v>52</v>
      </c>
      <c r="AG287" s="192" t="s">
        <v>52</v>
      </c>
      <c r="AH287" s="193" t="s">
        <v>52</v>
      </c>
      <c r="AI287" s="191" t="s">
        <v>52</v>
      </c>
      <c r="AJ287" s="190" t="s">
        <v>52</v>
      </c>
      <c r="AK287" s="191" t="s">
        <v>52</v>
      </c>
      <c r="AL287" s="195" t="s">
        <v>52</v>
      </c>
      <c r="AM287" s="1558">
        <f t="shared" si="1323"/>
        <v>17</v>
      </c>
      <c r="AN287" s="1431"/>
      <c r="AO287" s="1559">
        <f t="shared" si="1172"/>
        <v>0.30769230769230771</v>
      </c>
      <c r="AP287" s="1560">
        <f t="shared" si="1296"/>
        <v>4</v>
      </c>
      <c r="AQ287" s="545">
        <f t="shared" si="1324"/>
        <v>13</v>
      </c>
      <c r="AR287" s="516"/>
      <c r="AS287" s="1292">
        <f t="shared" si="1174"/>
        <v>8.3333333333333259E-2</v>
      </c>
      <c r="AT287" s="531">
        <f t="shared" si="1297"/>
        <v>1</v>
      </c>
      <c r="AU287" s="545">
        <f t="shared" si="1325"/>
        <v>12</v>
      </c>
      <c r="AV287" s="516"/>
      <c r="AW287" s="1292">
        <f t="shared" si="1176"/>
        <v>-7.6923076923076872E-2</v>
      </c>
      <c r="AX287" s="2076">
        <f t="shared" si="1298"/>
        <v>-1</v>
      </c>
      <c r="AY287" s="1341">
        <f t="shared" si="1326"/>
        <v>13</v>
      </c>
      <c r="AZ287" s="2085"/>
      <c r="BA287" s="559">
        <f t="shared" si="1178"/>
        <v>-0.43478260869565222</v>
      </c>
      <c r="BB287" s="1346">
        <f t="shared" si="1299"/>
        <v>-10</v>
      </c>
      <c r="BC287" s="369">
        <f t="shared" si="1327"/>
        <v>23</v>
      </c>
      <c r="BD287" s="196"/>
      <c r="BE287" s="451">
        <f t="shared" si="1260"/>
        <v>-0.1785714285714286</v>
      </c>
      <c r="BF287" s="615">
        <f t="shared" si="1300"/>
        <v>-5</v>
      </c>
      <c r="BG287" s="197">
        <v>28</v>
      </c>
      <c r="BH287" s="198" t="s">
        <v>44</v>
      </c>
      <c r="BI287" s="276">
        <f t="shared" si="1261"/>
        <v>-0.19999999999999996</v>
      </c>
      <c r="BJ287" s="615">
        <f t="shared" si="1301"/>
        <v>-7</v>
      </c>
      <c r="BK287" s="277">
        <v>35</v>
      </c>
      <c r="BL287" s="198"/>
      <c r="BM287" s="276">
        <f t="shared" si="1262"/>
        <v>9.375E-2</v>
      </c>
      <c r="BN287" s="1090">
        <f t="shared" si="1302"/>
        <v>3</v>
      </c>
      <c r="BO287" s="277">
        <v>32</v>
      </c>
      <c r="BP287" s="198"/>
      <c r="BQ287" s="276">
        <f t="shared" si="1263"/>
        <v>6.6666666666666652E-2</v>
      </c>
      <c r="BR287" s="1090">
        <f t="shared" si="1303"/>
        <v>2</v>
      </c>
      <c r="BS287" s="277">
        <v>30</v>
      </c>
      <c r="BT287" s="201"/>
      <c r="BU287" s="608">
        <f t="shared" si="1328"/>
        <v>11</v>
      </c>
      <c r="BV287" s="349">
        <f t="shared" si="1304"/>
        <v>0.22222222222222232</v>
      </c>
      <c r="BW287" s="615">
        <f t="shared" si="1305"/>
        <v>2</v>
      </c>
      <c r="BX287" s="608">
        <f t="shared" si="1329"/>
        <v>9</v>
      </c>
      <c r="BY287" s="349">
        <f t="shared" si="1306"/>
        <v>-0.25</v>
      </c>
      <c r="BZ287" s="615">
        <f t="shared" si="1307"/>
        <v>-3</v>
      </c>
      <c r="CA287" s="608">
        <f t="shared" si="1330"/>
        <v>12</v>
      </c>
      <c r="CB287" s="349">
        <f t="shared" si="1222"/>
        <v>0</v>
      </c>
      <c r="CC287" s="615">
        <f t="shared" si="1223"/>
        <v>0</v>
      </c>
      <c r="CD287" s="608">
        <f t="shared" si="1331"/>
        <v>12</v>
      </c>
      <c r="CE287" s="349">
        <f t="shared" si="1150"/>
        <v>-0.4</v>
      </c>
      <c r="CF287" s="615">
        <f t="shared" si="1151"/>
        <v>-8</v>
      </c>
      <c r="CG287" s="608">
        <f t="shared" si="1267"/>
        <v>20</v>
      </c>
      <c r="CH287" s="349">
        <f t="shared" si="1264"/>
        <v>-9.0909090909090939E-2</v>
      </c>
      <c r="CI287" s="615">
        <f t="shared" si="1265"/>
        <v>-2</v>
      </c>
      <c r="CJ287" s="624">
        <f t="shared" si="1285"/>
        <v>22</v>
      </c>
      <c r="CK287" s="1613">
        <v>2</v>
      </c>
      <c r="CL287" s="202">
        <v>1</v>
      </c>
      <c r="CM287" s="2058">
        <v>1</v>
      </c>
      <c r="CN287" s="202">
        <v>1</v>
      </c>
      <c r="CO287" s="320">
        <v>2</v>
      </c>
      <c r="CP287" s="544">
        <v>1</v>
      </c>
      <c r="CQ287" s="1613">
        <v>9</v>
      </c>
      <c r="CR287" s="320">
        <v>8</v>
      </c>
      <c r="CS287" s="320">
        <v>11</v>
      </c>
      <c r="CT287" s="320">
        <v>11</v>
      </c>
      <c r="CU287" s="320">
        <v>18</v>
      </c>
      <c r="CV287" s="203">
        <v>21</v>
      </c>
      <c r="CW287" s="1613"/>
      <c r="CX287" s="320"/>
      <c r="CY287" s="320"/>
      <c r="CZ287" s="320"/>
      <c r="DA287" s="320"/>
      <c r="DB287" s="326"/>
      <c r="DC287" s="1547">
        <f t="shared" si="1332"/>
        <v>4</v>
      </c>
      <c r="DD287" s="1561">
        <f t="shared" si="1340"/>
        <v>3</v>
      </c>
      <c r="DE287" s="1612">
        <f t="shared" si="1341"/>
        <v>3</v>
      </c>
      <c r="DF287" s="1339">
        <f t="shared" si="1333"/>
        <v>1</v>
      </c>
      <c r="DG287" s="559" t="str">
        <f t="shared" si="1216"/>
        <v>-</v>
      </c>
      <c r="DH287" s="1346">
        <f t="shared" si="1217"/>
        <v>1</v>
      </c>
      <c r="DI287" s="1339">
        <f t="shared" si="1268"/>
        <v>0</v>
      </c>
      <c r="DJ287" s="559" t="str">
        <f t="shared" si="1224"/>
        <v>-</v>
      </c>
      <c r="DK287" s="1346">
        <f t="shared" si="1225"/>
        <v>-1</v>
      </c>
      <c r="DL287" s="1316">
        <f t="shared" si="1334"/>
        <v>1</v>
      </c>
      <c r="DM287" s="559">
        <f t="shared" si="1152"/>
        <v>-0.66666666666666674</v>
      </c>
      <c r="DN287" s="1362">
        <f t="shared" si="1153"/>
        <v>-2</v>
      </c>
      <c r="DO287" s="1339">
        <f t="shared" si="1269"/>
        <v>3</v>
      </c>
      <c r="DP287" s="559">
        <f t="shared" si="1266"/>
        <v>-0.5</v>
      </c>
      <c r="DQ287" s="1346">
        <f t="shared" si="1270"/>
        <v>-3</v>
      </c>
      <c r="DR287" s="591">
        <f t="shared" si="1335"/>
        <v>6</v>
      </c>
      <c r="DS287" s="1614">
        <v>1</v>
      </c>
      <c r="DT287" s="1171">
        <v>1</v>
      </c>
      <c r="DU287" s="1171">
        <v>0</v>
      </c>
      <c r="DV287" s="1157">
        <v>1</v>
      </c>
      <c r="DW287" s="202">
        <v>2</v>
      </c>
      <c r="DX287" s="1185">
        <v>5</v>
      </c>
      <c r="DY287" s="1614">
        <v>1</v>
      </c>
      <c r="DZ287" s="1234">
        <v>0</v>
      </c>
      <c r="EA287" s="1234">
        <v>0</v>
      </c>
      <c r="EB287" s="320">
        <v>0</v>
      </c>
      <c r="EC287" s="320">
        <v>0</v>
      </c>
      <c r="ED287" s="591">
        <v>0</v>
      </c>
      <c r="EE287" s="1614"/>
      <c r="EF287" s="1234"/>
      <c r="EG287" s="1234"/>
      <c r="EH287" s="320"/>
      <c r="EI287" s="320"/>
      <c r="EJ287" s="544"/>
      <c r="EK287" s="1614">
        <v>2</v>
      </c>
      <c r="EL287" s="370">
        <v>0</v>
      </c>
      <c r="EM287" s="370">
        <v>0</v>
      </c>
      <c r="EN287" s="1158">
        <v>0</v>
      </c>
      <c r="EO287" s="369">
        <v>0</v>
      </c>
      <c r="EP287" s="1206">
        <v>1</v>
      </c>
      <c r="EQ287" s="1614"/>
      <c r="ER287" s="1234"/>
      <c r="ES287" s="1234"/>
      <c r="ET287" s="320"/>
      <c r="EU287" s="202"/>
      <c r="EV287" s="1206"/>
      <c r="EW287" s="1614">
        <v>0</v>
      </c>
      <c r="EX287" s="370">
        <v>0</v>
      </c>
      <c r="EY287" s="370">
        <v>0</v>
      </c>
      <c r="EZ287" s="370">
        <v>0</v>
      </c>
      <c r="FA287" s="369">
        <v>1</v>
      </c>
      <c r="FB287" s="283"/>
      <c r="FC287" s="358">
        <v>0</v>
      </c>
      <c r="FD287" s="366" t="s">
        <v>44</v>
      </c>
      <c r="FE287" s="1563">
        <v>2</v>
      </c>
      <c r="FF287" s="1561">
        <f t="shared" si="1218"/>
        <v>-0.33333333333333337</v>
      </c>
      <c r="FG287" s="1615">
        <f t="shared" ref="FG287:FG346" si="1351">IF(OR(FE287="-",FH287="-"),"-",FE287-FH287)</f>
        <v>-1</v>
      </c>
      <c r="FH287" s="204">
        <v>3</v>
      </c>
      <c r="FI287" s="349" t="str">
        <f t="shared" si="1219"/>
        <v>-</v>
      </c>
      <c r="FJ287" s="350">
        <f t="shared" si="1220"/>
        <v>3</v>
      </c>
      <c r="FK287" s="204">
        <v>0</v>
      </c>
      <c r="FL287" s="349" t="str">
        <f t="shared" si="1226"/>
        <v>-</v>
      </c>
      <c r="FM287" s="350">
        <f t="shared" si="1227"/>
        <v>0</v>
      </c>
      <c r="FN287" s="204">
        <v>0</v>
      </c>
      <c r="FO287" s="428"/>
      <c r="FP287" s="349" t="str">
        <f t="shared" si="1316"/>
        <v>-</v>
      </c>
      <c r="FQ287" s="350">
        <f t="shared" si="1221"/>
        <v>0</v>
      </c>
      <c r="FR287" s="204"/>
      <c r="FS287" s="428"/>
      <c r="FT287" s="349" t="str">
        <f t="shared" si="1258"/>
        <v>-</v>
      </c>
      <c r="FU287" s="350">
        <f t="shared" si="1259"/>
        <v>0</v>
      </c>
      <c r="FV287" s="407"/>
      <c r="FW287" s="415"/>
      <c r="FX287" s="1552">
        <f t="shared" si="1336"/>
        <v>17</v>
      </c>
      <c r="FY287" s="1564">
        <v>0</v>
      </c>
      <c r="FZ287" s="1564">
        <v>0</v>
      </c>
      <c r="GA287" s="1565">
        <v>0</v>
      </c>
      <c r="GB287" s="1564">
        <v>3</v>
      </c>
      <c r="GC287" s="1565">
        <v>6</v>
      </c>
      <c r="GD287" s="1564">
        <v>0</v>
      </c>
      <c r="GE287" s="1565">
        <v>1</v>
      </c>
      <c r="GF287" s="1564">
        <v>0</v>
      </c>
      <c r="GG287" s="1565">
        <v>6</v>
      </c>
      <c r="GH287" s="1564">
        <v>0</v>
      </c>
      <c r="GI287" s="1564">
        <v>0</v>
      </c>
      <c r="GJ287" s="1564">
        <v>0</v>
      </c>
      <c r="GK287" s="1564">
        <v>0</v>
      </c>
      <c r="GL287" s="1564">
        <v>0</v>
      </c>
      <c r="GM287" s="1564">
        <v>0</v>
      </c>
      <c r="GN287" s="1564">
        <v>1</v>
      </c>
      <c r="GO287" s="1564">
        <v>0</v>
      </c>
      <c r="GP287" s="1564">
        <v>0</v>
      </c>
      <c r="GQ287" s="1564">
        <v>0</v>
      </c>
      <c r="GR287" s="1564">
        <v>0</v>
      </c>
      <c r="GS287" s="1816">
        <v>0</v>
      </c>
      <c r="GT287" s="204">
        <f t="shared" si="1337"/>
        <v>13</v>
      </c>
      <c r="GU287" s="499">
        <v>0</v>
      </c>
      <c r="GV287" s="499">
        <v>0</v>
      </c>
      <c r="GW287" s="500">
        <v>0</v>
      </c>
      <c r="GX287" s="499">
        <v>3</v>
      </c>
      <c r="GY287" s="500">
        <v>4</v>
      </c>
      <c r="GZ287" s="499">
        <v>0</v>
      </c>
      <c r="HA287" s="500">
        <v>0</v>
      </c>
      <c r="HB287" s="499">
        <v>0</v>
      </c>
      <c r="HC287" s="500">
        <v>6</v>
      </c>
      <c r="HD287" s="499">
        <v>0</v>
      </c>
      <c r="HE287" s="499">
        <v>0</v>
      </c>
      <c r="HF287" s="499">
        <v>0</v>
      </c>
      <c r="HG287" s="499">
        <v>0</v>
      </c>
      <c r="HH287" s="499">
        <v>0</v>
      </c>
      <c r="HI287" s="499">
        <v>0</v>
      </c>
      <c r="HJ287" s="499">
        <v>0</v>
      </c>
      <c r="HK287" s="499">
        <v>0</v>
      </c>
      <c r="HL287" s="499">
        <v>0</v>
      </c>
      <c r="HM287" s="499">
        <v>0</v>
      </c>
      <c r="HN287" s="499">
        <v>0</v>
      </c>
      <c r="HO287" s="1120">
        <v>0</v>
      </c>
      <c r="HP287" s="204">
        <f t="shared" si="1338"/>
        <v>12</v>
      </c>
      <c r="HQ287" s="499">
        <v>0</v>
      </c>
      <c r="HR287" s="499">
        <v>0</v>
      </c>
      <c r="HS287" s="500">
        <v>0</v>
      </c>
      <c r="HT287" s="499">
        <v>3</v>
      </c>
      <c r="HU287" s="500">
        <v>3</v>
      </c>
      <c r="HV287" s="499">
        <v>0</v>
      </c>
      <c r="HW287" s="500">
        <v>0</v>
      </c>
      <c r="HX287" s="499">
        <v>0</v>
      </c>
      <c r="HY287" s="500">
        <v>5</v>
      </c>
      <c r="HZ287" s="499">
        <v>0</v>
      </c>
      <c r="IA287" s="499">
        <v>0</v>
      </c>
      <c r="IB287" s="499">
        <v>0</v>
      </c>
      <c r="IC287" s="499">
        <v>0</v>
      </c>
      <c r="ID287" s="499">
        <v>0</v>
      </c>
      <c r="IE287" s="499">
        <v>0</v>
      </c>
      <c r="IF287" s="499">
        <v>0</v>
      </c>
      <c r="IG287" s="499">
        <v>0</v>
      </c>
      <c r="IH287" s="499">
        <v>0</v>
      </c>
      <c r="II287" s="499">
        <v>0</v>
      </c>
      <c r="IJ287" s="499">
        <v>0</v>
      </c>
      <c r="IK287" s="1120">
        <v>1</v>
      </c>
      <c r="IL287" s="369">
        <f t="shared" si="1339"/>
        <v>13</v>
      </c>
      <c r="IM287" s="499">
        <v>0</v>
      </c>
      <c r="IN287" s="499">
        <v>0</v>
      </c>
      <c r="IO287" s="500">
        <v>0</v>
      </c>
      <c r="IP287" s="499">
        <v>3</v>
      </c>
      <c r="IQ287" s="500">
        <v>3</v>
      </c>
      <c r="IR287" s="499">
        <v>0</v>
      </c>
      <c r="IS287" s="500">
        <v>0</v>
      </c>
      <c r="IT287" s="499">
        <v>0</v>
      </c>
      <c r="IU287" s="500">
        <v>4</v>
      </c>
      <c r="IV287" s="499">
        <v>0</v>
      </c>
      <c r="IW287" s="499">
        <v>0</v>
      </c>
      <c r="IX287" s="499">
        <v>0</v>
      </c>
      <c r="IY287" s="499">
        <v>0</v>
      </c>
      <c r="IZ287" s="499">
        <v>0</v>
      </c>
      <c r="JA287" s="499">
        <v>0</v>
      </c>
      <c r="JB287" s="499">
        <v>0</v>
      </c>
      <c r="JC287" s="499">
        <v>1</v>
      </c>
      <c r="JD287" s="499">
        <v>1</v>
      </c>
      <c r="JE287" s="499">
        <v>0</v>
      </c>
      <c r="JF287" s="499">
        <v>0</v>
      </c>
      <c r="JG287" s="2001">
        <v>1</v>
      </c>
      <c r="JI287" s="39"/>
    </row>
    <row r="288" spans="1:269" s="27" customFormat="1" ht="20.100000000000001" customHeight="1" x14ac:dyDescent="0.15">
      <c r="A288" s="683" t="s">
        <v>53</v>
      </c>
      <c r="B288" s="76" t="s">
        <v>151</v>
      </c>
      <c r="C288" s="77"/>
      <c r="D288" s="77"/>
      <c r="E288" s="78" t="s">
        <v>378</v>
      </c>
      <c r="F288" s="1507">
        <v>112</v>
      </c>
      <c r="G288" s="481">
        <v>107</v>
      </c>
      <c r="H288" s="481">
        <v>105</v>
      </c>
      <c r="I288" s="481">
        <v>105</v>
      </c>
      <c r="J288" s="107">
        <v>104</v>
      </c>
      <c r="K288" s="108">
        <v>103</v>
      </c>
      <c r="L288" s="1444">
        <f t="shared" si="1286"/>
        <v>9.2677178906674083E-5</v>
      </c>
      <c r="M288" s="478">
        <f t="shared" si="1287"/>
        <v>1.2531328320802005E-4</v>
      </c>
      <c r="N288" s="478">
        <f t="shared" si="1288"/>
        <v>1.2653066962842161E-4</v>
      </c>
      <c r="O288" s="478">
        <f t="shared" si="1289"/>
        <v>1.3124699225642745E-4</v>
      </c>
      <c r="P288" s="109">
        <f t="shared" si="1290"/>
        <v>1.2543706979004971E-4</v>
      </c>
      <c r="Q288" s="110">
        <f t="shared" si="1233"/>
        <v>1.3160492202408369E-4</v>
      </c>
      <c r="R288" s="111">
        <f t="shared" si="1234"/>
        <v>1.2842122160687053E-4</v>
      </c>
      <c r="S288" s="112">
        <f t="shared" si="1235"/>
        <v>1.5698039489290449E-4</v>
      </c>
      <c r="T288" s="111">
        <f t="shared" si="1236"/>
        <v>2.4805102763997164E-4</v>
      </c>
      <c r="U288" s="1445">
        <f t="shared" si="1342"/>
        <v>8.8050314465408803E-3</v>
      </c>
      <c r="V288" s="475">
        <f t="shared" si="1343"/>
        <v>1.2195121951219513E-2</v>
      </c>
      <c r="W288" s="475">
        <f t="shared" si="1344"/>
        <v>1.3100436681222707E-2</v>
      </c>
      <c r="X288" s="475">
        <f t="shared" si="1345"/>
        <v>1.3698630136986301E-2</v>
      </c>
      <c r="Y288" s="114">
        <f t="shared" si="1346"/>
        <v>1.3698630136986301E-2</v>
      </c>
      <c r="Z288" s="113">
        <f t="shared" si="1347"/>
        <v>1.4285714285714285E-2</v>
      </c>
      <c r="AA288" s="114">
        <f t="shared" si="1348"/>
        <v>1.4234875444839857E-2</v>
      </c>
      <c r="AB288" s="113">
        <f t="shared" si="1349"/>
        <v>1.7307692307692309E-2</v>
      </c>
      <c r="AC288" s="115">
        <f t="shared" si="1350"/>
        <v>2.8925619834710745E-2</v>
      </c>
      <c r="AD288" s="1445" t="s">
        <v>52</v>
      </c>
      <c r="AE288" s="475" t="s">
        <v>52</v>
      </c>
      <c r="AF288" s="475" t="s">
        <v>52</v>
      </c>
      <c r="AG288" s="475" t="s">
        <v>52</v>
      </c>
      <c r="AH288" s="114" t="s">
        <v>52</v>
      </c>
      <c r="AI288" s="112" t="s">
        <v>52</v>
      </c>
      <c r="AJ288" s="111" t="s">
        <v>52</v>
      </c>
      <c r="AK288" s="112" t="s">
        <v>52</v>
      </c>
      <c r="AL288" s="116" t="s">
        <v>52</v>
      </c>
      <c r="AM288" s="1446">
        <f t="shared" si="1323"/>
        <v>7</v>
      </c>
      <c r="AN288" s="1447"/>
      <c r="AO288" s="1448">
        <f t="shared" si="1172"/>
        <v>-0.22222222222222221</v>
      </c>
      <c r="AP288" s="1449">
        <f t="shared" si="1296"/>
        <v>-2</v>
      </c>
      <c r="AQ288" s="1297">
        <f t="shared" si="1324"/>
        <v>9</v>
      </c>
      <c r="AR288" s="518"/>
      <c r="AS288" s="1285">
        <f t="shared" si="1174"/>
        <v>0</v>
      </c>
      <c r="AT288" s="519">
        <f t="shared" si="1297"/>
        <v>0</v>
      </c>
      <c r="AU288" s="1297">
        <f t="shared" si="1325"/>
        <v>9</v>
      </c>
      <c r="AV288" s="518"/>
      <c r="AW288" s="1285">
        <f t="shared" si="1176"/>
        <v>0</v>
      </c>
      <c r="AX288" s="2069">
        <f t="shared" si="1298"/>
        <v>0</v>
      </c>
      <c r="AY288" s="2086">
        <f t="shared" si="1326"/>
        <v>9</v>
      </c>
      <c r="AZ288" s="2087"/>
      <c r="BA288" s="2088">
        <f t="shared" si="1178"/>
        <v>0.125</v>
      </c>
      <c r="BB288" s="2089">
        <f t="shared" si="1299"/>
        <v>1</v>
      </c>
      <c r="BC288" s="2081">
        <f t="shared" si="1327"/>
        <v>8</v>
      </c>
      <c r="BD288" s="117"/>
      <c r="BE288" s="444">
        <f t="shared" si="1260"/>
        <v>0</v>
      </c>
      <c r="BF288" s="1073">
        <f t="shared" si="1300"/>
        <v>0</v>
      </c>
      <c r="BG288" s="118">
        <v>8</v>
      </c>
      <c r="BH288" s="119" t="s">
        <v>44</v>
      </c>
      <c r="BI288" s="120">
        <f t="shared" si="1261"/>
        <v>0</v>
      </c>
      <c r="BJ288" s="1073">
        <f t="shared" si="1301"/>
        <v>0</v>
      </c>
      <c r="BK288" s="121">
        <v>8</v>
      </c>
      <c r="BL288" s="119"/>
      <c r="BM288" s="120">
        <f t="shared" si="1262"/>
        <v>-0.11111111111111116</v>
      </c>
      <c r="BN288" s="1083">
        <f t="shared" si="1302"/>
        <v>-1</v>
      </c>
      <c r="BO288" s="121">
        <v>9</v>
      </c>
      <c r="BP288" s="119"/>
      <c r="BQ288" s="120">
        <f t="shared" si="1263"/>
        <v>-0.3571428571428571</v>
      </c>
      <c r="BR288" s="1083">
        <f t="shared" si="1303"/>
        <v>-5</v>
      </c>
      <c r="BS288" s="121">
        <v>14</v>
      </c>
      <c r="BT288" s="122"/>
      <c r="BU288" s="597">
        <f t="shared" si="1328"/>
        <v>6</v>
      </c>
      <c r="BV288" s="331">
        <f t="shared" si="1304"/>
        <v>-0.25</v>
      </c>
      <c r="BW288" s="598">
        <f t="shared" si="1305"/>
        <v>-2</v>
      </c>
      <c r="BX288" s="597">
        <f t="shared" si="1329"/>
        <v>8</v>
      </c>
      <c r="BY288" s="331">
        <f t="shared" si="1306"/>
        <v>0</v>
      </c>
      <c r="BZ288" s="598">
        <f t="shared" si="1307"/>
        <v>0</v>
      </c>
      <c r="CA288" s="597">
        <f t="shared" si="1330"/>
        <v>8</v>
      </c>
      <c r="CB288" s="331">
        <f t="shared" si="1222"/>
        <v>0</v>
      </c>
      <c r="CC288" s="598">
        <f t="shared" si="1223"/>
        <v>0</v>
      </c>
      <c r="CD288" s="597">
        <f t="shared" si="1331"/>
        <v>8</v>
      </c>
      <c r="CE288" s="331">
        <f t="shared" si="1150"/>
        <v>0.14285714285714279</v>
      </c>
      <c r="CF288" s="598">
        <f t="shared" si="1151"/>
        <v>1</v>
      </c>
      <c r="CG288" s="597">
        <f t="shared" si="1267"/>
        <v>7</v>
      </c>
      <c r="CH288" s="331">
        <f t="shared" si="1264"/>
        <v>0.16666666666666674</v>
      </c>
      <c r="CI288" s="598">
        <f t="shared" si="1265"/>
        <v>1</v>
      </c>
      <c r="CJ288" s="619">
        <f t="shared" si="1285"/>
        <v>6</v>
      </c>
      <c r="CK288" s="1453">
        <v>1</v>
      </c>
      <c r="CL288" s="123">
        <v>1</v>
      </c>
      <c r="CM288" s="2054">
        <v>1</v>
      </c>
      <c r="CN288" s="123">
        <v>1</v>
      </c>
      <c r="CO288" s="311">
        <v>0</v>
      </c>
      <c r="CP288" s="540">
        <v>0</v>
      </c>
      <c r="CQ288" s="1453">
        <v>5</v>
      </c>
      <c r="CR288" s="311">
        <v>7</v>
      </c>
      <c r="CS288" s="311">
        <v>7</v>
      </c>
      <c r="CT288" s="311">
        <v>7</v>
      </c>
      <c r="CU288" s="311">
        <v>7</v>
      </c>
      <c r="CV288" s="124">
        <v>6</v>
      </c>
      <c r="CW288" s="1453"/>
      <c r="CX288" s="311"/>
      <c r="CY288" s="311"/>
      <c r="CZ288" s="311"/>
      <c r="DA288" s="311"/>
      <c r="DB288" s="312"/>
      <c r="DC288" s="1450">
        <f t="shared" si="1332"/>
        <v>1</v>
      </c>
      <c r="DD288" s="1451">
        <f t="shared" si="1340"/>
        <v>0</v>
      </c>
      <c r="DE288" s="1452">
        <f t="shared" si="1341"/>
        <v>0</v>
      </c>
      <c r="DF288" s="1328">
        <f t="shared" si="1333"/>
        <v>1</v>
      </c>
      <c r="DG288" s="550">
        <f t="shared" si="1216"/>
        <v>0</v>
      </c>
      <c r="DH288" s="1329">
        <f t="shared" si="1217"/>
        <v>0</v>
      </c>
      <c r="DI288" s="1328">
        <f t="shared" si="1268"/>
        <v>1</v>
      </c>
      <c r="DJ288" s="550">
        <f t="shared" si="1224"/>
        <v>0</v>
      </c>
      <c r="DK288" s="1329">
        <f t="shared" si="1225"/>
        <v>0</v>
      </c>
      <c r="DL288" s="1311">
        <f t="shared" si="1334"/>
        <v>1</v>
      </c>
      <c r="DM288" s="550">
        <f t="shared" si="1152"/>
        <v>0</v>
      </c>
      <c r="DN288" s="1353">
        <f t="shared" si="1153"/>
        <v>0</v>
      </c>
      <c r="DO288" s="1328">
        <f t="shared" si="1269"/>
        <v>1</v>
      </c>
      <c r="DP288" s="550">
        <f t="shared" si="1266"/>
        <v>-0.5</v>
      </c>
      <c r="DQ288" s="1329">
        <f t="shared" si="1270"/>
        <v>-1</v>
      </c>
      <c r="DR288" s="1365">
        <f t="shared" si="1335"/>
        <v>2</v>
      </c>
      <c r="DS288" s="1454">
        <v>1</v>
      </c>
      <c r="DT288" s="1167">
        <v>1</v>
      </c>
      <c r="DU288" s="1167">
        <v>1</v>
      </c>
      <c r="DV288" s="1153">
        <v>1</v>
      </c>
      <c r="DW288" s="583">
        <v>1</v>
      </c>
      <c r="DX288" s="1181">
        <v>2</v>
      </c>
      <c r="DY288" s="1454">
        <v>0</v>
      </c>
      <c r="DZ288" s="1230">
        <v>0</v>
      </c>
      <c r="EA288" s="1230">
        <v>0</v>
      </c>
      <c r="EB288" s="586">
        <v>0</v>
      </c>
      <c r="EC288" s="586">
        <v>0</v>
      </c>
      <c r="ED288" s="589">
        <v>0</v>
      </c>
      <c r="EE288" s="1454"/>
      <c r="EF288" s="1230"/>
      <c r="EG288" s="1230"/>
      <c r="EH288" s="586"/>
      <c r="EI288" s="586"/>
      <c r="EJ288" s="1192"/>
      <c r="EK288" s="1454">
        <v>0</v>
      </c>
      <c r="EL288" s="578">
        <v>0</v>
      </c>
      <c r="EM288" s="578">
        <v>0</v>
      </c>
      <c r="EN288" s="1163">
        <v>0</v>
      </c>
      <c r="EO288" s="573">
        <v>0</v>
      </c>
      <c r="EP288" s="1198">
        <v>0</v>
      </c>
      <c r="EQ288" s="1454"/>
      <c r="ER288" s="1230"/>
      <c r="ES288" s="1230"/>
      <c r="ET288" s="586"/>
      <c r="EU288" s="583"/>
      <c r="EV288" s="1198"/>
      <c r="EW288" s="1454">
        <v>0</v>
      </c>
      <c r="EX288" s="578">
        <v>0</v>
      </c>
      <c r="EY288" s="578">
        <v>0</v>
      </c>
      <c r="EZ288" s="578">
        <v>0</v>
      </c>
      <c r="FA288" s="573">
        <v>0</v>
      </c>
      <c r="FB288" s="125"/>
      <c r="FC288" s="354">
        <v>0</v>
      </c>
      <c r="FD288" s="362" t="s">
        <v>44</v>
      </c>
      <c r="FE288" s="1455">
        <v>0</v>
      </c>
      <c r="FF288" s="1451" t="str">
        <f t="shared" si="1218"/>
        <v>-</v>
      </c>
      <c r="FG288" s="1456">
        <f t="shared" si="1351"/>
        <v>0</v>
      </c>
      <c r="FH288" s="126">
        <v>0</v>
      </c>
      <c r="FI288" s="331" t="str">
        <f t="shared" si="1219"/>
        <v>-</v>
      </c>
      <c r="FJ288" s="332">
        <f t="shared" si="1220"/>
        <v>0</v>
      </c>
      <c r="FK288" s="126">
        <v>0</v>
      </c>
      <c r="FL288" s="331" t="str">
        <f t="shared" si="1226"/>
        <v>-</v>
      </c>
      <c r="FM288" s="332">
        <f t="shared" si="1227"/>
        <v>0</v>
      </c>
      <c r="FN288" s="126">
        <v>0</v>
      </c>
      <c r="FO288" s="424"/>
      <c r="FP288" s="331" t="str">
        <f t="shared" si="1316"/>
        <v>-</v>
      </c>
      <c r="FQ288" s="332">
        <f t="shared" si="1221"/>
        <v>0</v>
      </c>
      <c r="FR288" s="126"/>
      <c r="FS288" s="424"/>
      <c r="FT288" s="331" t="str">
        <f t="shared" si="1258"/>
        <v>-</v>
      </c>
      <c r="FU288" s="332">
        <f t="shared" si="1259"/>
        <v>0</v>
      </c>
      <c r="FV288" s="399"/>
      <c r="FW288" s="411"/>
      <c r="FX288" s="1457">
        <f t="shared" si="1336"/>
        <v>7</v>
      </c>
      <c r="FY288" s="1458">
        <v>0</v>
      </c>
      <c r="FZ288" s="1458">
        <v>0</v>
      </c>
      <c r="GA288" s="1459">
        <v>1</v>
      </c>
      <c r="GB288" s="1458">
        <v>2</v>
      </c>
      <c r="GC288" s="1459">
        <v>0</v>
      </c>
      <c r="GD288" s="1458">
        <v>0</v>
      </c>
      <c r="GE288" s="1459">
        <v>0</v>
      </c>
      <c r="GF288" s="1458">
        <v>0</v>
      </c>
      <c r="GG288" s="1459">
        <v>3</v>
      </c>
      <c r="GH288" s="1458">
        <v>0</v>
      </c>
      <c r="GI288" s="1458">
        <v>0</v>
      </c>
      <c r="GJ288" s="1458">
        <v>0</v>
      </c>
      <c r="GK288" s="1458">
        <v>0</v>
      </c>
      <c r="GL288" s="1458">
        <v>0</v>
      </c>
      <c r="GM288" s="1458">
        <v>0</v>
      </c>
      <c r="GN288" s="1458">
        <v>0</v>
      </c>
      <c r="GO288" s="1458">
        <v>0</v>
      </c>
      <c r="GP288" s="1458">
        <v>1</v>
      </c>
      <c r="GQ288" s="1458">
        <v>0</v>
      </c>
      <c r="GR288" s="1458">
        <v>0</v>
      </c>
      <c r="GS288" s="1809">
        <v>0</v>
      </c>
      <c r="GT288" s="678">
        <f t="shared" si="1337"/>
        <v>9</v>
      </c>
      <c r="GU288" s="487">
        <v>0</v>
      </c>
      <c r="GV288" s="487">
        <v>0</v>
      </c>
      <c r="GW288" s="488">
        <v>1</v>
      </c>
      <c r="GX288" s="487">
        <v>2</v>
      </c>
      <c r="GY288" s="488">
        <v>1</v>
      </c>
      <c r="GZ288" s="487">
        <v>0</v>
      </c>
      <c r="HA288" s="488">
        <v>0</v>
      </c>
      <c r="HB288" s="487">
        <v>1</v>
      </c>
      <c r="HC288" s="488">
        <v>3</v>
      </c>
      <c r="HD288" s="487">
        <v>0</v>
      </c>
      <c r="HE288" s="487">
        <v>0</v>
      </c>
      <c r="HF288" s="487">
        <v>0</v>
      </c>
      <c r="HG288" s="487">
        <v>0</v>
      </c>
      <c r="HH288" s="487">
        <v>0</v>
      </c>
      <c r="HI288" s="487">
        <v>0</v>
      </c>
      <c r="HJ288" s="487">
        <v>0</v>
      </c>
      <c r="HK288" s="487">
        <v>0</v>
      </c>
      <c r="HL288" s="487">
        <v>1</v>
      </c>
      <c r="HM288" s="487">
        <v>0</v>
      </c>
      <c r="HN288" s="487">
        <v>0</v>
      </c>
      <c r="HO288" s="1115">
        <v>0</v>
      </c>
      <c r="HP288" s="678">
        <f t="shared" si="1338"/>
        <v>9</v>
      </c>
      <c r="HQ288" s="487">
        <v>0</v>
      </c>
      <c r="HR288" s="487">
        <v>0</v>
      </c>
      <c r="HS288" s="488">
        <v>1</v>
      </c>
      <c r="HT288" s="487">
        <v>2</v>
      </c>
      <c r="HU288" s="488">
        <v>1</v>
      </c>
      <c r="HV288" s="487">
        <v>0</v>
      </c>
      <c r="HW288" s="488">
        <v>0</v>
      </c>
      <c r="HX288" s="487">
        <v>0</v>
      </c>
      <c r="HY288" s="488">
        <v>4</v>
      </c>
      <c r="HZ288" s="487">
        <v>0</v>
      </c>
      <c r="IA288" s="487">
        <v>0</v>
      </c>
      <c r="IB288" s="487">
        <v>0</v>
      </c>
      <c r="IC288" s="487">
        <v>0</v>
      </c>
      <c r="ID288" s="487">
        <v>0</v>
      </c>
      <c r="IE288" s="487">
        <v>0</v>
      </c>
      <c r="IF288" s="487">
        <v>0</v>
      </c>
      <c r="IG288" s="487">
        <v>0</v>
      </c>
      <c r="IH288" s="487">
        <v>1</v>
      </c>
      <c r="II288" s="487">
        <v>0</v>
      </c>
      <c r="IJ288" s="487">
        <v>0</v>
      </c>
      <c r="IK288" s="1115">
        <v>0</v>
      </c>
      <c r="IL288" s="1109">
        <f t="shared" si="1339"/>
        <v>9</v>
      </c>
      <c r="IM288" s="487">
        <v>0</v>
      </c>
      <c r="IN288" s="487">
        <v>0</v>
      </c>
      <c r="IO288" s="488">
        <v>1</v>
      </c>
      <c r="IP288" s="487">
        <v>2</v>
      </c>
      <c r="IQ288" s="488">
        <v>1</v>
      </c>
      <c r="IR288" s="487">
        <v>0</v>
      </c>
      <c r="IS288" s="488">
        <v>0</v>
      </c>
      <c r="IT288" s="487">
        <v>0</v>
      </c>
      <c r="IU288" s="488">
        <v>4</v>
      </c>
      <c r="IV288" s="487">
        <v>0</v>
      </c>
      <c r="IW288" s="487">
        <v>0</v>
      </c>
      <c r="IX288" s="487">
        <v>0</v>
      </c>
      <c r="IY288" s="487">
        <v>0</v>
      </c>
      <c r="IZ288" s="487">
        <v>0</v>
      </c>
      <c r="JA288" s="487">
        <v>0</v>
      </c>
      <c r="JB288" s="487">
        <v>0</v>
      </c>
      <c r="JC288" s="487">
        <v>0</v>
      </c>
      <c r="JD288" s="487">
        <v>1</v>
      </c>
      <c r="JE288" s="487">
        <v>0</v>
      </c>
      <c r="JF288" s="487">
        <v>0</v>
      </c>
      <c r="JG288" s="1994">
        <v>0</v>
      </c>
      <c r="JI288" s="39"/>
    </row>
    <row r="289" spans="1:269" s="28" customFormat="1" ht="20.100000000000001" customHeight="1" x14ac:dyDescent="0.15">
      <c r="A289" s="684" t="s">
        <v>53</v>
      </c>
      <c r="B289" s="84" t="s">
        <v>279</v>
      </c>
      <c r="C289" s="85"/>
      <c r="D289" s="85"/>
      <c r="E289" s="86" t="s">
        <v>278</v>
      </c>
      <c r="F289" s="1556">
        <v>80</v>
      </c>
      <c r="G289" s="466">
        <v>90</v>
      </c>
      <c r="H289" s="466">
        <v>98</v>
      </c>
      <c r="I289" s="466">
        <v>92</v>
      </c>
      <c r="J289" s="147">
        <v>97</v>
      </c>
      <c r="K289" s="148">
        <v>99</v>
      </c>
      <c r="L289" s="1478">
        <f t="shared" si="1286"/>
        <v>2.9127113370668999E-4</v>
      </c>
      <c r="M289" s="150">
        <f t="shared" si="1287"/>
        <v>2.3670286828181565E-4</v>
      </c>
      <c r="N289" s="150">
        <f t="shared" si="1288"/>
        <v>1.6870755950456213E-4</v>
      </c>
      <c r="O289" s="150">
        <f t="shared" si="1289"/>
        <v>1.8957898881483967E-4</v>
      </c>
      <c r="P289" s="149">
        <f t="shared" si="1290"/>
        <v>1.7247597096131835E-4</v>
      </c>
      <c r="Q289" s="150">
        <f t="shared" si="1233"/>
        <v>1.6450615253010462E-4</v>
      </c>
      <c r="R289" s="151">
        <f t="shared" si="1234"/>
        <v>1.2842122160687053E-4</v>
      </c>
      <c r="S289" s="152">
        <f t="shared" si="1235"/>
        <v>1.0465359659526966E-4</v>
      </c>
      <c r="T289" s="151">
        <f t="shared" si="1236"/>
        <v>1.9489723600283487E-4</v>
      </c>
      <c r="U289" s="1479">
        <f t="shared" si="1342"/>
        <v>2.7672955974842768E-2</v>
      </c>
      <c r="V289" s="153">
        <f t="shared" si="1343"/>
        <v>2.3035230352303523E-2</v>
      </c>
      <c r="W289" s="153">
        <f t="shared" si="1344"/>
        <v>1.7467248908296942E-2</v>
      </c>
      <c r="X289" s="153">
        <f t="shared" si="1345"/>
        <v>1.9786910197869101E-2</v>
      </c>
      <c r="Y289" s="154">
        <f t="shared" si="1346"/>
        <v>1.8835616438356163E-2</v>
      </c>
      <c r="Z289" s="153">
        <f t="shared" si="1347"/>
        <v>1.7857142857142856E-2</v>
      </c>
      <c r="AA289" s="154">
        <f t="shared" si="1348"/>
        <v>1.4234875444839857E-2</v>
      </c>
      <c r="AB289" s="153">
        <f t="shared" si="1349"/>
        <v>1.1538461538461539E-2</v>
      </c>
      <c r="AC289" s="155">
        <f t="shared" si="1350"/>
        <v>2.2727272727272728E-2</v>
      </c>
      <c r="AD289" s="1479" t="s">
        <v>52</v>
      </c>
      <c r="AE289" s="153" t="s">
        <v>52</v>
      </c>
      <c r="AF289" s="153" t="s">
        <v>52</v>
      </c>
      <c r="AG289" s="153" t="s">
        <v>52</v>
      </c>
      <c r="AH289" s="154" t="s">
        <v>52</v>
      </c>
      <c r="AI289" s="152" t="s">
        <v>52</v>
      </c>
      <c r="AJ289" s="151" t="s">
        <v>52</v>
      </c>
      <c r="AK289" s="152" t="s">
        <v>52</v>
      </c>
      <c r="AL289" s="156" t="s">
        <v>52</v>
      </c>
      <c r="AM289" s="1480">
        <f t="shared" si="1323"/>
        <v>22</v>
      </c>
      <c r="AN289" s="1481"/>
      <c r="AO289" s="1482">
        <f t="shared" si="1172"/>
        <v>0.29411764705882359</v>
      </c>
      <c r="AP289" s="1483">
        <f t="shared" si="1296"/>
        <v>5</v>
      </c>
      <c r="AQ289" s="1071">
        <f t="shared" si="1324"/>
        <v>17</v>
      </c>
      <c r="AR289" s="522"/>
      <c r="AS289" s="1289">
        <f t="shared" si="1174"/>
        <v>0.41666666666666674</v>
      </c>
      <c r="AT289" s="526">
        <f t="shared" si="1297"/>
        <v>5</v>
      </c>
      <c r="AU289" s="1071">
        <f t="shared" si="1325"/>
        <v>12</v>
      </c>
      <c r="AV289" s="522"/>
      <c r="AW289" s="1289">
        <f t="shared" si="1176"/>
        <v>-7.6923076923076872E-2</v>
      </c>
      <c r="AX289" s="2073">
        <f t="shared" si="1298"/>
        <v>-1</v>
      </c>
      <c r="AY289" s="1336">
        <f t="shared" si="1326"/>
        <v>13</v>
      </c>
      <c r="AZ289" s="2092"/>
      <c r="BA289" s="554">
        <f t="shared" si="1178"/>
        <v>0.18181818181818188</v>
      </c>
      <c r="BB289" s="1335">
        <f t="shared" si="1299"/>
        <v>2</v>
      </c>
      <c r="BC289" s="493">
        <f t="shared" si="1327"/>
        <v>11</v>
      </c>
      <c r="BD289" s="157" t="s">
        <v>44</v>
      </c>
      <c r="BE289" s="448">
        <f t="shared" si="1260"/>
        <v>0.10000000000000009</v>
      </c>
      <c r="BF289" s="604">
        <f t="shared" si="1300"/>
        <v>1</v>
      </c>
      <c r="BG289" s="158">
        <v>10</v>
      </c>
      <c r="BH289" s="159" t="s">
        <v>44</v>
      </c>
      <c r="BI289" s="160">
        <f t="shared" si="1261"/>
        <v>0.25</v>
      </c>
      <c r="BJ289" s="604">
        <f t="shared" si="1301"/>
        <v>2</v>
      </c>
      <c r="BK289" s="161">
        <v>8</v>
      </c>
      <c r="BL289" s="159"/>
      <c r="BM289" s="160">
        <f t="shared" si="1262"/>
        <v>0.33333333333333326</v>
      </c>
      <c r="BN289" s="1085">
        <f t="shared" si="1302"/>
        <v>2</v>
      </c>
      <c r="BO289" s="161">
        <v>6</v>
      </c>
      <c r="BP289" s="159"/>
      <c r="BQ289" s="160">
        <f t="shared" si="1263"/>
        <v>-0.45454545454545459</v>
      </c>
      <c r="BR289" s="1085">
        <f t="shared" si="1303"/>
        <v>-5</v>
      </c>
      <c r="BS289" s="161">
        <v>11</v>
      </c>
      <c r="BT289" s="162"/>
      <c r="BU289" s="601">
        <f t="shared" si="1328"/>
        <v>4</v>
      </c>
      <c r="BV289" s="339">
        <f t="shared" si="1304"/>
        <v>-0.33333333333333337</v>
      </c>
      <c r="BW289" s="604">
        <f t="shared" si="1305"/>
        <v>-2</v>
      </c>
      <c r="BX289" s="601">
        <f t="shared" si="1329"/>
        <v>6</v>
      </c>
      <c r="BY289" s="339">
        <f t="shared" si="1306"/>
        <v>2</v>
      </c>
      <c r="BZ289" s="604">
        <f t="shared" si="1307"/>
        <v>4</v>
      </c>
      <c r="CA289" s="601">
        <f t="shared" si="1330"/>
        <v>2</v>
      </c>
      <c r="CB289" s="339">
        <f t="shared" si="1222"/>
        <v>0</v>
      </c>
      <c r="CC289" s="604">
        <f t="shared" si="1223"/>
        <v>0</v>
      </c>
      <c r="CD289" s="601">
        <f t="shared" si="1331"/>
        <v>2</v>
      </c>
      <c r="CE289" s="339">
        <f t="shared" si="1150"/>
        <v>0</v>
      </c>
      <c r="CF289" s="604">
        <f t="shared" si="1151"/>
        <v>0</v>
      </c>
      <c r="CG289" s="601">
        <f t="shared" si="1267"/>
        <v>2</v>
      </c>
      <c r="CH289" s="339">
        <f t="shared" si="1264"/>
        <v>0</v>
      </c>
      <c r="CI289" s="604">
        <f t="shared" si="1265"/>
        <v>0</v>
      </c>
      <c r="CJ289" s="621">
        <f t="shared" si="1285"/>
        <v>2</v>
      </c>
      <c r="CK289" s="1487">
        <v>1</v>
      </c>
      <c r="CL289" s="163">
        <v>1</v>
      </c>
      <c r="CM289" s="2056">
        <v>0</v>
      </c>
      <c r="CN289" s="163">
        <v>0</v>
      </c>
      <c r="CO289" s="315">
        <v>0</v>
      </c>
      <c r="CP289" s="542">
        <v>0</v>
      </c>
      <c r="CQ289" s="1487">
        <v>3</v>
      </c>
      <c r="CR289" s="315">
        <v>5</v>
      </c>
      <c r="CS289" s="315">
        <v>2</v>
      </c>
      <c r="CT289" s="315">
        <v>2</v>
      </c>
      <c r="CU289" s="315">
        <v>2</v>
      </c>
      <c r="CV289" s="164">
        <v>2</v>
      </c>
      <c r="CW289" s="1487"/>
      <c r="CX289" s="315"/>
      <c r="CY289" s="315"/>
      <c r="CZ289" s="315"/>
      <c r="DA289" s="315"/>
      <c r="DB289" s="316"/>
      <c r="DC289" s="1484">
        <f t="shared" si="1332"/>
        <v>18</v>
      </c>
      <c r="DD289" s="1485">
        <f t="shared" si="1340"/>
        <v>0.63636363636363646</v>
      </c>
      <c r="DE289" s="1486">
        <f t="shared" si="1341"/>
        <v>7</v>
      </c>
      <c r="DF289" s="1332">
        <f t="shared" si="1333"/>
        <v>11</v>
      </c>
      <c r="DG289" s="554">
        <f t="shared" si="1216"/>
        <v>0.10000000000000009</v>
      </c>
      <c r="DH289" s="1335">
        <f t="shared" si="1217"/>
        <v>1</v>
      </c>
      <c r="DI289" s="1332">
        <f t="shared" si="1268"/>
        <v>10</v>
      </c>
      <c r="DJ289" s="554">
        <f t="shared" si="1224"/>
        <v>-9.0909090909090939E-2</v>
      </c>
      <c r="DK289" s="1335">
        <f t="shared" si="1225"/>
        <v>-1</v>
      </c>
      <c r="DL289" s="1313">
        <f t="shared" si="1334"/>
        <v>11</v>
      </c>
      <c r="DM289" s="554">
        <f t="shared" si="1152"/>
        <v>0.22222222222222232</v>
      </c>
      <c r="DN289" s="1357">
        <f t="shared" si="1153"/>
        <v>2</v>
      </c>
      <c r="DO289" s="1332">
        <f t="shared" si="1269"/>
        <v>9</v>
      </c>
      <c r="DP289" s="554">
        <f t="shared" si="1266"/>
        <v>0.125</v>
      </c>
      <c r="DQ289" s="1335">
        <f t="shared" si="1270"/>
        <v>1</v>
      </c>
      <c r="DR289" s="440">
        <f t="shared" si="1335"/>
        <v>8</v>
      </c>
      <c r="DS289" s="1488">
        <v>6</v>
      </c>
      <c r="DT289" s="1169">
        <v>4</v>
      </c>
      <c r="DU289" s="1169">
        <v>4</v>
      </c>
      <c r="DV289" s="1155">
        <v>4</v>
      </c>
      <c r="DW289" s="163">
        <v>3</v>
      </c>
      <c r="DX289" s="1183">
        <v>2</v>
      </c>
      <c r="DY289" s="1488">
        <v>0</v>
      </c>
      <c r="DZ289" s="1232">
        <v>2</v>
      </c>
      <c r="EA289" s="1232">
        <v>1</v>
      </c>
      <c r="EB289" s="315">
        <v>1</v>
      </c>
      <c r="EC289" s="315">
        <v>0</v>
      </c>
      <c r="ED289" s="440">
        <v>0</v>
      </c>
      <c r="EE289" s="1488"/>
      <c r="EF289" s="1232"/>
      <c r="EG289" s="1232"/>
      <c r="EH289" s="315"/>
      <c r="EI289" s="315"/>
      <c r="EJ289" s="542"/>
      <c r="EK289" s="1488">
        <v>2</v>
      </c>
      <c r="EL289" s="379">
        <v>1</v>
      </c>
      <c r="EM289" s="379">
        <v>1</v>
      </c>
      <c r="EN289" s="1161">
        <v>2</v>
      </c>
      <c r="EO289" s="493">
        <v>2</v>
      </c>
      <c r="EP289" s="1203">
        <v>1</v>
      </c>
      <c r="EQ289" s="1488"/>
      <c r="ER289" s="1232"/>
      <c r="ES289" s="1232"/>
      <c r="ET289" s="315"/>
      <c r="EU289" s="163"/>
      <c r="EV289" s="1203"/>
      <c r="EW289" s="1488">
        <v>10</v>
      </c>
      <c r="EX289" s="379">
        <v>4</v>
      </c>
      <c r="EY289" s="379">
        <v>4</v>
      </c>
      <c r="EZ289" s="379">
        <v>4</v>
      </c>
      <c r="FA289" s="493">
        <v>4</v>
      </c>
      <c r="FB289" s="178" t="s">
        <v>44</v>
      </c>
      <c r="FC289" s="356">
        <v>5</v>
      </c>
      <c r="FD289" s="364" t="s">
        <v>44</v>
      </c>
      <c r="FE289" s="1489">
        <v>0</v>
      </c>
      <c r="FF289" s="1485" t="str">
        <f t="shared" si="1218"/>
        <v>-</v>
      </c>
      <c r="FG289" s="1490">
        <f t="shared" si="1351"/>
        <v>0</v>
      </c>
      <c r="FH289" s="165">
        <v>0</v>
      </c>
      <c r="FI289" s="339" t="str">
        <f t="shared" si="1219"/>
        <v>-</v>
      </c>
      <c r="FJ289" s="340">
        <f t="shared" si="1220"/>
        <v>0</v>
      </c>
      <c r="FK289" s="165">
        <v>0</v>
      </c>
      <c r="FL289" s="339" t="str">
        <f t="shared" si="1226"/>
        <v>-</v>
      </c>
      <c r="FM289" s="340">
        <f t="shared" si="1227"/>
        <v>0</v>
      </c>
      <c r="FN289" s="165">
        <v>0</v>
      </c>
      <c r="FO289" s="426"/>
      <c r="FP289" s="339" t="str">
        <f t="shared" si="1316"/>
        <v>-</v>
      </c>
      <c r="FQ289" s="340">
        <f t="shared" si="1221"/>
        <v>0</v>
      </c>
      <c r="FR289" s="165"/>
      <c r="FS289" s="426"/>
      <c r="FT289" s="339" t="str">
        <f t="shared" si="1258"/>
        <v>-</v>
      </c>
      <c r="FU289" s="340">
        <f t="shared" si="1259"/>
        <v>0</v>
      </c>
      <c r="FV289" s="401"/>
      <c r="FW289" s="413"/>
      <c r="FX289" s="1491">
        <f t="shared" si="1336"/>
        <v>22</v>
      </c>
      <c r="FY289" s="1492">
        <v>2</v>
      </c>
      <c r="FZ289" s="1492">
        <v>0</v>
      </c>
      <c r="GA289" s="1493">
        <v>0</v>
      </c>
      <c r="GB289" s="1492">
        <v>2</v>
      </c>
      <c r="GC289" s="1493">
        <v>6</v>
      </c>
      <c r="GD289" s="1492">
        <v>0</v>
      </c>
      <c r="GE289" s="1493">
        <v>0</v>
      </c>
      <c r="GF289" s="1492">
        <v>1</v>
      </c>
      <c r="GG289" s="1493">
        <v>2</v>
      </c>
      <c r="GH289" s="1492">
        <v>0</v>
      </c>
      <c r="GI289" s="1492">
        <v>0</v>
      </c>
      <c r="GJ289" s="1492">
        <v>1</v>
      </c>
      <c r="GK289" s="1492">
        <v>1</v>
      </c>
      <c r="GL289" s="1492">
        <v>0</v>
      </c>
      <c r="GM289" s="1492">
        <v>0</v>
      </c>
      <c r="GN289" s="1492">
        <v>0</v>
      </c>
      <c r="GO289" s="1492">
        <v>1</v>
      </c>
      <c r="GP289" s="1492">
        <v>6</v>
      </c>
      <c r="GQ289" s="1492">
        <v>0</v>
      </c>
      <c r="GR289" s="1492">
        <v>0</v>
      </c>
      <c r="GS289" s="1811">
        <v>0</v>
      </c>
      <c r="GT289" s="165">
        <f t="shared" si="1337"/>
        <v>17</v>
      </c>
      <c r="GU289" s="491">
        <v>1</v>
      </c>
      <c r="GV289" s="491">
        <v>0</v>
      </c>
      <c r="GW289" s="492">
        <v>0</v>
      </c>
      <c r="GX289" s="491">
        <v>1</v>
      </c>
      <c r="GY289" s="492">
        <v>2</v>
      </c>
      <c r="GZ289" s="491">
        <v>1</v>
      </c>
      <c r="HA289" s="492">
        <v>1</v>
      </c>
      <c r="HB289" s="491">
        <v>0</v>
      </c>
      <c r="HC289" s="492">
        <v>5</v>
      </c>
      <c r="HD289" s="491">
        <v>0</v>
      </c>
      <c r="HE289" s="491">
        <v>0</v>
      </c>
      <c r="HF289" s="491">
        <v>1</v>
      </c>
      <c r="HG289" s="491">
        <v>0</v>
      </c>
      <c r="HH289" s="491">
        <v>0</v>
      </c>
      <c r="HI289" s="491">
        <v>0</v>
      </c>
      <c r="HJ289" s="491">
        <v>0</v>
      </c>
      <c r="HK289" s="491">
        <v>0</v>
      </c>
      <c r="HL289" s="491">
        <v>5</v>
      </c>
      <c r="HM289" s="491">
        <v>0</v>
      </c>
      <c r="HN289" s="491">
        <v>0</v>
      </c>
      <c r="HO289" s="1117">
        <v>0</v>
      </c>
      <c r="HP289" s="165">
        <f t="shared" si="1338"/>
        <v>12</v>
      </c>
      <c r="HQ289" s="491">
        <v>1</v>
      </c>
      <c r="HR289" s="491">
        <v>0</v>
      </c>
      <c r="HS289" s="492">
        <v>0</v>
      </c>
      <c r="HT289" s="491">
        <v>1</v>
      </c>
      <c r="HU289" s="492">
        <v>1</v>
      </c>
      <c r="HV289" s="491">
        <v>0</v>
      </c>
      <c r="HW289" s="492">
        <v>0</v>
      </c>
      <c r="HX289" s="491">
        <v>0</v>
      </c>
      <c r="HY289" s="492">
        <v>5</v>
      </c>
      <c r="HZ289" s="491">
        <v>0</v>
      </c>
      <c r="IA289" s="491">
        <v>0</v>
      </c>
      <c r="IB289" s="491">
        <v>1</v>
      </c>
      <c r="IC289" s="491">
        <v>0</v>
      </c>
      <c r="ID289" s="491">
        <v>0</v>
      </c>
      <c r="IE289" s="491">
        <v>0</v>
      </c>
      <c r="IF289" s="491">
        <v>0</v>
      </c>
      <c r="IG289" s="491">
        <v>0</v>
      </c>
      <c r="IH289" s="491">
        <v>3</v>
      </c>
      <c r="II289" s="491">
        <v>0</v>
      </c>
      <c r="IJ289" s="491">
        <v>0</v>
      </c>
      <c r="IK289" s="1117">
        <v>0</v>
      </c>
      <c r="IL289" s="493">
        <f t="shared" si="1339"/>
        <v>13</v>
      </c>
      <c r="IM289" s="491">
        <v>1</v>
      </c>
      <c r="IN289" s="491">
        <v>0</v>
      </c>
      <c r="IO289" s="492">
        <v>0</v>
      </c>
      <c r="IP289" s="491">
        <v>1</v>
      </c>
      <c r="IQ289" s="492">
        <v>1</v>
      </c>
      <c r="IR289" s="491">
        <v>0</v>
      </c>
      <c r="IS289" s="492">
        <v>0</v>
      </c>
      <c r="IT289" s="491">
        <v>0</v>
      </c>
      <c r="IU289" s="492">
        <v>6</v>
      </c>
      <c r="IV289" s="491">
        <v>0</v>
      </c>
      <c r="IW289" s="491">
        <v>0</v>
      </c>
      <c r="IX289" s="491">
        <v>1</v>
      </c>
      <c r="IY289" s="491">
        <v>0</v>
      </c>
      <c r="IZ289" s="491">
        <v>0</v>
      </c>
      <c r="JA289" s="491">
        <v>0</v>
      </c>
      <c r="JB289" s="491">
        <v>0</v>
      </c>
      <c r="JC289" s="491">
        <v>0</v>
      </c>
      <c r="JD289" s="491">
        <v>3</v>
      </c>
      <c r="JE289" s="491">
        <v>0</v>
      </c>
      <c r="JF289" s="491">
        <v>0</v>
      </c>
      <c r="JG289" s="1996">
        <v>0</v>
      </c>
      <c r="JI289" s="39"/>
    </row>
    <row r="290" spans="1:269" s="27" customFormat="1" ht="20.100000000000001" customHeight="1" x14ac:dyDescent="0.15">
      <c r="A290" s="683" t="s">
        <v>53</v>
      </c>
      <c r="B290" s="76" t="s">
        <v>152</v>
      </c>
      <c r="C290" s="77"/>
      <c r="D290" s="77"/>
      <c r="E290" s="78" t="s">
        <v>378</v>
      </c>
      <c r="F290" s="1507">
        <v>64</v>
      </c>
      <c r="G290" s="481">
        <v>61</v>
      </c>
      <c r="H290" s="481">
        <v>58</v>
      </c>
      <c r="I290" s="481">
        <v>55</v>
      </c>
      <c r="J290" s="107">
        <v>56</v>
      </c>
      <c r="K290" s="108">
        <v>51</v>
      </c>
      <c r="L290" s="1444">
        <f t="shared" si="1286"/>
        <v>6.6197984933338632E-4</v>
      </c>
      <c r="M290" s="478">
        <f t="shared" si="1287"/>
        <v>7.1010860484544693E-4</v>
      </c>
      <c r="N290" s="478">
        <f t="shared" si="1288"/>
        <v>6.888892013102954E-4</v>
      </c>
      <c r="O290" s="478">
        <f t="shared" si="1289"/>
        <v>7.1456695784054953E-4</v>
      </c>
      <c r="P290" s="109">
        <f t="shared" si="1290"/>
        <v>7.9966131991156687E-4</v>
      </c>
      <c r="Q290" s="110">
        <f t="shared" si="1233"/>
        <v>9.5413568467460678E-4</v>
      </c>
      <c r="R290" s="111">
        <f t="shared" si="1234"/>
        <v>9.3105385664981135E-4</v>
      </c>
      <c r="S290" s="112">
        <f t="shared" si="1235"/>
        <v>9.0699783715900368E-4</v>
      </c>
      <c r="T290" s="111">
        <f t="shared" si="1236"/>
        <v>8.1502480510276399E-4</v>
      </c>
      <c r="U290" s="1445">
        <f t="shared" si="1342"/>
        <v>6.2893081761006289E-2</v>
      </c>
      <c r="V290" s="475">
        <f t="shared" si="1343"/>
        <v>6.910569105691057E-2</v>
      </c>
      <c r="W290" s="475">
        <f t="shared" si="1344"/>
        <v>7.132459970887918E-2</v>
      </c>
      <c r="X290" s="475">
        <f t="shared" si="1345"/>
        <v>7.4581430745814303E-2</v>
      </c>
      <c r="Y290" s="114">
        <f t="shared" si="1346"/>
        <v>8.7328767123287673E-2</v>
      </c>
      <c r="Z290" s="113">
        <f t="shared" si="1347"/>
        <v>0.10357142857142858</v>
      </c>
      <c r="AA290" s="114">
        <f t="shared" si="1348"/>
        <v>0.10320284697508897</v>
      </c>
      <c r="AB290" s="113">
        <f t="shared" si="1349"/>
        <v>0.1</v>
      </c>
      <c r="AC290" s="115">
        <f t="shared" si="1350"/>
        <v>9.5041322314049589E-2</v>
      </c>
      <c r="AD290" s="1445" t="s">
        <v>52</v>
      </c>
      <c r="AE290" s="475" t="s">
        <v>52</v>
      </c>
      <c r="AF290" s="475" t="s">
        <v>52</v>
      </c>
      <c r="AG290" s="475" t="s">
        <v>52</v>
      </c>
      <c r="AH290" s="114" t="s">
        <v>52</v>
      </c>
      <c r="AI290" s="112" t="s">
        <v>52</v>
      </c>
      <c r="AJ290" s="111" t="s">
        <v>52</v>
      </c>
      <c r="AK290" s="112" t="s">
        <v>52</v>
      </c>
      <c r="AL290" s="116" t="s">
        <v>52</v>
      </c>
      <c r="AM290" s="1446">
        <f t="shared" si="1323"/>
        <v>50</v>
      </c>
      <c r="AN290" s="1447"/>
      <c r="AO290" s="1448">
        <f t="shared" si="1172"/>
        <v>-1.9607843137254943E-2</v>
      </c>
      <c r="AP290" s="1449">
        <f t="shared" si="1296"/>
        <v>-1</v>
      </c>
      <c r="AQ290" s="1297">
        <f t="shared" si="1324"/>
        <v>51</v>
      </c>
      <c r="AR290" s="518"/>
      <c r="AS290" s="1285">
        <f t="shared" si="1174"/>
        <v>4.081632653061229E-2</v>
      </c>
      <c r="AT290" s="519">
        <f t="shared" si="1297"/>
        <v>2</v>
      </c>
      <c r="AU290" s="1297">
        <f t="shared" si="1325"/>
        <v>49</v>
      </c>
      <c r="AV290" s="518"/>
      <c r="AW290" s="1285">
        <f t="shared" si="1176"/>
        <v>0</v>
      </c>
      <c r="AX290" s="2069">
        <f t="shared" si="1298"/>
        <v>0</v>
      </c>
      <c r="AY290" s="2086">
        <f t="shared" si="1326"/>
        <v>49</v>
      </c>
      <c r="AZ290" s="2087"/>
      <c r="BA290" s="2088">
        <f t="shared" si="1178"/>
        <v>-3.9215686274509776E-2</v>
      </c>
      <c r="BB290" s="2089">
        <f t="shared" si="1299"/>
        <v>-2</v>
      </c>
      <c r="BC290" s="2081">
        <f t="shared" si="1327"/>
        <v>51</v>
      </c>
      <c r="BD290" s="117"/>
      <c r="BE290" s="444">
        <f t="shared" si="1260"/>
        <v>-0.12068965517241381</v>
      </c>
      <c r="BF290" s="1073">
        <f t="shared" si="1300"/>
        <v>-7</v>
      </c>
      <c r="BG290" s="118">
        <v>58</v>
      </c>
      <c r="BH290" s="119" t="s">
        <v>44</v>
      </c>
      <c r="BI290" s="120">
        <f t="shared" si="1261"/>
        <v>0</v>
      </c>
      <c r="BJ290" s="1073">
        <f t="shared" si="1301"/>
        <v>0</v>
      </c>
      <c r="BK290" s="121">
        <v>58</v>
      </c>
      <c r="BL290" s="119"/>
      <c r="BM290" s="120">
        <f t="shared" si="1262"/>
        <v>0.11538461538461542</v>
      </c>
      <c r="BN290" s="1083">
        <f t="shared" si="1302"/>
        <v>6</v>
      </c>
      <c r="BO290" s="121">
        <v>52</v>
      </c>
      <c r="BP290" s="119"/>
      <c r="BQ290" s="120">
        <f t="shared" si="1263"/>
        <v>0.13043478260869557</v>
      </c>
      <c r="BR290" s="1083">
        <f t="shared" si="1303"/>
        <v>6</v>
      </c>
      <c r="BS290" s="121">
        <v>46</v>
      </c>
      <c r="BT290" s="122"/>
      <c r="BU290" s="597">
        <f t="shared" si="1328"/>
        <v>25</v>
      </c>
      <c r="BV290" s="331">
        <f t="shared" si="1304"/>
        <v>-3.8461538461538436E-2</v>
      </c>
      <c r="BW290" s="598">
        <f t="shared" si="1305"/>
        <v>-1</v>
      </c>
      <c r="BX290" s="597">
        <f t="shared" si="1329"/>
        <v>26</v>
      </c>
      <c r="BY290" s="331">
        <f t="shared" si="1306"/>
        <v>0</v>
      </c>
      <c r="BZ290" s="598">
        <f t="shared" si="1307"/>
        <v>0</v>
      </c>
      <c r="CA290" s="597">
        <f t="shared" si="1330"/>
        <v>26</v>
      </c>
      <c r="CB290" s="331">
        <f t="shared" si="1222"/>
        <v>0</v>
      </c>
      <c r="CC290" s="598">
        <f t="shared" si="1223"/>
        <v>0</v>
      </c>
      <c r="CD290" s="597">
        <f t="shared" si="1331"/>
        <v>26</v>
      </c>
      <c r="CE290" s="331">
        <f t="shared" si="1150"/>
        <v>-0.1333333333333333</v>
      </c>
      <c r="CF290" s="598">
        <f t="shared" si="1151"/>
        <v>-4</v>
      </c>
      <c r="CG290" s="597">
        <f t="shared" si="1267"/>
        <v>30</v>
      </c>
      <c r="CH290" s="331">
        <f t="shared" si="1264"/>
        <v>-0.1428571428571429</v>
      </c>
      <c r="CI290" s="598">
        <f t="shared" si="1265"/>
        <v>-5</v>
      </c>
      <c r="CJ290" s="619">
        <f t="shared" si="1285"/>
        <v>35</v>
      </c>
      <c r="CK290" s="1453">
        <v>2</v>
      </c>
      <c r="CL290" s="123">
        <v>2</v>
      </c>
      <c r="CM290" s="2054">
        <v>2</v>
      </c>
      <c r="CN290" s="123">
        <v>2</v>
      </c>
      <c r="CO290" s="311">
        <v>4</v>
      </c>
      <c r="CP290" s="540">
        <v>1</v>
      </c>
      <c r="CQ290" s="1453">
        <v>23</v>
      </c>
      <c r="CR290" s="311">
        <v>24</v>
      </c>
      <c r="CS290" s="311">
        <v>24</v>
      </c>
      <c r="CT290" s="311">
        <v>24</v>
      </c>
      <c r="CU290" s="311">
        <v>26</v>
      </c>
      <c r="CV290" s="124">
        <v>34</v>
      </c>
      <c r="CW290" s="1453"/>
      <c r="CX290" s="311"/>
      <c r="CY290" s="311"/>
      <c r="CZ290" s="311"/>
      <c r="DA290" s="311"/>
      <c r="DB290" s="312"/>
      <c r="DC290" s="1450">
        <f t="shared" si="1332"/>
        <v>25</v>
      </c>
      <c r="DD290" s="1451">
        <f t="shared" si="1340"/>
        <v>0</v>
      </c>
      <c r="DE290" s="1452">
        <f t="shared" si="1341"/>
        <v>0</v>
      </c>
      <c r="DF290" s="1328">
        <f t="shared" si="1333"/>
        <v>25</v>
      </c>
      <c r="DG290" s="550">
        <f t="shared" si="1216"/>
        <v>8.6956521739130377E-2</v>
      </c>
      <c r="DH290" s="1329">
        <f t="shared" si="1217"/>
        <v>2</v>
      </c>
      <c r="DI290" s="1328">
        <f t="shared" si="1268"/>
        <v>23</v>
      </c>
      <c r="DJ290" s="550">
        <f t="shared" si="1224"/>
        <v>0</v>
      </c>
      <c r="DK290" s="1329">
        <f t="shared" si="1225"/>
        <v>0</v>
      </c>
      <c r="DL290" s="1311">
        <f t="shared" si="1334"/>
        <v>23</v>
      </c>
      <c r="DM290" s="550">
        <f t="shared" si="1152"/>
        <v>9.5238095238095344E-2</v>
      </c>
      <c r="DN290" s="1353">
        <f t="shared" si="1153"/>
        <v>2</v>
      </c>
      <c r="DO290" s="1328">
        <f t="shared" si="1269"/>
        <v>21</v>
      </c>
      <c r="DP290" s="550">
        <f t="shared" si="1266"/>
        <v>-8.6956521739130488E-2</v>
      </c>
      <c r="DQ290" s="1329">
        <f t="shared" si="1270"/>
        <v>-2</v>
      </c>
      <c r="DR290" s="1365">
        <f t="shared" si="1335"/>
        <v>23</v>
      </c>
      <c r="DS290" s="1454">
        <v>1</v>
      </c>
      <c r="DT290" s="1167">
        <v>1</v>
      </c>
      <c r="DU290" s="1167">
        <v>0</v>
      </c>
      <c r="DV290" s="1153">
        <v>0</v>
      </c>
      <c r="DW290" s="583">
        <v>0</v>
      </c>
      <c r="DX290" s="1181">
        <v>0</v>
      </c>
      <c r="DY290" s="1454">
        <v>9</v>
      </c>
      <c r="DZ290" s="1230">
        <v>9</v>
      </c>
      <c r="EA290" s="1230">
        <v>9</v>
      </c>
      <c r="EB290" s="586">
        <v>9</v>
      </c>
      <c r="EC290" s="586">
        <v>8</v>
      </c>
      <c r="ED290" s="589">
        <v>2</v>
      </c>
      <c r="EE290" s="1454"/>
      <c r="EF290" s="1230"/>
      <c r="EG290" s="1230"/>
      <c r="EH290" s="586"/>
      <c r="EI290" s="586"/>
      <c r="EJ290" s="1192"/>
      <c r="EK290" s="1454">
        <v>10</v>
      </c>
      <c r="EL290" s="578">
        <v>10</v>
      </c>
      <c r="EM290" s="578">
        <v>9</v>
      </c>
      <c r="EN290" s="1163">
        <v>9</v>
      </c>
      <c r="EO290" s="573">
        <v>8</v>
      </c>
      <c r="EP290" s="1198">
        <v>17</v>
      </c>
      <c r="EQ290" s="1454"/>
      <c r="ER290" s="1230"/>
      <c r="ES290" s="1230"/>
      <c r="ET290" s="586"/>
      <c r="EU290" s="583"/>
      <c r="EV290" s="1198"/>
      <c r="EW290" s="1454">
        <v>5</v>
      </c>
      <c r="EX290" s="578">
        <v>5</v>
      </c>
      <c r="EY290" s="578">
        <v>5</v>
      </c>
      <c r="EZ290" s="578">
        <v>5</v>
      </c>
      <c r="FA290" s="573">
        <v>5</v>
      </c>
      <c r="FB290" s="125"/>
      <c r="FC290" s="354">
        <v>4</v>
      </c>
      <c r="FD290" s="362" t="s">
        <v>44</v>
      </c>
      <c r="FE290" s="1455">
        <v>0</v>
      </c>
      <c r="FF290" s="1451" t="str">
        <f t="shared" si="1218"/>
        <v>-</v>
      </c>
      <c r="FG290" s="1456">
        <f t="shared" si="1351"/>
        <v>0</v>
      </c>
      <c r="FH290" s="126">
        <v>0</v>
      </c>
      <c r="FI290" s="331" t="str">
        <f t="shared" si="1219"/>
        <v>-</v>
      </c>
      <c r="FJ290" s="332">
        <f t="shared" si="1220"/>
        <v>0</v>
      </c>
      <c r="FK290" s="126">
        <v>0</v>
      </c>
      <c r="FL290" s="331" t="str">
        <f t="shared" si="1226"/>
        <v>-</v>
      </c>
      <c r="FM290" s="332">
        <f t="shared" si="1227"/>
        <v>0</v>
      </c>
      <c r="FN290" s="126">
        <v>0</v>
      </c>
      <c r="FO290" s="424"/>
      <c r="FP290" s="331" t="str">
        <f t="shared" si="1316"/>
        <v>-</v>
      </c>
      <c r="FQ290" s="332">
        <f t="shared" si="1221"/>
        <v>0</v>
      </c>
      <c r="FR290" s="126"/>
      <c r="FS290" s="424"/>
      <c r="FT290" s="331" t="str">
        <f t="shared" si="1258"/>
        <v>-</v>
      </c>
      <c r="FU290" s="332">
        <f t="shared" si="1259"/>
        <v>0</v>
      </c>
      <c r="FV290" s="399"/>
      <c r="FW290" s="411"/>
      <c r="FX290" s="1457">
        <f t="shared" si="1336"/>
        <v>50</v>
      </c>
      <c r="FY290" s="1458">
        <v>0</v>
      </c>
      <c r="FZ290" s="1458">
        <v>0</v>
      </c>
      <c r="GA290" s="1459">
        <v>0</v>
      </c>
      <c r="GB290" s="1458">
        <v>4</v>
      </c>
      <c r="GC290" s="1459">
        <v>19</v>
      </c>
      <c r="GD290" s="1458">
        <v>1</v>
      </c>
      <c r="GE290" s="1459">
        <v>0</v>
      </c>
      <c r="GF290" s="1458">
        <v>5</v>
      </c>
      <c r="GG290" s="1459">
        <v>13</v>
      </c>
      <c r="GH290" s="1458">
        <v>3</v>
      </c>
      <c r="GI290" s="1458">
        <v>1</v>
      </c>
      <c r="GJ290" s="1458">
        <v>2</v>
      </c>
      <c r="GK290" s="1458">
        <v>0</v>
      </c>
      <c r="GL290" s="1458">
        <v>1</v>
      </c>
      <c r="GM290" s="1458">
        <v>0</v>
      </c>
      <c r="GN290" s="1458">
        <v>0</v>
      </c>
      <c r="GO290" s="1458">
        <v>0</v>
      </c>
      <c r="GP290" s="1458">
        <v>1</v>
      </c>
      <c r="GQ290" s="1458">
        <v>0</v>
      </c>
      <c r="GR290" s="1458">
        <v>0</v>
      </c>
      <c r="GS290" s="1809">
        <v>0</v>
      </c>
      <c r="GT290" s="678">
        <f t="shared" si="1337"/>
        <v>51</v>
      </c>
      <c r="GU290" s="487">
        <v>0</v>
      </c>
      <c r="GV290" s="487">
        <v>0</v>
      </c>
      <c r="GW290" s="488">
        <v>0</v>
      </c>
      <c r="GX290" s="487">
        <v>5</v>
      </c>
      <c r="GY290" s="488">
        <v>19</v>
      </c>
      <c r="GZ290" s="487">
        <v>1</v>
      </c>
      <c r="HA290" s="488">
        <v>0</v>
      </c>
      <c r="HB290" s="487">
        <v>5</v>
      </c>
      <c r="HC290" s="488">
        <v>13</v>
      </c>
      <c r="HD290" s="487">
        <v>3</v>
      </c>
      <c r="HE290" s="487">
        <v>1</v>
      </c>
      <c r="HF290" s="487">
        <v>2</v>
      </c>
      <c r="HG290" s="487">
        <v>0</v>
      </c>
      <c r="HH290" s="487">
        <v>1</v>
      </c>
      <c r="HI290" s="487">
        <v>0</v>
      </c>
      <c r="HJ290" s="487">
        <v>0</v>
      </c>
      <c r="HK290" s="487">
        <v>0</v>
      </c>
      <c r="HL290" s="487">
        <v>1</v>
      </c>
      <c r="HM290" s="487">
        <v>0</v>
      </c>
      <c r="HN290" s="487">
        <v>0</v>
      </c>
      <c r="HO290" s="1115">
        <v>0</v>
      </c>
      <c r="HP290" s="678">
        <f t="shared" si="1338"/>
        <v>49</v>
      </c>
      <c r="HQ290" s="487">
        <v>0</v>
      </c>
      <c r="HR290" s="487">
        <v>0</v>
      </c>
      <c r="HS290" s="488">
        <v>0</v>
      </c>
      <c r="HT290" s="487">
        <v>5</v>
      </c>
      <c r="HU290" s="488">
        <v>19</v>
      </c>
      <c r="HV290" s="487">
        <v>1</v>
      </c>
      <c r="HW290" s="488">
        <v>0</v>
      </c>
      <c r="HX290" s="487">
        <v>5</v>
      </c>
      <c r="HY290" s="488">
        <v>11</v>
      </c>
      <c r="HZ290" s="487">
        <v>3</v>
      </c>
      <c r="IA290" s="487">
        <v>1</v>
      </c>
      <c r="IB290" s="487">
        <v>2</v>
      </c>
      <c r="IC290" s="487">
        <v>0</v>
      </c>
      <c r="ID290" s="487">
        <v>1</v>
      </c>
      <c r="IE290" s="487">
        <v>0</v>
      </c>
      <c r="IF290" s="487">
        <v>0</v>
      </c>
      <c r="IG290" s="487">
        <v>0</v>
      </c>
      <c r="IH290" s="487">
        <v>1</v>
      </c>
      <c r="II290" s="487">
        <v>0</v>
      </c>
      <c r="IJ290" s="487">
        <v>0</v>
      </c>
      <c r="IK290" s="1115">
        <v>0</v>
      </c>
      <c r="IL290" s="1109">
        <f t="shared" si="1339"/>
        <v>49</v>
      </c>
      <c r="IM290" s="487">
        <v>0</v>
      </c>
      <c r="IN290" s="487">
        <v>0</v>
      </c>
      <c r="IO290" s="488">
        <v>0</v>
      </c>
      <c r="IP290" s="487">
        <v>5</v>
      </c>
      <c r="IQ290" s="488">
        <v>19</v>
      </c>
      <c r="IR290" s="487">
        <v>1</v>
      </c>
      <c r="IS290" s="488">
        <v>0</v>
      </c>
      <c r="IT290" s="487">
        <v>5</v>
      </c>
      <c r="IU290" s="488">
        <v>11</v>
      </c>
      <c r="IV290" s="487">
        <v>3</v>
      </c>
      <c r="IW290" s="487">
        <v>1</v>
      </c>
      <c r="IX290" s="487">
        <v>2</v>
      </c>
      <c r="IY290" s="487">
        <v>0</v>
      </c>
      <c r="IZ290" s="487">
        <v>1</v>
      </c>
      <c r="JA290" s="487">
        <v>0</v>
      </c>
      <c r="JB290" s="487">
        <v>0</v>
      </c>
      <c r="JC290" s="487">
        <v>0</v>
      </c>
      <c r="JD290" s="487">
        <v>1</v>
      </c>
      <c r="JE290" s="487">
        <v>0</v>
      </c>
      <c r="JF290" s="487">
        <v>0</v>
      </c>
      <c r="JG290" s="1994">
        <v>0</v>
      </c>
      <c r="JI290" s="39"/>
    </row>
    <row r="291" spans="1:269" s="28" customFormat="1" ht="20.100000000000001" customHeight="1" x14ac:dyDescent="0.15">
      <c r="A291" s="684" t="s">
        <v>53</v>
      </c>
      <c r="B291" s="84" t="s">
        <v>280</v>
      </c>
      <c r="C291" s="85"/>
      <c r="D291" s="85"/>
      <c r="E291" s="86" t="s">
        <v>281</v>
      </c>
      <c r="F291" s="1556">
        <v>100</v>
      </c>
      <c r="G291" s="466">
        <v>108</v>
      </c>
      <c r="H291" s="466">
        <v>105</v>
      </c>
      <c r="I291" s="466">
        <v>92</v>
      </c>
      <c r="J291" s="147">
        <v>108</v>
      </c>
      <c r="K291" s="148">
        <v>101</v>
      </c>
      <c r="L291" s="1478">
        <f t="shared" si="1286"/>
        <v>1.5887516384001271E-4</v>
      </c>
      <c r="M291" s="150">
        <f t="shared" si="1287"/>
        <v>1.113895850737956E-4</v>
      </c>
      <c r="N291" s="150">
        <f t="shared" si="1288"/>
        <v>1.2653066962842161E-4</v>
      </c>
      <c r="O291" s="150">
        <f t="shared" si="1289"/>
        <v>1.8957898881483967E-4</v>
      </c>
      <c r="P291" s="149">
        <f t="shared" si="1290"/>
        <v>1.0975743606629349E-4</v>
      </c>
      <c r="Q291" s="150">
        <f t="shared" si="1233"/>
        <v>1.4805553727709417E-4</v>
      </c>
      <c r="R291" s="151">
        <f t="shared" si="1234"/>
        <v>9.6315916205152899E-5</v>
      </c>
      <c r="S291" s="152">
        <f t="shared" si="1235"/>
        <v>1.3953812879369286E-4</v>
      </c>
      <c r="T291" s="151">
        <f t="shared" si="1236"/>
        <v>1.0630758327427356E-4</v>
      </c>
      <c r="U291" s="1479">
        <f t="shared" si="1342"/>
        <v>1.509433962264151E-2</v>
      </c>
      <c r="V291" s="153">
        <f t="shared" si="1343"/>
        <v>1.0840108401084011E-2</v>
      </c>
      <c r="W291" s="153">
        <f t="shared" si="1344"/>
        <v>1.3100436681222707E-2</v>
      </c>
      <c r="X291" s="153">
        <f t="shared" si="1345"/>
        <v>1.9786910197869101E-2</v>
      </c>
      <c r="Y291" s="154">
        <f t="shared" si="1346"/>
        <v>1.1986301369863013E-2</v>
      </c>
      <c r="Z291" s="153">
        <f t="shared" si="1347"/>
        <v>1.607142857142857E-2</v>
      </c>
      <c r="AA291" s="154">
        <f t="shared" si="1348"/>
        <v>1.0676156583629894E-2</v>
      </c>
      <c r="AB291" s="153">
        <f t="shared" si="1349"/>
        <v>1.5384615384615385E-2</v>
      </c>
      <c r="AC291" s="155">
        <f t="shared" si="1350"/>
        <v>1.2396694214876033E-2</v>
      </c>
      <c r="AD291" s="1479" t="s">
        <v>52</v>
      </c>
      <c r="AE291" s="153" t="s">
        <v>52</v>
      </c>
      <c r="AF291" s="153" t="s">
        <v>52</v>
      </c>
      <c r="AG291" s="153" t="s">
        <v>52</v>
      </c>
      <c r="AH291" s="154" t="s">
        <v>52</v>
      </c>
      <c r="AI291" s="152" t="s">
        <v>52</v>
      </c>
      <c r="AJ291" s="151" t="s">
        <v>52</v>
      </c>
      <c r="AK291" s="152" t="s">
        <v>52</v>
      </c>
      <c r="AL291" s="156" t="s">
        <v>52</v>
      </c>
      <c r="AM291" s="1480">
        <f t="shared" si="1323"/>
        <v>12</v>
      </c>
      <c r="AN291" s="1481"/>
      <c r="AO291" s="1482">
        <f t="shared" si="1172"/>
        <v>0.5</v>
      </c>
      <c r="AP291" s="1483">
        <f t="shared" si="1296"/>
        <v>4</v>
      </c>
      <c r="AQ291" s="1071">
        <f t="shared" si="1324"/>
        <v>8</v>
      </c>
      <c r="AR291" s="522"/>
      <c r="AS291" s="1289">
        <f t="shared" si="1174"/>
        <v>-0.11111111111111116</v>
      </c>
      <c r="AT291" s="526">
        <f t="shared" si="1297"/>
        <v>-1</v>
      </c>
      <c r="AU291" s="1071">
        <f t="shared" si="1325"/>
        <v>9</v>
      </c>
      <c r="AV291" s="522"/>
      <c r="AW291" s="1289">
        <f t="shared" si="1176"/>
        <v>-0.30769230769230771</v>
      </c>
      <c r="AX291" s="2073">
        <f t="shared" si="1298"/>
        <v>-4</v>
      </c>
      <c r="AY291" s="1336">
        <f t="shared" si="1326"/>
        <v>13</v>
      </c>
      <c r="AZ291" s="2092"/>
      <c r="BA291" s="554">
        <f t="shared" si="1178"/>
        <v>0.85714285714285721</v>
      </c>
      <c r="BB291" s="1335">
        <f t="shared" si="1299"/>
        <v>6</v>
      </c>
      <c r="BC291" s="493">
        <f t="shared" si="1327"/>
        <v>7</v>
      </c>
      <c r="BD291" s="157"/>
      <c r="BE291" s="448">
        <f t="shared" si="1260"/>
        <v>-0.22222222222222221</v>
      </c>
      <c r="BF291" s="604">
        <f t="shared" si="1300"/>
        <v>-2</v>
      </c>
      <c r="BG291" s="158">
        <v>9</v>
      </c>
      <c r="BH291" s="159" t="s">
        <v>44</v>
      </c>
      <c r="BI291" s="160">
        <f t="shared" si="1261"/>
        <v>0.5</v>
      </c>
      <c r="BJ291" s="604">
        <f t="shared" si="1301"/>
        <v>3</v>
      </c>
      <c r="BK291" s="161">
        <v>6</v>
      </c>
      <c r="BL291" s="159"/>
      <c r="BM291" s="160">
        <f t="shared" si="1262"/>
        <v>-0.25</v>
      </c>
      <c r="BN291" s="1085">
        <f t="shared" si="1302"/>
        <v>-2</v>
      </c>
      <c r="BO291" s="161">
        <v>8</v>
      </c>
      <c r="BP291" s="159"/>
      <c r="BQ291" s="160">
        <f t="shared" si="1263"/>
        <v>0.33333333333333326</v>
      </c>
      <c r="BR291" s="1085">
        <f t="shared" si="1303"/>
        <v>2</v>
      </c>
      <c r="BS291" s="161">
        <v>6</v>
      </c>
      <c r="BT291" s="162"/>
      <c r="BU291" s="601">
        <f t="shared" si="1328"/>
        <v>8</v>
      </c>
      <c r="BV291" s="339">
        <f t="shared" si="1304"/>
        <v>0.60000000000000009</v>
      </c>
      <c r="BW291" s="604">
        <f t="shared" si="1305"/>
        <v>3</v>
      </c>
      <c r="BX291" s="601">
        <f t="shared" si="1329"/>
        <v>5</v>
      </c>
      <c r="BY291" s="339">
        <f t="shared" si="1306"/>
        <v>-0.2857142857142857</v>
      </c>
      <c r="BZ291" s="604">
        <f t="shared" si="1307"/>
        <v>-2</v>
      </c>
      <c r="CA291" s="601">
        <f t="shared" si="1330"/>
        <v>7</v>
      </c>
      <c r="CB291" s="339">
        <f t="shared" si="1222"/>
        <v>-0.41666666666666663</v>
      </c>
      <c r="CC291" s="604">
        <f t="shared" si="1223"/>
        <v>-5</v>
      </c>
      <c r="CD291" s="601">
        <f t="shared" si="1331"/>
        <v>12</v>
      </c>
      <c r="CE291" s="339">
        <f t="shared" si="1150"/>
        <v>1</v>
      </c>
      <c r="CF291" s="604">
        <f t="shared" si="1151"/>
        <v>6</v>
      </c>
      <c r="CG291" s="601">
        <f t="shared" si="1267"/>
        <v>6</v>
      </c>
      <c r="CH291" s="339">
        <f t="shared" si="1264"/>
        <v>-0.25</v>
      </c>
      <c r="CI291" s="604">
        <f t="shared" si="1265"/>
        <v>-2</v>
      </c>
      <c r="CJ291" s="621">
        <f t="shared" si="1285"/>
        <v>8</v>
      </c>
      <c r="CK291" s="1487">
        <v>2</v>
      </c>
      <c r="CL291" s="163">
        <v>1</v>
      </c>
      <c r="CM291" s="2056">
        <v>0</v>
      </c>
      <c r="CN291" s="163">
        <v>0</v>
      </c>
      <c r="CO291" s="315">
        <v>0</v>
      </c>
      <c r="CP291" s="542">
        <v>1</v>
      </c>
      <c r="CQ291" s="1487">
        <v>6</v>
      </c>
      <c r="CR291" s="315">
        <v>4</v>
      </c>
      <c r="CS291" s="315">
        <v>7</v>
      </c>
      <c r="CT291" s="315">
        <v>12</v>
      </c>
      <c r="CU291" s="315">
        <v>6</v>
      </c>
      <c r="CV291" s="164">
        <v>7</v>
      </c>
      <c r="CW291" s="1487"/>
      <c r="CX291" s="315"/>
      <c r="CY291" s="315"/>
      <c r="CZ291" s="315"/>
      <c r="DA291" s="315"/>
      <c r="DB291" s="316"/>
      <c r="DC291" s="1484">
        <f t="shared" si="1332"/>
        <v>3</v>
      </c>
      <c r="DD291" s="1485">
        <f t="shared" si="1340"/>
        <v>0</v>
      </c>
      <c r="DE291" s="1486">
        <f t="shared" si="1341"/>
        <v>0</v>
      </c>
      <c r="DF291" s="1332">
        <f t="shared" si="1333"/>
        <v>3</v>
      </c>
      <c r="DG291" s="554">
        <f t="shared" si="1216"/>
        <v>0.5</v>
      </c>
      <c r="DH291" s="1335">
        <f t="shared" si="1217"/>
        <v>1</v>
      </c>
      <c r="DI291" s="1332">
        <f t="shared" si="1268"/>
        <v>2</v>
      </c>
      <c r="DJ291" s="554">
        <f t="shared" si="1224"/>
        <v>1</v>
      </c>
      <c r="DK291" s="1335">
        <f t="shared" si="1225"/>
        <v>1</v>
      </c>
      <c r="DL291" s="1313">
        <f t="shared" si="1334"/>
        <v>1</v>
      </c>
      <c r="DM291" s="554">
        <f t="shared" si="1152"/>
        <v>0</v>
      </c>
      <c r="DN291" s="1357">
        <f t="shared" si="1153"/>
        <v>0</v>
      </c>
      <c r="DO291" s="1332">
        <f t="shared" si="1269"/>
        <v>1</v>
      </c>
      <c r="DP291" s="554">
        <f t="shared" si="1266"/>
        <v>0</v>
      </c>
      <c r="DQ291" s="1335">
        <f t="shared" si="1270"/>
        <v>0</v>
      </c>
      <c r="DR291" s="440">
        <f t="shared" si="1335"/>
        <v>1</v>
      </c>
      <c r="DS291" s="1488">
        <v>3</v>
      </c>
      <c r="DT291" s="1169">
        <v>3</v>
      </c>
      <c r="DU291" s="1169">
        <v>2</v>
      </c>
      <c r="DV291" s="1155">
        <v>1</v>
      </c>
      <c r="DW291" s="163">
        <v>1</v>
      </c>
      <c r="DX291" s="1183">
        <v>1</v>
      </c>
      <c r="DY291" s="1488">
        <v>0</v>
      </c>
      <c r="DZ291" s="1232">
        <v>0</v>
      </c>
      <c r="EA291" s="1232">
        <v>0</v>
      </c>
      <c r="EB291" s="315">
        <v>0</v>
      </c>
      <c r="EC291" s="315">
        <v>0</v>
      </c>
      <c r="ED291" s="440">
        <v>0</v>
      </c>
      <c r="EE291" s="1488"/>
      <c r="EF291" s="1232"/>
      <c r="EG291" s="1232"/>
      <c r="EH291" s="315"/>
      <c r="EI291" s="315"/>
      <c r="EJ291" s="542"/>
      <c r="EK291" s="1488">
        <v>0</v>
      </c>
      <c r="EL291" s="379">
        <v>0</v>
      </c>
      <c r="EM291" s="379">
        <v>0</v>
      </c>
      <c r="EN291" s="1161">
        <v>0</v>
      </c>
      <c r="EO291" s="493">
        <v>0</v>
      </c>
      <c r="EP291" s="1203">
        <v>0</v>
      </c>
      <c r="EQ291" s="1488"/>
      <c r="ER291" s="1232"/>
      <c r="ES291" s="1232"/>
      <c r="ET291" s="315"/>
      <c r="EU291" s="163"/>
      <c r="EV291" s="1203"/>
      <c r="EW291" s="1488">
        <v>0</v>
      </c>
      <c r="EX291" s="379">
        <v>0</v>
      </c>
      <c r="EY291" s="379">
        <v>0</v>
      </c>
      <c r="EZ291" s="379">
        <v>0</v>
      </c>
      <c r="FA291" s="493">
        <v>0</v>
      </c>
      <c r="FB291" s="178"/>
      <c r="FC291" s="356">
        <v>0</v>
      </c>
      <c r="FD291" s="364" t="s">
        <v>44</v>
      </c>
      <c r="FE291" s="1489">
        <v>1</v>
      </c>
      <c r="FF291" s="1485" t="str">
        <f t="shared" si="1218"/>
        <v>-</v>
      </c>
      <c r="FG291" s="1490">
        <f t="shared" si="1351"/>
        <v>1</v>
      </c>
      <c r="FH291" s="165">
        <v>0</v>
      </c>
      <c r="FI291" s="339" t="str">
        <f t="shared" si="1219"/>
        <v>-</v>
      </c>
      <c r="FJ291" s="340">
        <f t="shared" si="1220"/>
        <v>0</v>
      </c>
      <c r="FK291" s="165">
        <v>0</v>
      </c>
      <c r="FL291" s="339" t="str">
        <f t="shared" si="1226"/>
        <v>-</v>
      </c>
      <c r="FM291" s="340">
        <f t="shared" si="1227"/>
        <v>0</v>
      </c>
      <c r="FN291" s="165">
        <v>0</v>
      </c>
      <c r="FO291" s="426"/>
      <c r="FP291" s="339" t="str">
        <f t="shared" si="1316"/>
        <v>-</v>
      </c>
      <c r="FQ291" s="340">
        <f t="shared" si="1221"/>
        <v>0</v>
      </c>
      <c r="FR291" s="165"/>
      <c r="FS291" s="426"/>
      <c r="FT291" s="339" t="str">
        <f t="shared" si="1258"/>
        <v>-</v>
      </c>
      <c r="FU291" s="340">
        <f t="shared" si="1259"/>
        <v>0</v>
      </c>
      <c r="FV291" s="401"/>
      <c r="FW291" s="413"/>
      <c r="FX291" s="1491">
        <f t="shared" si="1336"/>
        <v>12</v>
      </c>
      <c r="FY291" s="1492">
        <v>0</v>
      </c>
      <c r="FZ291" s="1492">
        <v>0</v>
      </c>
      <c r="GA291" s="1493">
        <v>0</v>
      </c>
      <c r="GB291" s="1492">
        <v>2</v>
      </c>
      <c r="GC291" s="1493">
        <v>4</v>
      </c>
      <c r="GD291" s="1492">
        <v>0</v>
      </c>
      <c r="GE291" s="1493">
        <v>0</v>
      </c>
      <c r="GF291" s="1492">
        <v>0</v>
      </c>
      <c r="GG291" s="1493">
        <v>4</v>
      </c>
      <c r="GH291" s="1492">
        <v>0</v>
      </c>
      <c r="GI291" s="1492">
        <v>0</v>
      </c>
      <c r="GJ291" s="1492">
        <v>0</v>
      </c>
      <c r="GK291" s="1492">
        <v>0</v>
      </c>
      <c r="GL291" s="1492">
        <v>0</v>
      </c>
      <c r="GM291" s="1492">
        <v>0</v>
      </c>
      <c r="GN291" s="1492">
        <v>0</v>
      </c>
      <c r="GO291" s="1492">
        <v>0</v>
      </c>
      <c r="GP291" s="1492">
        <v>1</v>
      </c>
      <c r="GQ291" s="1492">
        <v>0</v>
      </c>
      <c r="GR291" s="1492">
        <v>0</v>
      </c>
      <c r="GS291" s="1811">
        <v>1</v>
      </c>
      <c r="GT291" s="165">
        <f t="shared" si="1337"/>
        <v>8</v>
      </c>
      <c r="GU291" s="491">
        <v>0</v>
      </c>
      <c r="GV291" s="491">
        <v>0</v>
      </c>
      <c r="GW291" s="492">
        <v>0</v>
      </c>
      <c r="GX291" s="491">
        <v>2</v>
      </c>
      <c r="GY291" s="492">
        <v>2</v>
      </c>
      <c r="GZ291" s="491">
        <v>0</v>
      </c>
      <c r="HA291" s="492">
        <v>0</v>
      </c>
      <c r="HB291" s="491">
        <v>0</v>
      </c>
      <c r="HC291" s="492">
        <v>3</v>
      </c>
      <c r="HD291" s="491">
        <v>0</v>
      </c>
      <c r="HE291" s="491">
        <v>0</v>
      </c>
      <c r="HF291" s="491">
        <v>0</v>
      </c>
      <c r="HG291" s="491">
        <v>0</v>
      </c>
      <c r="HH291" s="491">
        <v>0</v>
      </c>
      <c r="HI291" s="491">
        <v>0</v>
      </c>
      <c r="HJ291" s="491">
        <v>0</v>
      </c>
      <c r="HK291" s="491">
        <v>0</v>
      </c>
      <c r="HL291" s="491">
        <v>0</v>
      </c>
      <c r="HM291" s="491">
        <v>0</v>
      </c>
      <c r="HN291" s="491">
        <v>0</v>
      </c>
      <c r="HO291" s="1117">
        <v>1</v>
      </c>
      <c r="HP291" s="165">
        <f t="shared" si="1338"/>
        <v>9</v>
      </c>
      <c r="HQ291" s="491">
        <v>0</v>
      </c>
      <c r="HR291" s="491">
        <v>0</v>
      </c>
      <c r="HS291" s="492">
        <v>0</v>
      </c>
      <c r="HT291" s="491">
        <v>2</v>
      </c>
      <c r="HU291" s="492">
        <v>2</v>
      </c>
      <c r="HV291" s="491">
        <v>0</v>
      </c>
      <c r="HW291" s="492">
        <v>0</v>
      </c>
      <c r="HX291" s="491">
        <v>0</v>
      </c>
      <c r="HY291" s="492">
        <v>3</v>
      </c>
      <c r="HZ291" s="491">
        <v>0</v>
      </c>
      <c r="IA291" s="491">
        <v>0</v>
      </c>
      <c r="IB291" s="491">
        <v>0</v>
      </c>
      <c r="IC291" s="491">
        <v>0</v>
      </c>
      <c r="ID291" s="491">
        <v>0</v>
      </c>
      <c r="IE291" s="491">
        <v>0</v>
      </c>
      <c r="IF291" s="491">
        <v>0</v>
      </c>
      <c r="IG291" s="491">
        <v>0</v>
      </c>
      <c r="IH291" s="491">
        <v>0</v>
      </c>
      <c r="II291" s="491">
        <v>1</v>
      </c>
      <c r="IJ291" s="491">
        <v>0</v>
      </c>
      <c r="IK291" s="1117">
        <v>1</v>
      </c>
      <c r="IL291" s="493">
        <f t="shared" si="1339"/>
        <v>13</v>
      </c>
      <c r="IM291" s="491">
        <v>0</v>
      </c>
      <c r="IN291" s="491">
        <v>0</v>
      </c>
      <c r="IO291" s="492">
        <v>0</v>
      </c>
      <c r="IP291" s="491">
        <v>3</v>
      </c>
      <c r="IQ291" s="492">
        <v>1</v>
      </c>
      <c r="IR291" s="491">
        <v>0</v>
      </c>
      <c r="IS291" s="492">
        <v>0</v>
      </c>
      <c r="IT291" s="491">
        <v>0</v>
      </c>
      <c r="IU291" s="492">
        <v>3</v>
      </c>
      <c r="IV291" s="491">
        <v>0</v>
      </c>
      <c r="IW291" s="491">
        <v>0</v>
      </c>
      <c r="IX291" s="491">
        <v>0</v>
      </c>
      <c r="IY291" s="491">
        <v>0</v>
      </c>
      <c r="IZ291" s="491">
        <v>0</v>
      </c>
      <c r="JA291" s="491">
        <v>0</v>
      </c>
      <c r="JB291" s="491">
        <v>0</v>
      </c>
      <c r="JC291" s="491">
        <v>0</v>
      </c>
      <c r="JD291" s="491">
        <v>0</v>
      </c>
      <c r="JE291" s="491">
        <v>3</v>
      </c>
      <c r="JF291" s="491">
        <v>1</v>
      </c>
      <c r="JG291" s="1996">
        <v>2</v>
      </c>
      <c r="JI291" s="39"/>
    </row>
    <row r="292" spans="1:269" s="27" customFormat="1" ht="20.100000000000001" customHeight="1" x14ac:dyDescent="0.15">
      <c r="A292" s="683" t="s">
        <v>53</v>
      </c>
      <c r="B292" s="76" t="s">
        <v>153</v>
      </c>
      <c r="C292" s="77"/>
      <c r="D292" s="77"/>
      <c r="E292" s="78" t="s">
        <v>379</v>
      </c>
      <c r="F292" s="1507">
        <v>172</v>
      </c>
      <c r="G292" s="481">
        <v>172</v>
      </c>
      <c r="H292" s="481">
        <v>168</v>
      </c>
      <c r="I292" s="481">
        <v>165</v>
      </c>
      <c r="J292" s="107">
        <v>174</v>
      </c>
      <c r="K292" s="108">
        <v>197</v>
      </c>
      <c r="L292" s="1444">
        <f t="shared" si="1286"/>
        <v>0</v>
      </c>
      <c r="M292" s="478">
        <f t="shared" si="1287"/>
        <v>0</v>
      </c>
      <c r="N292" s="478">
        <f t="shared" si="1288"/>
        <v>0</v>
      </c>
      <c r="O292" s="478">
        <f t="shared" si="1289"/>
        <v>0</v>
      </c>
      <c r="P292" s="109">
        <f t="shared" si="1290"/>
        <v>0</v>
      </c>
      <c r="Q292" s="110">
        <f t="shared" si="1233"/>
        <v>0</v>
      </c>
      <c r="R292" s="111">
        <f t="shared" si="1234"/>
        <v>0</v>
      </c>
      <c r="S292" s="112">
        <f t="shared" si="1235"/>
        <v>0</v>
      </c>
      <c r="T292" s="111">
        <f t="shared" si="1236"/>
        <v>0</v>
      </c>
      <c r="U292" s="1445">
        <f t="shared" si="1342"/>
        <v>0</v>
      </c>
      <c r="V292" s="475">
        <f t="shared" si="1343"/>
        <v>0</v>
      </c>
      <c r="W292" s="475">
        <f t="shared" si="1344"/>
        <v>0</v>
      </c>
      <c r="X292" s="475">
        <f t="shared" si="1345"/>
        <v>0</v>
      </c>
      <c r="Y292" s="114">
        <f t="shared" si="1346"/>
        <v>0</v>
      </c>
      <c r="Z292" s="113">
        <f t="shared" si="1347"/>
        <v>0</v>
      </c>
      <c r="AA292" s="114">
        <f t="shared" si="1348"/>
        <v>0</v>
      </c>
      <c r="AB292" s="113">
        <f t="shared" si="1349"/>
        <v>0</v>
      </c>
      <c r="AC292" s="115">
        <f t="shared" si="1350"/>
        <v>0</v>
      </c>
      <c r="AD292" s="1445" t="s">
        <v>52</v>
      </c>
      <c r="AE292" s="475" t="s">
        <v>52</v>
      </c>
      <c r="AF292" s="475" t="s">
        <v>52</v>
      </c>
      <c r="AG292" s="475" t="s">
        <v>52</v>
      </c>
      <c r="AH292" s="114" t="s">
        <v>52</v>
      </c>
      <c r="AI292" s="112" t="s">
        <v>52</v>
      </c>
      <c r="AJ292" s="111" t="s">
        <v>52</v>
      </c>
      <c r="AK292" s="112" t="s">
        <v>52</v>
      </c>
      <c r="AL292" s="116" t="s">
        <v>52</v>
      </c>
      <c r="AM292" s="1446">
        <f t="shared" si="1323"/>
        <v>0</v>
      </c>
      <c r="AN292" s="1447"/>
      <c r="AO292" s="1448" t="str">
        <f t="shared" si="1172"/>
        <v>-</v>
      </c>
      <c r="AP292" s="1449">
        <f t="shared" si="1296"/>
        <v>0</v>
      </c>
      <c r="AQ292" s="1297">
        <f t="shared" si="1324"/>
        <v>0</v>
      </c>
      <c r="AR292" s="518"/>
      <c r="AS292" s="1285" t="str">
        <f t="shared" si="1174"/>
        <v>-</v>
      </c>
      <c r="AT292" s="519">
        <f t="shared" si="1297"/>
        <v>0</v>
      </c>
      <c r="AU292" s="1297">
        <f t="shared" si="1325"/>
        <v>0</v>
      </c>
      <c r="AV292" s="518"/>
      <c r="AW292" s="1285" t="str">
        <f t="shared" si="1176"/>
        <v>-</v>
      </c>
      <c r="AX292" s="2069">
        <f t="shared" si="1298"/>
        <v>0</v>
      </c>
      <c r="AY292" s="2086">
        <f t="shared" si="1326"/>
        <v>0</v>
      </c>
      <c r="AZ292" s="2087"/>
      <c r="BA292" s="2088" t="str">
        <f t="shared" si="1178"/>
        <v>-</v>
      </c>
      <c r="BB292" s="2089">
        <f t="shared" si="1299"/>
        <v>0</v>
      </c>
      <c r="BC292" s="2081">
        <f t="shared" si="1327"/>
        <v>0</v>
      </c>
      <c r="BD292" s="117"/>
      <c r="BE292" s="444" t="str">
        <f t="shared" si="1260"/>
        <v>-</v>
      </c>
      <c r="BF292" s="1073">
        <f t="shared" si="1300"/>
        <v>0</v>
      </c>
      <c r="BG292" s="118">
        <v>0</v>
      </c>
      <c r="BH292" s="119"/>
      <c r="BI292" s="120" t="str">
        <f t="shared" si="1261"/>
        <v>-</v>
      </c>
      <c r="BJ292" s="1073">
        <f t="shared" si="1301"/>
        <v>0</v>
      </c>
      <c r="BK292" s="121">
        <v>0</v>
      </c>
      <c r="BL292" s="119"/>
      <c r="BM292" s="120" t="str">
        <f t="shared" si="1262"/>
        <v>-</v>
      </c>
      <c r="BN292" s="1083">
        <f t="shared" si="1302"/>
        <v>0</v>
      </c>
      <c r="BO292" s="121">
        <v>0</v>
      </c>
      <c r="BP292" s="119"/>
      <c r="BQ292" s="120" t="str">
        <f t="shared" si="1263"/>
        <v>-</v>
      </c>
      <c r="BR292" s="1083">
        <f t="shared" si="1303"/>
        <v>0</v>
      </c>
      <c r="BS292" s="121">
        <v>0</v>
      </c>
      <c r="BT292" s="122"/>
      <c r="BU292" s="597">
        <f t="shared" si="1328"/>
        <v>0</v>
      </c>
      <c r="BV292" s="331" t="str">
        <f t="shared" si="1304"/>
        <v>-</v>
      </c>
      <c r="BW292" s="598">
        <f t="shared" si="1305"/>
        <v>0</v>
      </c>
      <c r="BX292" s="597">
        <f t="shared" si="1329"/>
        <v>0</v>
      </c>
      <c r="BY292" s="331" t="str">
        <f t="shared" si="1306"/>
        <v>-</v>
      </c>
      <c r="BZ292" s="598">
        <f t="shared" si="1307"/>
        <v>0</v>
      </c>
      <c r="CA292" s="597">
        <f t="shared" si="1330"/>
        <v>0</v>
      </c>
      <c r="CB292" s="331" t="str">
        <f t="shared" si="1222"/>
        <v>-</v>
      </c>
      <c r="CC292" s="598">
        <f t="shared" si="1223"/>
        <v>0</v>
      </c>
      <c r="CD292" s="597">
        <f t="shared" si="1331"/>
        <v>0</v>
      </c>
      <c r="CE292" s="331" t="str">
        <f t="shared" si="1150"/>
        <v>-</v>
      </c>
      <c r="CF292" s="598">
        <f t="shared" si="1151"/>
        <v>0</v>
      </c>
      <c r="CG292" s="597">
        <f t="shared" si="1267"/>
        <v>0</v>
      </c>
      <c r="CH292" s="331" t="str">
        <f t="shared" si="1264"/>
        <v>-</v>
      </c>
      <c r="CI292" s="598">
        <f t="shared" si="1265"/>
        <v>0</v>
      </c>
      <c r="CJ292" s="619">
        <f t="shared" si="1285"/>
        <v>0</v>
      </c>
      <c r="CK292" s="1453">
        <v>0</v>
      </c>
      <c r="CL292" s="123">
        <v>0</v>
      </c>
      <c r="CM292" s="2054">
        <v>0</v>
      </c>
      <c r="CN292" s="123">
        <v>0</v>
      </c>
      <c r="CO292" s="311">
        <v>0</v>
      </c>
      <c r="CP292" s="540">
        <v>0</v>
      </c>
      <c r="CQ292" s="1453">
        <v>0</v>
      </c>
      <c r="CR292" s="311">
        <v>0</v>
      </c>
      <c r="CS292" s="311">
        <v>0</v>
      </c>
      <c r="CT292" s="311">
        <v>0</v>
      </c>
      <c r="CU292" s="311">
        <v>0</v>
      </c>
      <c r="CV292" s="124">
        <v>0</v>
      </c>
      <c r="CW292" s="1453"/>
      <c r="CX292" s="311"/>
      <c r="CY292" s="311"/>
      <c r="CZ292" s="311"/>
      <c r="DA292" s="311"/>
      <c r="DB292" s="312"/>
      <c r="DC292" s="1450">
        <f t="shared" si="1332"/>
        <v>0</v>
      </c>
      <c r="DD292" s="1451" t="str">
        <f t="shared" si="1340"/>
        <v>-</v>
      </c>
      <c r="DE292" s="1452">
        <f t="shared" si="1341"/>
        <v>0</v>
      </c>
      <c r="DF292" s="1328">
        <f t="shared" si="1333"/>
        <v>0</v>
      </c>
      <c r="DG292" s="550" t="str">
        <f t="shared" si="1216"/>
        <v>-</v>
      </c>
      <c r="DH292" s="1329">
        <f t="shared" si="1217"/>
        <v>0</v>
      </c>
      <c r="DI292" s="1328">
        <f t="shared" si="1268"/>
        <v>0</v>
      </c>
      <c r="DJ292" s="550" t="str">
        <f t="shared" si="1224"/>
        <v>-</v>
      </c>
      <c r="DK292" s="1329">
        <f t="shared" si="1225"/>
        <v>0</v>
      </c>
      <c r="DL292" s="1311">
        <f t="shared" si="1334"/>
        <v>0</v>
      </c>
      <c r="DM292" s="550" t="str">
        <f t="shared" si="1152"/>
        <v>-</v>
      </c>
      <c r="DN292" s="1353">
        <f t="shared" si="1153"/>
        <v>0</v>
      </c>
      <c r="DO292" s="1328">
        <f t="shared" si="1269"/>
        <v>0</v>
      </c>
      <c r="DP292" s="550" t="str">
        <f t="shared" si="1266"/>
        <v>-</v>
      </c>
      <c r="DQ292" s="1329">
        <f t="shared" si="1270"/>
        <v>0</v>
      </c>
      <c r="DR292" s="1365">
        <f t="shared" si="1335"/>
        <v>0</v>
      </c>
      <c r="DS292" s="1454">
        <v>0</v>
      </c>
      <c r="DT292" s="1167">
        <v>0</v>
      </c>
      <c r="DU292" s="1167">
        <v>0</v>
      </c>
      <c r="DV292" s="1153">
        <v>0</v>
      </c>
      <c r="DW292" s="583">
        <v>0</v>
      </c>
      <c r="DX292" s="1181">
        <v>0</v>
      </c>
      <c r="DY292" s="1454">
        <v>0</v>
      </c>
      <c r="DZ292" s="1230">
        <v>0</v>
      </c>
      <c r="EA292" s="1230">
        <v>0</v>
      </c>
      <c r="EB292" s="586">
        <v>0</v>
      </c>
      <c r="EC292" s="586">
        <v>0</v>
      </c>
      <c r="ED292" s="589">
        <v>0</v>
      </c>
      <c r="EE292" s="1454"/>
      <c r="EF292" s="1230"/>
      <c r="EG292" s="1230"/>
      <c r="EH292" s="586"/>
      <c r="EI292" s="586"/>
      <c r="EJ292" s="1192"/>
      <c r="EK292" s="1454">
        <v>0</v>
      </c>
      <c r="EL292" s="578">
        <v>0</v>
      </c>
      <c r="EM292" s="578">
        <v>0</v>
      </c>
      <c r="EN292" s="1163">
        <v>0</v>
      </c>
      <c r="EO292" s="573">
        <v>0</v>
      </c>
      <c r="EP292" s="1198">
        <v>0</v>
      </c>
      <c r="EQ292" s="1454"/>
      <c r="ER292" s="1230"/>
      <c r="ES292" s="1230"/>
      <c r="ET292" s="586"/>
      <c r="EU292" s="583"/>
      <c r="EV292" s="1198"/>
      <c r="EW292" s="1454">
        <v>0</v>
      </c>
      <c r="EX292" s="578">
        <v>0</v>
      </c>
      <c r="EY292" s="578">
        <v>0</v>
      </c>
      <c r="EZ292" s="578">
        <v>0</v>
      </c>
      <c r="FA292" s="573">
        <v>0</v>
      </c>
      <c r="FB292" s="125"/>
      <c r="FC292" s="354">
        <v>0</v>
      </c>
      <c r="FD292" s="362"/>
      <c r="FE292" s="1455">
        <v>0</v>
      </c>
      <c r="FF292" s="1451" t="str">
        <f t="shared" si="1218"/>
        <v>-</v>
      </c>
      <c r="FG292" s="1456">
        <f t="shared" si="1351"/>
        <v>0</v>
      </c>
      <c r="FH292" s="126">
        <v>0</v>
      </c>
      <c r="FI292" s="331" t="str">
        <f t="shared" si="1219"/>
        <v>-</v>
      </c>
      <c r="FJ292" s="332">
        <f t="shared" si="1220"/>
        <v>0</v>
      </c>
      <c r="FK292" s="126">
        <v>0</v>
      </c>
      <c r="FL292" s="331" t="str">
        <f t="shared" si="1226"/>
        <v>-</v>
      </c>
      <c r="FM292" s="332">
        <f t="shared" si="1227"/>
        <v>0</v>
      </c>
      <c r="FN292" s="126">
        <v>0</v>
      </c>
      <c r="FO292" s="424"/>
      <c r="FP292" s="331" t="str">
        <f t="shared" si="1316"/>
        <v>-</v>
      </c>
      <c r="FQ292" s="332">
        <f t="shared" si="1221"/>
        <v>0</v>
      </c>
      <c r="FR292" s="126"/>
      <c r="FS292" s="424"/>
      <c r="FT292" s="331" t="str">
        <f t="shared" si="1258"/>
        <v>-</v>
      </c>
      <c r="FU292" s="332">
        <f t="shared" si="1259"/>
        <v>0</v>
      </c>
      <c r="FV292" s="399"/>
      <c r="FW292" s="411"/>
      <c r="FX292" s="1457">
        <f t="shared" si="1336"/>
        <v>0</v>
      </c>
      <c r="FY292" s="1458">
        <v>0</v>
      </c>
      <c r="FZ292" s="1458">
        <v>0</v>
      </c>
      <c r="GA292" s="1459">
        <v>0</v>
      </c>
      <c r="GB292" s="1458">
        <v>0</v>
      </c>
      <c r="GC292" s="1459">
        <v>0</v>
      </c>
      <c r="GD292" s="1458">
        <v>0</v>
      </c>
      <c r="GE292" s="1459">
        <v>0</v>
      </c>
      <c r="GF292" s="1458">
        <v>0</v>
      </c>
      <c r="GG292" s="1459">
        <v>0</v>
      </c>
      <c r="GH292" s="1458">
        <v>0</v>
      </c>
      <c r="GI292" s="1458">
        <v>0</v>
      </c>
      <c r="GJ292" s="1458">
        <v>0</v>
      </c>
      <c r="GK292" s="1458">
        <v>0</v>
      </c>
      <c r="GL292" s="1458">
        <v>0</v>
      </c>
      <c r="GM292" s="1458">
        <v>0</v>
      </c>
      <c r="GN292" s="1458">
        <v>0</v>
      </c>
      <c r="GO292" s="1458">
        <v>0</v>
      </c>
      <c r="GP292" s="1458">
        <v>0</v>
      </c>
      <c r="GQ292" s="1458">
        <v>0</v>
      </c>
      <c r="GR292" s="1458">
        <v>0</v>
      </c>
      <c r="GS292" s="1809">
        <v>0</v>
      </c>
      <c r="GT292" s="678">
        <f t="shared" si="1337"/>
        <v>0</v>
      </c>
      <c r="GU292" s="487">
        <v>0</v>
      </c>
      <c r="GV292" s="487">
        <v>0</v>
      </c>
      <c r="GW292" s="488">
        <v>0</v>
      </c>
      <c r="GX292" s="487">
        <v>0</v>
      </c>
      <c r="GY292" s="488">
        <v>0</v>
      </c>
      <c r="GZ292" s="487">
        <v>0</v>
      </c>
      <c r="HA292" s="488">
        <v>0</v>
      </c>
      <c r="HB292" s="487">
        <v>0</v>
      </c>
      <c r="HC292" s="488">
        <v>0</v>
      </c>
      <c r="HD292" s="487">
        <v>0</v>
      </c>
      <c r="HE292" s="487">
        <v>0</v>
      </c>
      <c r="HF292" s="487">
        <v>0</v>
      </c>
      <c r="HG292" s="487">
        <v>0</v>
      </c>
      <c r="HH292" s="487">
        <v>0</v>
      </c>
      <c r="HI292" s="487">
        <v>0</v>
      </c>
      <c r="HJ292" s="487">
        <v>0</v>
      </c>
      <c r="HK292" s="487">
        <v>0</v>
      </c>
      <c r="HL292" s="487">
        <v>0</v>
      </c>
      <c r="HM292" s="487">
        <v>0</v>
      </c>
      <c r="HN292" s="487">
        <v>0</v>
      </c>
      <c r="HO292" s="1115">
        <v>0</v>
      </c>
      <c r="HP292" s="678">
        <f t="shared" si="1338"/>
        <v>0</v>
      </c>
      <c r="HQ292" s="487">
        <v>0</v>
      </c>
      <c r="HR292" s="487">
        <v>0</v>
      </c>
      <c r="HS292" s="488">
        <v>0</v>
      </c>
      <c r="HT292" s="487">
        <v>0</v>
      </c>
      <c r="HU292" s="488">
        <v>0</v>
      </c>
      <c r="HV292" s="487">
        <v>0</v>
      </c>
      <c r="HW292" s="488">
        <v>0</v>
      </c>
      <c r="HX292" s="487">
        <v>0</v>
      </c>
      <c r="HY292" s="488">
        <v>0</v>
      </c>
      <c r="HZ292" s="487">
        <v>0</v>
      </c>
      <c r="IA292" s="487">
        <v>0</v>
      </c>
      <c r="IB292" s="487">
        <v>0</v>
      </c>
      <c r="IC292" s="487">
        <v>0</v>
      </c>
      <c r="ID292" s="487">
        <v>0</v>
      </c>
      <c r="IE292" s="487">
        <v>0</v>
      </c>
      <c r="IF292" s="487">
        <v>0</v>
      </c>
      <c r="IG292" s="487">
        <v>0</v>
      </c>
      <c r="IH292" s="487">
        <v>0</v>
      </c>
      <c r="II292" s="487">
        <v>0</v>
      </c>
      <c r="IJ292" s="487">
        <v>0</v>
      </c>
      <c r="IK292" s="1115">
        <v>0</v>
      </c>
      <c r="IL292" s="1109">
        <f t="shared" si="1339"/>
        <v>0</v>
      </c>
      <c r="IM292" s="487">
        <v>0</v>
      </c>
      <c r="IN292" s="487">
        <v>0</v>
      </c>
      <c r="IO292" s="488">
        <v>0</v>
      </c>
      <c r="IP292" s="487">
        <v>0</v>
      </c>
      <c r="IQ292" s="488">
        <v>0</v>
      </c>
      <c r="IR292" s="487">
        <v>0</v>
      </c>
      <c r="IS292" s="488">
        <v>0</v>
      </c>
      <c r="IT292" s="487">
        <v>0</v>
      </c>
      <c r="IU292" s="488">
        <v>0</v>
      </c>
      <c r="IV292" s="487">
        <v>0</v>
      </c>
      <c r="IW292" s="487">
        <v>0</v>
      </c>
      <c r="IX292" s="487">
        <v>0</v>
      </c>
      <c r="IY292" s="487">
        <v>0</v>
      </c>
      <c r="IZ292" s="487">
        <v>0</v>
      </c>
      <c r="JA292" s="487">
        <v>0</v>
      </c>
      <c r="JB292" s="487">
        <v>0</v>
      </c>
      <c r="JC292" s="487">
        <v>0</v>
      </c>
      <c r="JD292" s="487">
        <v>0</v>
      </c>
      <c r="JE292" s="487">
        <v>0</v>
      </c>
      <c r="JF292" s="487">
        <v>0</v>
      </c>
      <c r="JG292" s="1994">
        <v>0</v>
      </c>
      <c r="JI292" s="39"/>
    </row>
    <row r="293" spans="1:269" s="28" customFormat="1" ht="20.100000000000001" customHeight="1" x14ac:dyDescent="0.15">
      <c r="A293" s="684" t="s">
        <v>53</v>
      </c>
      <c r="B293" s="84" t="s">
        <v>282</v>
      </c>
      <c r="C293" s="85"/>
      <c r="D293" s="85"/>
      <c r="E293" s="86" t="s">
        <v>278</v>
      </c>
      <c r="F293" s="1556">
        <v>67</v>
      </c>
      <c r="G293" s="466">
        <v>69</v>
      </c>
      <c r="H293" s="466">
        <v>77</v>
      </c>
      <c r="I293" s="466">
        <v>73</v>
      </c>
      <c r="J293" s="147">
        <v>85</v>
      </c>
      <c r="K293" s="148">
        <v>80</v>
      </c>
      <c r="L293" s="1478">
        <f t="shared" si="1286"/>
        <v>5.8254226741337998E-4</v>
      </c>
      <c r="M293" s="150">
        <f t="shared" si="1287"/>
        <v>5.0125313283208019E-4</v>
      </c>
      <c r="N293" s="150">
        <f t="shared" si="1288"/>
        <v>3.092971924250306E-4</v>
      </c>
      <c r="O293" s="150">
        <f t="shared" si="1289"/>
        <v>3.2082598107126709E-4</v>
      </c>
      <c r="P293" s="149">
        <f t="shared" si="1290"/>
        <v>2.3519450585634321E-4</v>
      </c>
      <c r="Q293" s="150">
        <f t="shared" si="1233"/>
        <v>2.7966045930117786E-4</v>
      </c>
      <c r="R293" s="151">
        <f t="shared" si="1234"/>
        <v>2.0868448511116461E-4</v>
      </c>
      <c r="S293" s="152">
        <f t="shared" si="1235"/>
        <v>1.3953812879369286E-4</v>
      </c>
      <c r="T293" s="151">
        <f t="shared" si="1236"/>
        <v>5.3153791637136782E-5</v>
      </c>
      <c r="U293" s="1479">
        <f t="shared" si="1342"/>
        <v>5.5345911949685536E-2</v>
      </c>
      <c r="V293" s="153">
        <f t="shared" si="1343"/>
        <v>4.878048780487805E-2</v>
      </c>
      <c r="W293" s="153">
        <f t="shared" si="1344"/>
        <v>3.2023289665211063E-2</v>
      </c>
      <c r="X293" s="153">
        <f t="shared" si="1345"/>
        <v>3.3485540334855401E-2</v>
      </c>
      <c r="Y293" s="154">
        <f t="shared" si="1346"/>
        <v>2.5684931506849314E-2</v>
      </c>
      <c r="Z293" s="153">
        <f t="shared" si="1347"/>
        <v>3.0357142857142857E-2</v>
      </c>
      <c r="AA293" s="154">
        <f t="shared" si="1348"/>
        <v>2.3131672597864767E-2</v>
      </c>
      <c r="AB293" s="153">
        <f t="shared" si="1349"/>
        <v>1.5384615384615385E-2</v>
      </c>
      <c r="AC293" s="155">
        <f t="shared" si="1350"/>
        <v>6.1983471074380167E-3</v>
      </c>
      <c r="AD293" s="1479" t="s">
        <v>52</v>
      </c>
      <c r="AE293" s="153" t="s">
        <v>52</v>
      </c>
      <c r="AF293" s="153" t="s">
        <v>52</v>
      </c>
      <c r="AG293" s="153" t="s">
        <v>52</v>
      </c>
      <c r="AH293" s="154" t="s">
        <v>52</v>
      </c>
      <c r="AI293" s="152" t="s">
        <v>52</v>
      </c>
      <c r="AJ293" s="151" t="s">
        <v>52</v>
      </c>
      <c r="AK293" s="152" t="s">
        <v>52</v>
      </c>
      <c r="AL293" s="156" t="s">
        <v>52</v>
      </c>
      <c r="AM293" s="1480">
        <f t="shared" si="1323"/>
        <v>44</v>
      </c>
      <c r="AN293" s="1481"/>
      <c r="AO293" s="1482">
        <f>IFERROR(IF(AM293=0,"-",AM293/AQ293-1),"-")</f>
        <v>0.22222222222222232</v>
      </c>
      <c r="AP293" s="1483">
        <f t="shared" si="1296"/>
        <v>8</v>
      </c>
      <c r="AQ293" s="1071">
        <f t="shared" si="1324"/>
        <v>36</v>
      </c>
      <c r="AR293" s="522"/>
      <c r="AS293" s="1289">
        <f t="shared" si="1174"/>
        <v>0.63636363636363646</v>
      </c>
      <c r="AT293" s="526">
        <f t="shared" si="1297"/>
        <v>14</v>
      </c>
      <c r="AU293" s="1071">
        <f t="shared" si="1325"/>
        <v>22</v>
      </c>
      <c r="AV293" s="522"/>
      <c r="AW293" s="1289">
        <f t="shared" si="1176"/>
        <v>0</v>
      </c>
      <c r="AX293" s="2073">
        <f t="shared" si="1298"/>
        <v>0</v>
      </c>
      <c r="AY293" s="1336">
        <f t="shared" si="1326"/>
        <v>22</v>
      </c>
      <c r="AZ293" s="2092"/>
      <c r="BA293" s="554">
        <f t="shared" si="1178"/>
        <v>0.46666666666666656</v>
      </c>
      <c r="BB293" s="1335">
        <f t="shared" si="1299"/>
        <v>7</v>
      </c>
      <c r="BC293" s="493">
        <f t="shared" si="1327"/>
        <v>15</v>
      </c>
      <c r="BD293" s="157" t="s">
        <v>44</v>
      </c>
      <c r="BE293" s="448">
        <f t="shared" si="1260"/>
        <v>-0.11764705882352944</v>
      </c>
      <c r="BF293" s="604">
        <f t="shared" si="1300"/>
        <v>-2</v>
      </c>
      <c r="BG293" s="158">
        <v>17</v>
      </c>
      <c r="BH293" s="159" t="s">
        <v>44</v>
      </c>
      <c r="BI293" s="160">
        <f t="shared" si="1261"/>
        <v>0.30769230769230771</v>
      </c>
      <c r="BJ293" s="604">
        <f t="shared" si="1301"/>
        <v>4</v>
      </c>
      <c r="BK293" s="161">
        <v>13</v>
      </c>
      <c r="BL293" s="159"/>
      <c r="BM293" s="160">
        <f t="shared" si="1262"/>
        <v>0.625</v>
      </c>
      <c r="BN293" s="1085">
        <f t="shared" si="1302"/>
        <v>5</v>
      </c>
      <c r="BO293" s="161">
        <v>8</v>
      </c>
      <c r="BP293" s="159"/>
      <c r="BQ293" s="160">
        <f t="shared" si="1263"/>
        <v>1.6666666666666665</v>
      </c>
      <c r="BR293" s="1085">
        <f t="shared" si="1303"/>
        <v>5</v>
      </c>
      <c r="BS293" s="161">
        <v>3</v>
      </c>
      <c r="BT293" s="162"/>
      <c r="BU293" s="601">
        <f t="shared" si="1328"/>
        <v>15</v>
      </c>
      <c r="BV293" s="339">
        <f t="shared" si="1304"/>
        <v>0.25</v>
      </c>
      <c r="BW293" s="604">
        <f t="shared" si="1305"/>
        <v>3</v>
      </c>
      <c r="BX293" s="601">
        <f t="shared" si="1329"/>
        <v>12</v>
      </c>
      <c r="BY293" s="339">
        <f t="shared" si="1306"/>
        <v>0.33333333333333326</v>
      </c>
      <c r="BZ293" s="604">
        <f t="shared" si="1307"/>
        <v>3</v>
      </c>
      <c r="CA293" s="601">
        <f t="shared" si="1330"/>
        <v>9</v>
      </c>
      <c r="CB293" s="339">
        <f t="shared" si="1222"/>
        <v>-0.30769230769230771</v>
      </c>
      <c r="CC293" s="604">
        <f t="shared" si="1223"/>
        <v>-4</v>
      </c>
      <c r="CD293" s="601">
        <f t="shared" si="1331"/>
        <v>13</v>
      </c>
      <c r="CE293" s="339">
        <f t="shared" si="1150"/>
        <v>8.3333333333333259E-2</v>
      </c>
      <c r="CF293" s="604">
        <f t="shared" si="1151"/>
        <v>1</v>
      </c>
      <c r="CG293" s="601">
        <f t="shared" si="1267"/>
        <v>12</v>
      </c>
      <c r="CH293" s="339">
        <f t="shared" si="1264"/>
        <v>9.0909090909090828E-2</v>
      </c>
      <c r="CI293" s="604">
        <f t="shared" si="1265"/>
        <v>1</v>
      </c>
      <c r="CJ293" s="621">
        <f t="shared" si="1285"/>
        <v>11</v>
      </c>
      <c r="CK293" s="1487">
        <v>0</v>
      </c>
      <c r="CL293" s="163">
        <v>0</v>
      </c>
      <c r="CM293" s="2056">
        <v>0</v>
      </c>
      <c r="CN293" s="163">
        <v>0</v>
      </c>
      <c r="CO293" s="315">
        <v>0</v>
      </c>
      <c r="CP293" s="542">
        <v>0</v>
      </c>
      <c r="CQ293" s="1487">
        <v>15</v>
      </c>
      <c r="CR293" s="315">
        <v>12</v>
      </c>
      <c r="CS293" s="315">
        <v>9</v>
      </c>
      <c r="CT293" s="315">
        <v>13</v>
      </c>
      <c r="CU293" s="315">
        <v>12</v>
      </c>
      <c r="CV293" s="164">
        <v>11</v>
      </c>
      <c r="CW293" s="1487"/>
      <c r="CX293" s="315"/>
      <c r="CY293" s="315"/>
      <c r="CZ293" s="315"/>
      <c r="DA293" s="315"/>
      <c r="DB293" s="316"/>
      <c r="DC293" s="1484">
        <f t="shared" si="1332"/>
        <v>28</v>
      </c>
      <c r="DD293" s="1485">
        <f t="shared" si="1340"/>
        <v>0.21739130434782616</v>
      </c>
      <c r="DE293" s="1486">
        <f t="shared" si="1341"/>
        <v>5</v>
      </c>
      <c r="DF293" s="1332">
        <f t="shared" si="1333"/>
        <v>23</v>
      </c>
      <c r="DG293" s="554">
        <f t="shared" si="1216"/>
        <v>0.76923076923076916</v>
      </c>
      <c r="DH293" s="1335">
        <f t="shared" si="1217"/>
        <v>10</v>
      </c>
      <c r="DI293" s="1332">
        <f t="shared" si="1268"/>
        <v>13</v>
      </c>
      <c r="DJ293" s="554">
        <f t="shared" si="1224"/>
        <v>0.625</v>
      </c>
      <c r="DK293" s="1335">
        <f t="shared" si="1225"/>
        <v>5</v>
      </c>
      <c r="DL293" s="1313">
        <f t="shared" si="1334"/>
        <v>8</v>
      </c>
      <c r="DM293" s="554">
        <f t="shared" si="1152"/>
        <v>1.6666666666666665</v>
      </c>
      <c r="DN293" s="1357">
        <f t="shared" si="1153"/>
        <v>5</v>
      </c>
      <c r="DO293" s="1332">
        <f t="shared" si="1269"/>
        <v>3</v>
      </c>
      <c r="DP293" s="554">
        <f t="shared" si="1266"/>
        <v>-0.5</v>
      </c>
      <c r="DQ293" s="1335">
        <f t="shared" si="1270"/>
        <v>-3</v>
      </c>
      <c r="DR293" s="440">
        <f t="shared" si="1335"/>
        <v>6</v>
      </c>
      <c r="DS293" s="1488">
        <v>2</v>
      </c>
      <c r="DT293" s="1169">
        <v>1</v>
      </c>
      <c r="DU293" s="1169">
        <v>1</v>
      </c>
      <c r="DV293" s="1155">
        <v>1</v>
      </c>
      <c r="DW293" s="163">
        <v>1</v>
      </c>
      <c r="DX293" s="1183">
        <v>6</v>
      </c>
      <c r="DY293" s="1488">
        <v>4</v>
      </c>
      <c r="DZ293" s="1232">
        <v>5</v>
      </c>
      <c r="EA293" s="1232">
        <v>5</v>
      </c>
      <c r="EB293" s="315">
        <v>3</v>
      </c>
      <c r="EC293" s="315">
        <v>0</v>
      </c>
      <c r="ED293" s="440">
        <v>0</v>
      </c>
      <c r="EE293" s="1488"/>
      <c r="EF293" s="1232"/>
      <c r="EG293" s="1232"/>
      <c r="EH293" s="315"/>
      <c r="EI293" s="315"/>
      <c r="EJ293" s="542"/>
      <c r="EK293" s="1488">
        <v>16</v>
      </c>
      <c r="EL293" s="379">
        <v>12</v>
      </c>
      <c r="EM293" s="379">
        <v>4</v>
      </c>
      <c r="EN293" s="1161">
        <v>2</v>
      </c>
      <c r="EO293" s="493">
        <v>1</v>
      </c>
      <c r="EP293" s="1203">
        <v>0</v>
      </c>
      <c r="EQ293" s="1488"/>
      <c r="ER293" s="1232"/>
      <c r="ES293" s="1232"/>
      <c r="ET293" s="315"/>
      <c r="EU293" s="163"/>
      <c r="EV293" s="1203"/>
      <c r="EW293" s="1488">
        <v>6</v>
      </c>
      <c r="EX293" s="379">
        <v>5</v>
      </c>
      <c r="EY293" s="379">
        <v>3</v>
      </c>
      <c r="EZ293" s="379">
        <v>2</v>
      </c>
      <c r="FA293" s="493">
        <v>1</v>
      </c>
      <c r="FB293" s="178" t="s">
        <v>44</v>
      </c>
      <c r="FC293" s="356">
        <v>0</v>
      </c>
      <c r="FD293" s="364" t="s">
        <v>44</v>
      </c>
      <c r="FE293" s="1489">
        <v>1</v>
      </c>
      <c r="FF293" s="1485">
        <f t="shared" si="1218"/>
        <v>0</v>
      </c>
      <c r="FG293" s="1490">
        <f t="shared" si="1351"/>
        <v>0</v>
      </c>
      <c r="FH293" s="165">
        <v>1</v>
      </c>
      <c r="FI293" s="339" t="str">
        <f t="shared" si="1219"/>
        <v>-</v>
      </c>
      <c r="FJ293" s="340">
        <f t="shared" si="1220"/>
        <v>1</v>
      </c>
      <c r="FK293" s="165">
        <v>0</v>
      </c>
      <c r="FL293" s="339" t="str">
        <f t="shared" si="1226"/>
        <v>-</v>
      </c>
      <c r="FM293" s="340">
        <f t="shared" si="1227"/>
        <v>-1</v>
      </c>
      <c r="FN293" s="165">
        <v>1</v>
      </c>
      <c r="FO293" s="426"/>
      <c r="FP293" s="339" t="str">
        <f t="shared" si="1316"/>
        <v>-</v>
      </c>
      <c r="FQ293" s="340">
        <f t="shared" si="1221"/>
        <v>1</v>
      </c>
      <c r="FR293" s="165"/>
      <c r="FS293" s="426"/>
      <c r="FT293" s="339" t="str">
        <f t="shared" si="1258"/>
        <v>-</v>
      </c>
      <c r="FU293" s="340">
        <f t="shared" si="1259"/>
        <v>0</v>
      </c>
      <c r="FV293" s="401"/>
      <c r="FW293" s="413"/>
      <c r="FX293" s="1491">
        <f t="shared" si="1336"/>
        <v>44</v>
      </c>
      <c r="FY293" s="1492">
        <v>2</v>
      </c>
      <c r="FZ293" s="1492">
        <v>0</v>
      </c>
      <c r="GA293" s="1493">
        <v>2</v>
      </c>
      <c r="GB293" s="1492">
        <v>6</v>
      </c>
      <c r="GC293" s="1493">
        <v>8</v>
      </c>
      <c r="GD293" s="1492">
        <v>4</v>
      </c>
      <c r="GE293" s="1493">
        <v>3</v>
      </c>
      <c r="GF293" s="1492">
        <v>1</v>
      </c>
      <c r="GG293" s="1493">
        <v>8</v>
      </c>
      <c r="GH293" s="1492">
        <v>0</v>
      </c>
      <c r="GI293" s="1492">
        <v>0</v>
      </c>
      <c r="GJ293" s="1492">
        <v>1</v>
      </c>
      <c r="GK293" s="1492">
        <v>0</v>
      </c>
      <c r="GL293" s="1492">
        <v>0</v>
      </c>
      <c r="GM293" s="1492">
        <v>0</v>
      </c>
      <c r="GN293" s="1492">
        <v>3</v>
      </c>
      <c r="GO293" s="1492">
        <v>1</v>
      </c>
      <c r="GP293" s="1492">
        <v>3</v>
      </c>
      <c r="GQ293" s="1492">
        <v>0</v>
      </c>
      <c r="GR293" s="1492">
        <v>0</v>
      </c>
      <c r="GS293" s="1811">
        <v>2</v>
      </c>
      <c r="GT293" s="165">
        <f t="shared" si="1337"/>
        <v>36</v>
      </c>
      <c r="GU293" s="491">
        <v>2</v>
      </c>
      <c r="GV293" s="491">
        <v>0</v>
      </c>
      <c r="GW293" s="492">
        <v>2</v>
      </c>
      <c r="GX293" s="491">
        <v>2</v>
      </c>
      <c r="GY293" s="492">
        <v>6</v>
      </c>
      <c r="GZ293" s="491">
        <v>3</v>
      </c>
      <c r="HA293" s="492">
        <v>3</v>
      </c>
      <c r="HB293" s="491">
        <v>1</v>
      </c>
      <c r="HC293" s="492">
        <v>7</v>
      </c>
      <c r="HD293" s="491">
        <v>0</v>
      </c>
      <c r="HE293" s="491">
        <v>0</v>
      </c>
      <c r="HF293" s="491">
        <v>1</v>
      </c>
      <c r="HG293" s="491">
        <v>0</v>
      </c>
      <c r="HH293" s="491">
        <v>0</v>
      </c>
      <c r="HI293" s="491">
        <v>0</v>
      </c>
      <c r="HJ293" s="491">
        <v>1</v>
      </c>
      <c r="HK293" s="491">
        <v>1</v>
      </c>
      <c r="HL293" s="491">
        <v>3</v>
      </c>
      <c r="HM293" s="491">
        <v>0</v>
      </c>
      <c r="HN293" s="491">
        <v>0</v>
      </c>
      <c r="HO293" s="1117">
        <v>4</v>
      </c>
      <c r="HP293" s="165">
        <f t="shared" si="1338"/>
        <v>22</v>
      </c>
      <c r="HQ293" s="491">
        <v>0</v>
      </c>
      <c r="HR293" s="491">
        <v>0</v>
      </c>
      <c r="HS293" s="492">
        <v>1</v>
      </c>
      <c r="HT293" s="491">
        <v>0</v>
      </c>
      <c r="HU293" s="492">
        <v>3</v>
      </c>
      <c r="HV293" s="491">
        <v>3</v>
      </c>
      <c r="HW293" s="492">
        <v>0</v>
      </c>
      <c r="HX293" s="491">
        <v>1</v>
      </c>
      <c r="HY293" s="492">
        <v>3</v>
      </c>
      <c r="HZ293" s="491">
        <v>0</v>
      </c>
      <c r="IA293" s="491">
        <v>0</v>
      </c>
      <c r="IB293" s="491">
        <v>3</v>
      </c>
      <c r="IC293" s="491">
        <v>0</v>
      </c>
      <c r="ID293" s="491">
        <v>0</v>
      </c>
      <c r="IE293" s="491">
        <v>1</v>
      </c>
      <c r="IF293" s="491">
        <v>2</v>
      </c>
      <c r="IG293" s="491">
        <v>1</v>
      </c>
      <c r="IH293" s="491">
        <v>1</v>
      </c>
      <c r="II293" s="491">
        <v>0</v>
      </c>
      <c r="IJ293" s="491">
        <v>0</v>
      </c>
      <c r="IK293" s="1117">
        <v>3</v>
      </c>
      <c r="IL293" s="493">
        <f t="shared" si="1339"/>
        <v>22</v>
      </c>
      <c r="IM293" s="491">
        <v>0</v>
      </c>
      <c r="IN293" s="491">
        <v>0</v>
      </c>
      <c r="IO293" s="492">
        <v>1</v>
      </c>
      <c r="IP293" s="491">
        <v>0</v>
      </c>
      <c r="IQ293" s="492">
        <v>4</v>
      </c>
      <c r="IR293" s="491">
        <v>2</v>
      </c>
      <c r="IS293" s="492">
        <v>0</v>
      </c>
      <c r="IT293" s="491">
        <v>1</v>
      </c>
      <c r="IU293" s="492">
        <v>4</v>
      </c>
      <c r="IV293" s="491">
        <v>0</v>
      </c>
      <c r="IW293" s="491">
        <v>0</v>
      </c>
      <c r="IX293" s="491">
        <v>4</v>
      </c>
      <c r="IY293" s="491">
        <v>0</v>
      </c>
      <c r="IZ293" s="491">
        <v>0</v>
      </c>
      <c r="JA293" s="491">
        <v>0</v>
      </c>
      <c r="JB293" s="491">
        <v>1</v>
      </c>
      <c r="JC293" s="491">
        <v>1</v>
      </c>
      <c r="JD293" s="491">
        <v>2</v>
      </c>
      <c r="JE293" s="491">
        <v>0</v>
      </c>
      <c r="JF293" s="491">
        <v>0</v>
      </c>
      <c r="JG293" s="1996">
        <v>2</v>
      </c>
      <c r="JI293" s="39"/>
    </row>
    <row r="294" spans="1:269" s="27" customFormat="1" ht="20.100000000000001" customHeight="1" x14ac:dyDescent="0.15">
      <c r="A294" s="683" t="s">
        <v>53</v>
      </c>
      <c r="B294" s="76" t="s">
        <v>154</v>
      </c>
      <c r="C294" s="77"/>
      <c r="D294" s="77"/>
      <c r="E294" s="78" t="s">
        <v>378</v>
      </c>
      <c r="F294" s="1507">
        <v>172</v>
      </c>
      <c r="G294" s="481">
        <v>172</v>
      </c>
      <c r="H294" s="481">
        <v>168</v>
      </c>
      <c r="I294" s="481">
        <v>165</v>
      </c>
      <c r="J294" s="107">
        <v>175</v>
      </c>
      <c r="K294" s="108">
        <v>198</v>
      </c>
      <c r="L294" s="1444">
        <f t="shared" si="1286"/>
        <v>0</v>
      </c>
      <c r="M294" s="478">
        <f t="shared" si="1287"/>
        <v>0</v>
      </c>
      <c r="N294" s="478">
        <f t="shared" si="1288"/>
        <v>0</v>
      </c>
      <c r="O294" s="478">
        <f t="shared" si="1289"/>
        <v>0</v>
      </c>
      <c r="P294" s="109">
        <f t="shared" si="1290"/>
        <v>0</v>
      </c>
      <c r="Q294" s="110">
        <f t="shared" si="1233"/>
        <v>0</v>
      </c>
      <c r="R294" s="111">
        <f t="shared" si="1234"/>
        <v>1.6052652700858816E-5</v>
      </c>
      <c r="S294" s="112">
        <f t="shared" si="1235"/>
        <v>1.7442266099211608E-5</v>
      </c>
      <c r="T294" s="111">
        <f t="shared" si="1236"/>
        <v>1.7717930545712259E-5</v>
      </c>
      <c r="U294" s="1445">
        <f t="shared" si="1342"/>
        <v>0</v>
      </c>
      <c r="V294" s="475">
        <f t="shared" si="1343"/>
        <v>0</v>
      </c>
      <c r="W294" s="475">
        <f t="shared" si="1344"/>
        <v>0</v>
      </c>
      <c r="X294" s="475">
        <f t="shared" si="1345"/>
        <v>0</v>
      </c>
      <c r="Y294" s="114">
        <f t="shared" si="1346"/>
        <v>0</v>
      </c>
      <c r="Z294" s="113">
        <f t="shared" si="1347"/>
        <v>0</v>
      </c>
      <c r="AA294" s="114">
        <f t="shared" si="1348"/>
        <v>1.7793594306049821E-3</v>
      </c>
      <c r="AB294" s="113">
        <f t="shared" si="1349"/>
        <v>1.9230769230769232E-3</v>
      </c>
      <c r="AC294" s="115">
        <f t="shared" si="1350"/>
        <v>2.0661157024793389E-3</v>
      </c>
      <c r="AD294" s="1445" t="s">
        <v>52</v>
      </c>
      <c r="AE294" s="475" t="s">
        <v>52</v>
      </c>
      <c r="AF294" s="475" t="s">
        <v>52</v>
      </c>
      <c r="AG294" s="475" t="s">
        <v>52</v>
      </c>
      <c r="AH294" s="114" t="s">
        <v>52</v>
      </c>
      <c r="AI294" s="112" t="s">
        <v>52</v>
      </c>
      <c r="AJ294" s="111" t="s">
        <v>52</v>
      </c>
      <c r="AK294" s="112" t="s">
        <v>52</v>
      </c>
      <c r="AL294" s="116" t="s">
        <v>52</v>
      </c>
      <c r="AM294" s="1446">
        <f t="shared" si="1323"/>
        <v>0</v>
      </c>
      <c r="AN294" s="1447"/>
      <c r="AO294" s="1448" t="str">
        <f t="shared" si="1172"/>
        <v>-</v>
      </c>
      <c r="AP294" s="1449">
        <f t="shared" si="1296"/>
        <v>0</v>
      </c>
      <c r="AQ294" s="1297">
        <f t="shared" si="1324"/>
        <v>0</v>
      </c>
      <c r="AR294" s="518"/>
      <c r="AS294" s="1285" t="str">
        <f t="shared" si="1174"/>
        <v>-</v>
      </c>
      <c r="AT294" s="519">
        <f t="shared" si="1297"/>
        <v>0</v>
      </c>
      <c r="AU294" s="1297">
        <f t="shared" si="1325"/>
        <v>0</v>
      </c>
      <c r="AV294" s="518"/>
      <c r="AW294" s="1285" t="str">
        <f t="shared" ref="AW294:AW325" si="1352">IFERROR(IF(AU294=0,"-",AU294/AY294-1),"-")</f>
        <v>-</v>
      </c>
      <c r="AX294" s="2069">
        <f t="shared" si="1298"/>
        <v>0</v>
      </c>
      <c r="AY294" s="2086">
        <f t="shared" si="1326"/>
        <v>0</v>
      </c>
      <c r="AZ294" s="2087"/>
      <c r="BA294" s="2088" t="str">
        <f t="shared" ref="BA294:BA325" si="1353">IFERROR(IF(AY294=0,"-",AY294/BC294-1),"-")</f>
        <v>-</v>
      </c>
      <c r="BB294" s="2089">
        <f t="shared" si="1299"/>
        <v>0</v>
      </c>
      <c r="BC294" s="2081">
        <f t="shared" si="1327"/>
        <v>0</v>
      </c>
      <c r="BD294" s="117"/>
      <c r="BE294" s="444" t="str">
        <f t="shared" si="1260"/>
        <v>-</v>
      </c>
      <c r="BF294" s="1073">
        <f t="shared" si="1300"/>
        <v>0</v>
      </c>
      <c r="BG294" s="118">
        <v>0</v>
      </c>
      <c r="BH294" s="119"/>
      <c r="BI294" s="120" t="str">
        <f t="shared" si="1261"/>
        <v>-</v>
      </c>
      <c r="BJ294" s="1073">
        <f t="shared" si="1301"/>
        <v>-1</v>
      </c>
      <c r="BK294" s="121">
        <v>1</v>
      </c>
      <c r="BL294" s="119"/>
      <c r="BM294" s="120">
        <f t="shared" si="1262"/>
        <v>0</v>
      </c>
      <c r="BN294" s="1083">
        <f t="shared" si="1302"/>
        <v>0</v>
      </c>
      <c r="BO294" s="121">
        <v>1</v>
      </c>
      <c r="BP294" s="119"/>
      <c r="BQ294" s="120">
        <f t="shared" si="1263"/>
        <v>0</v>
      </c>
      <c r="BR294" s="1083">
        <f t="shared" si="1303"/>
        <v>0</v>
      </c>
      <c r="BS294" s="121">
        <v>1</v>
      </c>
      <c r="BT294" s="122"/>
      <c r="BU294" s="597">
        <f t="shared" si="1328"/>
        <v>0</v>
      </c>
      <c r="BV294" s="331" t="str">
        <f t="shared" si="1304"/>
        <v>-</v>
      </c>
      <c r="BW294" s="598">
        <f t="shared" si="1305"/>
        <v>0</v>
      </c>
      <c r="BX294" s="597">
        <f t="shared" si="1329"/>
        <v>0</v>
      </c>
      <c r="BY294" s="331" t="str">
        <f t="shared" si="1306"/>
        <v>-</v>
      </c>
      <c r="BZ294" s="598">
        <f t="shared" si="1307"/>
        <v>0</v>
      </c>
      <c r="CA294" s="597">
        <f t="shared" si="1330"/>
        <v>0</v>
      </c>
      <c r="CB294" s="331" t="str">
        <f t="shared" si="1222"/>
        <v>-</v>
      </c>
      <c r="CC294" s="598">
        <f t="shared" si="1223"/>
        <v>0</v>
      </c>
      <c r="CD294" s="597">
        <f t="shared" si="1331"/>
        <v>0</v>
      </c>
      <c r="CE294" s="331" t="str">
        <f t="shared" si="1150"/>
        <v>-</v>
      </c>
      <c r="CF294" s="598">
        <f t="shared" si="1151"/>
        <v>0</v>
      </c>
      <c r="CG294" s="597">
        <f t="shared" si="1267"/>
        <v>0</v>
      </c>
      <c r="CH294" s="331" t="str">
        <f t="shared" si="1264"/>
        <v>-</v>
      </c>
      <c r="CI294" s="598">
        <f t="shared" si="1265"/>
        <v>0</v>
      </c>
      <c r="CJ294" s="619">
        <f t="shared" si="1285"/>
        <v>0</v>
      </c>
      <c r="CK294" s="1453">
        <v>0</v>
      </c>
      <c r="CL294" s="123">
        <v>0</v>
      </c>
      <c r="CM294" s="2054">
        <v>0</v>
      </c>
      <c r="CN294" s="123">
        <v>0</v>
      </c>
      <c r="CO294" s="311">
        <v>0</v>
      </c>
      <c r="CP294" s="540">
        <v>0</v>
      </c>
      <c r="CQ294" s="1453">
        <v>0</v>
      </c>
      <c r="CR294" s="311">
        <v>0</v>
      </c>
      <c r="CS294" s="311">
        <v>0</v>
      </c>
      <c r="CT294" s="311">
        <v>0</v>
      </c>
      <c r="CU294" s="311">
        <v>0</v>
      </c>
      <c r="CV294" s="124">
        <v>0</v>
      </c>
      <c r="CW294" s="1453"/>
      <c r="CX294" s="311"/>
      <c r="CY294" s="311"/>
      <c r="CZ294" s="311"/>
      <c r="DA294" s="311"/>
      <c r="DB294" s="312"/>
      <c r="DC294" s="1450">
        <f t="shared" si="1332"/>
        <v>0</v>
      </c>
      <c r="DD294" s="1451" t="str">
        <f t="shared" si="1340"/>
        <v>-</v>
      </c>
      <c r="DE294" s="1452">
        <f t="shared" si="1341"/>
        <v>0</v>
      </c>
      <c r="DF294" s="1328">
        <f t="shared" si="1333"/>
        <v>0</v>
      </c>
      <c r="DG294" s="550" t="str">
        <f t="shared" si="1216"/>
        <v>-</v>
      </c>
      <c r="DH294" s="1329">
        <f t="shared" si="1217"/>
        <v>0</v>
      </c>
      <c r="DI294" s="1328">
        <f t="shared" si="1268"/>
        <v>0</v>
      </c>
      <c r="DJ294" s="550" t="str">
        <f t="shared" si="1224"/>
        <v>-</v>
      </c>
      <c r="DK294" s="1329">
        <f t="shared" si="1225"/>
        <v>0</v>
      </c>
      <c r="DL294" s="1311">
        <f t="shared" si="1334"/>
        <v>0</v>
      </c>
      <c r="DM294" s="550" t="str">
        <f t="shared" si="1152"/>
        <v>-</v>
      </c>
      <c r="DN294" s="1353">
        <f t="shared" si="1153"/>
        <v>0</v>
      </c>
      <c r="DO294" s="1328">
        <f t="shared" si="1269"/>
        <v>0</v>
      </c>
      <c r="DP294" s="550" t="str">
        <f t="shared" si="1266"/>
        <v>-</v>
      </c>
      <c r="DQ294" s="1329">
        <f t="shared" si="1270"/>
        <v>0</v>
      </c>
      <c r="DR294" s="1365">
        <f t="shared" si="1335"/>
        <v>0</v>
      </c>
      <c r="DS294" s="1454">
        <v>0</v>
      </c>
      <c r="DT294" s="1167">
        <v>0</v>
      </c>
      <c r="DU294" s="1167">
        <v>0</v>
      </c>
      <c r="DV294" s="1153">
        <v>0</v>
      </c>
      <c r="DW294" s="583">
        <v>0</v>
      </c>
      <c r="DX294" s="1181">
        <v>0</v>
      </c>
      <c r="DY294" s="1454">
        <v>0</v>
      </c>
      <c r="DZ294" s="1230">
        <v>0</v>
      </c>
      <c r="EA294" s="1230">
        <v>0</v>
      </c>
      <c r="EB294" s="586">
        <v>0</v>
      </c>
      <c r="EC294" s="586">
        <v>0</v>
      </c>
      <c r="ED294" s="589">
        <v>0</v>
      </c>
      <c r="EE294" s="1454"/>
      <c r="EF294" s="1230"/>
      <c r="EG294" s="1230"/>
      <c r="EH294" s="586"/>
      <c r="EI294" s="586"/>
      <c r="EJ294" s="1192"/>
      <c r="EK294" s="1454">
        <v>0</v>
      </c>
      <c r="EL294" s="578">
        <v>0</v>
      </c>
      <c r="EM294" s="578">
        <v>0</v>
      </c>
      <c r="EN294" s="1163">
        <v>0</v>
      </c>
      <c r="EO294" s="573">
        <v>0</v>
      </c>
      <c r="EP294" s="1198">
        <v>0</v>
      </c>
      <c r="EQ294" s="1454"/>
      <c r="ER294" s="1230"/>
      <c r="ES294" s="1230"/>
      <c r="ET294" s="586"/>
      <c r="EU294" s="583"/>
      <c r="EV294" s="1198"/>
      <c r="EW294" s="1454">
        <v>0</v>
      </c>
      <c r="EX294" s="578">
        <v>0</v>
      </c>
      <c r="EY294" s="578">
        <v>0</v>
      </c>
      <c r="EZ294" s="578">
        <v>0</v>
      </c>
      <c r="FA294" s="573">
        <v>0</v>
      </c>
      <c r="FB294" s="125"/>
      <c r="FC294" s="354">
        <v>0</v>
      </c>
      <c r="FD294" s="362"/>
      <c r="FE294" s="1455">
        <v>0</v>
      </c>
      <c r="FF294" s="1451" t="str">
        <f t="shared" si="1218"/>
        <v>-</v>
      </c>
      <c r="FG294" s="1456">
        <f t="shared" si="1351"/>
        <v>0</v>
      </c>
      <c r="FH294" s="126">
        <v>0</v>
      </c>
      <c r="FI294" s="331" t="str">
        <f t="shared" si="1219"/>
        <v>-</v>
      </c>
      <c r="FJ294" s="332">
        <f t="shared" si="1220"/>
        <v>0</v>
      </c>
      <c r="FK294" s="126">
        <v>0</v>
      </c>
      <c r="FL294" s="331" t="str">
        <f t="shared" si="1226"/>
        <v>-</v>
      </c>
      <c r="FM294" s="332">
        <f t="shared" si="1227"/>
        <v>0</v>
      </c>
      <c r="FN294" s="126">
        <v>0</v>
      </c>
      <c r="FO294" s="424"/>
      <c r="FP294" s="331" t="str">
        <f t="shared" si="1316"/>
        <v>-</v>
      </c>
      <c r="FQ294" s="332">
        <f t="shared" si="1221"/>
        <v>0</v>
      </c>
      <c r="FR294" s="126"/>
      <c r="FS294" s="424"/>
      <c r="FT294" s="331" t="str">
        <f t="shared" si="1258"/>
        <v>-</v>
      </c>
      <c r="FU294" s="332">
        <f t="shared" si="1259"/>
        <v>0</v>
      </c>
      <c r="FV294" s="399"/>
      <c r="FW294" s="411"/>
      <c r="FX294" s="1457">
        <f t="shared" si="1336"/>
        <v>0</v>
      </c>
      <c r="FY294" s="1458">
        <v>0</v>
      </c>
      <c r="FZ294" s="1458">
        <v>0</v>
      </c>
      <c r="GA294" s="1459">
        <v>0</v>
      </c>
      <c r="GB294" s="1458">
        <v>0</v>
      </c>
      <c r="GC294" s="1459">
        <v>0</v>
      </c>
      <c r="GD294" s="1458">
        <v>0</v>
      </c>
      <c r="GE294" s="1459">
        <v>0</v>
      </c>
      <c r="GF294" s="1458">
        <v>0</v>
      </c>
      <c r="GG294" s="1459">
        <v>0</v>
      </c>
      <c r="GH294" s="1458">
        <v>0</v>
      </c>
      <c r="GI294" s="1458">
        <v>0</v>
      </c>
      <c r="GJ294" s="1458">
        <v>0</v>
      </c>
      <c r="GK294" s="1458">
        <v>0</v>
      </c>
      <c r="GL294" s="1458">
        <v>0</v>
      </c>
      <c r="GM294" s="1458">
        <v>0</v>
      </c>
      <c r="GN294" s="1458">
        <v>0</v>
      </c>
      <c r="GO294" s="1458">
        <v>0</v>
      </c>
      <c r="GP294" s="1458">
        <v>0</v>
      </c>
      <c r="GQ294" s="1458">
        <v>0</v>
      </c>
      <c r="GR294" s="1458">
        <v>0</v>
      </c>
      <c r="GS294" s="1809">
        <v>0</v>
      </c>
      <c r="GT294" s="678">
        <f t="shared" si="1337"/>
        <v>0</v>
      </c>
      <c r="GU294" s="487">
        <v>0</v>
      </c>
      <c r="GV294" s="487">
        <v>0</v>
      </c>
      <c r="GW294" s="488">
        <v>0</v>
      </c>
      <c r="GX294" s="487">
        <v>0</v>
      </c>
      <c r="GY294" s="488">
        <v>0</v>
      </c>
      <c r="GZ294" s="487">
        <v>0</v>
      </c>
      <c r="HA294" s="488">
        <v>0</v>
      </c>
      <c r="HB294" s="487">
        <v>0</v>
      </c>
      <c r="HC294" s="488">
        <v>0</v>
      </c>
      <c r="HD294" s="487">
        <v>0</v>
      </c>
      <c r="HE294" s="487">
        <v>0</v>
      </c>
      <c r="HF294" s="487">
        <v>0</v>
      </c>
      <c r="HG294" s="487">
        <v>0</v>
      </c>
      <c r="HH294" s="487">
        <v>0</v>
      </c>
      <c r="HI294" s="487">
        <v>0</v>
      </c>
      <c r="HJ294" s="487">
        <v>0</v>
      </c>
      <c r="HK294" s="487">
        <v>0</v>
      </c>
      <c r="HL294" s="487">
        <v>0</v>
      </c>
      <c r="HM294" s="487">
        <v>0</v>
      </c>
      <c r="HN294" s="487">
        <v>0</v>
      </c>
      <c r="HO294" s="1115">
        <v>0</v>
      </c>
      <c r="HP294" s="678">
        <f t="shared" si="1338"/>
        <v>0</v>
      </c>
      <c r="HQ294" s="487">
        <v>0</v>
      </c>
      <c r="HR294" s="487">
        <v>0</v>
      </c>
      <c r="HS294" s="488">
        <v>0</v>
      </c>
      <c r="HT294" s="487">
        <v>0</v>
      </c>
      <c r="HU294" s="488">
        <v>0</v>
      </c>
      <c r="HV294" s="487">
        <v>0</v>
      </c>
      <c r="HW294" s="488">
        <v>0</v>
      </c>
      <c r="HX294" s="487">
        <v>0</v>
      </c>
      <c r="HY294" s="488">
        <v>0</v>
      </c>
      <c r="HZ294" s="487">
        <v>0</v>
      </c>
      <c r="IA294" s="487">
        <v>0</v>
      </c>
      <c r="IB294" s="487">
        <v>0</v>
      </c>
      <c r="IC294" s="487">
        <v>0</v>
      </c>
      <c r="ID294" s="487">
        <v>0</v>
      </c>
      <c r="IE294" s="487">
        <v>0</v>
      </c>
      <c r="IF294" s="487">
        <v>0</v>
      </c>
      <c r="IG294" s="487">
        <v>0</v>
      </c>
      <c r="IH294" s="487">
        <v>0</v>
      </c>
      <c r="II294" s="487">
        <v>0</v>
      </c>
      <c r="IJ294" s="487">
        <v>0</v>
      </c>
      <c r="IK294" s="1115">
        <v>0</v>
      </c>
      <c r="IL294" s="1109">
        <f t="shared" si="1339"/>
        <v>0</v>
      </c>
      <c r="IM294" s="487">
        <v>0</v>
      </c>
      <c r="IN294" s="487">
        <v>0</v>
      </c>
      <c r="IO294" s="488">
        <v>0</v>
      </c>
      <c r="IP294" s="487">
        <v>0</v>
      </c>
      <c r="IQ294" s="488">
        <v>0</v>
      </c>
      <c r="IR294" s="487">
        <v>0</v>
      </c>
      <c r="IS294" s="488">
        <v>0</v>
      </c>
      <c r="IT294" s="487">
        <v>0</v>
      </c>
      <c r="IU294" s="488">
        <v>0</v>
      </c>
      <c r="IV294" s="487">
        <v>0</v>
      </c>
      <c r="IW294" s="487">
        <v>0</v>
      </c>
      <c r="IX294" s="487">
        <v>0</v>
      </c>
      <c r="IY294" s="487">
        <v>0</v>
      </c>
      <c r="IZ294" s="487">
        <v>0</v>
      </c>
      <c r="JA294" s="487">
        <v>0</v>
      </c>
      <c r="JB294" s="487">
        <v>0</v>
      </c>
      <c r="JC294" s="487">
        <v>0</v>
      </c>
      <c r="JD294" s="487">
        <v>0</v>
      </c>
      <c r="JE294" s="487">
        <v>0</v>
      </c>
      <c r="JF294" s="487">
        <v>0</v>
      </c>
      <c r="JG294" s="1994">
        <v>0</v>
      </c>
      <c r="JI294" s="39"/>
    </row>
    <row r="295" spans="1:269" s="28" customFormat="1" ht="20.100000000000001" customHeight="1" x14ac:dyDescent="0.15">
      <c r="A295" s="684" t="s">
        <v>53</v>
      </c>
      <c r="B295" s="84" t="s">
        <v>283</v>
      </c>
      <c r="C295" s="85"/>
      <c r="D295" s="85"/>
      <c r="E295" s="86" t="s">
        <v>278</v>
      </c>
      <c r="F295" s="1556">
        <v>172</v>
      </c>
      <c r="G295" s="466">
        <v>172</v>
      </c>
      <c r="H295" s="466">
        <v>168</v>
      </c>
      <c r="I295" s="466">
        <v>165</v>
      </c>
      <c r="J295" s="147">
        <v>150</v>
      </c>
      <c r="K295" s="148">
        <v>131</v>
      </c>
      <c r="L295" s="1478">
        <f t="shared" si="1286"/>
        <v>0</v>
      </c>
      <c r="M295" s="150">
        <f t="shared" si="1287"/>
        <v>0</v>
      </c>
      <c r="N295" s="150">
        <f t="shared" si="1288"/>
        <v>0</v>
      </c>
      <c r="O295" s="150">
        <f t="shared" si="1289"/>
        <v>0</v>
      </c>
      <c r="P295" s="149">
        <f t="shared" si="1290"/>
        <v>1.5679633723756214E-5</v>
      </c>
      <c r="Q295" s="150">
        <f t="shared" si="1233"/>
        <v>4.9351845759031388E-5</v>
      </c>
      <c r="R295" s="151">
        <f t="shared" si="1234"/>
        <v>4.8157958102576449E-5</v>
      </c>
      <c r="S295" s="152">
        <f t="shared" si="1235"/>
        <v>5.2326798297634831E-5</v>
      </c>
      <c r="T295" s="151">
        <f t="shared" si="1236"/>
        <v>3.5435861091424519E-5</v>
      </c>
      <c r="U295" s="1479">
        <f t="shared" si="1342"/>
        <v>0</v>
      </c>
      <c r="V295" s="153">
        <f t="shared" si="1343"/>
        <v>0</v>
      </c>
      <c r="W295" s="153">
        <f t="shared" si="1344"/>
        <v>0</v>
      </c>
      <c r="X295" s="153">
        <f t="shared" si="1345"/>
        <v>0</v>
      </c>
      <c r="Y295" s="154">
        <f t="shared" si="1346"/>
        <v>1.7123287671232876E-3</v>
      </c>
      <c r="Z295" s="153">
        <f t="shared" si="1347"/>
        <v>5.3571428571428572E-3</v>
      </c>
      <c r="AA295" s="154">
        <f t="shared" si="1348"/>
        <v>5.3380782918149468E-3</v>
      </c>
      <c r="AB295" s="153">
        <f t="shared" si="1349"/>
        <v>5.7692307692307696E-3</v>
      </c>
      <c r="AC295" s="155">
        <f t="shared" si="1350"/>
        <v>4.1322314049586778E-3</v>
      </c>
      <c r="AD295" s="1479" t="s">
        <v>52</v>
      </c>
      <c r="AE295" s="153" t="s">
        <v>52</v>
      </c>
      <c r="AF295" s="153" t="s">
        <v>52</v>
      </c>
      <c r="AG295" s="153" t="s">
        <v>52</v>
      </c>
      <c r="AH295" s="154" t="s">
        <v>52</v>
      </c>
      <c r="AI295" s="152" t="s">
        <v>52</v>
      </c>
      <c r="AJ295" s="151" t="s">
        <v>52</v>
      </c>
      <c r="AK295" s="152" t="s">
        <v>52</v>
      </c>
      <c r="AL295" s="156" t="s">
        <v>52</v>
      </c>
      <c r="AM295" s="1480">
        <f t="shared" si="1323"/>
        <v>0</v>
      </c>
      <c r="AN295" s="1481"/>
      <c r="AO295" s="1482" t="str">
        <f t="shared" si="1172"/>
        <v>-</v>
      </c>
      <c r="AP295" s="1483">
        <f t="shared" si="1296"/>
        <v>0</v>
      </c>
      <c r="AQ295" s="1071">
        <f t="shared" si="1324"/>
        <v>0</v>
      </c>
      <c r="AR295" s="522"/>
      <c r="AS295" s="1289" t="str">
        <f t="shared" si="1174"/>
        <v>-</v>
      </c>
      <c r="AT295" s="526">
        <f t="shared" si="1297"/>
        <v>0</v>
      </c>
      <c r="AU295" s="1071">
        <f t="shared" si="1325"/>
        <v>0</v>
      </c>
      <c r="AV295" s="522"/>
      <c r="AW295" s="1289" t="str">
        <f t="shared" si="1352"/>
        <v>-</v>
      </c>
      <c r="AX295" s="2073">
        <f t="shared" si="1298"/>
        <v>0</v>
      </c>
      <c r="AY295" s="1336">
        <f t="shared" si="1326"/>
        <v>0</v>
      </c>
      <c r="AZ295" s="2092"/>
      <c r="BA295" s="554" t="str">
        <f t="shared" si="1353"/>
        <v>-</v>
      </c>
      <c r="BB295" s="1335">
        <f t="shared" si="1299"/>
        <v>-1</v>
      </c>
      <c r="BC295" s="493">
        <f t="shared" si="1327"/>
        <v>1</v>
      </c>
      <c r="BD295" s="157"/>
      <c r="BE295" s="448">
        <f t="shared" si="1260"/>
        <v>-0.66666666666666674</v>
      </c>
      <c r="BF295" s="604">
        <f t="shared" si="1300"/>
        <v>-2</v>
      </c>
      <c r="BG295" s="158">
        <v>3</v>
      </c>
      <c r="BH295" s="159" t="s">
        <v>44</v>
      </c>
      <c r="BI295" s="160">
        <f t="shared" si="1261"/>
        <v>0</v>
      </c>
      <c r="BJ295" s="604">
        <f t="shared" si="1301"/>
        <v>0</v>
      </c>
      <c r="BK295" s="161">
        <v>3</v>
      </c>
      <c r="BL295" s="159"/>
      <c r="BM295" s="160">
        <f t="shared" si="1262"/>
        <v>0</v>
      </c>
      <c r="BN295" s="1085">
        <f t="shared" si="1302"/>
        <v>0</v>
      </c>
      <c r="BO295" s="161">
        <v>3</v>
      </c>
      <c r="BP295" s="159"/>
      <c r="BQ295" s="160">
        <f t="shared" si="1263"/>
        <v>0.5</v>
      </c>
      <c r="BR295" s="1085">
        <f t="shared" si="1303"/>
        <v>1</v>
      </c>
      <c r="BS295" s="161">
        <v>2</v>
      </c>
      <c r="BT295" s="162" t="s">
        <v>44</v>
      </c>
      <c r="BU295" s="601">
        <f t="shared" si="1328"/>
        <v>0</v>
      </c>
      <c r="BV295" s="339" t="str">
        <f t="shared" si="1304"/>
        <v>-</v>
      </c>
      <c r="BW295" s="604">
        <f t="shared" si="1305"/>
        <v>0</v>
      </c>
      <c r="BX295" s="601">
        <f t="shared" si="1329"/>
        <v>0</v>
      </c>
      <c r="BY295" s="339" t="str">
        <f t="shared" si="1306"/>
        <v>-</v>
      </c>
      <c r="BZ295" s="604">
        <f t="shared" si="1307"/>
        <v>0</v>
      </c>
      <c r="CA295" s="601">
        <f t="shared" si="1330"/>
        <v>0</v>
      </c>
      <c r="CB295" s="339" t="str">
        <f t="shared" si="1222"/>
        <v>-</v>
      </c>
      <c r="CC295" s="604">
        <f t="shared" si="1223"/>
        <v>0</v>
      </c>
      <c r="CD295" s="601">
        <f t="shared" si="1331"/>
        <v>0</v>
      </c>
      <c r="CE295" s="339" t="str">
        <f t="shared" si="1150"/>
        <v>-</v>
      </c>
      <c r="CF295" s="604">
        <f t="shared" si="1151"/>
        <v>0</v>
      </c>
      <c r="CG295" s="601">
        <f t="shared" si="1267"/>
        <v>0</v>
      </c>
      <c r="CH295" s="339" t="str">
        <f t="shared" si="1264"/>
        <v>-</v>
      </c>
      <c r="CI295" s="604">
        <f t="shared" si="1265"/>
        <v>0</v>
      </c>
      <c r="CJ295" s="621">
        <f t="shared" si="1285"/>
        <v>0</v>
      </c>
      <c r="CK295" s="1487">
        <v>0</v>
      </c>
      <c r="CL295" s="163">
        <v>0</v>
      </c>
      <c r="CM295" s="2056">
        <v>0</v>
      </c>
      <c r="CN295" s="163">
        <v>0</v>
      </c>
      <c r="CO295" s="315">
        <v>0</v>
      </c>
      <c r="CP295" s="542">
        <v>0</v>
      </c>
      <c r="CQ295" s="1487">
        <v>0</v>
      </c>
      <c r="CR295" s="315">
        <v>0</v>
      </c>
      <c r="CS295" s="315">
        <v>0</v>
      </c>
      <c r="CT295" s="315">
        <v>0</v>
      </c>
      <c r="CU295" s="315">
        <v>0</v>
      </c>
      <c r="CV295" s="164">
        <v>0</v>
      </c>
      <c r="CW295" s="1487"/>
      <c r="CX295" s="315"/>
      <c r="CY295" s="315"/>
      <c r="CZ295" s="315"/>
      <c r="DA295" s="315"/>
      <c r="DB295" s="316"/>
      <c r="DC295" s="1484">
        <f t="shared" si="1332"/>
        <v>0</v>
      </c>
      <c r="DD295" s="1485" t="str">
        <f t="shared" si="1340"/>
        <v>-</v>
      </c>
      <c r="DE295" s="1486">
        <f t="shared" si="1341"/>
        <v>0</v>
      </c>
      <c r="DF295" s="1332">
        <f t="shared" si="1333"/>
        <v>0</v>
      </c>
      <c r="DG295" s="554" t="str">
        <f t="shared" si="1216"/>
        <v>-</v>
      </c>
      <c r="DH295" s="1335">
        <f t="shared" si="1217"/>
        <v>0</v>
      </c>
      <c r="DI295" s="1332">
        <f t="shared" si="1268"/>
        <v>0</v>
      </c>
      <c r="DJ295" s="554" t="str">
        <f t="shared" si="1224"/>
        <v>-</v>
      </c>
      <c r="DK295" s="1335">
        <f t="shared" si="1225"/>
        <v>0</v>
      </c>
      <c r="DL295" s="1313">
        <f t="shared" si="1334"/>
        <v>0</v>
      </c>
      <c r="DM295" s="554" t="str">
        <f t="shared" si="1152"/>
        <v>-</v>
      </c>
      <c r="DN295" s="1357">
        <f t="shared" si="1153"/>
        <v>-1</v>
      </c>
      <c r="DO295" s="1332">
        <f t="shared" si="1269"/>
        <v>1</v>
      </c>
      <c r="DP295" s="554">
        <f t="shared" si="1266"/>
        <v>-0.66666666666666674</v>
      </c>
      <c r="DQ295" s="1335">
        <f t="shared" si="1270"/>
        <v>-2</v>
      </c>
      <c r="DR295" s="440">
        <f t="shared" si="1335"/>
        <v>3</v>
      </c>
      <c r="DS295" s="1488">
        <v>0</v>
      </c>
      <c r="DT295" s="1169">
        <v>0</v>
      </c>
      <c r="DU295" s="1169">
        <v>0</v>
      </c>
      <c r="DV295" s="1155">
        <v>0</v>
      </c>
      <c r="DW295" s="163">
        <v>0</v>
      </c>
      <c r="DX295" s="1183">
        <v>1</v>
      </c>
      <c r="DY295" s="1488">
        <v>0</v>
      </c>
      <c r="DZ295" s="1232">
        <v>0</v>
      </c>
      <c r="EA295" s="1232">
        <v>0</v>
      </c>
      <c r="EB295" s="315">
        <v>0</v>
      </c>
      <c r="EC295" s="315">
        <v>1</v>
      </c>
      <c r="ED295" s="440">
        <v>2</v>
      </c>
      <c r="EE295" s="1488"/>
      <c r="EF295" s="1232"/>
      <c r="EG295" s="1232"/>
      <c r="EH295" s="315"/>
      <c r="EI295" s="315"/>
      <c r="EJ295" s="542"/>
      <c r="EK295" s="1488">
        <v>0</v>
      </c>
      <c r="EL295" s="379">
        <v>0</v>
      </c>
      <c r="EM295" s="379">
        <v>0</v>
      </c>
      <c r="EN295" s="1161">
        <v>0</v>
      </c>
      <c r="EO295" s="493">
        <v>0</v>
      </c>
      <c r="EP295" s="1203">
        <v>0</v>
      </c>
      <c r="EQ295" s="1488"/>
      <c r="ER295" s="1232"/>
      <c r="ES295" s="1232"/>
      <c r="ET295" s="315"/>
      <c r="EU295" s="163"/>
      <c r="EV295" s="1203"/>
      <c r="EW295" s="1488">
        <v>0</v>
      </c>
      <c r="EX295" s="379">
        <v>0</v>
      </c>
      <c r="EY295" s="379">
        <v>0</v>
      </c>
      <c r="EZ295" s="379">
        <v>0</v>
      </c>
      <c r="FA295" s="493">
        <v>0</v>
      </c>
      <c r="FB295" s="178"/>
      <c r="FC295" s="356">
        <v>0</v>
      </c>
      <c r="FD295" s="364" t="s">
        <v>44</v>
      </c>
      <c r="FE295" s="1489">
        <v>0</v>
      </c>
      <c r="FF295" s="1485" t="str">
        <f t="shared" si="1218"/>
        <v>-</v>
      </c>
      <c r="FG295" s="1490">
        <f t="shared" si="1351"/>
        <v>0</v>
      </c>
      <c r="FH295" s="165">
        <v>0</v>
      </c>
      <c r="FI295" s="339" t="str">
        <f t="shared" si="1219"/>
        <v>-</v>
      </c>
      <c r="FJ295" s="340">
        <f t="shared" si="1220"/>
        <v>0</v>
      </c>
      <c r="FK295" s="165">
        <v>0</v>
      </c>
      <c r="FL295" s="339" t="str">
        <f t="shared" si="1226"/>
        <v>-</v>
      </c>
      <c r="FM295" s="340">
        <f t="shared" si="1227"/>
        <v>0</v>
      </c>
      <c r="FN295" s="165">
        <v>0</v>
      </c>
      <c r="FO295" s="426"/>
      <c r="FP295" s="339" t="str">
        <f t="shared" si="1316"/>
        <v>-</v>
      </c>
      <c r="FQ295" s="340">
        <f t="shared" si="1221"/>
        <v>0</v>
      </c>
      <c r="FR295" s="165"/>
      <c r="FS295" s="426"/>
      <c r="FT295" s="339" t="str">
        <f t="shared" si="1258"/>
        <v>-</v>
      </c>
      <c r="FU295" s="340">
        <f t="shared" si="1259"/>
        <v>0</v>
      </c>
      <c r="FV295" s="401"/>
      <c r="FW295" s="413"/>
      <c r="FX295" s="1491">
        <f t="shared" si="1336"/>
        <v>0</v>
      </c>
      <c r="FY295" s="1492">
        <v>0</v>
      </c>
      <c r="FZ295" s="1492">
        <v>0</v>
      </c>
      <c r="GA295" s="1493">
        <v>0</v>
      </c>
      <c r="GB295" s="1492">
        <v>0</v>
      </c>
      <c r="GC295" s="1493">
        <v>0</v>
      </c>
      <c r="GD295" s="1492">
        <v>0</v>
      </c>
      <c r="GE295" s="1493">
        <v>0</v>
      </c>
      <c r="GF295" s="1492">
        <v>0</v>
      </c>
      <c r="GG295" s="1493">
        <v>0</v>
      </c>
      <c r="GH295" s="1492">
        <v>0</v>
      </c>
      <c r="GI295" s="1492">
        <v>0</v>
      </c>
      <c r="GJ295" s="1492">
        <v>0</v>
      </c>
      <c r="GK295" s="1492">
        <v>0</v>
      </c>
      <c r="GL295" s="1492">
        <v>0</v>
      </c>
      <c r="GM295" s="1492">
        <v>0</v>
      </c>
      <c r="GN295" s="1492">
        <v>0</v>
      </c>
      <c r="GO295" s="1492">
        <v>0</v>
      </c>
      <c r="GP295" s="1492">
        <v>0</v>
      </c>
      <c r="GQ295" s="1492">
        <v>0</v>
      </c>
      <c r="GR295" s="1492">
        <v>0</v>
      </c>
      <c r="GS295" s="1811">
        <v>0</v>
      </c>
      <c r="GT295" s="165">
        <f t="shared" si="1337"/>
        <v>0</v>
      </c>
      <c r="GU295" s="491">
        <v>0</v>
      </c>
      <c r="GV295" s="491">
        <v>0</v>
      </c>
      <c r="GW295" s="492">
        <v>0</v>
      </c>
      <c r="GX295" s="491">
        <v>0</v>
      </c>
      <c r="GY295" s="492">
        <v>0</v>
      </c>
      <c r="GZ295" s="491">
        <v>0</v>
      </c>
      <c r="HA295" s="492">
        <v>0</v>
      </c>
      <c r="HB295" s="491">
        <v>0</v>
      </c>
      <c r="HC295" s="492">
        <v>0</v>
      </c>
      <c r="HD295" s="491">
        <v>0</v>
      </c>
      <c r="HE295" s="491">
        <v>0</v>
      </c>
      <c r="HF295" s="491">
        <v>0</v>
      </c>
      <c r="HG295" s="491">
        <v>0</v>
      </c>
      <c r="HH295" s="491">
        <v>0</v>
      </c>
      <c r="HI295" s="491">
        <v>0</v>
      </c>
      <c r="HJ295" s="491">
        <v>0</v>
      </c>
      <c r="HK295" s="491">
        <v>0</v>
      </c>
      <c r="HL295" s="491">
        <v>0</v>
      </c>
      <c r="HM295" s="491">
        <v>0</v>
      </c>
      <c r="HN295" s="491">
        <v>0</v>
      </c>
      <c r="HO295" s="1117">
        <v>0</v>
      </c>
      <c r="HP295" s="165">
        <f t="shared" si="1338"/>
        <v>0</v>
      </c>
      <c r="HQ295" s="491">
        <v>0</v>
      </c>
      <c r="HR295" s="491">
        <v>0</v>
      </c>
      <c r="HS295" s="492">
        <v>0</v>
      </c>
      <c r="HT295" s="491">
        <v>0</v>
      </c>
      <c r="HU295" s="492">
        <v>0</v>
      </c>
      <c r="HV295" s="491">
        <v>0</v>
      </c>
      <c r="HW295" s="492">
        <v>0</v>
      </c>
      <c r="HX295" s="491">
        <v>0</v>
      </c>
      <c r="HY295" s="492">
        <v>0</v>
      </c>
      <c r="HZ295" s="491">
        <v>0</v>
      </c>
      <c r="IA295" s="491">
        <v>0</v>
      </c>
      <c r="IB295" s="491">
        <v>0</v>
      </c>
      <c r="IC295" s="491">
        <v>0</v>
      </c>
      <c r="ID295" s="491">
        <v>0</v>
      </c>
      <c r="IE295" s="491">
        <v>0</v>
      </c>
      <c r="IF295" s="491">
        <v>0</v>
      </c>
      <c r="IG295" s="491">
        <v>0</v>
      </c>
      <c r="IH295" s="491">
        <v>0</v>
      </c>
      <c r="II295" s="491">
        <v>0</v>
      </c>
      <c r="IJ295" s="491">
        <v>0</v>
      </c>
      <c r="IK295" s="1117">
        <v>0</v>
      </c>
      <c r="IL295" s="493">
        <f t="shared" si="1339"/>
        <v>0</v>
      </c>
      <c r="IM295" s="491">
        <v>0</v>
      </c>
      <c r="IN295" s="491">
        <v>0</v>
      </c>
      <c r="IO295" s="492">
        <v>0</v>
      </c>
      <c r="IP295" s="491">
        <v>0</v>
      </c>
      <c r="IQ295" s="492">
        <v>0</v>
      </c>
      <c r="IR295" s="491">
        <v>0</v>
      </c>
      <c r="IS295" s="492">
        <v>0</v>
      </c>
      <c r="IT295" s="491">
        <v>0</v>
      </c>
      <c r="IU295" s="492">
        <v>0</v>
      </c>
      <c r="IV295" s="491">
        <v>0</v>
      </c>
      <c r="IW295" s="491">
        <v>0</v>
      </c>
      <c r="IX295" s="491">
        <v>0</v>
      </c>
      <c r="IY295" s="491">
        <v>0</v>
      </c>
      <c r="IZ295" s="491">
        <v>0</v>
      </c>
      <c r="JA295" s="491">
        <v>0</v>
      </c>
      <c r="JB295" s="491">
        <v>0</v>
      </c>
      <c r="JC295" s="491">
        <v>0</v>
      </c>
      <c r="JD295" s="491">
        <v>0</v>
      </c>
      <c r="JE295" s="491">
        <v>0</v>
      </c>
      <c r="JF295" s="491">
        <v>0</v>
      </c>
      <c r="JG295" s="1996">
        <v>0</v>
      </c>
      <c r="JI295" s="39"/>
    </row>
    <row r="296" spans="1:269" s="27" customFormat="1" ht="20.100000000000001" customHeight="1" x14ac:dyDescent="0.15">
      <c r="A296" s="683" t="s">
        <v>53</v>
      </c>
      <c r="B296" s="76" t="s">
        <v>155</v>
      </c>
      <c r="C296" s="77"/>
      <c r="D296" s="77"/>
      <c r="E296" s="78" t="s">
        <v>379</v>
      </c>
      <c r="F296" s="1507">
        <v>112</v>
      </c>
      <c r="G296" s="481">
        <v>117</v>
      </c>
      <c r="H296" s="481">
        <v>117</v>
      </c>
      <c r="I296" s="481">
        <v>124</v>
      </c>
      <c r="J296" s="107">
        <v>139</v>
      </c>
      <c r="K296" s="108">
        <v>142</v>
      </c>
      <c r="L296" s="1444">
        <f t="shared" si="1286"/>
        <v>9.2677178906674083E-5</v>
      </c>
      <c r="M296" s="478">
        <f t="shared" si="1287"/>
        <v>8.3542188805346704E-5</v>
      </c>
      <c r="N296" s="478">
        <f t="shared" si="1288"/>
        <v>8.4353779752281065E-5</v>
      </c>
      <c r="O296" s="478">
        <f t="shared" si="1289"/>
        <v>5.8331996558412202E-5</v>
      </c>
      <c r="P296" s="109">
        <f t="shared" si="1290"/>
        <v>3.1359267447512429E-5</v>
      </c>
      <c r="Q296" s="110">
        <f t="shared" si="1233"/>
        <v>3.2901230506020923E-5</v>
      </c>
      <c r="R296" s="111">
        <f t="shared" si="1234"/>
        <v>3.2105305401717633E-5</v>
      </c>
      <c r="S296" s="112">
        <f t="shared" si="1235"/>
        <v>3.4884532198423216E-5</v>
      </c>
      <c r="T296" s="111">
        <f t="shared" si="1236"/>
        <v>3.5435861091424519E-5</v>
      </c>
      <c r="U296" s="1445">
        <f t="shared" si="1342"/>
        <v>8.8050314465408803E-3</v>
      </c>
      <c r="V296" s="475">
        <f t="shared" si="1343"/>
        <v>8.130081300813009E-3</v>
      </c>
      <c r="W296" s="475">
        <f t="shared" si="1344"/>
        <v>8.7336244541484712E-3</v>
      </c>
      <c r="X296" s="475">
        <f t="shared" si="1345"/>
        <v>6.0882800608828003E-3</v>
      </c>
      <c r="Y296" s="114">
        <f t="shared" si="1346"/>
        <v>3.4246575342465752E-3</v>
      </c>
      <c r="Z296" s="113">
        <f t="shared" si="1347"/>
        <v>3.5714285714285713E-3</v>
      </c>
      <c r="AA296" s="114">
        <f t="shared" si="1348"/>
        <v>3.5587188612099642E-3</v>
      </c>
      <c r="AB296" s="113">
        <f t="shared" si="1349"/>
        <v>3.8461538461538464E-3</v>
      </c>
      <c r="AC296" s="115">
        <f t="shared" si="1350"/>
        <v>4.1322314049586778E-3</v>
      </c>
      <c r="AD296" s="1445" t="s">
        <v>52</v>
      </c>
      <c r="AE296" s="475" t="s">
        <v>52</v>
      </c>
      <c r="AF296" s="475" t="s">
        <v>52</v>
      </c>
      <c r="AG296" s="475" t="s">
        <v>52</v>
      </c>
      <c r="AH296" s="114" t="s">
        <v>52</v>
      </c>
      <c r="AI296" s="112" t="s">
        <v>52</v>
      </c>
      <c r="AJ296" s="111" t="s">
        <v>52</v>
      </c>
      <c r="AK296" s="112" t="s">
        <v>52</v>
      </c>
      <c r="AL296" s="116" t="s">
        <v>52</v>
      </c>
      <c r="AM296" s="1446">
        <f t="shared" si="1323"/>
        <v>7</v>
      </c>
      <c r="AN296" s="1447"/>
      <c r="AO296" s="1448">
        <f t="shared" si="1172"/>
        <v>0.16666666666666674</v>
      </c>
      <c r="AP296" s="1449">
        <f t="shared" si="1296"/>
        <v>1</v>
      </c>
      <c r="AQ296" s="1297">
        <f t="shared" si="1324"/>
        <v>6</v>
      </c>
      <c r="AR296" s="518"/>
      <c r="AS296" s="1285">
        <f t="shared" si="1174"/>
        <v>0</v>
      </c>
      <c r="AT296" s="519">
        <f t="shared" si="1297"/>
        <v>0</v>
      </c>
      <c r="AU296" s="1297">
        <f t="shared" si="1325"/>
        <v>6</v>
      </c>
      <c r="AV296" s="518"/>
      <c r="AW296" s="1285">
        <f t="shared" si="1352"/>
        <v>0.5</v>
      </c>
      <c r="AX296" s="2069">
        <f t="shared" si="1298"/>
        <v>2</v>
      </c>
      <c r="AY296" s="2086">
        <f t="shared" si="1326"/>
        <v>4</v>
      </c>
      <c r="AZ296" s="2087"/>
      <c r="BA296" s="2088">
        <f t="shared" si="1353"/>
        <v>1</v>
      </c>
      <c r="BB296" s="2089">
        <f t="shared" si="1299"/>
        <v>2</v>
      </c>
      <c r="BC296" s="2081">
        <f t="shared" si="1327"/>
        <v>2</v>
      </c>
      <c r="BD296" s="117" t="s">
        <v>44</v>
      </c>
      <c r="BE296" s="444">
        <f t="shared" si="1260"/>
        <v>0</v>
      </c>
      <c r="BF296" s="1073">
        <f t="shared" si="1300"/>
        <v>0</v>
      </c>
      <c r="BG296" s="118">
        <v>2</v>
      </c>
      <c r="BH296" s="119" t="s">
        <v>44</v>
      </c>
      <c r="BI296" s="120">
        <f t="shared" si="1261"/>
        <v>0</v>
      </c>
      <c r="BJ296" s="1073">
        <f t="shared" si="1301"/>
        <v>0</v>
      </c>
      <c r="BK296" s="121">
        <v>2</v>
      </c>
      <c r="BL296" s="119"/>
      <c r="BM296" s="120">
        <f t="shared" si="1262"/>
        <v>0</v>
      </c>
      <c r="BN296" s="1083">
        <f t="shared" si="1302"/>
        <v>0</v>
      </c>
      <c r="BO296" s="121">
        <v>2</v>
      </c>
      <c r="BP296" s="119"/>
      <c r="BQ296" s="120">
        <f t="shared" si="1263"/>
        <v>0</v>
      </c>
      <c r="BR296" s="1083">
        <f t="shared" si="1303"/>
        <v>0</v>
      </c>
      <c r="BS296" s="121">
        <v>2</v>
      </c>
      <c r="BT296" s="122"/>
      <c r="BU296" s="597">
        <f t="shared" si="1328"/>
        <v>1</v>
      </c>
      <c r="BV296" s="331" t="str">
        <f t="shared" si="1304"/>
        <v>-</v>
      </c>
      <c r="BW296" s="598">
        <f t="shared" si="1305"/>
        <v>1</v>
      </c>
      <c r="BX296" s="597">
        <f t="shared" si="1329"/>
        <v>0</v>
      </c>
      <c r="BY296" s="331" t="str">
        <f t="shared" si="1306"/>
        <v>-</v>
      </c>
      <c r="BZ296" s="598">
        <f t="shared" si="1307"/>
        <v>0</v>
      </c>
      <c r="CA296" s="597">
        <f t="shared" si="1330"/>
        <v>0</v>
      </c>
      <c r="CB296" s="331" t="str">
        <f t="shared" si="1222"/>
        <v>-</v>
      </c>
      <c r="CC296" s="598">
        <f t="shared" si="1223"/>
        <v>0</v>
      </c>
      <c r="CD296" s="597">
        <f t="shared" si="1331"/>
        <v>0</v>
      </c>
      <c r="CE296" s="331" t="str">
        <f t="shared" si="1150"/>
        <v>-</v>
      </c>
      <c r="CF296" s="598">
        <f t="shared" si="1151"/>
        <v>0</v>
      </c>
      <c r="CG296" s="597">
        <f t="shared" si="1267"/>
        <v>0</v>
      </c>
      <c r="CH296" s="331" t="str">
        <f t="shared" si="1264"/>
        <v>-</v>
      </c>
      <c r="CI296" s="598">
        <f t="shared" si="1265"/>
        <v>0</v>
      </c>
      <c r="CJ296" s="619">
        <f t="shared" si="1285"/>
        <v>0</v>
      </c>
      <c r="CK296" s="1453">
        <v>1</v>
      </c>
      <c r="CL296" s="123">
        <v>0</v>
      </c>
      <c r="CM296" s="2054">
        <v>0</v>
      </c>
      <c r="CN296" s="123">
        <v>0</v>
      </c>
      <c r="CO296" s="311">
        <v>0</v>
      </c>
      <c r="CP296" s="540">
        <v>0</v>
      </c>
      <c r="CQ296" s="1453">
        <v>0</v>
      </c>
      <c r="CR296" s="311">
        <v>0</v>
      </c>
      <c r="CS296" s="311">
        <v>0</v>
      </c>
      <c r="CT296" s="311">
        <v>0</v>
      </c>
      <c r="CU296" s="311">
        <v>0</v>
      </c>
      <c r="CV296" s="124">
        <v>0</v>
      </c>
      <c r="CW296" s="1453"/>
      <c r="CX296" s="311"/>
      <c r="CY296" s="311"/>
      <c r="CZ296" s="311"/>
      <c r="DA296" s="311"/>
      <c r="DB296" s="312"/>
      <c r="DC296" s="1450">
        <f t="shared" si="1332"/>
        <v>5</v>
      </c>
      <c r="DD296" s="1451">
        <f t="shared" si="1340"/>
        <v>0</v>
      </c>
      <c r="DE296" s="1452">
        <f t="shared" si="1341"/>
        <v>0</v>
      </c>
      <c r="DF296" s="1328">
        <f t="shared" si="1333"/>
        <v>5</v>
      </c>
      <c r="DG296" s="550">
        <f t="shared" si="1216"/>
        <v>0</v>
      </c>
      <c r="DH296" s="1329">
        <f t="shared" si="1217"/>
        <v>0</v>
      </c>
      <c r="DI296" s="1328">
        <f t="shared" si="1268"/>
        <v>5</v>
      </c>
      <c r="DJ296" s="550">
        <f t="shared" si="1224"/>
        <v>0.25</v>
      </c>
      <c r="DK296" s="1329">
        <f t="shared" si="1225"/>
        <v>1</v>
      </c>
      <c r="DL296" s="1311">
        <f t="shared" si="1334"/>
        <v>4</v>
      </c>
      <c r="DM296" s="550">
        <f t="shared" si="1152"/>
        <v>1</v>
      </c>
      <c r="DN296" s="1353">
        <f t="shared" si="1153"/>
        <v>2</v>
      </c>
      <c r="DO296" s="1328">
        <f t="shared" si="1269"/>
        <v>2</v>
      </c>
      <c r="DP296" s="550">
        <f t="shared" si="1266"/>
        <v>0</v>
      </c>
      <c r="DQ296" s="1329">
        <f t="shared" si="1270"/>
        <v>0</v>
      </c>
      <c r="DR296" s="1365">
        <f t="shared" si="1335"/>
        <v>2</v>
      </c>
      <c r="DS296" s="1454">
        <v>0</v>
      </c>
      <c r="DT296" s="1167">
        <v>0</v>
      </c>
      <c r="DU296" s="1167">
        <v>0</v>
      </c>
      <c r="DV296" s="1153">
        <v>0</v>
      </c>
      <c r="DW296" s="583">
        <v>0</v>
      </c>
      <c r="DX296" s="1181">
        <v>0</v>
      </c>
      <c r="DY296" s="1454">
        <v>1</v>
      </c>
      <c r="DZ296" s="1230">
        <v>1</v>
      </c>
      <c r="EA296" s="1230">
        <v>1</v>
      </c>
      <c r="EB296" s="586">
        <v>1</v>
      </c>
      <c r="EC296" s="586">
        <v>0</v>
      </c>
      <c r="ED296" s="589">
        <v>0</v>
      </c>
      <c r="EE296" s="1454"/>
      <c r="EF296" s="1230"/>
      <c r="EG296" s="1230"/>
      <c r="EH296" s="586"/>
      <c r="EI296" s="586"/>
      <c r="EJ296" s="1192"/>
      <c r="EK296" s="1454">
        <v>2</v>
      </c>
      <c r="EL296" s="578">
        <v>2</v>
      </c>
      <c r="EM296" s="578">
        <v>2</v>
      </c>
      <c r="EN296" s="1163">
        <v>0</v>
      </c>
      <c r="EO296" s="573">
        <v>0</v>
      </c>
      <c r="EP296" s="1198">
        <v>0</v>
      </c>
      <c r="EQ296" s="1454"/>
      <c r="ER296" s="1230"/>
      <c r="ES296" s="1230"/>
      <c r="ET296" s="586"/>
      <c r="EU296" s="583"/>
      <c r="EV296" s="1198"/>
      <c r="EW296" s="1454">
        <v>2</v>
      </c>
      <c r="EX296" s="578">
        <v>2</v>
      </c>
      <c r="EY296" s="578">
        <v>2</v>
      </c>
      <c r="EZ296" s="578">
        <v>3</v>
      </c>
      <c r="FA296" s="573">
        <v>2</v>
      </c>
      <c r="FB296" s="125" t="s">
        <v>44</v>
      </c>
      <c r="FC296" s="354">
        <v>2</v>
      </c>
      <c r="FD296" s="362" t="s">
        <v>44</v>
      </c>
      <c r="FE296" s="1455">
        <v>1</v>
      </c>
      <c r="FF296" s="1451">
        <f t="shared" si="1218"/>
        <v>0</v>
      </c>
      <c r="FG296" s="1456">
        <f t="shared" si="1351"/>
        <v>0</v>
      </c>
      <c r="FH296" s="126">
        <v>1</v>
      </c>
      <c r="FI296" s="331">
        <f t="shared" si="1219"/>
        <v>0</v>
      </c>
      <c r="FJ296" s="332">
        <f t="shared" si="1220"/>
        <v>0</v>
      </c>
      <c r="FK296" s="126">
        <v>1</v>
      </c>
      <c r="FL296" s="331" t="str">
        <f t="shared" si="1226"/>
        <v>-</v>
      </c>
      <c r="FM296" s="332">
        <f t="shared" si="1227"/>
        <v>1</v>
      </c>
      <c r="FN296" s="126">
        <v>0</v>
      </c>
      <c r="FO296" s="424"/>
      <c r="FP296" s="331" t="str">
        <f t="shared" si="1316"/>
        <v>-</v>
      </c>
      <c r="FQ296" s="332">
        <f t="shared" si="1221"/>
        <v>0</v>
      </c>
      <c r="FR296" s="126"/>
      <c r="FS296" s="424"/>
      <c r="FT296" s="331" t="str">
        <f t="shared" si="1258"/>
        <v>-</v>
      </c>
      <c r="FU296" s="332">
        <f t="shared" si="1259"/>
        <v>0</v>
      </c>
      <c r="FV296" s="399"/>
      <c r="FW296" s="411"/>
      <c r="FX296" s="1457">
        <f t="shared" si="1336"/>
        <v>7</v>
      </c>
      <c r="FY296" s="1458">
        <v>0</v>
      </c>
      <c r="FZ296" s="1458">
        <v>0</v>
      </c>
      <c r="GA296" s="1459">
        <v>1</v>
      </c>
      <c r="GB296" s="1458">
        <v>0</v>
      </c>
      <c r="GC296" s="1459">
        <v>0</v>
      </c>
      <c r="GD296" s="1458">
        <v>0</v>
      </c>
      <c r="GE296" s="1459">
        <v>0</v>
      </c>
      <c r="GF296" s="1458">
        <v>0</v>
      </c>
      <c r="GG296" s="1459">
        <v>3</v>
      </c>
      <c r="GH296" s="1458">
        <v>0</v>
      </c>
      <c r="GI296" s="1458">
        <v>0</v>
      </c>
      <c r="GJ296" s="1458">
        <v>0</v>
      </c>
      <c r="GK296" s="1458">
        <v>0</v>
      </c>
      <c r="GL296" s="1458">
        <v>0</v>
      </c>
      <c r="GM296" s="1458">
        <v>1</v>
      </c>
      <c r="GN296" s="1458">
        <v>1</v>
      </c>
      <c r="GO296" s="1458">
        <v>0</v>
      </c>
      <c r="GP296" s="1458">
        <v>1</v>
      </c>
      <c r="GQ296" s="1458">
        <v>0</v>
      </c>
      <c r="GR296" s="1458">
        <v>0</v>
      </c>
      <c r="GS296" s="1809">
        <v>0</v>
      </c>
      <c r="GT296" s="678">
        <f t="shared" si="1337"/>
        <v>6</v>
      </c>
      <c r="GU296" s="487">
        <v>0</v>
      </c>
      <c r="GV296" s="487">
        <v>0</v>
      </c>
      <c r="GW296" s="488">
        <v>1</v>
      </c>
      <c r="GX296" s="487">
        <v>0</v>
      </c>
      <c r="GY296" s="488">
        <v>0</v>
      </c>
      <c r="GZ296" s="487">
        <v>0</v>
      </c>
      <c r="HA296" s="488">
        <v>0</v>
      </c>
      <c r="HB296" s="487">
        <v>0</v>
      </c>
      <c r="HC296" s="488">
        <v>3</v>
      </c>
      <c r="HD296" s="487">
        <v>0</v>
      </c>
      <c r="HE296" s="487">
        <v>0</v>
      </c>
      <c r="HF296" s="487">
        <v>0</v>
      </c>
      <c r="HG296" s="487">
        <v>0</v>
      </c>
      <c r="HH296" s="487">
        <v>0</v>
      </c>
      <c r="HI296" s="487">
        <v>1</v>
      </c>
      <c r="HJ296" s="487">
        <v>0</v>
      </c>
      <c r="HK296" s="487">
        <v>0</v>
      </c>
      <c r="HL296" s="487">
        <v>1</v>
      </c>
      <c r="HM296" s="487">
        <v>0</v>
      </c>
      <c r="HN296" s="487">
        <v>0</v>
      </c>
      <c r="HO296" s="1115">
        <v>0</v>
      </c>
      <c r="HP296" s="678">
        <f t="shared" si="1338"/>
        <v>6</v>
      </c>
      <c r="HQ296" s="487">
        <v>0</v>
      </c>
      <c r="HR296" s="487">
        <v>0</v>
      </c>
      <c r="HS296" s="488">
        <v>1</v>
      </c>
      <c r="HT296" s="487">
        <v>0</v>
      </c>
      <c r="HU296" s="488">
        <v>0</v>
      </c>
      <c r="HV296" s="487">
        <v>0</v>
      </c>
      <c r="HW296" s="488">
        <v>0</v>
      </c>
      <c r="HX296" s="487">
        <v>0</v>
      </c>
      <c r="HY296" s="488">
        <v>3</v>
      </c>
      <c r="HZ296" s="487">
        <v>0</v>
      </c>
      <c r="IA296" s="487">
        <v>0</v>
      </c>
      <c r="IB296" s="487">
        <v>0</v>
      </c>
      <c r="IC296" s="487">
        <v>0</v>
      </c>
      <c r="ID296" s="487">
        <v>0</v>
      </c>
      <c r="IE296" s="487">
        <v>1</v>
      </c>
      <c r="IF296" s="487">
        <v>0</v>
      </c>
      <c r="IG296" s="487">
        <v>0</v>
      </c>
      <c r="IH296" s="487">
        <v>1</v>
      </c>
      <c r="II296" s="487">
        <v>0</v>
      </c>
      <c r="IJ296" s="487">
        <v>0</v>
      </c>
      <c r="IK296" s="1115">
        <v>0</v>
      </c>
      <c r="IL296" s="1109">
        <f t="shared" si="1339"/>
        <v>4</v>
      </c>
      <c r="IM296" s="487">
        <v>0</v>
      </c>
      <c r="IN296" s="487">
        <v>0</v>
      </c>
      <c r="IO296" s="488">
        <v>1</v>
      </c>
      <c r="IP296" s="487">
        <v>0</v>
      </c>
      <c r="IQ296" s="488">
        <v>0</v>
      </c>
      <c r="IR296" s="487">
        <v>0</v>
      </c>
      <c r="IS296" s="488">
        <v>0</v>
      </c>
      <c r="IT296" s="487">
        <v>0</v>
      </c>
      <c r="IU296" s="488">
        <v>1</v>
      </c>
      <c r="IV296" s="487">
        <v>0</v>
      </c>
      <c r="IW296" s="487">
        <v>0</v>
      </c>
      <c r="IX296" s="487">
        <v>0</v>
      </c>
      <c r="IY296" s="487">
        <v>0</v>
      </c>
      <c r="IZ296" s="487">
        <v>0</v>
      </c>
      <c r="JA296" s="487">
        <v>1</v>
      </c>
      <c r="JB296" s="487">
        <v>0</v>
      </c>
      <c r="JC296" s="487">
        <v>0</v>
      </c>
      <c r="JD296" s="487">
        <v>1</v>
      </c>
      <c r="JE296" s="487">
        <v>0</v>
      </c>
      <c r="JF296" s="487">
        <v>0</v>
      </c>
      <c r="JG296" s="1994">
        <v>0</v>
      </c>
      <c r="JI296" s="39"/>
    </row>
    <row r="297" spans="1:269" s="28" customFormat="1" ht="20.100000000000001" customHeight="1" x14ac:dyDescent="0.15">
      <c r="A297" s="684" t="s">
        <v>53</v>
      </c>
      <c r="B297" s="84" t="s">
        <v>284</v>
      </c>
      <c r="C297" s="85"/>
      <c r="D297" s="85"/>
      <c r="E297" s="86" t="s">
        <v>278</v>
      </c>
      <c r="F297" s="1556">
        <v>172</v>
      </c>
      <c r="G297" s="466">
        <v>172</v>
      </c>
      <c r="H297" s="466">
        <v>168</v>
      </c>
      <c r="I297" s="466">
        <v>165</v>
      </c>
      <c r="J297" s="147">
        <v>176</v>
      </c>
      <c r="K297" s="148">
        <v>145</v>
      </c>
      <c r="L297" s="1478">
        <f t="shared" si="1286"/>
        <v>0</v>
      </c>
      <c r="M297" s="150">
        <f t="shared" si="1287"/>
        <v>0</v>
      </c>
      <c r="N297" s="150">
        <f t="shared" si="1288"/>
        <v>0</v>
      </c>
      <c r="O297" s="150">
        <f t="shared" si="1289"/>
        <v>0</v>
      </c>
      <c r="P297" s="149">
        <f t="shared" si="1290"/>
        <v>0</v>
      </c>
      <c r="Q297" s="150">
        <f t="shared" si="1233"/>
        <v>3.2901230506020923E-5</v>
      </c>
      <c r="R297" s="151">
        <f t="shared" si="1234"/>
        <v>6.4210610803435266E-5</v>
      </c>
      <c r="S297" s="152">
        <f t="shared" si="1235"/>
        <v>1.7442266099211608E-5</v>
      </c>
      <c r="T297" s="151">
        <f t="shared" si="1236"/>
        <v>1.7717930545712259E-5</v>
      </c>
      <c r="U297" s="1479">
        <f t="shared" si="1342"/>
        <v>0</v>
      </c>
      <c r="V297" s="153">
        <f t="shared" si="1343"/>
        <v>0</v>
      </c>
      <c r="W297" s="153">
        <f t="shared" si="1344"/>
        <v>0</v>
      </c>
      <c r="X297" s="153">
        <f t="shared" si="1345"/>
        <v>0</v>
      </c>
      <c r="Y297" s="154">
        <f t="shared" si="1346"/>
        <v>0</v>
      </c>
      <c r="Z297" s="153">
        <f t="shared" si="1347"/>
        <v>3.5714285714285713E-3</v>
      </c>
      <c r="AA297" s="154">
        <f t="shared" si="1348"/>
        <v>7.1174377224199285E-3</v>
      </c>
      <c r="AB297" s="153">
        <f t="shared" si="1349"/>
        <v>1.9230769230769232E-3</v>
      </c>
      <c r="AC297" s="155">
        <f t="shared" si="1350"/>
        <v>2.0661157024793389E-3</v>
      </c>
      <c r="AD297" s="1479" t="s">
        <v>52</v>
      </c>
      <c r="AE297" s="153" t="s">
        <v>52</v>
      </c>
      <c r="AF297" s="153" t="s">
        <v>52</v>
      </c>
      <c r="AG297" s="153" t="s">
        <v>52</v>
      </c>
      <c r="AH297" s="154" t="s">
        <v>52</v>
      </c>
      <c r="AI297" s="152" t="s">
        <v>52</v>
      </c>
      <c r="AJ297" s="151" t="s">
        <v>52</v>
      </c>
      <c r="AK297" s="152" t="s">
        <v>52</v>
      </c>
      <c r="AL297" s="156" t="s">
        <v>52</v>
      </c>
      <c r="AM297" s="1480">
        <f t="shared" si="1323"/>
        <v>0</v>
      </c>
      <c r="AN297" s="1481"/>
      <c r="AO297" s="1482" t="str">
        <f t="shared" si="1172"/>
        <v>-</v>
      </c>
      <c r="AP297" s="1483">
        <f t="shared" si="1296"/>
        <v>0</v>
      </c>
      <c r="AQ297" s="1071">
        <f t="shared" si="1324"/>
        <v>0</v>
      </c>
      <c r="AR297" s="522"/>
      <c r="AS297" s="1289" t="str">
        <f t="shared" si="1174"/>
        <v>-</v>
      </c>
      <c r="AT297" s="526">
        <f t="shared" si="1297"/>
        <v>0</v>
      </c>
      <c r="AU297" s="1071">
        <f t="shared" si="1325"/>
        <v>0</v>
      </c>
      <c r="AV297" s="522"/>
      <c r="AW297" s="1289" t="str">
        <f t="shared" si="1352"/>
        <v>-</v>
      </c>
      <c r="AX297" s="2073">
        <f t="shared" si="1298"/>
        <v>0</v>
      </c>
      <c r="AY297" s="1336">
        <f t="shared" si="1326"/>
        <v>0</v>
      </c>
      <c r="AZ297" s="2092"/>
      <c r="BA297" s="554" t="str">
        <f t="shared" si="1353"/>
        <v>-</v>
      </c>
      <c r="BB297" s="1335">
        <f t="shared" si="1299"/>
        <v>0</v>
      </c>
      <c r="BC297" s="493">
        <f t="shared" si="1327"/>
        <v>0</v>
      </c>
      <c r="BD297" s="157"/>
      <c r="BE297" s="448" t="str">
        <f t="shared" si="1260"/>
        <v>-</v>
      </c>
      <c r="BF297" s="604">
        <f t="shared" si="1300"/>
        <v>-2</v>
      </c>
      <c r="BG297" s="158">
        <v>2</v>
      </c>
      <c r="BH297" s="159"/>
      <c r="BI297" s="160">
        <f t="shared" si="1261"/>
        <v>-0.5</v>
      </c>
      <c r="BJ297" s="604">
        <f t="shared" si="1301"/>
        <v>-2</v>
      </c>
      <c r="BK297" s="161">
        <v>4</v>
      </c>
      <c r="BL297" s="159"/>
      <c r="BM297" s="160">
        <f t="shared" si="1262"/>
        <v>3</v>
      </c>
      <c r="BN297" s="1085">
        <f t="shared" si="1302"/>
        <v>3</v>
      </c>
      <c r="BO297" s="161">
        <v>1</v>
      </c>
      <c r="BP297" s="159"/>
      <c r="BQ297" s="160">
        <f t="shared" si="1263"/>
        <v>0</v>
      </c>
      <c r="BR297" s="1085">
        <f t="shared" si="1303"/>
        <v>0</v>
      </c>
      <c r="BS297" s="161">
        <v>1</v>
      </c>
      <c r="BT297" s="162"/>
      <c r="BU297" s="601">
        <f t="shared" si="1328"/>
        <v>0</v>
      </c>
      <c r="BV297" s="339" t="str">
        <f t="shared" si="1304"/>
        <v>-</v>
      </c>
      <c r="BW297" s="604">
        <f t="shared" si="1305"/>
        <v>0</v>
      </c>
      <c r="BX297" s="601">
        <f t="shared" si="1329"/>
        <v>0</v>
      </c>
      <c r="BY297" s="339" t="str">
        <f t="shared" si="1306"/>
        <v>-</v>
      </c>
      <c r="BZ297" s="604">
        <f t="shared" si="1307"/>
        <v>0</v>
      </c>
      <c r="CA297" s="601">
        <f t="shared" si="1330"/>
        <v>0</v>
      </c>
      <c r="CB297" s="339" t="str">
        <f t="shared" si="1222"/>
        <v>-</v>
      </c>
      <c r="CC297" s="604">
        <f t="shared" si="1223"/>
        <v>0</v>
      </c>
      <c r="CD297" s="601">
        <f t="shared" si="1331"/>
        <v>0</v>
      </c>
      <c r="CE297" s="339" t="str">
        <f t="shared" si="1150"/>
        <v>-</v>
      </c>
      <c r="CF297" s="604">
        <f t="shared" si="1151"/>
        <v>0</v>
      </c>
      <c r="CG297" s="601">
        <f t="shared" si="1267"/>
        <v>0</v>
      </c>
      <c r="CH297" s="339" t="str">
        <f t="shared" si="1264"/>
        <v>-</v>
      </c>
      <c r="CI297" s="604">
        <f t="shared" si="1265"/>
        <v>-2</v>
      </c>
      <c r="CJ297" s="621">
        <f t="shared" si="1285"/>
        <v>2</v>
      </c>
      <c r="CK297" s="1487">
        <v>0</v>
      </c>
      <c r="CL297" s="163">
        <v>0</v>
      </c>
      <c r="CM297" s="2056">
        <v>0</v>
      </c>
      <c r="CN297" s="163">
        <v>0</v>
      </c>
      <c r="CO297" s="315">
        <v>0</v>
      </c>
      <c r="CP297" s="542">
        <v>0</v>
      </c>
      <c r="CQ297" s="1487">
        <v>0</v>
      </c>
      <c r="CR297" s="315">
        <v>0</v>
      </c>
      <c r="CS297" s="315">
        <v>0</v>
      </c>
      <c r="CT297" s="315">
        <v>0</v>
      </c>
      <c r="CU297" s="315">
        <v>0</v>
      </c>
      <c r="CV297" s="164">
        <v>2</v>
      </c>
      <c r="CW297" s="1487"/>
      <c r="CX297" s="315"/>
      <c r="CY297" s="315"/>
      <c r="CZ297" s="315"/>
      <c r="DA297" s="315"/>
      <c r="DB297" s="316"/>
      <c r="DC297" s="1484">
        <f t="shared" si="1332"/>
        <v>0</v>
      </c>
      <c r="DD297" s="1485" t="str">
        <f t="shared" si="1340"/>
        <v>-</v>
      </c>
      <c r="DE297" s="1486">
        <f t="shared" si="1341"/>
        <v>0</v>
      </c>
      <c r="DF297" s="1332">
        <f t="shared" si="1333"/>
        <v>0</v>
      </c>
      <c r="DG297" s="554" t="str">
        <f t="shared" si="1216"/>
        <v>-</v>
      </c>
      <c r="DH297" s="1335">
        <f t="shared" si="1217"/>
        <v>0</v>
      </c>
      <c r="DI297" s="1332">
        <f t="shared" si="1268"/>
        <v>0</v>
      </c>
      <c r="DJ297" s="554" t="str">
        <f t="shared" si="1224"/>
        <v>-</v>
      </c>
      <c r="DK297" s="1335">
        <f t="shared" si="1225"/>
        <v>0</v>
      </c>
      <c r="DL297" s="1313">
        <f t="shared" si="1334"/>
        <v>0</v>
      </c>
      <c r="DM297" s="554" t="str">
        <f t="shared" si="1152"/>
        <v>-</v>
      </c>
      <c r="DN297" s="1357">
        <f t="shared" si="1153"/>
        <v>0</v>
      </c>
      <c r="DO297" s="1332">
        <f t="shared" si="1269"/>
        <v>0</v>
      </c>
      <c r="DP297" s="554" t="str">
        <f t="shared" si="1266"/>
        <v>-</v>
      </c>
      <c r="DQ297" s="1335">
        <f t="shared" si="1270"/>
        <v>0</v>
      </c>
      <c r="DR297" s="440">
        <f t="shared" si="1335"/>
        <v>0</v>
      </c>
      <c r="DS297" s="1488">
        <v>0</v>
      </c>
      <c r="DT297" s="1169">
        <v>0</v>
      </c>
      <c r="DU297" s="1169">
        <v>0</v>
      </c>
      <c r="DV297" s="1155">
        <v>0</v>
      </c>
      <c r="DW297" s="163">
        <v>0</v>
      </c>
      <c r="DX297" s="1183">
        <v>0</v>
      </c>
      <c r="DY297" s="1488">
        <v>0</v>
      </c>
      <c r="DZ297" s="1232">
        <v>0</v>
      </c>
      <c r="EA297" s="1232">
        <v>0</v>
      </c>
      <c r="EB297" s="315">
        <v>0</v>
      </c>
      <c r="EC297" s="315">
        <v>0</v>
      </c>
      <c r="ED297" s="440">
        <v>0</v>
      </c>
      <c r="EE297" s="1488"/>
      <c r="EF297" s="1232"/>
      <c r="EG297" s="1232"/>
      <c r="EH297" s="315"/>
      <c r="EI297" s="315"/>
      <c r="EJ297" s="542"/>
      <c r="EK297" s="1488">
        <v>0</v>
      </c>
      <c r="EL297" s="379">
        <v>0</v>
      </c>
      <c r="EM297" s="379">
        <v>0</v>
      </c>
      <c r="EN297" s="1161">
        <v>0</v>
      </c>
      <c r="EO297" s="493">
        <v>0</v>
      </c>
      <c r="EP297" s="1203">
        <v>0</v>
      </c>
      <c r="EQ297" s="1488"/>
      <c r="ER297" s="1232"/>
      <c r="ES297" s="1232"/>
      <c r="ET297" s="315"/>
      <c r="EU297" s="163"/>
      <c r="EV297" s="1203"/>
      <c r="EW297" s="1488">
        <v>0</v>
      </c>
      <c r="EX297" s="379">
        <v>0</v>
      </c>
      <c r="EY297" s="379">
        <v>0</v>
      </c>
      <c r="EZ297" s="379">
        <v>0</v>
      </c>
      <c r="FA297" s="493">
        <v>0</v>
      </c>
      <c r="FB297" s="178"/>
      <c r="FC297" s="356">
        <v>0</v>
      </c>
      <c r="FD297" s="364"/>
      <c r="FE297" s="1489">
        <v>0</v>
      </c>
      <c r="FF297" s="1485" t="str">
        <f t="shared" si="1218"/>
        <v>-</v>
      </c>
      <c r="FG297" s="1490">
        <f t="shared" si="1351"/>
        <v>0</v>
      </c>
      <c r="FH297" s="165">
        <v>0</v>
      </c>
      <c r="FI297" s="339" t="str">
        <f t="shared" si="1219"/>
        <v>-</v>
      </c>
      <c r="FJ297" s="340">
        <f t="shared" si="1220"/>
        <v>0</v>
      </c>
      <c r="FK297" s="165">
        <v>0</v>
      </c>
      <c r="FL297" s="339" t="str">
        <f t="shared" si="1226"/>
        <v>-</v>
      </c>
      <c r="FM297" s="340">
        <f t="shared" si="1227"/>
        <v>0</v>
      </c>
      <c r="FN297" s="165">
        <v>0</v>
      </c>
      <c r="FO297" s="426"/>
      <c r="FP297" s="339" t="str">
        <f t="shared" si="1316"/>
        <v>-</v>
      </c>
      <c r="FQ297" s="340">
        <f t="shared" si="1221"/>
        <v>0</v>
      </c>
      <c r="FR297" s="165"/>
      <c r="FS297" s="426"/>
      <c r="FT297" s="339" t="str">
        <f t="shared" si="1258"/>
        <v>-</v>
      </c>
      <c r="FU297" s="340">
        <f t="shared" si="1259"/>
        <v>0</v>
      </c>
      <c r="FV297" s="401"/>
      <c r="FW297" s="413"/>
      <c r="FX297" s="1491">
        <f t="shared" si="1336"/>
        <v>0</v>
      </c>
      <c r="FY297" s="1492">
        <v>0</v>
      </c>
      <c r="FZ297" s="1492">
        <v>0</v>
      </c>
      <c r="GA297" s="1493">
        <v>0</v>
      </c>
      <c r="GB297" s="1492">
        <v>0</v>
      </c>
      <c r="GC297" s="1493">
        <v>0</v>
      </c>
      <c r="GD297" s="1492">
        <v>0</v>
      </c>
      <c r="GE297" s="1493">
        <v>0</v>
      </c>
      <c r="GF297" s="1492">
        <v>0</v>
      </c>
      <c r="GG297" s="1493">
        <v>0</v>
      </c>
      <c r="GH297" s="1492">
        <v>0</v>
      </c>
      <c r="GI297" s="1492">
        <v>0</v>
      </c>
      <c r="GJ297" s="1492">
        <v>0</v>
      </c>
      <c r="GK297" s="1492">
        <v>0</v>
      </c>
      <c r="GL297" s="1492">
        <v>0</v>
      </c>
      <c r="GM297" s="1492">
        <v>0</v>
      </c>
      <c r="GN297" s="1492">
        <v>0</v>
      </c>
      <c r="GO297" s="1492">
        <v>0</v>
      </c>
      <c r="GP297" s="1492">
        <v>0</v>
      </c>
      <c r="GQ297" s="1492">
        <v>0</v>
      </c>
      <c r="GR297" s="1492">
        <v>0</v>
      </c>
      <c r="GS297" s="1811">
        <v>0</v>
      </c>
      <c r="GT297" s="165">
        <f t="shared" si="1337"/>
        <v>0</v>
      </c>
      <c r="GU297" s="491">
        <v>0</v>
      </c>
      <c r="GV297" s="491">
        <v>0</v>
      </c>
      <c r="GW297" s="492">
        <v>0</v>
      </c>
      <c r="GX297" s="491">
        <v>0</v>
      </c>
      <c r="GY297" s="492">
        <v>0</v>
      </c>
      <c r="GZ297" s="491">
        <v>0</v>
      </c>
      <c r="HA297" s="492">
        <v>0</v>
      </c>
      <c r="HB297" s="491">
        <v>0</v>
      </c>
      <c r="HC297" s="492">
        <v>0</v>
      </c>
      <c r="HD297" s="491">
        <v>0</v>
      </c>
      <c r="HE297" s="491">
        <v>0</v>
      </c>
      <c r="HF297" s="491">
        <v>0</v>
      </c>
      <c r="HG297" s="491">
        <v>0</v>
      </c>
      <c r="HH297" s="491">
        <v>0</v>
      </c>
      <c r="HI297" s="491">
        <v>0</v>
      </c>
      <c r="HJ297" s="491">
        <v>0</v>
      </c>
      <c r="HK297" s="491">
        <v>0</v>
      </c>
      <c r="HL297" s="491">
        <v>0</v>
      </c>
      <c r="HM297" s="491">
        <v>0</v>
      </c>
      <c r="HN297" s="491">
        <v>0</v>
      </c>
      <c r="HO297" s="1117">
        <v>0</v>
      </c>
      <c r="HP297" s="165">
        <f t="shared" si="1338"/>
        <v>0</v>
      </c>
      <c r="HQ297" s="491">
        <v>0</v>
      </c>
      <c r="HR297" s="491">
        <v>0</v>
      </c>
      <c r="HS297" s="492">
        <v>0</v>
      </c>
      <c r="HT297" s="491">
        <v>0</v>
      </c>
      <c r="HU297" s="492">
        <v>0</v>
      </c>
      <c r="HV297" s="491">
        <v>0</v>
      </c>
      <c r="HW297" s="492">
        <v>0</v>
      </c>
      <c r="HX297" s="491">
        <v>0</v>
      </c>
      <c r="HY297" s="492">
        <v>0</v>
      </c>
      <c r="HZ297" s="491">
        <v>0</v>
      </c>
      <c r="IA297" s="491">
        <v>0</v>
      </c>
      <c r="IB297" s="491">
        <v>0</v>
      </c>
      <c r="IC297" s="491">
        <v>0</v>
      </c>
      <c r="ID297" s="491">
        <v>0</v>
      </c>
      <c r="IE297" s="491">
        <v>0</v>
      </c>
      <c r="IF297" s="491">
        <v>0</v>
      </c>
      <c r="IG297" s="491">
        <v>0</v>
      </c>
      <c r="IH297" s="491">
        <v>0</v>
      </c>
      <c r="II297" s="491">
        <v>0</v>
      </c>
      <c r="IJ297" s="491">
        <v>0</v>
      </c>
      <c r="IK297" s="1117">
        <v>0</v>
      </c>
      <c r="IL297" s="493">
        <f t="shared" si="1339"/>
        <v>0</v>
      </c>
      <c r="IM297" s="491">
        <v>0</v>
      </c>
      <c r="IN297" s="491">
        <v>0</v>
      </c>
      <c r="IO297" s="492">
        <v>0</v>
      </c>
      <c r="IP297" s="491">
        <v>0</v>
      </c>
      <c r="IQ297" s="492">
        <v>0</v>
      </c>
      <c r="IR297" s="491">
        <v>0</v>
      </c>
      <c r="IS297" s="492">
        <v>0</v>
      </c>
      <c r="IT297" s="491">
        <v>0</v>
      </c>
      <c r="IU297" s="492">
        <v>0</v>
      </c>
      <c r="IV297" s="491">
        <v>0</v>
      </c>
      <c r="IW297" s="491">
        <v>0</v>
      </c>
      <c r="IX297" s="491">
        <v>0</v>
      </c>
      <c r="IY297" s="491">
        <v>0</v>
      </c>
      <c r="IZ297" s="491">
        <v>0</v>
      </c>
      <c r="JA297" s="491">
        <v>0</v>
      </c>
      <c r="JB297" s="491">
        <v>0</v>
      </c>
      <c r="JC297" s="491">
        <v>0</v>
      </c>
      <c r="JD297" s="491">
        <v>0</v>
      </c>
      <c r="JE297" s="491">
        <v>0</v>
      </c>
      <c r="JF297" s="491">
        <v>0</v>
      </c>
      <c r="JG297" s="1996">
        <v>0</v>
      </c>
      <c r="JI297" s="39"/>
    </row>
    <row r="298" spans="1:269" s="27" customFormat="1" ht="20.100000000000001" customHeight="1" x14ac:dyDescent="0.15">
      <c r="A298" s="683" t="s">
        <v>53</v>
      </c>
      <c r="B298" s="76" t="s">
        <v>156</v>
      </c>
      <c r="C298" s="77"/>
      <c r="D298" s="77"/>
      <c r="E298" s="78" t="s">
        <v>378</v>
      </c>
      <c r="F298" s="1507">
        <v>117</v>
      </c>
      <c r="G298" s="481">
        <v>117</v>
      </c>
      <c r="H298" s="481">
        <v>117</v>
      </c>
      <c r="I298" s="481">
        <v>138</v>
      </c>
      <c r="J298" s="107">
        <v>151</v>
      </c>
      <c r="K298" s="108">
        <v>144</v>
      </c>
      <c r="L298" s="1444">
        <f t="shared" si="1286"/>
        <v>7.9437581920006355E-5</v>
      </c>
      <c r="M298" s="478">
        <f t="shared" si="1287"/>
        <v>8.3542188805346704E-5</v>
      </c>
      <c r="N298" s="478">
        <f t="shared" si="1288"/>
        <v>8.4353779752281065E-5</v>
      </c>
      <c r="O298" s="478">
        <f t="shared" si="1289"/>
        <v>2.9165998279206101E-5</v>
      </c>
      <c r="P298" s="109">
        <f t="shared" si="1290"/>
        <v>1.5679633723756214E-5</v>
      </c>
      <c r="Q298" s="110">
        <f t="shared" si="1233"/>
        <v>3.2901230506020923E-5</v>
      </c>
      <c r="R298" s="111">
        <f t="shared" si="1234"/>
        <v>1.6052652700858816E-5</v>
      </c>
      <c r="S298" s="112">
        <f t="shared" si="1235"/>
        <v>1.7442266099211608E-5</v>
      </c>
      <c r="T298" s="111">
        <f t="shared" si="1236"/>
        <v>8.8589652728561307E-5</v>
      </c>
      <c r="U298" s="1445">
        <f t="shared" si="1342"/>
        <v>7.5471698113207548E-3</v>
      </c>
      <c r="V298" s="475">
        <f t="shared" si="1343"/>
        <v>8.130081300813009E-3</v>
      </c>
      <c r="W298" s="475">
        <f t="shared" si="1344"/>
        <v>8.7336244541484712E-3</v>
      </c>
      <c r="X298" s="475">
        <f t="shared" si="1345"/>
        <v>3.0441400304414001E-3</v>
      </c>
      <c r="Y298" s="114">
        <f t="shared" si="1346"/>
        <v>1.7123287671232876E-3</v>
      </c>
      <c r="Z298" s="113">
        <f t="shared" si="1347"/>
        <v>3.5714285714285713E-3</v>
      </c>
      <c r="AA298" s="114">
        <f t="shared" si="1348"/>
        <v>1.7793594306049821E-3</v>
      </c>
      <c r="AB298" s="113">
        <f t="shared" si="1349"/>
        <v>1.9230769230769232E-3</v>
      </c>
      <c r="AC298" s="115">
        <f t="shared" si="1350"/>
        <v>1.0330578512396695E-2</v>
      </c>
      <c r="AD298" s="1445" t="s">
        <v>52</v>
      </c>
      <c r="AE298" s="475" t="s">
        <v>52</v>
      </c>
      <c r="AF298" s="475" t="s">
        <v>52</v>
      </c>
      <c r="AG298" s="475" t="s">
        <v>52</v>
      </c>
      <c r="AH298" s="114" t="s">
        <v>52</v>
      </c>
      <c r="AI298" s="112" t="s">
        <v>52</v>
      </c>
      <c r="AJ298" s="111" t="s">
        <v>52</v>
      </c>
      <c r="AK298" s="112" t="s">
        <v>52</v>
      </c>
      <c r="AL298" s="116" t="s">
        <v>52</v>
      </c>
      <c r="AM298" s="1446">
        <f t="shared" si="1323"/>
        <v>6</v>
      </c>
      <c r="AN298" s="1447"/>
      <c r="AO298" s="1448">
        <f t="shared" si="1172"/>
        <v>0</v>
      </c>
      <c r="AP298" s="1449">
        <f t="shared" si="1296"/>
        <v>0</v>
      </c>
      <c r="AQ298" s="1297">
        <f t="shared" si="1324"/>
        <v>6</v>
      </c>
      <c r="AR298" s="518"/>
      <c r="AS298" s="1285">
        <f t="shared" si="1174"/>
        <v>0</v>
      </c>
      <c r="AT298" s="519">
        <f t="shared" si="1297"/>
        <v>0</v>
      </c>
      <c r="AU298" s="1297">
        <f t="shared" si="1325"/>
        <v>6</v>
      </c>
      <c r="AV298" s="518"/>
      <c r="AW298" s="1285">
        <f t="shared" si="1352"/>
        <v>2</v>
      </c>
      <c r="AX298" s="2069">
        <f t="shared" si="1298"/>
        <v>4</v>
      </c>
      <c r="AY298" s="2086">
        <f t="shared" si="1326"/>
        <v>2</v>
      </c>
      <c r="AZ298" s="2087"/>
      <c r="BA298" s="2088">
        <f t="shared" si="1353"/>
        <v>1</v>
      </c>
      <c r="BB298" s="2089">
        <f t="shared" si="1299"/>
        <v>1</v>
      </c>
      <c r="BC298" s="2081">
        <f t="shared" si="1327"/>
        <v>1</v>
      </c>
      <c r="BD298" s="117"/>
      <c r="BE298" s="444">
        <f t="shared" si="1260"/>
        <v>-0.5</v>
      </c>
      <c r="BF298" s="1073">
        <f t="shared" si="1300"/>
        <v>-1</v>
      </c>
      <c r="BG298" s="118">
        <v>2</v>
      </c>
      <c r="BH298" s="119"/>
      <c r="BI298" s="120">
        <f t="shared" si="1261"/>
        <v>1</v>
      </c>
      <c r="BJ298" s="1073">
        <f t="shared" si="1301"/>
        <v>1</v>
      </c>
      <c r="BK298" s="121">
        <v>1</v>
      </c>
      <c r="BL298" s="119"/>
      <c r="BM298" s="120">
        <f t="shared" si="1262"/>
        <v>0</v>
      </c>
      <c r="BN298" s="1083">
        <f t="shared" si="1302"/>
        <v>0</v>
      </c>
      <c r="BO298" s="121">
        <v>1</v>
      </c>
      <c r="BP298" s="119"/>
      <c r="BQ298" s="120">
        <f t="shared" si="1263"/>
        <v>-0.8</v>
      </c>
      <c r="BR298" s="1083">
        <f t="shared" si="1303"/>
        <v>-4</v>
      </c>
      <c r="BS298" s="121">
        <v>5</v>
      </c>
      <c r="BT298" s="122"/>
      <c r="BU298" s="597">
        <f t="shared" si="1328"/>
        <v>0</v>
      </c>
      <c r="BV298" s="331" t="str">
        <f t="shared" si="1304"/>
        <v>-</v>
      </c>
      <c r="BW298" s="598">
        <f t="shared" si="1305"/>
        <v>0</v>
      </c>
      <c r="BX298" s="597">
        <f t="shared" si="1329"/>
        <v>0</v>
      </c>
      <c r="BY298" s="331" t="str">
        <f t="shared" si="1306"/>
        <v>-</v>
      </c>
      <c r="BZ298" s="598">
        <f t="shared" si="1307"/>
        <v>0</v>
      </c>
      <c r="CA298" s="597">
        <f t="shared" si="1330"/>
        <v>0</v>
      </c>
      <c r="CB298" s="331" t="str">
        <f t="shared" si="1222"/>
        <v>-</v>
      </c>
      <c r="CC298" s="598">
        <f t="shared" si="1223"/>
        <v>0</v>
      </c>
      <c r="CD298" s="597">
        <f t="shared" si="1331"/>
        <v>0</v>
      </c>
      <c r="CE298" s="331" t="str">
        <f t="shared" si="1150"/>
        <v>-</v>
      </c>
      <c r="CF298" s="598">
        <f t="shared" si="1151"/>
        <v>0</v>
      </c>
      <c r="CG298" s="597">
        <f t="shared" si="1267"/>
        <v>0</v>
      </c>
      <c r="CH298" s="331" t="str">
        <f t="shared" si="1264"/>
        <v>-</v>
      </c>
      <c r="CI298" s="598">
        <f t="shared" si="1265"/>
        <v>-1</v>
      </c>
      <c r="CJ298" s="619">
        <f t="shared" si="1285"/>
        <v>1</v>
      </c>
      <c r="CK298" s="1453">
        <v>0</v>
      </c>
      <c r="CL298" s="123">
        <v>0</v>
      </c>
      <c r="CM298" s="2054">
        <v>0</v>
      </c>
      <c r="CN298" s="123">
        <v>0</v>
      </c>
      <c r="CO298" s="311">
        <v>0</v>
      </c>
      <c r="CP298" s="540">
        <v>0</v>
      </c>
      <c r="CQ298" s="1453">
        <v>0</v>
      </c>
      <c r="CR298" s="311">
        <v>0</v>
      </c>
      <c r="CS298" s="311">
        <v>0</v>
      </c>
      <c r="CT298" s="311">
        <v>0</v>
      </c>
      <c r="CU298" s="311">
        <v>0</v>
      </c>
      <c r="CV298" s="124">
        <v>1</v>
      </c>
      <c r="CW298" s="1453"/>
      <c r="CX298" s="311"/>
      <c r="CY298" s="311"/>
      <c r="CZ298" s="311"/>
      <c r="DA298" s="311"/>
      <c r="DB298" s="312"/>
      <c r="DC298" s="1450">
        <f t="shared" si="1332"/>
        <v>6</v>
      </c>
      <c r="DD298" s="1451">
        <f t="shared" si="1340"/>
        <v>0</v>
      </c>
      <c r="DE298" s="1452">
        <f t="shared" si="1341"/>
        <v>0</v>
      </c>
      <c r="DF298" s="1328">
        <f t="shared" si="1333"/>
        <v>6</v>
      </c>
      <c r="DG298" s="550">
        <f t="shared" si="1216"/>
        <v>0</v>
      </c>
      <c r="DH298" s="1329">
        <f t="shared" si="1217"/>
        <v>0</v>
      </c>
      <c r="DI298" s="1328">
        <f t="shared" si="1268"/>
        <v>6</v>
      </c>
      <c r="DJ298" s="550">
        <f t="shared" si="1224"/>
        <v>2</v>
      </c>
      <c r="DK298" s="1329">
        <f t="shared" si="1225"/>
        <v>4</v>
      </c>
      <c r="DL298" s="1311">
        <f t="shared" si="1334"/>
        <v>2</v>
      </c>
      <c r="DM298" s="550">
        <f t="shared" si="1152"/>
        <v>1</v>
      </c>
      <c r="DN298" s="1353">
        <f t="shared" si="1153"/>
        <v>1</v>
      </c>
      <c r="DO298" s="1328">
        <f t="shared" si="1269"/>
        <v>1</v>
      </c>
      <c r="DP298" s="550">
        <f t="shared" si="1266"/>
        <v>0</v>
      </c>
      <c r="DQ298" s="1329">
        <f t="shared" si="1270"/>
        <v>0</v>
      </c>
      <c r="DR298" s="1365">
        <f t="shared" si="1335"/>
        <v>1</v>
      </c>
      <c r="DS298" s="1454">
        <v>0</v>
      </c>
      <c r="DT298" s="1167">
        <v>0</v>
      </c>
      <c r="DU298" s="1167">
        <v>0</v>
      </c>
      <c r="DV298" s="1153">
        <v>0</v>
      </c>
      <c r="DW298" s="583">
        <v>0</v>
      </c>
      <c r="DX298" s="1181">
        <v>0</v>
      </c>
      <c r="DY298" s="1454">
        <v>0</v>
      </c>
      <c r="DZ298" s="1230">
        <v>1</v>
      </c>
      <c r="EA298" s="1230">
        <v>1</v>
      </c>
      <c r="EB298" s="586">
        <v>0</v>
      </c>
      <c r="EC298" s="586">
        <v>0</v>
      </c>
      <c r="ED298" s="589">
        <v>0</v>
      </c>
      <c r="EE298" s="1454"/>
      <c r="EF298" s="1230"/>
      <c r="EG298" s="1230"/>
      <c r="EH298" s="586"/>
      <c r="EI298" s="586"/>
      <c r="EJ298" s="1192"/>
      <c r="EK298" s="1454">
        <v>1</v>
      </c>
      <c r="EL298" s="578">
        <v>1</v>
      </c>
      <c r="EM298" s="578">
        <v>1</v>
      </c>
      <c r="EN298" s="1163">
        <v>1</v>
      </c>
      <c r="EO298" s="573">
        <v>0</v>
      </c>
      <c r="EP298" s="1198">
        <v>0</v>
      </c>
      <c r="EQ298" s="1454"/>
      <c r="ER298" s="1230"/>
      <c r="ES298" s="1230"/>
      <c r="ET298" s="586"/>
      <c r="EU298" s="583"/>
      <c r="EV298" s="1198"/>
      <c r="EW298" s="1454">
        <v>5</v>
      </c>
      <c r="EX298" s="578">
        <v>4</v>
      </c>
      <c r="EY298" s="578">
        <v>4</v>
      </c>
      <c r="EZ298" s="578">
        <v>1</v>
      </c>
      <c r="FA298" s="573">
        <v>1</v>
      </c>
      <c r="FB298" s="125"/>
      <c r="FC298" s="354">
        <v>1</v>
      </c>
      <c r="FD298" s="362"/>
      <c r="FE298" s="1455">
        <v>0</v>
      </c>
      <c r="FF298" s="1451" t="str">
        <f t="shared" si="1218"/>
        <v>-</v>
      </c>
      <c r="FG298" s="1456">
        <f t="shared" si="1351"/>
        <v>0</v>
      </c>
      <c r="FH298" s="126">
        <v>0</v>
      </c>
      <c r="FI298" s="331" t="str">
        <f t="shared" si="1219"/>
        <v>-</v>
      </c>
      <c r="FJ298" s="332">
        <f t="shared" si="1220"/>
        <v>0</v>
      </c>
      <c r="FK298" s="126">
        <v>0</v>
      </c>
      <c r="FL298" s="331" t="str">
        <f t="shared" si="1226"/>
        <v>-</v>
      </c>
      <c r="FM298" s="332">
        <f t="shared" si="1227"/>
        <v>0</v>
      </c>
      <c r="FN298" s="126">
        <v>0</v>
      </c>
      <c r="FO298" s="424"/>
      <c r="FP298" s="331" t="str">
        <f t="shared" si="1316"/>
        <v>-</v>
      </c>
      <c r="FQ298" s="332">
        <f t="shared" si="1221"/>
        <v>0</v>
      </c>
      <c r="FR298" s="126"/>
      <c r="FS298" s="424"/>
      <c r="FT298" s="331" t="str">
        <f t="shared" si="1258"/>
        <v>-</v>
      </c>
      <c r="FU298" s="332">
        <f t="shared" si="1259"/>
        <v>0</v>
      </c>
      <c r="FV298" s="399"/>
      <c r="FW298" s="411"/>
      <c r="FX298" s="1457">
        <f t="shared" si="1336"/>
        <v>6</v>
      </c>
      <c r="FY298" s="1458">
        <v>0</v>
      </c>
      <c r="FZ298" s="1458">
        <v>0</v>
      </c>
      <c r="GA298" s="1459">
        <v>2</v>
      </c>
      <c r="GB298" s="1458">
        <v>0</v>
      </c>
      <c r="GC298" s="1459">
        <v>1</v>
      </c>
      <c r="GD298" s="1458">
        <v>0</v>
      </c>
      <c r="GE298" s="1459">
        <v>0</v>
      </c>
      <c r="GF298" s="1458">
        <v>0</v>
      </c>
      <c r="GG298" s="1459">
        <v>1</v>
      </c>
      <c r="GH298" s="1458">
        <v>0</v>
      </c>
      <c r="GI298" s="1458">
        <v>1</v>
      </c>
      <c r="GJ298" s="1458">
        <v>0</v>
      </c>
      <c r="GK298" s="1458">
        <v>0</v>
      </c>
      <c r="GL298" s="1458">
        <v>0</v>
      </c>
      <c r="GM298" s="1458">
        <v>0</v>
      </c>
      <c r="GN298" s="1458">
        <v>0</v>
      </c>
      <c r="GO298" s="1458">
        <v>0</v>
      </c>
      <c r="GP298" s="1458">
        <v>1</v>
      </c>
      <c r="GQ298" s="1458">
        <v>0</v>
      </c>
      <c r="GR298" s="1458">
        <v>0</v>
      </c>
      <c r="GS298" s="1809">
        <v>0</v>
      </c>
      <c r="GT298" s="678">
        <f t="shared" si="1337"/>
        <v>6</v>
      </c>
      <c r="GU298" s="487">
        <v>0</v>
      </c>
      <c r="GV298" s="487">
        <v>0</v>
      </c>
      <c r="GW298" s="488">
        <v>3</v>
      </c>
      <c r="GX298" s="487">
        <v>0</v>
      </c>
      <c r="GY298" s="488">
        <v>1</v>
      </c>
      <c r="GZ298" s="487">
        <v>0</v>
      </c>
      <c r="HA298" s="488">
        <v>0</v>
      </c>
      <c r="HB298" s="487">
        <v>0</v>
      </c>
      <c r="HC298" s="488">
        <v>1</v>
      </c>
      <c r="HD298" s="487">
        <v>0</v>
      </c>
      <c r="HE298" s="487">
        <v>1</v>
      </c>
      <c r="HF298" s="487">
        <v>0</v>
      </c>
      <c r="HG298" s="487">
        <v>0</v>
      </c>
      <c r="HH298" s="487">
        <v>0</v>
      </c>
      <c r="HI298" s="487">
        <v>0</v>
      </c>
      <c r="HJ298" s="487">
        <v>0</v>
      </c>
      <c r="HK298" s="487">
        <v>0</v>
      </c>
      <c r="HL298" s="487">
        <v>0</v>
      </c>
      <c r="HM298" s="487">
        <v>0</v>
      </c>
      <c r="HN298" s="487">
        <v>0</v>
      </c>
      <c r="HO298" s="1115">
        <v>0</v>
      </c>
      <c r="HP298" s="678">
        <f t="shared" si="1338"/>
        <v>6</v>
      </c>
      <c r="HQ298" s="487">
        <v>0</v>
      </c>
      <c r="HR298" s="487">
        <v>0</v>
      </c>
      <c r="HS298" s="488">
        <v>3</v>
      </c>
      <c r="HT298" s="487">
        <v>0</v>
      </c>
      <c r="HU298" s="488">
        <v>1</v>
      </c>
      <c r="HV298" s="487">
        <v>0</v>
      </c>
      <c r="HW298" s="488">
        <v>0</v>
      </c>
      <c r="HX298" s="487">
        <v>0</v>
      </c>
      <c r="HY298" s="488">
        <v>1</v>
      </c>
      <c r="HZ298" s="487">
        <v>0</v>
      </c>
      <c r="IA298" s="487">
        <v>1</v>
      </c>
      <c r="IB298" s="487">
        <v>0</v>
      </c>
      <c r="IC298" s="487">
        <v>0</v>
      </c>
      <c r="ID298" s="487">
        <v>0</v>
      </c>
      <c r="IE298" s="487">
        <v>0</v>
      </c>
      <c r="IF298" s="487">
        <v>0</v>
      </c>
      <c r="IG298" s="487">
        <v>0</v>
      </c>
      <c r="IH298" s="487">
        <v>0</v>
      </c>
      <c r="II298" s="487">
        <v>0</v>
      </c>
      <c r="IJ298" s="487">
        <v>0</v>
      </c>
      <c r="IK298" s="1115">
        <v>0</v>
      </c>
      <c r="IL298" s="1109">
        <f t="shared" si="1339"/>
        <v>2</v>
      </c>
      <c r="IM298" s="487">
        <v>0</v>
      </c>
      <c r="IN298" s="487">
        <v>0</v>
      </c>
      <c r="IO298" s="488">
        <v>1</v>
      </c>
      <c r="IP298" s="487">
        <v>0</v>
      </c>
      <c r="IQ298" s="488">
        <v>1</v>
      </c>
      <c r="IR298" s="487">
        <v>0</v>
      </c>
      <c r="IS298" s="488">
        <v>0</v>
      </c>
      <c r="IT298" s="487">
        <v>0</v>
      </c>
      <c r="IU298" s="488">
        <v>0</v>
      </c>
      <c r="IV298" s="487">
        <v>0</v>
      </c>
      <c r="IW298" s="487">
        <v>0</v>
      </c>
      <c r="IX298" s="487">
        <v>0</v>
      </c>
      <c r="IY298" s="487">
        <v>0</v>
      </c>
      <c r="IZ298" s="487">
        <v>0</v>
      </c>
      <c r="JA298" s="487">
        <v>0</v>
      </c>
      <c r="JB298" s="487">
        <v>0</v>
      </c>
      <c r="JC298" s="487">
        <v>0</v>
      </c>
      <c r="JD298" s="487">
        <v>0</v>
      </c>
      <c r="JE298" s="487">
        <v>0</v>
      </c>
      <c r="JF298" s="487">
        <v>0</v>
      </c>
      <c r="JG298" s="1994">
        <v>0</v>
      </c>
      <c r="JI298" s="39"/>
    </row>
    <row r="299" spans="1:269" s="28" customFormat="1" ht="20.100000000000001" customHeight="1" x14ac:dyDescent="0.15">
      <c r="A299" s="684" t="s">
        <v>53</v>
      </c>
      <c r="B299" s="84" t="s">
        <v>285</v>
      </c>
      <c r="C299" s="85"/>
      <c r="D299" s="85"/>
      <c r="E299" s="86" t="s">
        <v>278</v>
      </c>
      <c r="F299" s="1556">
        <v>172</v>
      </c>
      <c r="G299" s="466">
        <v>172</v>
      </c>
      <c r="H299" s="466">
        <v>168</v>
      </c>
      <c r="I299" s="466">
        <v>165</v>
      </c>
      <c r="J299" s="147">
        <v>152</v>
      </c>
      <c r="K299" s="148">
        <v>151</v>
      </c>
      <c r="L299" s="1478">
        <f t="shared" si="1286"/>
        <v>0</v>
      </c>
      <c r="M299" s="150">
        <f t="shared" si="1287"/>
        <v>0</v>
      </c>
      <c r="N299" s="150">
        <f t="shared" si="1288"/>
        <v>0</v>
      </c>
      <c r="O299" s="150">
        <f t="shared" si="1289"/>
        <v>0</v>
      </c>
      <c r="P299" s="149">
        <f t="shared" si="1290"/>
        <v>1.5679633723756214E-5</v>
      </c>
      <c r="Q299" s="150">
        <f t="shared" si="1233"/>
        <v>1.6450615253010462E-5</v>
      </c>
      <c r="R299" s="151">
        <f t="shared" si="1234"/>
        <v>4.8157958102576449E-5</v>
      </c>
      <c r="S299" s="152">
        <f t="shared" si="1235"/>
        <v>0</v>
      </c>
      <c r="T299" s="151">
        <f t="shared" si="1236"/>
        <v>0</v>
      </c>
      <c r="U299" s="1479">
        <f t="shared" si="1342"/>
        <v>0</v>
      </c>
      <c r="V299" s="153">
        <f t="shared" si="1343"/>
        <v>0</v>
      </c>
      <c r="W299" s="153">
        <f t="shared" si="1344"/>
        <v>0</v>
      </c>
      <c r="X299" s="153">
        <f t="shared" si="1345"/>
        <v>0</v>
      </c>
      <c r="Y299" s="154">
        <f t="shared" si="1346"/>
        <v>1.7123287671232876E-3</v>
      </c>
      <c r="Z299" s="153">
        <f t="shared" si="1347"/>
        <v>1.7857142857142857E-3</v>
      </c>
      <c r="AA299" s="154">
        <f t="shared" si="1348"/>
        <v>5.3380782918149468E-3</v>
      </c>
      <c r="AB299" s="153">
        <f t="shared" si="1349"/>
        <v>0</v>
      </c>
      <c r="AC299" s="155">
        <f t="shared" si="1350"/>
        <v>0</v>
      </c>
      <c r="AD299" s="1479" t="s">
        <v>52</v>
      </c>
      <c r="AE299" s="153" t="s">
        <v>52</v>
      </c>
      <c r="AF299" s="153" t="s">
        <v>52</v>
      </c>
      <c r="AG299" s="153" t="s">
        <v>52</v>
      </c>
      <c r="AH299" s="154" t="s">
        <v>52</v>
      </c>
      <c r="AI299" s="152" t="s">
        <v>52</v>
      </c>
      <c r="AJ299" s="151" t="s">
        <v>52</v>
      </c>
      <c r="AK299" s="152" t="s">
        <v>52</v>
      </c>
      <c r="AL299" s="156" t="s">
        <v>52</v>
      </c>
      <c r="AM299" s="1480">
        <f t="shared" si="1323"/>
        <v>0</v>
      </c>
      <c r="AN299" s="1481"/>
      <c r="AO299" s="1482" t="str">
        <f t="shared" si="1172"/>
        <v>-</v>
      </c>
      <c r="AP299" s="1483">
        <f t="shared" si="1296"/>
        <v>0</v>
      </c>
      <c r="AQ299" s="1071">
        <f t="shared" si="1324"/>
        <v>0</v>
      </c>
      <c r="AR299" s="522"/>
      <c r="AS299" s="1289" t="str">
        <f t="shared" si="1174"/>
        <v>-</v>
      </c>
      <c r="AT299" s="526">
        <f t="shared" si="1297"/>
        <v>0</v>
      </c>
      <c r="AU299" s="1071">
        <f t="shared" si="1325"/>
        <v>0</v>
      </c>
      <c r="AV299" s="522"/>
      <c r="AW299" s="1289" t="str">
        <f t="shared" si="1352"/>
        <v>-</v>
      </c>
      <c r="AX299" s="2073">
        <f t="shared" si="1298"/>
        <v>0</v>
      </c>
      <c r="AY299" s="1336">
        <f t="shared" si="1326"/>
        <v>0</v>
      </c>
      <c r="AZ299" s="2092"/>
      <c r="BA299" s="554" t="str">
        <f t="shared" si="1353"/>
        <v>-</v>
      </c>
      <c r="BB299" s="1335">
        <f t="shared" si="1299"/>
        <v>-1</v>
      </c>
      <c r="BC299" s="493">
        <f t="shared" si="1327"/>
        <v>1</v>
      </c>
      <c r="BD299" s="157"/>
      <c r="BE299" s="448">
        <f t="shared" si="1260"/>
        <v>0</v>
      </c>
      <c r="BF299" s="604">
        <f t="shared" si="1300"/>
        <v>0</v>
      </c>
      <c r="BG299" s="158">
        <v>1</v>
      </c>
      <c r="BH299" s="159" t="s">
        <v>44</v>
      </c>
      <c r="BI299" s="160">
        <f t="shared" si="1261"/>
        <v>-0.66666666666666674</v>
      </c>
      <c r="BJ299" s="604">
        <f t="shared" si="1301"/>
        <v>-2</v>
      </c>
      <c r="BK299" s="161">
        <v>3</v>
      </c>
      <c r="BL299" s="159"/>
      <c r="BM299" s="160" t="str">
        <f t="shared" si="1262"/>
        <v>-</v>
      </c>
      <c r="BN299" s="1085">
        <f t="shared" si="1302"/>
        <v>3</v>
      </c>
      <c r="BO299" s="161">
        <v>0</v>
      </c>
      <c r="BP299" s="159"/>
      <c r="BQ299" s="160" t="str">
        <f t="shared" si="1263"/>
        <v>-</v>
      </c>
      <c r="BR299" s="1085">
        <f t="shared" si="1303"/>
        <v>0</v>
      </c>
      <c r="BS299" s="161">
        <v>0</v>
      </c>
      <c r="BT299" s="162"/>
      <c r="BU299" s="601">
        <f t="shared" si="1328"/>
        <v>0</v>
      </c>
      <c r="BV299" s="339" t="str">
        <f t="shared" si="1304"/>
        <v>-</v>
      </c>
      <c r="BW299" s="604">
        <f t="shared" si="1305"/>
        <v>0</v>
      </c>
      <c r="BX299" s="601">
        <f t="shared" si="1329"/>
        <v>0</v>
      </c>
      <c r="BY299" s="339" t="str">
        <f t="shared" si="1306"/>
        <v>-</v>
      </c>
      <c r="BZ299" s="604">
        <f t="shared" si="1307"/>
        <v>0</v>
      </c>
      <c r="CA299" s="601">
        <f t="shared" si="1330"/>
        <v>0</v>
      </c>
      <c r="CB299" s="339" t="str">
        <f t="shared" si="1222"/>
        <v>-</v>
      </c>
      <c r="CC299" s="604">
        <f t="shared" si="1223"/>
        <v>0</v>
      </c>
      <c r="CD299" s="601">
        <f t="shared" si="1331"/>
        <v>0</v>
      </c>
      <c r="CE299" s="339" t="str">
        <f t="shared" si="1150"/>
        <v>-</v>
      </c>
      <c r="CF299" s="604">
        <f t="shared" si="1151"/>
        <v>-1</v>
      </c>
      <c r="CG299" s="601">
        <f t="shared" si="1267"/>
        <v>1</v>
      </c>
      <c r="CH299" s="339">
        <f t="shared" si="1264"/>
        <v>0</v>
      </c>
      <c r="CI299" s="604">
        <f t="shared" si="1265"/>
        <v>0</v>
      </c>
      <c r="CJ299" s="621">
        <f t="shared" si="1285"/>
        <v>1</v>
      </c>
      <c r="CK299" s="1487">
        <v>0</v>
      </c>
      <c r="CL299" s="163">
        <v>0</v>
      </c>
      <c r="CM299" s="2056">
        <v>0</v>
      </c>
      <c r="CN299" s="163">
        <v>0</v>
      </c>
      <c r="CO299" s="315">
        <v>0</v>
      </c>
      <c r="CP299" s="542">
        <v>0</v>
      </c>
      <c r="CQ299" s="1487">
        <v>0</v>
      </c>
      <c r="CR299" s="315">
        <v>0</v>
      </c>
      <c r="CS299" s="315">
        <v>0</v>
      </c>
      <c r="CT299" s="315">
        <v>0</v>
      </c>
      <c r="CU299" s="315">
        <v>1</v>
      </c>
      <c r="CV299" s="164">
        <v>1</v>
      </c>
      <c r="CW299" s="1487"/>
      <c r="CX299" s="315"/>
      <c r="CY299" s="315"/>
      <c r="CZ299" s="315"/>
      <c r="DA299" s="315"/>
      <c r="DB299" s="316"/>
      <c r="DC299" s="1484">
        <f t="shared" si="1332"/>
        <v>0</v>
      </c>
      <c r="DD299" s="1485" t="str">
        <f t="shared" si="1340"/>
        <v>-</v>
      </c>
      <c r="DE299" s="1486">
        <f t="shared" si="1341"/>
        <v>0</v>
      </c>
      <c r="DF299" s="1332">
        <f t="shared" si="1333"/>
        <v>0</v>
      </c>
      <c r="DG299" s="554" t="str">
        <f t="shared" si="1216"/>
        <v>-</v>
      </c>
      <c r="DH299" s="1335">
        <f t="shared" si="1217"/>
        <v>0</v>
      </c>
      <c r="DI299" s="1332">
        <f t="shared" si="1268"/>
        <v>0</v>
      </c>
      <c r="DJ299" s="554" t="str">
        <f t="shared" si="1224"/>
        <v>-</v>
      </c>
      <c r="DK299" s="1335">
        <f t="shared" si="1225"/>
        <v>0</v>
      </c>
      <c r="DL299" s="1313">
        <f t="shared" si="1334"/>
        <v>0</v>
      </c>
      <c r="DM299" s="554" t="str">
        <f t="shared" si="1152"/>
        <v>-</v>
      </c>
      <c r="DN299" s="1357">
        <f t="shared" si="1153"/>
        <v>0</v>
      </c>
      <c r="DO299" s="1332">
        <f t="shared" si="1269"/>
        <v>0</v>
      </c>
      <c r="DP299" s="554" t="str">
        <f t="shared" si="1266"/>
        <v>-</v>
      </c>
      <c r="DQ299" s="1335">
        <f t="shared" si="1270"/>
        <v>0</v>
      </c>
      <c r="DR299" s="440">
        <f t="shared" si="1335"/>
        <v>0</v>
      </c>
      <c r="DS299" s="1488">
        <v>0</v>
      </c>
      <c r="DT299" s="1169">
        <v>0</v>
      </c>
      <c r="DU299" s="1169">
        <v>0</v>
      </c>
      <c r="DV299" s="1155">
        <v>0</v>
      </c>
      <c r="DW299" s="163">
        <v>0</v>
      </c>
      <c r="DX299" s="1183">
        <v>0</v>
      </c>
      <c r="DY299" s="1488">
        <v>0</v>
      </c>
      <c r="DZ299" s="1232">
        <v>0</v>
      </c>
      <c r="EA299" s="1232">
        <v>0</v>
      </c>
      <c r="EB299" s="315">
        <v>0</v>
      </c>
      <c r="EC299" s="315">
        <v>0</v>
      </c>
      <c r="ED299" s="440">
        <v>0</v>
      </c>
      <c r="EE299" s="1488"/>
      <c r="EF299" s="1232"/>
      <c r="EG299" s="1232"/>
      <c r="EH299" s="315"/>
      <c r="EI299" s="315"/>
      <c r="EJ299" s="542"/>
      <c r="EK299" s="1488">
        <v>0</v>
      </c>
      <c r="EL299" s="379">
        <v>0</v>
      </c>
      <c r="EM299" s="379">
        <v>0</v>
      </c>
      <c r="EN299" s="1161">
        <v>0</v>
      </c>
      <c r="EO299" s="493">
        <v>0</v>
      </c>
      <c r="EP299" s="1203">
        <v>0</v>
      </c>
      <c r="EQ299" s="1488"/>
      <c r="ER299" s="1232"/>
      <c r="ES299" s="1232"/>
      <c r="ET299" s="315"/>
      <c r="EU299" s="163"/>
      <c r="EV299" s="1203"/>
      <c r="EW299" s="1488">
        <v>0</v>
      </c>
      <c r="EX299" s="379">
        <v>0</v>
      </c>
      <c r="EY299" s="379">
        <v>0</v>
      </c>
      <c r="EZ299" s="379">
        <v>0</v>
      </c>
      <c r="FA299" s="493">
        <v>0</v>
      </c>
      <c r="FB299" s="178"/>
      <c r="FC299" s="356">
        <v>0</v>
      </c>
      <c r="FD299" s="364" t="s">
        <v>44</v>
      </c>
      <c r="FE299" s="1489">
        <v>0</v>
      </c>
      <c r="FF299" s="1485" t="str">
        <f t="shared" si="1218"/>
        <v>-</v>
      </c>
      <c r="FG299" s="1490">
        <f t="shared" si="1351"/>
        <v>0</v>
      </c>
      <c r="FH299" s="165">
        <v>0</v>
      </c>
      <c r="FI299" s="339" t="str">
        <f t="shared" si="1219"/>
        <v>-</v>
      </c>
      <c r="FJ299" s="340">
        <f t="shared" si="1220"/>
        <v>0</v>
      </c>
      <c r="FK299" s="165">
        <v>0</v>
      </c>
      <c r="FL299" s="339" t="str">
        <f t="shared" si="1226"/>
        <v>-</v>
      </c>
      <c r="FM299" s="340">
        <f t="shared" si="1227"/>
        <v>0</v>
      </c>
      <c r="FN299" s="165">
        <v>0</v>
      </c>
      <c r="FO299" s="426"/>
      <c r="FP299" s="339" t="str">
        <f t="shared" si="1316"/>
        <v>-</v>
      </c>
      <c r="FQ299" s="340">
        <f t="shared" si="1221"/>
        <v>0</v>
      </c>
      <c r="FR299" s="165"/>
      <c r="FS299" s="426"/>
      <c r="FT299" s="339" t="str">
        <f t="shared" si="1258"/>
        <v>-</v>
      </c>
      <c r="FU299" s="340">
        <f t="shared" si="1259"/>
        <v>0</v>
      </c>
      <c r="FV299" s="401"/>
      <c r="FW299" s="413"/>
      <c r="FX299" s="1491">
        <f t="shared" si="1336"/>
        <v>0</v>
      </c>
      <c r="FY299" s="1492">
        <v>0</v>
      </c>
      <c r="FZ299" s="1492">
        <v>0</v>
      </c>
      <c r="GA299" s="1493">
        <v>0</v>
      </c>
      <c r="GB299" s="1492">
        <v>0</v>
      </c>
      <c r="GC299" s="1493">
        <v>0</v>
      </c>
      <c r="GD299" s="1492">
        <v>0</v>
      </c>
      <c r="GE299" s="1493">
        <v>0</v>
      </c>
      <c r="GF299" s="1492">
        <v>0</v>
      </c>
      <c r="GG299" s="1493">
        <v>0</v>
      </c>
      <c r="GH299" s="1492">
        <v>0</v>
      </c>
      <c r="GI299" s="1492">
        <v>0</v>
      </c>
      <c r="GJ299" s="1492">
        <v>0</v>
      </c>
      <c r="GK299" s="1492">
        <v>0</v>
      </c>
      <c r="GL299" s="1492">
        <v>0</v>
      </c>
      <c r="GM299" s="1492">
        <v>0</v>
      </c>
      <c r="GN299" s="1492">
        <v>0</v>
      </c>
      <c r="GO299" s="1492">
        <v>0</v>
      </c>
      <c r="GP299" s="1492">
        <v>0</v>
      </c>
      <c r="GQ299" s="1492">
        <v>0</v>
      </c>
      <c r="GR299" s="1492">
        <v>0</v>
      </c>
      <c r="GS299" s="1811">
        <v>0</v>
      </c>
      <c r="GT299" s="165">
        <f t="shared" si="1337"/>
        <v>0</v>
      </c>
      <c r="GU299" s="491">
        <v>0</v>
      </c>
      <c r="GV299" s="491">
        <v>0</v>
      </c>
      <c r="GW299" s="492">
        <v>0</v>
      </c>
      <c r="GX299" s="491">
        <v>0</v>
      </c>
      <c r="GY299" s="492">
        <v>0</v>
      </c>
      <c r="GZ299" s="491">
        <v>0</v>
      </c>
      <c r="HA299" s="492">
        <v>0</v>
      </c>
      <c r="HB299" s="491">
        <v>0</v>
      </c>
      <c r="HC299" s="492">
        <v>0</v>
      </c>
      <c r="HD299" s="491">
        <v>0</v>
      </c>
      <c r="HE299" s="491">
        <v>0</v>
      </c>
      <c r="HF299" s="491">
        <v>0</v>
      </c>
      <c r="HG299" s="491">
        <v>0</v>
      </c>
      <c r="HH299" s="491">
        <v>0</v>
      </c>
      <c r="HI299" s="491">
        <v>0</v>
      </c>
      <c r="HJ299" s="491">
        <v>0</v>
      </c>
      <c r="HK299" s="491">
        <v>0</v>
      </c>
      <c r="HL299" s="491">
        <v>0</v>
      </c>
      <c r="HM299" s="491">
        <v>0</v>
      </c>
      <c r="HN299" s="491">
        <v>0</v>
      </c>
      <c r="HO299" s="1117">
        <v>0</v>
      </c>
      <c r="HP299" s="165">
        <f t="shared" si="1338"/>
        <v>0</v>
      </c>
      <c r="HQ299" s="491">
        <v>0</v>
      </c>
      <c r="HR299" s="491">
        <v>0</v>
      </c>
      <c r="HS299" s="492">
        <v>0</v>
      </c>
      <c r="HT299" s="491">
        <v>0</v>
      </c>
      <c r="HU299" s="492">
        <v>0</v>
      </c>
      <c r="HV299" s="491">
        <v>0</v>
      </c>
      <c r="HW299" s="492">
        <v>0</v>
      </c>
      <c r="HX299" s="491">
        <v>0</v>
      </c>
      <c r="HY299" s="492">
        <v>0</v>
      </c>
      <c r="HZ299" s="491">
        <v>0</v>
      </c>
      <c r="IA299" s="491">
        <v>0</v>
      </c>
      <c r="IB299" s="491">
        <v>0</v>
      </c>
      <c r="IC299" s="491">
        <v>0</v>
      </c>
      <c r="ID299" s="491">
        <v>0</v>
      </c>
      <c r="IE299" s="491">
        <v>0</v>
      </c>
      <c r="IF299" s="491">
        <v>0</v>
      </c>
      <c r="IG299" s="491">
        <v>0</v>
      </c>
      <c r="IH299" s="491">
        <v>0</v>
      </c>
      <c r="II299" s="491">
        <v>0</v>
      </c>
      <c r="IJ299" s="491">
        <v>0</v>
      </c>
      <c r="IK299" s="1117">
        <v>0</v>
      </c>
      <c r="IL299" s="493">
        <f t="shared" si="1339"/>
        <v>0</v>
      </c>
      <c r="IM299" s="491">
        <v>0</v>
      </c>
      <c r="IN299" s="491">
        <v>0</v>
      </c>
      <c r="IO299" s="492">
        <v>0</v>
      </c>
      <c r="IP299" s="491">
        <v>0</v>
      </c>
      <c r="IQ299" s="492">
        <v>0</v>
      </c>
      <c r="IR299" s="491">
        <v>0</v>
      </c>
      <c r="IS299" s="492">
        <v>0</v>
      </c>
      <c r="IT299" s="491">
        <v>0</v>
      </c>
      <c r="IU299" s="492">
        <v>0</v>
      </c>
      <c r="IV299" s="491">
        <v>0</v>
      </c>
      <c r="IW299" s="491">
        <v>0</v>
      </c>
      <c r="IX299" s="491">
        <v>0</v>
      </c>
      <c r="IY299" s="491">
        <v>0</v>
      </c>
      <c r="IZ299" s="491">
        <v>0</v>
      </c>
      <c r="JA299" s="491">
        <v>0</v>
      </c>
      <c r="JB299" s="491">
        <v>0</v>
      </c>
      <c r="JC299" s="491">
        <v>0</v>
      </c>
      <c r="JD299" s="491">
        <v>0</v>
      </c>
      <c r="JE299" s="491">
        <v>0</v>
      </c>
      <c r="JF299" s="491">
        <v>0</v>
      </c>
      <c r="JG299" s="1996">
        <v>0</v>
      </c>
      <c r="JI299" s="39"/>
    </row>
    <row r="300" spans="1:269" s="27" customFormat="1" ht="20.100000000000001" customHeight="1" x14ac:dyDescent="0.15">
      <c r="A300" s="683" t="s">
        <v>53</v>
      </c>
      <c r="B300" s="76" t="s">
        <v>157</v>
      </c>
      <c r="C300" s="77"/>
      <c r="D300" s="77"/>
      <c r="E300" s="78" t="s">
        <v>379</v>
      </c>
      <c r="F300" s="1507">
        <v>58</v>
      </c>
      <c r="G300" s="481">
        <v>60</v>
      </c>
      <c r="H300" s="481">
        <v>59</v>
      </c>
      <c r="I300" s="481">
        <v>56</v>
      </c>
      <c r="J300" s="107">
        <v>65</v>
      </c>
      <c r="K300" s="108">
        <v>66</v>
      </c>
      <c r="L300" s="1444">
        <f t="shared" si="1286"/>
        <v>7.1493823728005718E-4</v>
      </c>
      <c r="M300" s="478">
        <f t="shared" si="1287"/>
        <v>7.240323029796714E-4</v>
      </c>
      <c r="N300" s="478">
        <f t="shared" si="1288"/>
        <v>6.6077127472620174E-4</v>
      </c>
      <c r="O300" s="478">
        <f t="shared" si="1289"/>
        <v>6.8540095956134343E-4</v>
      </c>
      <c r="P300" s="109">
        <f t="shared" si="1290"/>
        <v>5.4878718033146744E-4</v>
      </c>
      <c r="Q300" s="110">
        <f t="shared" si="1233"/>
        <v>4.9351845759031392E-4</v>
      </c>
      <c r="R300" s="111">
        <f t="shared" si="1234"/>
        <v>4.4947427562404686E-4</v>
      </c>
      <c r="S300" s="112">
        <f t="shared" si="1235"/>
        <v>4.8838345077792508E-4</v>
      </c>
      <c r="T300" s="111">
        <f t="shared" si="1236"/>
        <v>5.669737774627923E-4</v>
      </c>
      <c r="U300" s="1445">
        <f t="shared" si="1342"/>
        <v>6.7924528301886791E-2</v>
      </c>
      <c r="V300" s="475">
        <f t="shared" si="1343"/>
        <v>7.0460704607046065E-2</v>
      </c>
      <c r="W300" s="475">
        <f t="shared" si="1344"/>
        <v>6.8413391557496359E-2</v>
      </c>
      <c r="X300" s="475">
        <f t="shared" si="1345"/>
        <v>7.1537290715372903E-2</v>
      </c>
      <c r="Y300" s="114">
        <f t="shared" si="1346"/>
        <v>5.9931506849315065E-2</v>
      </c>
      <c r="Z300" s="113">
        <f t="shared" si="1347"/>
        <v>5.3571428571428568E-2</v>
      </c>
      <c r="AA300" s="114">
        <f t="shared" si="1348"/>
        <v>4.9822064056939501E-2</v>
      </c>
      <c r="AB300" s="113">
        <f t="shared" si="1349"/>
        <v>5.3846153846153849E-2</v>
      </c>
      <c r="AC300" s="115">
        <f t="shared" si="1350"/>
        <v>6.6115702479338845E-2</v>
      </c>
      <c r="AD300" s="1445" t="s">
        <v>52</v>
      </c>
      <c r="AE300" s="475" t="s">
        <v>52</v>
      </c>
      <c r="AF300" s="475" t="s">
        <v>52</v>
      </c>
      <c r="AG300" s="475" t="s">
        <v>52</v>
      </c>
      <c r="AH300" s="114" t="s">
        <v>52</v>
      </c>
      <c r="AI300" s="112" t="s">
        <v>52</v>
      </c>
      <c r="AJ300" s="111" t="s">
        <v>52</v>
      </c>
      <c r="AK300" s="112" t="s">
        <v>52</v>
      </c>
      <c r="AL300" s="116" t="s">
        <v>52</v>
      </c>
      <c r="AM300" s="1446">
        <f t="shared" si="1323"/>
        <v>54</v>
      </c>
      <c r="AN300" s="1447"/>
      <c r="AO300" s="1448">
        <f t="shared" si="1172"/>
        <v>3.8461538461538547E-2</v>
      </c>
      <c r="AP300" s="1449">
        <f t="shared" si="1296"/>
        <v>2</v>
      </c>
      <c r="AQ300" s="1297">
        <f t="shared" si="1324"/>
        <v>52</v>
      </c>
      <c r="AR300" s="518"/>
      <c r="AS300" s="1285">
        <f t="shared" si="1174"/>
        <v>0.1063829787234043</v>
      </c>
      <c r="AT300" s="519">
        <f t="shared" si="1297"/>
        <v>5</v>
      </c>
      <c r="AU300" s="1297">
        <f t="shared" si="1325"/>
        <v>47</v>
      </c>
      <c r="AV300" s="518"/>
      <c r="AW300" s="1285">
        <f t="shared" si="1352"/>
        <v>0</v>
      </c>
      <c r="AX300" s="2069">
        <f t="shared" si="1298"/>
        <v>0</v>
      </c>
      <c r="AY300" s="2086">
        <f t="shared" si="1326"/>
        <v>47</v>
      </c>
      <c r="AZ300" s="2087"/>
      <c r="BA300" s="2088">
        <f t="shared" si="1353"/>
        <v>0.34285714285714275</v>
      </c>
      <c r="BB300" s="2089">
        <f t="shared" si="1299"/>
        <v>12</v>
      </c>
      <c r="BC300" s="2081">
        <f t="shared" si="1327"/>
        <v>35</v>
      </c>
      <c r="BD300" s="117"/>
      <c r="BE300" s="444">
        <f t="shared" si="1260"/>
        <v>0.16666666666666674</v>
      </c>
      <c r="BF300" s="1073">
        <f t="shared" si="1300"/>
        <v>5</v>
      </c>
      <c r="BG300" s="118">
        <v>30</v>
      </c>
      <c r="BH300" s="119" t="s">
        <v>44</v>
      </c>
      <c r="BI300" s="120">
        <f t="shared" si="1261"/>
        <v>7.1428571428571397E-2</v>
      </c>
      <c r="BJ300" s="1073">
        <f t="shared" si="1301"/>
        <v>2</v>
      </c>
      <c r="BK300" s="121">
        <v>28</v>
      </c>
      <c r="BL300" s="119"/>
      <c r="BM300" s="120">
        <f t="shared" si="1262"/>
        <v>0</v>
      </c>
      <c r="BN300" s="1083">
        <f t="shared" si="1302"/>
        <v>0</v>
      </c>
      <c r="BO300" s="121">
        <v>28</v>
      </c>
      <c r="BP300" s="119"/>
      <c r="BQ300" s="120">
        <f t="shared" si="1263"/>
        <v>-0.125</v>
      </c>
      <c r="BR300" s="1083">
        <f t="shared" si="1303"/>
        <v>-4</v>
      </c>
      <c r="BS300" s="121">
        <v>32</v>
      </c>
      <c r="BT300" s="122"/>
      <c r="BU300" s="597">
        <f t="shared" si="1328"/>
        <v>25</v>
      </c>
      <c r="BV300" s="331">
        <f t="shared" si="1304"/>
        <v>0</v>
      </c>
      <c r="BW300" s="598">
        <f t="shared" si="1305"/>
        <v>0</v>
      </c>
      <c r="BX300" s="597">
        <f t="shared" si="1329"/>
        <v>25</v>
      </c>
      <c r="BY300" s="331">
        <f t="shared" si="1306"/>
        <v>4.1666666666666741E-2</v>
      </c>
      <c r="BZ300" s="598">
        <f t="shared" si="1307"/>
        <v>1</v>
      </c>
      <c r="CA300" s="597">
        <f t="shared" si="1330"/>
        <v>24</v>
      </c>
      <c r="CB300" s="331">
        <f t="shared" si="1222"/>
        <v>0</v>
      </c>
      <c r="CC300" s="598">
        <f t="shared" si="1223"/>
        <v>0</v>
      </c>
      <c r="CD300" s="597">
        <f t="shared" si="1331"/>
        <v>24</v>
      </c>
      <c r="CE300" s="331">
        <f t="shared" si="1150"/>
        <v>0.5</v>
      </c>
      <c r="CF300" s="598">
        <f t="shared" si="1151"/>
        <v>8</v>
      </c>
      <c r="CG300" s="597">
        <f t="shared" si="1267"/>
        <v>16</v>
      </c>
      <c r="CH300" s="331">
        <f t="shared" si="1264"/>
        <v>0.14285714285714279</v>
      </c>
      <c r="CI300" s="598">
        <f t="shared" si="1265"/>
        <v>2</v>
      </c>
      <c r="CJ300" s="619">
        <f t="shared" si="1285"/>
        <v>14</v>
      </c>
      <c r="CK300" s="1453">
        <v>7</v>
      </c>
      <c r="CL300" s="123">
        <v>6</v>
      </c>
      <c r="CM300" s="2054">
        <v>5</v>
      </c>
      <c r="CN300" s="123">
        <v>5</v>
      </c>
      <c r="CO300" s="311">
        <v>3</v>
      </c>
      <c r="CP300" s="540">
        <v>2</v>
      </c>
      <c r="CQ300" s="1453">
        <v>18</v>
      </c>
      <c r="CR300" s="311">
        <v>19</v>
      </c>
      <c r="CS300" s="311">
        <v>19</v>
      </c>
      <c r="CT300" s="311">
        <v>19</v>
      </c>
      <c r="CU300" s="311">
        <v>13</v>
      </c>
      <c r="CV300" s="124">
        <v>12</v>
      </c>
      <c r="CW300" s="1453"/>
      <c r="CX300" s="311"/>
      <c r="CY300" s="311"/>
      <c r="CZ300" s="311"/>
      <c r="DA300" s="311"/>
      <c r="DB300" s="312"/>
      <c r="DC300" s="1450">
        <f t="shared" si="1332"/>
        <v>27</v>
      </c>
      <c r="DD300" s="1451">
        <f t="shared" si="1340"/>
        <v>0.125</v>
      </c>
      <c r="DE300" s="1452">
        <f t="shared" si="1341"/>
        <v>3</v>
      </c>
      <c r="DF300" s="1328">
        <f t="shared" si="1333"/>
        <v>24</v>
      </c>
      <c r="DG300" s="550">
        <f t="shared" si="1216"/>
        <v>0.14285714285714279</v>
      </c>
      <c r="DH300" s="1329">
        <f t="shared" si="1217"/>
        <v>3</v>
      </c>
      <c r="DI300" s="1328">
        <f t="shared" si="1268"/>
        <v>21</v>
      </c>
      <c r="DJ300" s="550">
        <f t="shared" si="1224"/>
        <v>0</v>
      </c>
      <c r="DK300" s="1329">
        <f t="shared" si="1225"/>
        <v>0</v>
      </c>
      <c r="DL300" s="1311">
        <f t="shared" si="1334"/>
        <v>21</v>
      </c>
      <c r="DM300" s="550">
        <f t="shared" si="1152"/>
        <v>0.10526315789473695</v>
      </c>
      <c r="DN300" s="1353">
        <f t="shared" si="1153"/>
        <v>2</v>
      </c>
      <c r="DO300" s="1328">
        <f t="shared" si="1269"/>
        <v>19</v>
      </c>
      <c r="DP300" s="550">
        <f t="shared" si="1266"/>
        <v>0.1875</v>
      </c>
      <c r="DQ300" s="1329">
        <f t="shared" si="1270"/>
        <v>3</v>
      </c>
      <c r="DR300" s="1365">
        <f t="shared" si="1335"/>
        <v>16</v>
      </c>
      <c r="DS300" s="1454">
        <v>9</v>
      </c>
      <c r="DT300" s="1167">
        <v>7</v>
      </c>
      <c r="DU300" s="1167">
        <v>6</v>
      </c>
      <c r="DV300" s="1153">
        <v>6</v>
      </c>
      <c r="DW300" s="583">
        <v>4</v>
      </c>
      <c r="DX300" s="1181">
        <v>3</v>
      </c>
      <c r="DY300" s="1454">
        <v>5</v>
      </c>
      <c r="DZ300" s="1230">
        <v>3</v>
      </c>
      <c r="EA300" s="1230">
        <v>3</v>
      </c>
      <c r="EB300" s="586">
        <v>3</v>
      </c>
      <c r="EC300" s="586">
        <v>2</v>
      </c>
      <c r="ED300" s="589">
        <v>1</v>
      </c>
      <c r="EE300" s="1454"/>
      <c r="EF300" s="1230"/>
      <c r="EG300" s="1230"/>
      <c r="EH300" s="586"/>
      <c r="EI300" s="586"/>
      <c r="EJ300" s="1192"/>
      <c r="EK300" s="1454">
        <v>3</v>
      </c>
      <c r="EL300" s="578">
        <v>4</v>
      </c>
      <c r="EM300" s="578">
        <v>4</v>
      </c>
      <c r="EN300" s="1163">
        <v>4</v>
      </c>
      <c r="EO300" s="573">
        <v>1</v>
      </c>
      <c r="EP300" s="1198">
        <v>0</v>
      </c>
      <c r="EQ300" s="1454"/>
      <c r="ER300" s="1230"/>
      <c r="ES300" s="1230"/>
      <c r="ET300" s="586"/>
      <c r="EU300" s="583"/>
      <c r="EV300" s="1198"/>
      <c r="EW300" s="1454">
        <v>10</v>
      </c>
      <c r="EX300" s="578">
        <v>10</v>
      </c>
      <c r="EY300" s="578">
        <v>8</v>
      </c>
      <c r="EZ300" s="578">
        <v>8</v>
      </c>
      <c r="FA300" s="573">
        <v>12</v>
      </c>
      <c r="FB300" s="125"/>
      <c r="FC300" s="354">
        <v>12</v>
      </c>
      <c r="FD300" s="362" t="s">
        <v>44</v>
      </c>
      <c r="FE300" s="1455">
        <v>2</v>
      </c>
      <c r="FF300" s="1451">
        <f t="shared" si="1218"/>
        <v>-0.33333333333333337</v>
      </c>
      <c r="FG300" s="1456">
        <f t="shared" si="1351"/>
        <v>-1</v>
      </c>
      <c r="FH300" s="126">
        <v>3</v>
      </c>
      <c r="FI300" s="331">
        <f t="shared" si="1219"/>
        <v>0.5</v>
      </c>
      <c r="FJ300" s="332">
        <f t="shared" si="1220"/>
        <v>1</v>
      </c>
      <c r="FK300" s="126">
        <v>2</v>
      </c>
      <c r="FL300" s="331">
        <f t="shared" si="1226"/>
        <v>0</v>
      </c>
      <c r="FM300" s="332">
        <f t="shared" si="1227"/>
        <v>0</v>
      </c>
      <c r="FN300" s="126">
        <v>2</v>
      </c>
      <c r="FO300" s="424"/>
      <c r="FP300" s="331" t="str">
        <f t="shared" si="1316"/>
        <v>-</v>
      </c>
      <c r="FQ300" s="332">
        <f t="shared" si="1221"/>
        <v>2</v>
      </c>
      <c r="FR300" s="126"/>
      <c r="FS300" s="424"/>
      <c r="FT300" s="331" t="str">
        <f t="shared" si="1258"/>
        <v>-</v>
      </c>
      <c r="FU300" s="332">
        <f t="shared" si="1259"/>
        <v>0</v>
      </c>
      <c r="FV300" s="399"/>
      <c r="FW300" s="411"/>
      <c r="FX300" s="1457">
        <f t="shared" si="1336"/>
        <v>54</v>
      </c>
      <c r="FY300" s="1458">
        <v>0</v>
      </c>
      <c r="FZ300" s="1458">
        <v>0</v>
      </c>
      <c r="GA300" s="1459">
        <v>0</v>
      </c>
      <c r="GB300" s="1458">
        <v>6</v>
      </c>
      <c r="GC300" s="1459">
        <v>9</v>
      </c>
      <c r="GD300" s="1458">
        <v>0</v>
      </c>
      <c r="GE300" s="1459">
        <v>2</v>
      </c>
      <c r="GF300" s="1458">
        <v>2</v>
      </c>
      <c r="GG300" s="1459">
        <v>16</v>
      </c>
      <c r="GH300" s="1458">
        <v>0</v>
      </c>
      <c r="GI300" s="1458">
        <v>0</v>
      </c>
      <c r="GJ300" s="1458">
        <v>3</v>
      </c>
      <c r="GK300" s="1458">
        <v>2</v>
      </c>
      <c r="GL300" s="1458">
        <v>2</v>
      </c>
      <c r="GM300" s="1458">
        <v>0</v>
      </c>
      <c r="GN300" s="1458">
        <v>1</v>
      </c>
      <c r="GO300" s="1458">
        <v>3</v>
      </c>
      <c r="GP300" s="1458">
        <v>7</v>
      </c>
      <c r="GQ300" s="1458">
        <v>0</v>
      </c>
      <c r="GR300" s="1458">
        <v>0</v>
      </c>
      <c r="GS300" s="1809">
        <v>1</v>
      </c>
      <c r="GT300" s="678">
        <f t="shared" si="1337"/>
        <v>52</v>
      </c>
      <c r="GU300" s="487">
        <v>0</v>
      </c>
      <c r="GV300" s="487">
        <v>0</v>
      </c>
      <c r="GW300" s="488">
        <v>0</v>
      </c>
      <c r="GX300" s="487">
        <v>8</v>
      </c>
      <c r="GY300" s="488">
        <v>9</v>
      </c>
      <c r="GZ300" s="487">
        <v>0</v>
      </c>
      <c r="HA300" s="488">
        <v>3</v>
      </c>
      <c r="HB300" s="487">
        <v>0</v>
      </c>
      <c r="HC300" s="488">
        <v>13</v>
      </c>
      <c r="HD300" s="487">
        <v>0</v>
      </c>
      <c r="HE300" s="487">
        <v>0</v>
      </c>
      <c r="HF300" s="487">
        <v>4</v>
      </c>
      <c r="HG300" s="487">
        <v>3</v>
      </c>
      <c r="HH300" s="487">
        <v>2</v>
      </c>
      <c r="HI300" s="487">
        <v>0</v>
      </c>
      <c r="HJ300" s="487">
        <v>1</v>
      </c>
      <c r="HK300" s="487">
        <v>3</v>
      </c>
      <c r="HL300" s="487">
        <v>5</v>
      </c>
      <c r="HM300" s="487">
        <v>0</v>
      </c>
      <c r="HN300" s="487">
        <v>0</v>
      </c>
      <c r="HO300" s="1115">
        <v>1</v>
      </c>
      <c r="HP300" s="678">
        <f t="shared" si="1338"/>
        <v>47</v>
      </c>
      <c r="HQ300" s="487">
        <v>0</v>
      </c>
      <c r="HR300" s="487">
        <v>0</v>
      </c>
      <c r="HS300" s="488">
        <v>0</v>
      </c>
      <c r="HT300" s="487">
        <v>8</v>
      </c>
      <c r="HU300" s="488">
        <v>8</v>
      </c>
      <c r="HV300" s="487">
        <v>0</v>
      </c>
      <c r="HW300" s="488">
        <v>2</v>
      </c>
      <c r="HX300" s="487">
        <v>0</v>
      </c>
      <c r="HY300" s="488">
        <v>11</v>
      </c>
      <c r="HZ300" s="487">
        <v>0</v>
      </c>
      <c r="IA300" s="487">
        <v>0</v>
      </c>
      <c r="IB300" s="487">
        <v>4</v>
      </c>
      <c r="IC300" s="487">
        <v>2</v>
      </c>
      <c r="ID300" s="487">
        <v>2</v>
      </c>
      <c r="IE300" s="487">
        <v>0</v>
      </c>
      <c r="IF300" s="487">
        <v>1</v>
      </c>
      <c r="IG300" s="487">
        <v>3</v>
      </c>
      <c r="IH300" s="487">
        <v>5</v>
      </c>
      <c r="II300" s="487">
        <v>0</v>
      </c>
      <c r="IJ300" s="487">
        <v>0</v>
      </c>
      <c r="IK300" s="1115">
        <v>1</v>
      </c>
      <c r="IL300" s="1109">
        <f t="shared" si="1339"/>
        <v>47</v>
      </c>
      <c r="IM300" s="487">
        <v>0</v>
      </c>
      <c r="IN300" s="487">
        <v>0</v>
      </c>
      <c r="IO300" s="488">
        <v>0</v>
      </c>
      <c r="IP300" s="487">
        <v>8</v>
      </c>
      <c r="IQ300" s="488">
        <v>8</v>
      </c>
      <c r="IR300" s="487">
        <v>0</v>
      </c>
      <c r="IS300" s="488">
        <v>2</v>
      </c>
      <c r="IT300" s="487">
        <v>0</v>
      </c>
      <c r="IU300" s="488">
        <v>11</v>
      </c>
      <c r="IV300" s="487">
        <v>0</v>
      </c>
      <c r="IW300" s="487">
        <v>0</v>
      </c>
      <c r="IX300" s="487">
        <v>4</v>
      </c>
      <c r="IY300" s="487">
        <v>2</v>
      </c>
      <c r="IZ300" s="487">
        <v>2</v>
      </c>
      <c r="JA300" s="487">
        <v>0</v>
      </c>
      <c r="JB300" s="487">
        <v>1</v>
      </c>
      <c r="JC300" s="487">
        <v>3</v>
      </c>
      <c r="JD300" s="487">
        <v>5</v>
      </c>
      <c r="JE300" s="487">
        <v>0</v>
      </c>
      <c r="JF300" s="487">
        <v>0</v>
      </c>
      <c r="JG300" s="1994">
        <v>1</v>
      </c>
      <c r="JI300" s="39"/>
    </row>
    <row r="301" spans="1:269" s="28" customFormat="1" ht="20.100000000000001" customHeight="1" x14ac:dyDescent="0.15">
      <c r="A301" s="684" t="s">
        <v>53</v>
      </c>
      <c r="B301" s="84" t="s">
        <v>286</v>
      </c>
      <c r="C301" s="85"/>
      <c r="D301" s="85"/>
      <c r="E301" s="86" t="s">
        <v>278</v>
      </c>
      <c r="F301" s="1556">
        <v>100</v>
      </c>
      <c r="G301" s="466">
        <v>104</v>
      </c>
      <c r="H301" s="466">
        <v>107</v>
      </c>
      <c r="I301" s="466">
        <v>112</v>
      </c>
      <c r="J301" s="147">
        <v>124</v>
      </c>
      <c r="K301" s="148">
        <v>125</v>
      </c>
      <c r="L301" s="1478">
        <f t="shared" si="1286"/>
        <v>1.5887516384001271E-4</v>
      </c>
      <c r="M301" s="150">
        <f t="shared" si="1287"/>
        <v>1.3923698134224449E-4</v>
      </c>
      <c r="N301" s="150">
        <f t="shared" si="1288"/>
        <v>1.1247170633637475E-4</v>
      </c>
      <c r="O301" s="150">
        <f t="shared" si="1289"/>
        <v>8.749799483761831E-5</v>
      </c>
      <c r="P301" s="149">
        <f t="shared" si="1290"/>
        <v>6.2718534895024857E-5</v>
      </c>
      <c r="Q301" s="150">
        <f t="shared" si="1233"/>
        <v>6.5802461012041846E-5</v>
      </c>
      <c r="R301" s="151">
        <f t="shared" si="1234"/>
        <v>4.8157958102576449E-5</v>
      </c>
      <c r="S301" s="152">
        <f t="shared" si="1235"/>
        <v>6.9769064396846432E-5</v>
      </c>
      <c r="T301" s="151">
        <f t="shared" si="1236"/>
        <v>7.0871722182849038E-5</v>
      </c>
      <c r="U301" s="1479">
        <f t="shared" si="1342"/>
        <v>1.509433962264151E-2</v>
      </c>
      <c r="V301" s="153">
        <f t="shared" si="1343"/>
        <v>1.3550135501355014E-2</v>
      </c>
      <c r="W301" s="153">
        <f t="shared" si="1344"/>
        <v>1.1644832605531296E-2</v>
      </c>
      <c r="X301" s="153">
        <f t="shared" si="1345"/>
        <v>9.1324200913242004E-3</v>
      </c>
      <c r="Y301" s="154">
        <f t="shared" si="1346"/>
        <v>6.8493150684931503E-3</v>
      </c>
      <c r="Z301" s="153">
        <f t="shared" si="1347"/>
        <v>7.1428571428571426E-3</v>
      </c>
      <c r="AA301" s="154">
        <f t="shared" si="1348"/>
        <v>5.3380782918149468E-3</v>
      </c>
      <c r="AB301" s="153">
        <f t="shared" si="1349"/>
        <v>7.6923076923076927E-3</v>
      </c>
      <c r="AC301" s="155">
        <f t="shared" si="1350"/>
        <v>8.2644628099173556E-3</v>
      </c>
      <c r="AD301" s="1479" t="s">
        <v>52</v>
      </c>
      <c r="AE301" s="153" t="s">
        <v>52</v>
      </c>
      <c r="AF301" s="153" t="s">
        <v>52</v>
      </c>
      <c r="AG301" s="153" t="s">
        <v>52</v>
      </c>
      <c r="AH301" s="154" t="s">
        <v>52</v>
      </c>
      <c r="AI301" s="152" t="s">
        <v>52</v>
      </c>
      <c r="AJ301" s="151" t="s">
        <v>52</v>
      </c>
      <c r="AK301" s="152" t="s">
        <v>52</v>
      </c>
      <c r="AL301" s="156" t="s">
        <v>52</v>
      </c>
      <c r="AM301" s="1480">
        <f t="shared" si="1323"/>
        <v>12</v>
      </c>
      <c r="AN301" s="1481"/>
      <c r="AO301" s="1482">
        <f t="shared" si="1172"/>
        <v>0.19999999999999996</v>
      </c>
      <c r="AP301" s="1483">
        <f t="shared" si="1296"/>
        <v>2</v>
      </c>
      <c r="AQ301" s="1071">
        <f t="shared" si="1324"/>
        <v>10</v>
      </c>
      <c r="AR301" s="522"/>
      <c r="AS301" s="1289">
        <f t="shared" si="1174"/>
        <v>0.25</v>
      </c>
      <c r="AT301" s="526">
        <f t="shared" si="1297"/>
        <v>2</v>
      </c>
      <c r="AU301" s="1071">
        <f t="shared" si="1325"/>
        <v>8</v>
      </c>
      <c r="AV301" s="522"/>
      <c r="AW301" s="1289">
        <f t="shared" si="1352"/>
        <v>0.33333333333333326</v>
      </c>
      <c r="AX301" s="2073">
        <f t="shared" si="1298"/>
        <v>2</v>
      </c>
      <c r="AY301" s="1336">
        <f t="shared" si="1326"/>
        <v>6</v>
      </c>
      <c r="AZ301" s="2092"/>
      <c r="BA301" s="554">
        <f t="shared" si="1353"/>
        <v>0.5</v>
      </c>
      <c r="BB301" s="1335">
        <f t="shared" si="1299"/>
        <v>2</v>
      </c>
      <c r="BC301" s="493">
        <f t="shared" si="1327"/>
        <v>4</v>
      </c>
      <c r="BD301" s="157"/>
      <c r="BE301" s="448">
        <f t="shared" si="1260"/>
        <v>0</v>
      </c>
      <c r="BF301" s="604">
        <f t="shared" si="1300"/>
        <v>0</v>
      </c>
      <c r="BG301" s="158">
        <v>4</v>
      </c>
      <c r="BH301" s="159" t="s">
        <v>44</v>
      </c>
      <c r="BI301" s="160">
        <f t="shared" si="1261"/>
        <v>0.33333333333333326</v>
      </c>
      <c r="BJ301" s="604">
        <f t="shared" si="1301"/>
        <v>1</v>
      </c>
      <c r="BK301" s="161">
        <v>3</v>
      </c>
      <c r="BL301" s="159"/>
      <c r="BM301" s="160">
        <f t="shared" si="1262"/>
        <v>-0.25</v>
      </c>
      <c r="BN301" s="1085">
        <f t="shared" si="1302"/>
        <v>-1</v>
      </c>
      <c r="BO301" s="161">
        <v>4</v>
      </c>
      <c r="BP301" s="159"/>
      <c r="BQ301" s="160">
        <f t="shared" si="1263"/>
        <v>0</v>
      </c>
      <c r="BR301" s="1085">
        <f t="shared" si="1303"/>
        <v>0</v>
      </c>
      <c r="BS301" s="161">
        <v>4</v>
      </c>
      <c r="BT301" s="162" t="s">
        <v>44</v>
      </c>
      <c r="BU301" s="601">
        <f t="shared" si="1328"/>
        <v>5</v>
      </c>
      <c r="BV301" s="339">
        <f t="shared" si="1304"/>
        <v>1.5</v>
      </c>
      <c r="BW301" s="604">
        <f t="shared" si="1305"/>
        <v>3</v>
      </c>
      <c r="BX301" s="601">
        <f t="shared" si="1329"/>
        <v>2</v>
      </c>
      <c r="BY301" s="339">
        <f t="shared" si="1306"/>
        <v>0</v>
      </c>
      <c r="BZ301" s="604">
        <f t="shared" si="1307"/>
        <v>0</v>
      </c>
      <c r="CA301" s="601">
        <f t="shared" si="1330"/>
        <v>2</v>
      </c>
      <c r="CB301" s="339">
        <f t="shared" si="1222"/>
        <v>1</v>
      </c>
      <c r="CC301" s="604">
        <f t="shared" si="1223"/>
        <v>1</v>
      </c>
      <c r="CD301" s="601">
        <f t="shared" si="1331"/>
        <v>1</v>
      </c>
      <c r="CE301" s="339">
        <f t="shared" si="1150"/>
        <v>0</v>
      </c>
      <c r="CF301" s="604">
        <f t="shared" si="1151"/>
        <v>0</v>
      </c>
      <c r="CG301" s="601">
        <f t="shared" si="1267"/>
        <v>1</v>
      </c>
      <c r="CH301" s="339">
        <f t="shared" si="1264"/>
        <v>0</v>
      </c>
      <c r="CI301" s="604">
        <f t="shared" si="1265"/>
        <v>0</v>
      </c>
      <c r="CJ301" s="621">
        <f t="shared" si="1285"/>
        <v>1</v>
      </c>
      <c r="CK301" s="1487">
        <v>0</v>
      </c>
      <c r="CL301" s="163">
        <v>0</v>
      </c>
      <c r="CM301" s="2056">
        <v>0</v>
      </c>
      <c r="CN301" s="163">
        <v>0</v>
      </c>
      <c r="CO301" s="315">
        <v>0</v>
      </c>
      <c r="CP301" s="542">
        <v>0</v>
      </c>
      <c r="CQ301" s="1487">
        <v>5</v>
      </c>
      <c r="CR301" s="315">
        <v>2</v>
      </c>
      <c r="CS301" s="315">
        <v>2</v>
      </c>
      <c r="CT301" s="315">
        <v>1</v>
      </c>
      <c r="CU301" s="315">
        <v>1</v>
      </c>
      <c r="CV301" s="164">
        <v>1</v>
      </c>
      <c r="CW301" s="1487"/>
      <c r="CX301" s="315"/>
      <c r="CY301" s="315"/>
      <c r="CZ301" s="315"/>
      <c r="DA301" s="315"/>
      <c r="DB301" s="316"/>
      <c r="DC301" s="1484">
        <f t="shared" si="1332"/>
        <v>7</v>
      </c>
      <c r="DD301" s="1485">
        <f t="shared" si="1340"/>
        <v>-0.125</v>
      </c>
      <c r="DE301" s="1486">
        <f t="shared" si="1341"/>
        <v>-1</v>
      </c>
      <c r="DF301" s="1332">
        <f t="shared" si="1333"/>
        <v>8</v>
      </c>
      <c r="DG301" s="554">
        <f t="shared" si="1216"/>
        <v>0.33333333333333326</v>
      </c>
      <c r="DH301" s="1335">
        <f t="shared" si="1217"/>
        <v>2</v>
      </c>
      <c r="DI301" s="1332">
        <f t="shared" si="1268"/>
        <v>6</v>
      </c>
      <c r="DJ301" s="554">
        <f t="shared" si="1224"/>
        <v>0.19999999999999996</v>
      </c>
      <c r="DK301" s="1335">
        <f t="shared" si="1225"/>
        <v>1</v>
      </c>
      <c r="DL301" s="1313">
        <f t="shared" si="1334"/>
        <v>5</v>
      </c>
      <c r="DM301" s="554">
        <f t="shared" si="1152"/>
        <v>0.66666666666666674</v>
      </c>
      <c r="DN301" s="1357">
        <f t="shared" si="1153"/>
        <v>2</v>
      </c>
      <c r="DO301" s="1332">
        <f t="shared" si="1269"/>
        <v>3</v>
      </c>
      <c r="DP301" s="554">
        <f t="shared" si="1266"/>
        <v>0</v>
      </c>
      <c r="DQ301" s="1335">
        <f t="shared" si="1270"/>
        <v>0</v>
      </c>
      <c r="DR301" s="440">
        <f t="shared" si="1335"/>
        <v>3</v>
      </c>
      <c r="DS301" s="1488">
        <v>0</v>
      </c>
      <c r="DT301" s="1169">
        <v>0</v>
      </c>
      <c r="DU301" s="1169">
        <v>0</v>
      </c>
      <c r="DV301" s="1155">
        <v>2</v>
      </c>
      <c r="DW301" s="163">
        <v>1</v>
      </c>
      <c r="DX301" s="1183">
        <v>1</v>
      </c>
      <c r="DY301" s="1488">
        <v>3</v>
      </c>
      <c r="DZ301" s="1232">
        <v>3</v>
      </c>
      <c r="EA301" s="1232">
        <v>2</v>
      </c>
      <c r="EB301" s="315">
        <v>0</v>
      </c>
      <c r="EC301" s="315">
        <v>0</v>
      </c>
      <c r="ED301" s="440">
        <v>0</v>
      </c>
      <c r="EE301" s="1488"/>
      <c r="EF301" s="1232"/>
      <c r="EG301" s="1232"/>
      <c r="EH301" s="315"/>
      <c r="EI301" s="315"/>
      <c r="EJ301" s="542"/>
      <c r="EK301" s="1488">
        <v>3</v>
      </c>
      <c r="EL301" s="379">
        <v>4</v>
      </c>
      <c r="EM301" s="379">
        <v>3</v>
      </c>
      <c r="EN301" s="1161">
        <v>2</v>
      </c>
      <c r="EO301" s="493">
        <v>2</v>
      </c>
      <c r="EP301" s="1203">
        <v>2</v>
      </c>
      <c r="EQ301" s="1488"/>
      <c r="ER301" s="1232"/>
      <c r="ES301" s="1232"/>
      <c r="ET301" s="315"/>
      <c r="EU301" s="163"/>
      <c r="EV301" s="1203"/>
      <c r="EW301" s="1488">
        <v>1</v>
      </c>
      <c r="EX301" s="379">
        <v>1</v>
      </c>
      <c r="EY301" s="379">
        <v>1</v>
      </c>
      <c r="EZ301" s="379">
        <v>1</v>
      </c>
      <c r="FA301" s="493">
        <v>0</v>
      </c>
      <c r="FB301" s="178"/>
      <c r="FC301" s="356">
        <v>0</v>
      </c>
      <c r="FD301" s="364" t="s">
        <v>44</v>
      </c>
      <c r="FE301" s="1489">
        <v>0</v>
      </c>
      <c r="FF301" s="1485" t="str">
        <f t="shared" si="1218"/>
        <v>-</v>
      </c>
      <c r="FG301" s="1490">
        <f t="shared" si="1351"/>
        <v>0</v>
      </c>
      <c r="FH301" s="165">
        <v>0</v>
      </c>
      <c r="FI301" s="339" t="str">
        <f t="shared" si="1219"/>
        <v>-</v>
      </c>
      <c r="FJ301" s="340">
        <f t="shared" si="1220"/>
        <v>0</v>
      </c>
      <c r="FK301" s="165">
        <v>0</v>
      </c>
      <c r="FL301" s="339" t="str">
        <f t="shared" si="1226"/>
        <v>-</v>
      </c>
      <c r="FM301" s="340">
        <f t="shared" si="1227"/>
        <v>0</v>
      </c>
      <c r="FN301" s="165">
        <v>0</v>
      </c>
      <c r="FO301" s="426"/>
      <c r="FP301" s="339" t="str">
        <f t="shared" si="1316"/>
        <v>-</v>
      </c>
      <c r="FQ301" s="340">
        <f t="shared" si="1221"/>
        <v>0</v>
      </c>
      <c r="FR301" s="165"/>
      <c r="FS301" s="426"/>
      <c r="FT301" s="339" t="str">
        <f t="shared" si="1258"/>
        <v>-</v>
      </c>
      <c r="FU301" s="340">
        <f t="shared" si="1259"/>
        <v>0</v>
      </c>
      <c r="FV301" s="401"/>
      <c r="FW301" s="413"/>
      <c r="FX301" s="1491">
        <f t="shared" si="1336"/>
        <v>12</v>
      </c>
      <c r="FY301" s="1492">
        <v>0</v>
      </c>
      <c r="FZ301" s="1492">
        <v>0</v>
      </c>
      <c r="GA301" s="1493">
        <v>0</v>
      </c>
      <c r="GB301" s="1492">
        <v>2</v>
      </c>
      <c r="GC301" s="1493">
        <v>2</v>
      </c>
      <c r="GD301" s="1492">
        <v>0</v>
      </c>
      <c r="GE301" s="1493">
        <v>0</v>
      </c>
      <c r="GF301" s="1492">
        <v>1</v>
      </c>
      <c r="GG301" s="1493">
        <v>2</v>
      </c>
      <c r="GH301" s="1492">
        <v>0</v>
      </c>
      <c r="GI301" s="1492">
        <v>0</v>
      </c>
      <c r="GJ301" s="1492">
        <v>0</v>
      </c>
      <c r="GK301" s="1492">
        <v>0</v>
      </c>
      <c r="GL301" s="1492">
        <v>0</v>
      </c>
      <c r="GM301" s="1492">
        <v>0</v>
      </c>
      <c r="GN301" s="1492">
        <v>0</v>
      </c>
      <c r="GO301" s="1492">
        <v>0</v>
      </c>
      <c r="GP301" s="1492">
        <v>0</v>
      </c>
      <c r="GQ301" s="1492">
        <v>0</v>
      </c>
      <c r="GR301" s="1492">
        <v>5</v>
      </c>
      <c r="GS301" s="1811">
        <v>0</v>
      </c>
      <c r="GT301" s="165">
        <f t="shared" si="1337"/>
        <v>10</v>
      </c>
      <c r="GU301" s="491">
        <v>0</v>
      </c>
      <c r="GV301" s="491">
        <v>0</v>
      </c>
      <c r="GW301" s="492">
        <v>0</v>
      </c>
      <c r="GX301" s="491">
        <v>0</v>
      </c>
      <c r="GY301" s="492">
        <v>2</v>
      </c>
      <c r="GZ301" s="491">
        <v>0</v>
      </c>
      <c r="HA301" s="492">
        <v>0</v>
      </c>
      <c r="HB301" s="491">
        <v>1</v>
      </c>
      <c r="HC301" s="492">
        <v>2</v>
      </c>
      <c r="HD301" s="491">
        <v>0</v>
      </c>
      <c r="HE301" s="491">
        <v>0</v>
      </c>
      <c r="HF301" s="491">
        <v>0</v>
      </c>
      <c r="HG301" s="491">
        <v>0</v>
      </c>
      <c r="HH301" s="491">
        <v>0</v>
      </c>
      <c r="HI301" s="491">
        <v>0</v>
      </c>
      <c r="HJ301" s="491">
        <v>0</v>
      </c>
      <c r="HK301" s="491">
        <v>0</v>
      </c>
      <c r="HL301" s="491">
        <v>0</v>
      </c>
      <c r="HM301" s="491">
        <v>0</v>
      </c>
      <c r="HN301" s="491">
        <v>5</v>
      </c>
      <c r="HO301" s="1117">
        <v>0</v>
      </c>
      <c r="HP301" s="165">
        <f t="shared" si="1338"/>
        <v>8</v>
      </c>
      <c r="HQ301" s="491">
        <v>0</v>
      </c>
      <c r="HR301" s="491">
        <v>0</v>
      </c>
      <c r="HS301" s="492">
        <v>0</v>
      </c>
      <c r="HT301" s="491">
        <v>0</v>
      </c>
      <c r="HU301" s="492">
        <v>1</v>
      </c>
      <c r="HV301" s="491">
        <v>0</v>
      </c>
      <c r="HW301" s="492">
        <v>0</v>
      </c>
      <c r="HX301" s="491">
        <v>1</v>
      </c>
      <c r="HY301" s="492">
        <v>2</v>
      </c>
      <c r="HZ301" s="491">
        <v>0</v>
      </c>
      <c r="IA301" s="491">
        <v>0</v>
      </c>
      <c r="IB301" s="491">
        <v>0</v>
      </c>
      <c r="IC301" s="491">
        <v>0</v>
      </c>
      <c r="ID301" s="491">
        <v>0</v>
      </c>
      <c r="IE301" s="491">
        <v>0</v>
      </c>
      <c r="IF301" s="491">
        <v>0</v>
      </c>
      <c r="IG301" s="491">
        <v>0</v>
      </c>
      <c r="IH301" s="491">
        <v>0</v>
      </c>
      <c r="II301" s="491">
        <v>0</v>
      </c>
      <c r="IJ301" s="491">
        <v>4</v>
      </c>
      <c r="IK301" s="1117">
        <v>0</v>
      </c>
      <c r="IL301" s="493">
        <f t="shared" si="1339"/>
        <v>6</v>
      </c>
      <c r="IM301" s="491">
        <v>0</v>
      </c>
      <c r="IN301" s="491">
        <v>0</v>
      </c>
      <c r="IO301" s="492">
        <v>0</v>
      </c>
      <c r="IP301" s="491">
        <v>0</v>
      </c>
      <c r="IQ301" s="492">
        <v>1</v>
      </c>
      <c r="IR301" s="491">
        <v>0</v>
      </c>
      <c r="IS301" s="492">
        <v>0</v>
      </c>
      <c r="IT301" s="491">
        <v>0</v>
      </c>
      <c r="IU301" s="492">
        <v>2</v>
      </c>
      <c r="IV301" s="491">
        <v>0</v>
      </c>
      <c r="IW301" s="491">
        <v>0</v>
      </c>
      <c r="IX301" s="491">
        <v>0</v>
      </c>
      <c r="IY301" s="491">
        <v>0</v>
      </c>
      <c r="IZ301" s="491">
        <v>0</v>
      </c>
      <c r="JA301" s="491">
        <v>0</v>
      </c>
      <c r="JB301" s="491">
        <v>0</v>
      </c>
      <c r="JC301" s="491">
        <v>0</v>
      </c>
      <c r="JD301" s="491">
        <v>0</v>
      </c>
      <c r="JE301" s="491">
        <v>0</v>
      </c>
      <c r="JF301" s="491">
        <v>3</v>
      </c>
      <c r="JG301" s="1996">
        <v>0</v>
      </c>
      <c r="JI301" s="39"/>
    </row>
    <row r="302" spans="1:269" s="27" customFormat="1" ht="20.100000000000001" customHeight="1" x14ac:dyDescent="0.15">
      <c r="A302" s="683" t="s">
        <v>53</v>
      </c>
      <c r="B302" s="76" t="s">
        <v>158</v>
      </c>
      <c r="C302" s="77"/>
      <c r="D302" s="77"/>
      <c r="E302" s="78" t="s">
        <v>379</v>
      </c>
      <c r="F302" s="1507">
        <v>172</v>
      </c>
      <c r="G302" s="481">
        <v>172</v>
      </c>
      <c r="H302" s="481">
        <v>168</v>
      </c>
      <c r="I302" s="481">
        <v>165</v>
      </c>
      <c r="J302" s="107">
        <v>183</v>
      </c>
      <c r="K302" s="108">
        <v>199</v>
      </c>
      <c r="L302" s="1444">
        <f t="shared" si="1286"/>
        <v>0</v>
      </c>
      <c r="M302" s="478">
        <f t="shared" si="1287"/>
        <v>0</v>
      </c>
      <c r="N302" s="478">
        <f t="shared" si="1288"/>
        <v>0</v>
      </c>
      <c r="O302" s="478">
        <f t="shared" si="1289"/>
        <v>0</v>
      </c>
      <c r="P302" s="109">
        <f t="shared" si="1290"/>
        <v>0</v>
      </c>
      <c r="Q302" s="110">
        <f t="shared" si="1233"/>
        <v>0</v>
      </c>
      <c r="R302" s="111">
        <f t="shared" si="1234"/>
        <v>0</v>
      </c>
      <c r="S302" s="112">
        <f t="shared" si="1235"/>
        <v>0</v>
      </c>
      <c r="T302" s="111">
        <f t="shared" si="1236"/>
        <v>0</v>
      </c>
      <c r="U302" s="1445">
        <f t="shared" si="1342"/>
        <v>0</v>
      </c>
      <c r="V302" s="475">
        <f t="shared" si="1343"/>
        <v>0</v>
      </c>
      <c r="W302" s="475">
        <f t="shared" si="1344"/>
        <v>0</v>
      </c>
      <c r="X302" s="475">
        <f t="shared" si="1345"/>
        <v>0</v>
      </c>
      <c r="Y302" s="114">
        <f t="shared" si="1346"/>
        <v>0</v>
      </c>
      <c r="Z302" s="113">
        <f t="shared" si="1347"/>
        <v>0</v>
      </c>
      <c r="AA302" s="114">
        <f t="shared" si="1348"/>
        <v>0</v>
      </c>
      <c r="AB302" s="113">
        <f t="shared" si="1349"/>
        <v>0</v>
      </c>
      <c r="AC302" s="115">
        <f t="shared" si="1350"/>
        <v>0</v>
      </c>
      <c r="AD302" s="1445" t="s">
        <v>52</v>
      </c>
      <c r="AE302" s="475" t="s">
        <v>52</v>
      </c>
      <c r="AF302" s="475" t="s">
        <v>52</v>
      </c>
      <c r="AG302" s="475" t="s">
        <v>52</v>
      </c>
      <c r="AH302" s="114" t="s">
        <v>52</v>
      </c>
      <c r="AI302" s="112" t="s">
        <v>52</v>
      </c>
      <c r="AJ302" s="111" t="s">
        <v>52</v>
      </c>
      <c r="AK302" s="112" t="s">
        <v>52</v>
      </c>
      <c r="AL302" s="116" t="s">
        <v>52</v>
      </c>
      <c r="AM302" s="1446">
        <f t="shared" si="1323"/>
        <v>0</v>
      </c>
      <c r="AN302" s="1447"/>
      <c r="AO302" s="1448" t="str">
        <f t="shared" si="1172"/>
        <v>-</v>
      </c>
      <c r="AP302" s="1449">
        <f t="shared" si="1296"/>
        <v>0</v>
      </c>
      <c r="AQ302" s="1297">
        <f t="shared" si="1324"/>
        <v>0</v>
      </c>
      <c r="AR302" s="518"/>
      <c r="AS302" s="1285" t="str">
        <f t="shared" si="1174"/>
        <v>-</v>
      </c>
      <c r="AT302" s="519">
        <f t="shared" si="1297"/>
        <v>0</v>
      </c>
      <c r="AU302" s="1297">
        <f t="shared" si="1325"/>
        <v>0</v>
      </c>
      <c r="AV302" s="518"/>
      <c r="AW302" s="1285" t="str">
        <f t="shared" si="1352"/>
        <v>-</v>
      </c>
      <c r="AX302" s="2069">
        <f t="shared" si="1298"/>
        <v>0</v>
      </c>
      <c r="AY302" s="2086">
        <f t="shared" si="1326"/>
        <v>0</v>
      </c>
      <c r="AZ302" s="2087"/>
      <c r="BA302" s="2088" t="str">
        <f t="shared" si="1353"/>
        <v>-</v>
      </c>
      <c r="BB302" s="2089">
        <f t="shared" si="1299"/>
        <v>0</v>
      </c>
      <c r="BC302" s="2081">
        <f t="shared" si="1327"/>
        <v>0</v>
      </c>
      <c r="BD302" s="117"/>
      <c r="BE302" s="444" t="str">
        <f t="shared" si="1260"/>
        <v>-</v>
      </c>
      <c r="BF302" s="1073">
        <f t="shared" si="1300"/>
        <v>0</v>
      </c>
      <c r="BG302" s="118">
        <v>0</v>
      </c>
      <c r="BH302" s="119"/>
      <c r="BI302" s="120" t="str">
        <f t="shared" si="1261"/>
        <v>-</v>
      </c>
      <c r="BJ302" s="1073">
        <f t="shared" si="1301"/>
        <v>0</v>
      </c>
      <c r="BK302" s="121">
        <v>0</v>
      </c>
      <c r="BL302" s="119"/>
      <c r="BM302" s="120" t="str">
        <f t="shared" si="1262"/>
        <v>-</v>
      </c>
      <c r="BN302" s="1083">
        <f t="shared" si="1302"/>
        <v>0</v>
      </c>
      <c r="BO302" s="121">
        <v>0</v>
      </c>
      <c r="BP302" s="119"/>
      <c r="BQ302" s="120" t="str">
        <f t="shared" si="1263"/>
        <v>-</v>
      </c>
      <c r="BR302" s="1083">
        <f t="shared" si="1303"/>
        <v>0</v>
      </c>
      <c r="BS302" s="121">
        <v>0</v>
      </c>
      <c r="BT302" s="122"/>
      <c r="BU302" s="597">
        <f t="shared" si="1328"/>
        <v>0</v>
      </c>
      <c r="BV302" s="331" t="str">
        <f t="shared" si="1304"/>
        <v>-</v>
      </c>
      <c r="BW302" s="598">
        <f t="shared" si="1305"/>
        <v>0</v>
      </c>
      <c r="BX302" s="597">
        <f t="shared" si="1329"/>
        <v>0</v>
      </c>
      <c r="BY302" s="331" t="str">
        <f t="shared" si="1306"/>
        <v>-</v>
      </c>
      <c r="BZ302" s="598">
        <f t="shared" si="1307"/>
        <v>0</v>
      </c>
      <c r="CA302" s="597">
        <f t="shared" si="1330"/>
        <v>0</v>
      </c>
      <c r="CB302" s="331" t="str">
        <f t="shared" si="1222"/>
        <v>-</v>
      </c>
      <c r="CC302" s="598">
        <f t="shared" si="1223"/>
        <v>0</v>
      </c>
      <c r="CD302" s="597">
        <f t="shared" si="1331"/>
        <v>0</v>
      </c>
      <c r="CE302" s="331" t="str">
        <f t="shared" si="1150"/>
        <v>-</v>
      </c>
      <c r="CF302" s="598">
        <f t="shared" si="1151"/>
        <v>0</v>
      </c>
      <c r="CG302" s="597">
        <f t="shared" si="1267"/>
        <v>0</v>
      </c>
      <c r="CH302" s="331" t="str">
        <f t="shared" si="1264"/>
        <v>-</v>
      </c>
      <c r="CI302" s="598">
        <f t="shared" si="1265"/>
        <v>0</v>
      </c>
      <c r="CJ302" s="619">
        <f t="shared" si="1285"/>
        <v>0</v>
      </c>
      <c r="CK302" s="1453">
        <v>0</v>
      </c>
      <c r="CL302" s="123">
        <v>0</v>
      </c>
      <c r="CM302" s="2054">
        <v>0</v>
      </c>
      <c r="CN302" s="123">
        <v>0</v>
      </c>
      <c r="CO302" s="311">
        <v>0</v>
      </c>
      <c r="CP302" s="540">
        <v>0</v>
      </c>
      <c r="CQ302" s="1453">
        <v>0</v>
      </c>
      <c r="CR302" s="311">
        <v>0</v>
      </c>
      <c r="CS302" s="311">
        <v>0</v>
      </c>
      <c r="CT302" s="311">
        <v>0</v>
      </c>
      <c r="CU302" s="311">
        <v>0</v>
      </c>
      <c r="CV302" s="124">
        <v>0</v>
      </c>
      <c r="CW302" s="1453"/>
      <c r="CX302" s="311"/>
      <c r="CY302" s="311"/>
      <c r="CZ302" s="311"/>
      <c r="DA302" s="311"/>
      <c r="DB302" s="312"/>
      <c r="DC302" s="1450">
        <f t="shared" si="1332"/>
        <v>0</v>
      </c>
      <c r="DD302" s="1451" t="str">
        <f t="shared" si="1340"/>
        <v>-</v>
      </c>
      <c r="DE302" s="1452">
        <f t="shared" si="1341"/>
        <v>0</v>
      </c>
      <c r="DF302" s="1328">
        <f t="shared" si="1333"/>
        <v>0</v>
      </c>
      <c r="DG302" s="550" t="str">
        <f t="shared" si="1216"/>
        <v>-</v>
      </c>
      <c r="DH302" s="1329">
        <f t="shared" si="1217"/>
        <v>0</v>
      </c>
      <c r="DI302" s="1328">
        <f t="shared" si="1268"/>
        <v>0</v>
      </c>
      <c r="DJ302" s="550" t="str">
        <f t="shared" si="1224"/>
        <v>-</v>
      </c>
      <c r="DK302" s="1329">
        <f t="shared" si="1225"/>
        <v>0</v>
      </c>
      <c r="DL302" s="1311">
        <f t="shared" si="1334"/>
        <v>0</v>
      </c>
      <c r="DM302" s="550" t="str">
        <f t="shared" si="1152"/>
        <v>-</v>
      </c>
      <c r="DN302" s="1353">
        <f t="shared" si="1153"/>
        <v>0</v>
      </c>
      <c r="DO302" s="1328">
        <f t="shared" si="1269"/>
        <v>0</v>
      </c>
      <c r="DP302" s="550" t="str">
        <f t="shared" si="1266"/>
        <v>-</v>
      </c>
      <c r="DQ302" s="1329">
        <f t="shared" si="1270"/>
        <v>0</v>
      </c>
      <c r="DR302" s="1365">
        <f t="shared" si="1335"/>
        <v>0</v>
      </c>
      <c r="DS302" s="1454">
        <v>0</v>
      </c>
      <c r="DT302" s="1167">
        <v>0</v>
      </c>
      <c r="DU302" s="1167">
        <v>0</v>
      </c>
      <c r="DV302" s="1153">
        <v>0</v>
      </c>
      <c r="DW302" s="583">
        <v>0</v>
      </c>
      <c r="DX302" s="1181">
        <v>0</v>
      </c>
      <c r="DY302" s="1454">
        <v>0</v>
      </c>
      <c r="DZ302" s="1230">
        <v>0</v>
      </c>
      <c r="EA302" s="1230">
        <v>0</v>
      </c>
      <c r="EB302" s="586">
        <v>0</v>
      </c>
      <c r="EC302" s="586">
        <v>0</v>
      </c>
      <c r="ED302" s="589">
        <v>0</v>
      </c>
      <c r="EE302" s="1454"/>
      <c r="EF302" s="1230"/>
      <c r="EG302" s="1230"/>
      <c r="EH302" s="586"/>
      <c r="EI302" s="586"/>
      <c r="EJ302" s="1192"/>
      <c r="EK302" s="1454">
        <v>0</v>
      </c>
      <c r="EL302" s="578">
        <v>0</v>
      </c>
      <c r="EM302" s="578">
        <v>0</v>
      </c>
      <c r="EN302" s="1163">
        <v>0</v>
      </c>
      <c r="EO302" s="573">
        <v>0</v>
      </c>
      <c r="EP302" s="1198">
        <v>0</v>
      </c>
      <c r="EQ302" s="1454"/>
      <c r="ER302" s="1230"/>
      <c r="ES302" s="1230"/>
      <c r="ET302" s="586"/>
      <c r="EU302" s="583"/>
      <c r="EV302" s="1198"/>
      <c r="EW302" s="1454">
        <v>0</v>
      </c>
      <c r="EX302" s="578">
        <v>0</v>
      </c>
      <c r="EY302" s="578">
        <v>0</v>
      </c>
      <c r="EZ302" s="578">
        <v>0</v>
      </c>
      <c r="FA302" s="573">
        <v>0</v>
      </c>
      <c r="FB302" s="125"/>
      <c r="FC302" s="354">
        <v>0</v>
      </c>
      <c r="FD302" s="362"/>
      <c r="FE302" s="1455">
        <v>0</v>
      </c>
      <c r="FF302" s="1451" t="str">
        <f t="shared" si="1218"/>
        <v>-</v>
      </c>
      <c r="FG302" s="1456">
        <f t="shared" si="1351"/>
        <v>0</v>
      </c>
      <c r="FH302" s="126">
        <v>0</v>
      </c>
      <c r="FI302" s="331" t="str">
        <f t="shared" si="1219"/>
        <v>-</v>
      </c>
      <c r="FJ302" s="332">
        <f t="shared" si="1220"/>
        <v>0</v>
      </c>
      <c r="FK302" s="126">
        <v>0</v>
      </c>
      <c r="FL302" s="331" t="str">
        <f t="shared" si="1226"/>
        <v>-</v>
      </c>
      <c r="FM302" s="332">
        <f t="shared" si="1227"/>
        <v>0</v>
      </c>
      <c r="FN302" s="126">
        <v>0</v>
      </c>
      <c r="FO302" s="424"/>
      <c r="FP302" s="331" t="str">
        <f t="shared" si="1316"/>
        <v>-</v>
      </c>
      <c r="FQ302" s="332">
        <f t="shared" si="1221"/>
        <v>0</v>
      </c>
      <c r="FR302" s="126"/>
      <c r="FS302" s="424"/>
      <c r="FT302" s="331" t="str">
        <f t="shared" si="1258"/>
        <v>-</v>
      </c>
      <c r="FU302" s="332">
        <f t="shared" si="1259"/>
        <v>0</v>
      </c>
      <c r="FV302" s="399"/>
      <c r="FW302" s="411"/>
      <c r="FX302" s="1457">
        <f t="shared" si="1336"/>
        <v>0</v>
      </c>
      <c r="FY302" s="1458">
        <v>0</v>
      </c>
      <c r="FZ302" s="1458">
        <v>0</v>
      </c>
      <c r="GA302" s="1459">
        <v>0</v>
      </c>
      <c r="GB302" s="1458">
        <v>0</v>
      </c>
      <c r="GC302" s="1459">
        <v>0</v>
      </c>
      <c r="GD302" s="1458">
        <v>0</v>
      </c>
      <c r="GE302" s="1459">
        <v>0</v>
      </c>
      <c r="GF302" s="1458">
        <v>0</v>
      </c>
      <c r="GG302" s="1459">
        <v>0</v>
      </c>
      <c r="GH302" s="1458">
        <v>0</v>
      </c>
      <c r="GI302" s="1458">
        <v>0</v>
      </c>
      <c r="GJ302" s="1458">
        <v>0</v>
      </c>
      <c r="GK302" s="1458">
        <v>0</v>
      </c>
      <c r="GL302" s="1458">
        <v>0</v>
      </c>
      <c r="GM302" s="1458">
        <v>0</v>
      </c>
      <c r="GN302" s="1458">
        <v>0</v>
      </c>
      <c r="GO302" s="1458">
        <v>0</v>
      </c>
      <c r="GP302" s="1458">
        <v>0</v>
      </c>
      <c r="GQ302" s="1458">
        <v>0</v>
      </c>
      <c r="GR302" s="1458">
        <v>0</v>
      </c>
      <c r="GS302" s="1809">
        <v>0</v>
      </c>
      <c r="GT302" s="678">
        <f t="shared" si="1337"/>
        <v>0</v>
      </c>
      <c r="GU302" s="487">
        <v>0</v>
      </c>
      <c r="GV302" s="487">
        <v>0</v>
      </c>
      <c r="GW302" s="488">
        <v>0</v>
      </c>
      <c r="GX302" s="487">
        <v>0</v>
      </c>
      <c r="GY302" s="488">
        <v>0</v>
      </c>
      <c r="GZ302" s="487">
        <v>0</v>
      </c>
      <c r="HA302" s="488">
        <v>0</v>
      </c>
      <c r="HB302" s="487">
        <v>0</v>
      </c>
      <c r="HC302" s="488">
        <v>0</v>
      </c>
      <c r="HD302" s="487">
        <v>0</v>
      </c>
      <c r="HE302" s="487">
        <v>0</v>
      </c>
      <c r="HF302" s="487">
        <v>0</v>
      </c>
      <c r="HG302" s="487">
        <v>0</v>
      </c>
      <c r="HH302" s="487">
        <v>0</v>
      </c>
      <c r="HI302" s="487">
        <v>0</v>
      </c>
      <c r="HJ302" s="487">
        <v>0</v>
      </c>
      <c r="HK302" s="487">
        <v>0</v>
      </c>
      <c r="HL302" s="487">
        <v>0</v>
      </c>
      <c r="HM302" s="487">
        <v>0</v>
      </c>
      <c r="HN302" s="487">
        <v>0</v>
      </c>
      <c r="HO302" s="1115">
        <v>0</v>
      </c>
      <c r="HP302" s="678">
        <f t="shared" si="1338"/>
        <v>0</v>
      </c>
      <c r="HQ302" s="487">
        <v>0</v>
      </c>
      <c r="HR302" s="487">
        <v>0</v>
      </c>
      <c r="HS302" s="488">
        <v>0</v>
      </c>
      <c r="HT302" s="487">
        <v>0</v>
      </c>
      <c r="HU302" s="488">
        <v>0</v>
      </c>
      <c r="HV302" s="487">
        <v>0</v>
      </c>
      <c r="HW302" s="488">
        <v>0</v>
      </c>
      <c r="HX302" s="487">
        <v>0</v>
      </c>
      <c r="HY302" s="488">
        <v>0</v>
      </c>
      <c r="HZ302" s="487">
        <v>0</v>
      </c>
      <c r="IA302" s="487">
        <v>0</v>
      </c>
      <c r="IB302" s="487">
        <v>0</v>
      </c>
      <c r="IC302" s="487">
        <v>0</v>
      </c>
      <c r="ID302" s="487">
        <v>0</v>
      </c>
      <c r="IE302" s="487">
        <v>0</v>
      </c>
      <c r="IF302" s="487">
        <v>0</v>
      </c>
      <c r="IG302" s="487">
        <v>0</v>
      </c>
      <c r="IH302" s="487">
        <v>0</v>
      </c>
      <c r="II302" s="487">
        <v>0</v>
      </c>
      <c r="IJ302" s="487">
        <v>0</v>
      </c>
      <c r="IK302" s="1115">
        <v>0</v>
      </c>
      <c r="IL302" s="1109">
        <f t="shared" si="1339"/>
        <v>0</v>
      </c>
      <c r="IM302" s="487">
        <v>0</v>
      </c>
      <c r="IN302" s="487">
        <v>0</v>
      </c>
      <c r="IO302" s="488">
        <v>0</v>
      </c>
      <c r="IP302" s="487">
        <v>0</v>
      </c>
      <c r="IQ302" s="488">
        <v>0</v>
      </c>
      <c r="IR302" s="487">
        <v>0</v>
      </c>
      <c r="IS302" s="488">
        <v>0</v>
      </c>
      <c r="IT302" s="487">
        <v>0</v>
      </c>
      <c r="IU302" s="488">
        <v>0</v>
      </c>
      <c r="IV302" s="487">
        <v>0</v>
      </c>
      <c r="IW302" s="487">
        <v>0</v>
      </c>
      <c r="IX302" s="487">
        <v>0</v>
      </c>
      <c r="IY302" s="487">
        <v>0</v>
      </c>
      <c r="IZ302" s="487">
        <v>0</v>
      </c>
      <c r="JA302" s="487">
        <v>0</v>
      </c>
      <c r="JB302" s="487">
        <v>0</v>
      </c>
      <c r="JC302" s="487">
        <v>0</v>
      </c>
      <c r="JD302" s="487">
        <v>0</v>
      </c>
      <c r="JE302" s="487">
        <v>0</v>
      </c>
      <c r="JF302" s="487">
        <v>0</v>
      </c>
      <c r="JG302" s="1994">
        <v>0</v>
      </c>
      <c r="JI302" s="39"/>
    </row>
    <row r="303" spans="1:269" s="28" customFormat="1" ht="20.100000000000001" customHeight="1" x14ac:dyDescent="0.15">
      <c r="A303" s="684" t="s">
        <v>53</v>
      </c>
      <c r="B303" s="84" t="s">
        <v>287</v>
      </c>
      <c r="C303" s="85"/>
      <c r="D303" s="85"/>
      <c r="E303" s="86" t="s">
        <v>278</v>
      </c>
      <c r="F303" s="1556">
        <v>156</v>
      </c>
      <c r="G303" s="466">
        <v>157</v>
      </c>
      <c r="H303" s="466">
        <v>168</v>
      </c>
      <c r="I303" s="466">
        <v>165</v>
      </c>
      <c r="J303" s="147">
        <v>184</v>
      </c>
      <c r="K303" s="148">
        <v>200</v>
      </c>
      <c r="L303" s="1478">
        <f t="shared" si="1286"/>
        <v>1.3239596986667726E-5</v>
      </c>
      <c r="M303" s="150">
        <f t="shared" si="1287"/>
        <v>1.3923698134224451E-5</v>
      </c>
      <c r="N303" s="150">
        <f t="shared" si="1288"/>
        <v>0</v>
      </c>
      <c r="O303" s="150">
        <f t="shared" si="1289"/>
        <v>0</v>
      </c>
      <c r="P303" s="149">
        <f t="shared" si="1290"/>
        <v>0</v>
      </c>
      <c r="Q303" s="150">
        <f t="shared" si="1233"/>
        <v>0</v>
      </c>
      <c r="R303" s="151">
        <f t="shared" si="1234"/>
        <v>0</v>
      </c>
      <c r="S303" s="152">
        <f t="shared" si="1235"/>
        <v>0</v>
      </c>
      <c r="T303" s="151">
        <f t="shared" si="1236"/>
        <v>0</v>
      </c>
      <c r="U303" s="1479">
        <f t="shared" si="1342"/>
        <v>1.2578616352201257E-3</v>
      </c>
      <c r="V303" s="153">
        <f t="shared" si="1343"/>
        <v>1.3550135501355014E-3</v>
      </c>
      <c r="W303" s="153">
        <f t="shared" si="1344"/>
        <v>0</v>
      </c>
      <c r="X303" s="153">
        <f t="shared" si="1345"/>
        <v>0</v>
      </c>
      <c r="Y303" s="154">
        <f t="shared" si="1346"/>
        <v>0</v>
      </c>
      <c r="Z303" s="153">
        <f t="shared" si="1347"/>
        <v>0</v>
      </c>
      <c r="AA303" s="154">
        <f t="shared" si="1348"/>
        <v>0</v>
      </c>
      <c r="AB303" s="153">
        <f t="shared" si="1349"/>
        <v>0</v>
      </c>
      <c r="AC303" s="155">
        <f t="shared" si="1350"/>
        <v>0</v>
      </c>
      <c r="AD303" s="1479" t="s">
        <v>52</v>
      </c>
      <c r="AE303" s="153" t="s">
        <v>52</v>
      </c>
      <c r="AF303" s="153" t="s">
        <v>52</v>
      </c>
      <c r="AG303" s="153" t="s">
        <v>52</v>
      </c>
      <c r="AH303" s="154" t="s">
        <v>52</v>
      </c>
      <c r="AI303" s="152" t="s">
        <v>52</v>
      </c>
      <c r="AJ303" s="151" t="s">
        <v>52</v>
      </c>
      <c r="AK303" s="152" t="s">
        <v>52</v>
      </c>
      <c r="AL303" s="156" t="s">
        <v>52</v>
      </c>
      <c r="AM303" s="1480">
        <f t="shared" si="1323"/>
        <v>1</v>
      </c>
      <c r="AN303" s="1481"/>
      <c r="AO303" s="1482">
        <f t="shared" si="1172"/>
        <v>0</v>
      </c>
      <c r="AP303" s="1483">
        <f t="shared" si="1296"/>
        <v>0</v>
      </c>
      <c r="AQ303" s="1071">
        <f t="shared" si="1324"/>
        <v>1</v>
      </c>
      <c r="AR303" s="522"/>
      <c r="AS303" s="1289" t="str">
        <f t="shared" si="1174"/>
        <v>-</v>
      </c>
      <c r="AT303" s="526">
        <f t="shared" si="1297"/>
        <v>1</v>
      </c>
      <c r="AU303" s="1071">
        <f t="shared" si="1325"/>
        <v>0</v>
      </c>
      <c r="AV303" s="522"/>
      <c r="AW303" s="1289" t="str">
        <f t="shared" si="1352"/>
        <v>-</v>
      </c>
      <c r="AX303" s="2073">
        <f t="shared" si="1298"/>
        <v>0</v>
      </c>
      <c r="AY303" s="1336">
        <f t="shared" si="1326"/>
        <v>0</v>
      </c>
      <c r="AZ303" s="2092"/>
      <c r="BA303" s="554" t="str">
        <f t="shared" si="1353"/>
        <v>-</v>
      </c>
      <c r="BB303" s="1335">
        <f t="shared" si="1299"/>
        <v>0</v>
      </c>
      <c r="BC303" s="493">
        <f t="shared" si="1327"/>
        <v>0</v>
      </c>
      <c r="BD303" s="157"/>
      <c r="BE303" s="448" t="str">
        <f t="shared" si="1260"/>
        <v>-</v>
      </c>
      <c r="BF303" s="604">
        <f t="shared" si="1300"/>
        <v>0</v>
      </c>
      <c r="BG303" s="158">
        <v>0</v>
      </c>
      <c r="BH303" s="159"/>
      <c r="BI303" s="160" t="str">
        <f t="shared" si="1261"/>
        <v>-</v>
      </c>
      <c r="BJ303" s="604">
        <f t="shared" si="1301"/>
        <v>0</v>
      </c>
      <c r="BK303" s="161">
        <v>0</v>
      </c>
      <c r="BL303" s="159"/>
      <c r="BM303" s="160" t="str">
        <f t="shared" si="1262"/>
        <v>-</v>
      </c>
      <c r="BN303" s="1085">
        <f t="shared" si="1302"/>
        <v>0</v>
      </c>
      <c r="BO303" s="161">
        <v>0</v>
      </c>
      <c r="BP303" s="159"/>
      <c r="BQ303" s="160" t="str">
        <f t="shared" si="1263"/>
        <v>-</v>
      </c>
      <c r="BR303" s="1085">
        <f t="shared" si="1303"/>
        <v>0</v>
      </c>
      <c r="BS303" s="161">
        <v>0</v>
      </c>
      <c r="BT303" s="162"/>
      <c r="BU303" s="601">
        <f t="shared" si="1328"/>
        <v>0</v>
      </c>
      <c r="BV303" s="339" t="str">
        <f t="shared" si="1304"/>
        <v>-</v>
      </c>
      <c r="BW303" s="604">
        <f t="shared" si="1305"/>
        <v>0</v>
      </c>
      <c r="BX303" s="601">
        <f t="shared" si="1329"/>
        <v>0</v>
      </c>
      <c r="BY303" s="339" t="str">
        <f t="shared" si="1306"/>
        <v>-</v>
      </c>
      <c r="BZ303" s="604">
        <f t="shared" si="1307"/>
        <v>0</v>
      </c>
      <c r="CA303" s="601">
        <f t="shared" si="1330"/>
        <v>0</v>
      </c>
      <c r="CB303" s="339" t="str">
        <f t="shared" si="1222"/>
        <v>-</v>
      </c>
      <c r="CC303" s="604">
        <f t="shared" si="1223"/>
        <v>0</v>
      </c>
      <c r="CD303" s="601">
        <f t="shared" si="1331"/>
        <v>0</v>
      </c>
      <c r="CE303" s="339" t="str">
        <f t="shared" si="1150"/>
        <v>-</v>
      </c>
      <c r="CF303" s="604">
        <f t="shared" si="1151"/>
        <v>0</v>
      </c>
      <c r="CG303" s="601">
        <f t="shared" si="1267"/>
        <v>0</v>
      </c>
      <c r="CH303" s="339" t="str">
        <f t="shared" si="1264"/>
        <v>-</v>
      </c>
      <c r="CI303" s="604">
        <f t="shared" si="1265"/>
        <v>0</v>
      </c>
      <c r="CJ303" s="621">
        <f t="shared" si="1285"/>
        <v>0</v>
      </c>
      <c r="CK303" s="1487">
        <v>0</v>
      </c>
      <c r="CL303" s="163">
        <v>0</v>
      </c>
      <c r="CM303" s="2056">
        <v>0</v>
      </c>
      <c r="CN303" s="163">
        <v>0</v>
      </c>
      <c r="CO303" s="315">
        <v>0</v>
      </c>
      <c r="CP303" s="542">
        <v>0</v>
      </c>
      <c r="CQ303" s="1487">
        <v>0</v>
      </c>
      <c r="CR303" s="315">
        <v>0</v>
      </c>
      <c r="CS303" s="315">
        <v>0</v>
      </c>
      <c r="CT303" s="315">
        <v>0</v>
      </c>
      <c r="CU303" s="315">
        <v>0</v>
      </c>
      <c r="CV303" s="164">
        <v>0</v>
      </c>
      <c r="CW303" s="1487"/>
      <c r="CX303" s="315"/>
      <c r="CY303" s="315"/>
      <c r="CZ303" s="315"/>
      <c r="DA303" s="315"/>
      <c r="DB303" s="316"/>
      <c r="DC303" s="1484">
        <f t="shared" si="1332"/>
        <v>1</v>
      </c>
      <c r="DD303" s="1485">
        <f t="shared" si="1340"/>
        <v>0</v>
      </c>
      <c r="DE303" s="1486">
        <f t="shared" si="1341"/>
        <v>0</v>
      </c>
      <c r="DF303" s="1332">
        <f t="shared" si="1333"/>
        <v>1</v>
      </c>
      <c r="DG303" s="554" t="str">
        <f t="shared" si="1216"/>
        <v>-</v>
      </c>
      <c r="DH303" s="1335">
        <f t="shared" si="1217"/>
        <v>1</v>
      </c>
      <c r="DI303" s="1332">
        <f t="shared" si="1268"/>
        <v>0</v>
      </c>
      <c r="DJ303" s="554" t="str">
        <f t="shared" si="1224"/>
        <v>-</v>
      </c>
      <c r="DK303" s="1335">
        <f t="shared" si="1225"/>
        <v>0</v>
      </c>
      <c r="DL303" s="1313">
        <f t="shared" si="1334"/>
        <v>0</v>
      </c>
      <c r="DM303" s="554" t="str">
        <f t="shared" si="1152"/>
        <v>-</v>
      </c>
      <c r="DN303" s="1357">
        <f t="shared" si="1153"/>
        <v>0</v>
      </c>
      <c r="DO303" s="1332">
        <f t="shared" si="1269"/>
        <v>0</v>
      </c>
      <c r="DP303" s="554" t="str">
        <f t="shared" si="1266"/>
        <v>-</v>
      </c>
      <c r="DQ303" s="1335">
        <f t="shared" si="1270"/>
        <v>0</v>
      </c>
      <c r="DR303" s="440">
        <f t="shared" si="1335"/>
        <v>0</v>
      </c>
      <c r="DS303" s="1488">
        <v>0</v>
      </c>
      <c r="DT303" s="1169">
        <v>0</v>
      </c>
      <c r="DU303" s="1169">
        <v>0</v>
      </c>
      <c r="DV303" s="1155">
        <v>0</v>
      </c>
      <c r="DW303" s="163">
        <v>0</v>
      </c>
      <c r="DX303" s="1183">
        <v>0</v>
      </c>
      <c r="DY303" s="1488">
        <v>0</v>
      </c>
      <c r="DZ303" s="1232">
        <v>0</v>
      </c>
      <c r="EA303" s="1232">
        <v>0</v>
      </c>
      <c r="EB303" s="315">
        <v>0</v>
      </c>
      <c r="EC303" s="315">
        <v>0</v>
      </c>
      <c r="ED303" s="440">
        <v>0</v>
      </c>
      <c r="EE303" s="1488"/>
      <c r="EF303" s="1232"/>
      <c r="EG303" s="1232"/>
      <c r="EH303" s="315"/>
      <c r="EI303" s="315"/>
      <c r="EJ303" s="542"/>
      <c r="EK303" s="1488">
        <v>1</v>
      </c>
      <c r="EL303" s="379">
        <v>1</v>
      </c>
      <c r="EM303" s="379">
        <v>0</v>
      </c>
      <c r="EN303" s="1161">
        <v>0</v>
      </c>
      <c r="EO303" s="493">
        <v>0</v>
      </c>
      <c r="EP303" s="1203">
        <v>0</v>
      </c>
      <c r="EQ303" s="1488"/>
      <c r="ER303" s="1232"/>
      <c r="ES303" s="1232"/>
      <c r="ET303" s="315"/>
      <c r="EU303" s="163"/>
      <c r="EV303" s="1203"/>
      <c r="EW303" s="1488">
        <v>0</v>
      </c>
      <c r="EX303" s="379">
        <v>0</v>
      </c>
      <c r="EY303" s="379">
        <v>0</v>
      </c>
      <c r="EZ303" s="379">
        <v>0</v>
      </c>
      <c r="FA303" s="493">
        <v>0</v>
      </c>
      <c r="FB303" s="178"/>
      <c r="FC303" s="356">
        <v>0</v>
      </c>
      <c r="FD303" s="364"/>
      <c r="FE303" s="1489">
        <v>0</v>
      </c>
      <c r="FF303" s="1485" t="str">
        <f t="shared" si="1218"/>
        <v>-</v>
      </c>
      <c r="FG303" s="1490">
        <f t="shared" si="1351"/>
        <v>0</v>
      </c>
      <c r="FH303" s="165">
        <v>0</v>
      </c>
      <c r="FI303" s="339" t="str">
        <f t="shared" si="1219"/>
        <v>-</v>
      </c>
      <c r="FJ303" s="340">
        <f t="shared" si="1220"/>
        <v>0</v>
      </c>
      <c r="FK303" s="165">
        <v>0</v>
      </c>
      <c r="FL303" s="339" t="str">
        <f t="shared" si="1226"/>
        <v>-</v>
      </c>
      <c r="FM303" s="340">
        <f t="shared" si="1227"/>
        <v>0</v>
      </c>
      <c r="FN303" s="165">
        <v>0</v>
      </c>
      <c r="FO303" s="426"/>
      <c r="FP303" s="339" t="str">
        <f t="shared" si="1316"/>
        <v>-</v>
      </c>
      <c r="FQ303" s="340">
        <f t="shared" si="1221"/>
        <v>0</v>
      </c>
      <c r="FR303" s="165"/>
      <c r="FS303" s="426"/>
      <c r="FT303" s="339" t="str">
        <f t="shared" si="1258"/>
        <v>-</v>
      </c>
      <c r="FU303" s="340">
        <f t="shared" si="1259"/>
        <v>0</v>
      </c>
      <c r="FV303" s="401"/>
      <c r="FW303" s="413"/>
      <c r="FX303" s="1491">
        <f t="shared" si="1336"/>
        <v>1</v>
      </c>
      <c r="FY303" s="1492">
        <v>0</v>
      </c>
      <c r="FZ303" s="1492">
        <v>0</v>
      </c>
      <c r="GA303" s="1493">
        <v>0</v>
      </c>
      <c r="GB303" s="1492">
        <v>0</v>
      </c>
      <c r="GC303" s="1493">
        <v>0</v>
      </c>
      <c r="GD303" s="1492">
        <v>0</v>
      </c>
      <c r="GE303" s="1493">
        <v>0</v>
      </c>
      <c r="GF303" s="1492">
        <v>0</v>
      </c>
      <c r="GG303" s="1493">
        <v>1</v>
      </c>
      <c r="GH303" s="1492">
        <v>0</v>
      </c>
      <c r="GI303" s="1492">
        <v>0</v>
      </c>
      <c r="GJ303" s="1492">
        <v>0</v>
      </c>
      <c r="GK303" s="1492">
        <v>0</v>
      </c>
      <c r="GL303" s="1492">
        <v>0</v>
      </c>
      <c r="GM303" s="1492">
        <v>0</v>
      </c>
      <c r="GN303" s="1492">
        <v>0</v>
      </c>
      <c r="GO303" s="1492">
        <v>0</v>
      </c>
      <c r="GP303" s="1492">
        <v>0</v>
      </c>
      <c r="GQ303" s="1492">
        <v>0</v>
      </c>
      <c r="GR303" s="1492">
        <v>0</v>
      </c>
      <c r="GS303" s="1811">
        <v>0</v>
      </c>
      <c r="GT303" s="165">
        <f t="shared" si="1337"/>
        <v>1</v>
      </c>
      <c r="GU303" s="491">
        <v>0</v>
      </c>
      <c r="GV303" s="491">
        <v>0</v>
      </c>
      <c r="GW303" s="492">
        <v>0</v>
      </c>
      <c r="GX303" s="491">
        <v>0</v>
      </c>
      <c r="GY303" s="492">
        <v>0</v>
      </c>
      <c r="GZ303" s="491">
        <v>0</v>
      </c>
      <c r="HA303" s="492">
        <v>0</v>
      </c>
      <c r="HB303" s="491">
        <v>0</v>
      </c>
      <c r="HC303" s="492">
        <v>1</v>
      </c>
      <c r="HD303" s="491">
        <v>0</v>
      </c>
      <c r="HE303" s="491">
        <v>0</v>
      </c>
      <c r="HF303" s="491">
        <v>0</v>
      </c>
      <c r="HG303" s="491">
        <v>0</v>
      </c>
      <c r="HH303" s="491">
        <v>0</v>
      </c>
      <c r="HI303" s="491">
        <v>0</v>
      </c>
      <c r="HJ303" s="491">
        <v>0</v>
      </c>
      <c r="HK303" s="491">
        <v>0</v>
      </c>
      <c r="HL303" s="491">
        <v>0</v>
      </c>
      <c r="HM303" s="491">
        <v>0</v>
      </c>
      <c r="HN303" s="491">
        <v>0</v>
      </c>
      <c r="HO303" s="1117">
        <v>0</v>
      </c>
      <c r="HP303" s="165">
        <f t="shared" si="1338"/>
        <v>0</v>
      </c>
      <c r="HQ303" s="491">
        <v>0</v>
      </c>
      <c r="HR303" s="491">
        <v>0</v>
      </c>
      <c r="HS303" s="492">
        <v>0</v>
      </c>
      <c r="HT303" s="491">
        <v>0</v>
      </c>
      <c r="HU303" s="492">
        <v>0</v>
      </c>
      <c r="HV303" s="491">
        <v>0</v>
      </c>
      <c r="HW303" s="492">
        <v>0</v>
      </c>
      <c r="HX303" s="491">
        <v>0</v>
      </c>
      <c r="HY303" s="492">
        <v>0</v>
      </c>
      <c r="HZ303" s="491">
        <v>0</v>
      </c>
      <c r="IA303" s="491">
        <v>0</v>
      </c>
      <c r="IB303" s="491">
        <v>0</v>
      </c>
      <c r="IC303" s="491">
        <v>0</v>
      </c>
      <c r="ID303" s="491">
        <v>0</v>
      </c>
      <c r="IE303" s="491">
        <v>0</v>
      </c>
      <c r="IF303" s="491">
        <v>0</v>
      </c>
      <c r="IG303" s="491">
        <v>0</v>
      </c>
      <c r="IH303" s="491">
        <v>0</v>
      </c>
      <c r="II303" s="491">
        <v>0</v>
      </c>
      <c r="IJ303" s="491">
        <v>0</v>
      </c>
      <c r="IK303" s="1117">
        <v>0</v>
      </c>
      <c r="IL303" s="493">
        <f t="shared" si="1339"/>
        <v>0</v>
      </c>
      <c r="IM303" s="491">
        <v>0</v>
      </c>
      <c r="IN303" s="491">
        <v>0</v>
      </c>
      <c r="IO303" s="492">
        <v>0</v>
      </c>
      <c r="IP303" s="491">
        <v>0</v>
      </c>
      <c r="IQ303" s="492">
        <v>0</v>
      </c>
      <c r="IR303" s="491">
        <v>0</v>
      </c>
      <c r="IS303" s="492">
        <v>0</v>
      </c>
      <c r="IT303" s="491">
        <v>0</v>
      </c>
      <c r="IU303" s="492">
        <v>0</v>
      </c>
      <c r="IV303" s="491">
        <v>0</v>
      </c>
      <c r="IW303" s="491">
        <v>0</v>
      </c>
      <c r="IX303" s="491">
        <v>0</v>
      </c>
      <c r="IY303" s="491">
        <v>0</v>
      </c>
      <c r="IZ303" s="491">
        <v>0</v>
      </c>
      <c r="JA303" s="491">
        <v>0</v>
      </c>
      <c r="JB303" s="491">
        <v>0</v>
      </c>
      <c r="JC303" s="491">
        <v>0</v>
      </c>
      <c r="JD303" s="491">
        <v>0</v>
      </c>
      <c r="JE303" s="491">
        <v>0</v>
      </c>
      <c r="JF303" s="491">
        <v>0</v>
      </c>
      <c r="JG303" s="1996">
        <v>0</v>
      </c>
      <c r="JI303" s="39"/>
    </row>
    <row r="304" spans="1:269" s="27" customFormat="1" ht="20.100000000000001" customHeight="1" x14ac:dyDescent="0.15">
      <c r="A304" s="683" t="s">
        <v>53</v>
      </c>
      <c r="B304" s="76" t="s">
        <v>39</v>
      </c>
      <c r="C304" s="77"/>
      <c r="D304" s="77"/>
      <c r="E304" s="78" t="s">
        <v>379</v>
      </c>
      <c r="F304" s="1507">
        <v>133</v>
      </c>
      <c r="G304" s="481">
        <v>130</v>
      </c>
      <c r="H304" s="481">
        <v>128</v>
      </c>
      <c r="I304" s="481">
        <v>112</v>
      </c>
      <c r="J304" s="107">
        <v>109</v>
      </c>
      <c r="K304" s="108">
        <v>107</v>
      </c>
      <c r="L304" s="1444">
        <f t="shared" si="1286"/>
        <v>5.2958387946670905E-5</v>
      </c>
      <c r="M304" s="478">
        <f t="shared" si="1287"/>
        <v>5.5694792536897802E-5</v>
      </c>
      <c r="N304" s="478">
        <f t="shared" si="1288"/>
        <v>5.6235853168187376E-5</v>
      </c>
      <c r="O304" s="478">
        <f t="shared" si="1289"/>
        <v>8.749799483761831E-5</v>
      </c>
      <c r="P304" s="109">
        <f t="shared" si="1290"/>
        <v>1.0975743606629349E-4</v>
      </c>
      <c r="Q304" s="110">
        <f t="shared" si="1233"/>
        <v>1.1515430677107324E-4</v>
      </c>
      <c r="R304" s="111">
        <f t="shared" si="1234"/>
        <v>9.6315916205152899E-5</v>
      </c>
      <c r="S304" s="112">
        <f t="shared" si="1235"/>
        <v>3.4884532198423216E-5</v>
      </c>
      <c r="T304" s="111">
        <f t="shared" si="1236"/>
        <v>0</v>
      </c>
      <c r="U304" s="1445">
        <f t="shared" si="1342"/>
        <v>5.0314465408805029E-3</v>
      </c>
      <c r="V304" s="475">
        <f t="shared" si="1343"/>
        <v>5.4200542005420054E-3</v>
      </c>
      <c r="W304" s="475">
        <f t="shared" si="1344"/>
        <v>5.822416302765648E-3</v>
      </c>
      <c r="X304" s="475">
        <f t="shared" si="1345"/>
        <v>9.1324200913242004E-3</v>
      </c>
      <c r="Y304" s="114">
        <f t="shared" si="1346"/>
        <v>1.1986301369863013E-2</v>
      </c>
      <c r="Z304" s="113">
        <f t="shared" si="1347"/>
        <v>1.2500000000000001E-2</v>
      </c>
      <c r="AA304" s="114">
        <f t="shared" si="1348"/>
        <v>1.0676156583629894E-2</v>
      </c>
      <c r="AB304" s="113">
        <f t="shared" si="1349"/>
        <v>3.8461538461538464E-3</v>
      </c>
      <c r="AC304" s="115">
        <f t="shared" si="1350"/>
        <v>0</v>
      </c>
      <c r="AD304" s="1445" t="s">
        <v>52</v>
      </c>
      <c r="AE304" s="475" t="s">
        <v>52</v>
      </c>
      <c r="AF304" s="475" t="s">
        <v>52</v>
      </c>
      <c r="AG304" s="475" t="s">
        <v>52</v>
      </c>
      <c r="AH304" s="114" t="s">
        <v>52</v>
      </c>
      <c r="AI304" s="112" t="s">
        <v>52</v>
      </c>
      <c r="AJ304" s="111" t="s">
        <v>52</v>
      </c>
      <c r="AK304" s="112" t="s">
        <v>52</v>
      </c>
      <c r="AL304" s="116" t="s">
        <v>52</v>
      </c>
      <c r="AM304" s="1446">
        <f t="shared" si="1323"/>
        <v>4</v>
      </c>
      <c r="AN304" s="1447"/>
      <c r="AO304" s="1448">
        <f t="shared" si="1172"/>
        <v>0</v>
      </c>
      <c r="AP304" s="1449">
        <f t="shared" si="1296"/>
        <v>0</v>
      </c>
      <c r="AQ304" s="1297">
        <f t="shared" si="1324"/>
        <v>4</v>
      </c>
      <c r="AR304" s="518"/>
      <c r="AS304" s="1285">
        <f t="shared" si="1174"/>
        <v>0</v>
      </c>
      <c r="AT304" s="519">
        <f t="shared" si="1297"/>
        <v>0</v>
      </c>
      <c r="AU304" s="1297">
        <f t="shared" si="1325"/>
        <v>4</v>
      </c>
      <c r="AV304" s="518"/>
      <c r="AW304" s="1285">
        <f t="shared" si="1352"/>
        <v>-0.33333333333333337</v>
      </c>
      <c r="AX304" s="2069">
        <f t="shared" si="1298"/>
        <v>-2</v>
      </c>
      <c r="AY304" s="2086">
        <f t="shared" si="1326"/>
        <v>6</v>
      </c>
      <c r="AZ304" s="2087"/>
      <c r="BA304" s="2088">
        <f t="shared" si="1353"/>
        <v>-0.1428571428571429</v>
      </c>
      <c r="BB304" s="2089">
        <f t="shared" si="1299"/>
        <v>-1</v>
      </c>
      <c r="BC304" s="2081">
        <f t="shared" si="1327"/>
        <v>7</v>
      </c>
      <c r="BD304" s="117"/>
      <c r="BE304" s="444">
        <f t="shared" si="1260"/>
        <v>0</v>
      </c>
      <c r="BF304" s="1073">
        <f t="shared" si="1300"/>
        <v>0</v>
      </c>
      <c r="BG304" s="118">
        <v>7</v>
      </c>
      <c r="BH304" s="119" t="s">
        <v>44</v>
      </c>
      <c r="BI304" s="120">
        <f t="shared" si="1261"/>
        <v>0.16666666666666674</v>
      </c>
      <c r="BJ304" s="1073">
        <f t="shared" si="1301"/>
        <v>1</v>
      </c>
      <c r="BK304" s="121">
        <v>6</v>
      </c>
      <c r="BL304" s="119"/>
      <c r="BM304" s="120">
        <f t="shared" si="1262"/>
        <v>2</v>
      </c>
      <c r="BN304" s="1083">
        <f t="shared" si="1302"/>
        <v>4</v>
      </c>
      <c r="BO304" s="121">
        <v>2</v>
      </c>
      <c r="BP304" s="119"/>
      <c r="BQ304" s="120" t="str">
        <f t="shared" si="1263"/>
        <v>-</v>
      </c>
      <c r="BR304" s="1083">
        <f t="shared" si="1303"/>
        <v>2</v>
      </c>
      <c r="BS304" s="121">
        <v>0</v>
      </c>
      <c r="BT304" s="122"/>
      <c r="BU304" s="597">
        <f t="shared" si="1328"/>
        <v>0</v>
      </c>
      <c r="BV304" s="331" t="str">
        <f t="shared" si="1304"/>
        <v>-</v>
      </c>
      <c r="BW304" s="598">
        <f t="shared" si="1305"/>
        <v>0</v>
      </c>
      <c r="BX304" s="597">
        <f t="shared" si="1329"/>
        <v>0</v>
      </c>
      <c r="BY304" s="331" t="str">
        <f t="shared" si="1306"/>
        <v>-</v>
      </c>
      <c r="BZ304" s="598">
        <f t="shared" si="1307"/>
        <v>0</v>
      </c>
      <c r="CA304" s="597">
        <f t="shared" si="1330"/>
        <v>0</v>
      </c>
      <c r="CB304" s="331" t="str">
        <f t="shared" si="1222"/>
        <v>-</v>
      </c>
      <c r="CC304" s="598">
        <f t="shared" si="1223"/>
        <v>-2</v>
      </c>
      <c r="CD304" s="597">
        <f t="shared" si="1331"/>
        <v>2</v>
      </c>
      <c r="CE304" s="331">
        <f t="shared" si="1150"/>
        <v>-0.5</v>
      </c>
      <c r="CF304" s="598">
        <f t="shared" si="1151"/>
        <v>-2</v>
      </c>
      <c r="CG304" s="597">
        <f t="shared" si="1267"/>
        <v>4</v>
      </c>
      <c r="CH304" s="331">
        <f t="shared" si="1264"/>
        <v>-0.4285714285714286</v>
      </c>
      <c r="CI304" s="598">
        <f t="shared" si="1265"/>
        <v>-3</v>
      </c>
      <c r="CJ304" s="619">
        <f t="shared" si="1285"/>
        <v>7</v>
      </c>
      <c r="CK304" s="1453">
        <v>0</v>
      </c>
      <c r="CL304" s="123">
        <v>0</v>
      </c>
      <c r="CM304" s="2054">
        <v>0</v>
      </c>
      <c r="CN304" s="123">
        <v>0</v>
      </c>
      <c r="CO304" s="311">
        <v>0</v>
      </c>
      <c r="CP304" s="540">
        <v>0</v>
      </c>
      <c r="CQ304" s="1453">
        <v>0</v>
      </c>
      <c r="CR304" s="311">
        <v>0</v>
      </c>
      <c r="CS304" s="311">
        <v>0</v>
      </c>
      <c r="CT304" s="311">
        <v>2</v>
      </c>
      <c r="CU304" s="311">
        <v>4</v>
      </c>
      <c r="CV304" s="124">
        <v>7</v>
      </c>
      <c r="CW304" s="1453"/>
      <c r="CX304" s="311"/>
      <c r="CY304" s="311"/>
      <c r="CZ304" s="311"/>
      <c r="DA304" s="311"/>
      <c r="DB304" s="312"/>
      <c r="DC304" s="1450">
        <f t="shared" si="1332"/>
        <v>4</v>
      </c>
      <c r="DD304" s="1451">
        <f t="shared" si="1340"/>
        <v>0</v>
      </c>
      <c r="DE304" s="1452">
        <f t="shared" si="1341"/>
        <v>0</v>
      </c>
      <c r="DF304" s="1328">
        <f t="shared" si="1333"/>
        <v>4</v>
      </c>
      <c r="DG304" s="550">
        <f t="shared" si="1216"/>
        <v>0</v>
      </c>
      <c r="DH304" s="1329">
        <f t="shared" si="1217"/>
        <v>0</v>
      </c>
      <c r="DI304" s="1328">
        <f t="shared" si="1268"/>
        <v>4</v>
      </c>
      <c r="DJ304" s="550">
        <f t="shared" si="1224"/>
        <v>0</v>
      </c>
      <c r="DK304" s="1329">
        <f t="shared" si="1225"/>
        <v>0</v>
      </c>
      <c r="DL304" s="1311">
        <f t="shared" si="1334"/>
        <v>4</v>
      </c>
      <c r="DM304" s="550">
        <f t="shared" si="1152"/>
        <v>0.33333333333333326</v>
      </c>
      <c r="DN304" s="1353">
        <f t="shared" si="1153"/>
        <v>1</v>
      </c>
      <c r="DO304" s="1328">
        <f t="shared" si="1269"/>
        <v>3</v>
      </c>
      <c r="DP304" s="550" t="str">
        <f t="shared" si="1266"/>
        <v>-</v>
      </c>
      <c r="DQ304" s="1329">
        <f t="shared" si="1270"/>
        <v>3</v>
      </c>
      <c r="DR304" s="1365">
        <f t="shared" si="1335"/>
        <v>0</v>
      </c>
      <c r="DS304" s="1454">
        <v>0</v>
      </c>
      <c r="DT304" s="1167">
        <v>0</v>
      </c>
      <c r="DU304" s="1167">
        <v>0</v>
      </c>
      <c r="DV304" s="1153">
        <v>0</v>
      </c>
      <c r="DW304" s="583">
        <v>0</v>
      </c>
      <c r="DX304" s="1181">
        <v>0</v>
      </c>
      <c r="DY304" s="1454">
        <v>0</v>
      </c>
      <c r="DZ304" s="1230">
        <v>0</v>
      </c>
      <c r="EA304" s="1230">
        <v>0</v>
      </c>
      <c r="EB304" s="586">
        <v>0</v>
      </c>
      <c r="EC304" s="586">
        <v>3</v>
      </c>
      <c r="ED304" s="589">
        <v>0</v>
      </c>
      <c r="EE304" s="1454"/>
      <c r="EF304" s="1230"/>
      <c r="EG304" s="1230"/>
      <c r="EH304" s="586"/>
      <c r="EI304" s="586"/>
      <c r="EJ304" s="1192"/>
      <c r="EK304" s="1454">
        <v>4</v>
      </c>
      <c r="EL304" s="578">
        <v>4</v>
      </c>
      <c r="EM304" s="578">
        <v>4</v>
      </c>
      <c r="EN304" s="1163">
        <v>4</v>
      </c>
      <c r="EO304" s="573">
        <v>0</v>
      </c>
      <c r="EP304" s="1198">
        <v>0</v>
      </c>
      <c r="EQ304" s="1454"/>
      <c r="ER304" s="1230"/>
      <c r="ES304" s="1230"/>
      <c r="ET304" s="586"/>
      <c r="EU304" s="583"/>
      <c r="EV304" s="1198"/>
      <c r="EW304" s="1454">
        <v>0</v>
      </c>
      <c r="EX304" s="578">
        <v>0</v>
      </c>
      <c r="EY304" s="578">
        <v>0</v>
      </c>
      <c r="EZ304" s="578">
        <v>0</v>
      </c>
      <c r="FA304" s="573">
        <v>0</v>
      </c>
      <c r="FB304" s="125"/>
      <c r="FC304" s="354">
        <v>0</v>
      </c>
      <c r="FD304" s="362" t="s">
        <v>44</v>
      </c>
      <c r="FE304" s="1455">
        <v>0</v>
      </c>
      <c r="FF304" s="1451" t="str">
        <f t="shared" si="1218"/>
        <v>-</v>
      </c>
      <c r="FG304" s="1456">
        <f t="shared" si="1351"/>
        <v>0</v>
      </c>
      <c r="FH304" s="126">
        <v>0</v>
      </c>
      <c r="FI304" s="331" t="str">
        <f t="shared" si="1219"/>
        <v>-</v>
      </c>
      <c r="FJ304" s="332">
        <f t="shared" si="1220"/>
        <v>0</v>
      </c>
      <c r="FK304" s="126">
        <v>0</v>
      </c>
      <c r="FL304" s="331" t="str">
        <f t="shared" si="1226"/>
        <v>-</v>
      </c>
      <c r="FM304" s="332">
        <f t="shared" si="1227"/>
        <v>0</v>
      </c>
      <c r="FN304" s="126">
        <v>0</v>
      </c>
      <c r="FO304" s="424"/>
      <c r="FP304" s="331" t="str">
        <f t="shared" si="1316"/>
        <v>-</v>
      </c>
      <c r="FQ304" s="332">
        <f t="shared" si="1221"/>
        <v>0</v>
      </c>
      <c r="FR304" s="126"/>
      <c r="FS304" s="424"/>
      <c r="FT304" s="331" t="str">
        <f t="shared" si="1258"/>
        <v>-</v>
      </c>
      <c r="FU304" s="332">
        <f t="shared" si="1259"/>
        <v>0</v>
      </c>
      <c r="FV304" s="399"/>
      <c r="FW304" s="411"/>
      <c r="FX304" s="1457">
        <f t="shared" si="1336"/>
        <v>4</v>
      </c>
      <c r="FY304" s="1458">
        <v>0</v>
      </c>
      <c r="FZ304" s="1458">
        <v>0</v>
      </c>
      <c r="GA304" s="1459">
        <v>3</v>
      </c>
      <c r="GB304" s="1458">
        <v>0</v>
      </c>
      <c r="GC304" s="1459">
        <v>0</v>
      </c>
      <c r="GD304" s="1458">
        <v>0</v>
      </c>
      <c r="GE304" s="1459">
        <v>0</v>
      </c>
      <c r="GF304" s="1458">
        <v>0</v>
      </c>
      <c r="GG304" s="1459">
        <v>1</v>
      </c>
      <c r="GH304" s="1458">
        <v>0</v>
      </c>
      <c r="GI304" s="1458">
        <v>0</v>
      </c>
      <c r="GJ304" s="1458">
        <v>0</v>
      </c>
      <c r="GK304" s="1458">
        <v>0</v>
      </c>
      <c r="GL304" s="1458">
        <v>0</v>
      </c>
      <c r="GM304" s="1458">
        <v>0</v>
      </c>
      <c r="GN304" s="1458">
        <v>0</v>
      </c>
      <c r="GO304" s="1458">
        <v>0</v>
      </c>
      <c r="GP304" s="1458">
        <v>0</v>
      </c>
      <c r="GQ304" s="1458">
        <v>0</v>
      </c>
      <c r="GR304" s="1458">
        <v>0</v>
      </c>
      <c r="GS304" s="1809">
        <v>0</v>
      </c>
      <c r="GT304" s="678">
        <f t="shared" si="1337"/>
        <v>4</v>
      </c>
      <c r="GU304" s="487">
        <v>0</v>
      </c>
      <c r="GV304" s="487">
        <v>0</v>
      </c>
      <c r="GW304" s="488">
        <v>3</v>
      </c>
      <c r="GX304" s="487">
        <v>0</v>
      </c>
      <c r="GY304" s="488">
        <v>0</v>
      </c>
      <c r="GZ304" s="487">
        <v>0</v>
      </c>
      <c r="HA304" s="488">
        <v>0</v>
      </c>
      <c r="HB304" s="487">
        <v>0</v>
      </c>
      <c r="HC304" s="488">
        <v>1</v>
      </c>
      <c r="HD304" s="487">
        <v>0</v>
      </c>
      <c r="HE304" s="487">
        <v>0</v>
      </c>
      <c r="HF304" s="487">
        <v>0</v>
      </c>
      <c r="HG304" s="487">
        <v>0</v>
      </c>
      <c r="HH304" s="487">
        <v>0</v>
      </c>
      <c r="HI304" s="487">
        <v>0</v>
      </c>
      <c r="HJ304" s="487">
        <v>0</v>
      </c>
      <c r="HK304" s="487">
        <v>0</v>
      </c>
      <c r="HL304" s="487">
        <v>0</v>
      </c>
      <c r="HM304" s="487">
        <v>0</v>
      </c>
      <c r="HN304" s="487">
        <v>0</v>
      </c>
      <c r="HO304" s="1115">
        <v>0</v>
      </c>
      <c r="HP304" s="678">
        <f t="shared" si="1338"/>
        <v>4</v>
      </c>
      <c r="HQ304" s="487">
        <v>0</v>
      </c>
      <c r="HR304" s="487">
        <v>0</v>
      </c>
      <c r="HS304" s="488">
        <v>3</v>
      </c>
      <c r="HT304" s="487">
        <v>0</v>
      </c>
      <c r="HU304" s="488">
        <v>0</v>
      </c>
      <c r="HV304" s="487">
        <v>0</v>
      </c>
      <c r="HW304" s="488">
        <v>0</v>
      </c>
      <c r="HX304" s="487">
        <v>0</v>
      </c>
      <c r="HY304" s="488">
        <v>1</v>
      </c>
      <c r="HZ304" s="487">
        <v>0</v>
      </c>
      <c r="IA304" s="487">
        <v>0</v>
      </c>
      <c r="IB304" s="487">
        <v>0</v>
      </c>
      <c r="IC304" s="487">
        <v>0</v>
      </c>
      <c r="ID304" s="487">
        <v>0</v>
      </c>
      <c r="IE304" s="487">
        <v>0</v>
      </c>
      <c r="IF304" s="487">
        <v>0</v>
      </c>
      <c r="IG304" s="487">
        <v>0</v>
      </c>
      <c r="IH304" s="487">
        <v>0</v>
      </c>
      <c r="II304" s="487">
        <v>0</v>
      </c>
      <c r="IJ304" s="487">
        <v>0</v>
      </c>
      <c r="IK304" s="1115">
        <v>0</v>
      </c>
      <c r="IL304" s="1109">
        <f t="shared" si="1339"/>
        <v>6</v>
      </c>
      <c r="IM304" s="487">
        <v>0</v>
      </c>
      <c r="IN304" s="487">
        <v>0</v>
      </c>
      <c r="IO304" s="488">
        <v>3</v>
      </c>
      <c r="IP304" s="487">
        <v>2</v>
      </c>
      <c r="IQ304" s="488">
        <v>0</v>
      </c>
      <c r="IR304" s="487">
        <v>0</v>
      </c>
      <c r="IS304" s="488">
        <v>0</v>
      </c>
      <c r="IT304" s="487">
        <v>0</v>
      </c>
      <c r="IU304" s="488">
        <v>1</v>
      </c>
      <c r="IV304" s="487">
        <v>0</v>
      </c>
      <c r="IW304" s="487">
        <v>0</v>
      </c>
      <c r="IX304" s="487">
        <v>0</v>
      </c>
      <c r="IY304" s="487">
        <v>0</v>
      </c>
      <c r="IZ304" s="487">
        <v>0</v>
      </c>
      <c r="JA304" s="487">
        <v>0</v>
      </c>
      <c r="JB304" s="487">
        <v>0</v>
      </c>
      <c r="JC304" s="487">
        <v>0</v>
      </c>
      <c r="JD304" s="487">
        <v>0</v>
      </c>
      <c r="JE304" s="487">
        <v>0</v>
      </c>
      <c r="JF304" s="487">
        <v>0</v>
      </c>
      <c r="JG304" s="1994">
        <v>0</v>
      </c>
      <c r="JI304" s="39"/>
    </row>
    <row r="305" spans="1:269" s="28" customFormat="1" ht="20.100000000000001" customHeight="1" x14ac:dyDescent="0.15">
      <c r="A305" s="684" t="s">
        <v>53</v>
      </c>
      <c r="B305" s="84" t="s">
        <v>288</v>
      </c>
      <c r="C305" s="85"/>
      <c r="D305" s="85"/>
      <c r="E305" s="86" t="s">
        <v>278</v>
      </c>
      <c r="F305" s="1556">
        <v>172</v>
      </c>
      <c r="G305" s="466">
        <v>172</v>
      </c>
      <c r="H305" s="466">
        <v>168</v>
      </c>
      <c r="I305" s="466">
        <v>165</v>
      </c>
      <c r="J305" s="147">
        <v>185</v>
      </c>
      <c r="K305" s="148">
        <v>201</v>
      </c>
      <c r="L305" s="1478">
        <f t="shared" si="1286"/>
        <v>0</v>
      </c>
      <c r="M305" s="150">
        <f t="shared" si="1287"/>
        <v>0</v>
      </c>
      <c r="N305" s="150">
        <f t="shared" si="1288"/>
        <v>0</v>
      </c>
      <c r="O305" s="150">
        <f t="shared" si="1289"/>
        <v>0</v>
      </c>
      <c r="P305" s="149">
        <f t="shared" si="1290"/>
        <v>0</v>
      </c>
      <c r="Q305" s="150">
        <f t="shared" ref="Q305:Q336" si="1354">BG305/$BG$356</f>
        <v>0</v>
      </c>
      <c r="R305" s="151">
        <f t="shared" ref="R305:R336" si="1355">BK305/$BK$356</f>
        <v>0</v>
      </c>
      <c r="S305" s="152">
        <f t="shared" ref="S305:S336" si="1356">BO305/$BO$356</f>
        <v>0</v>
      </c>
      <c r="T305" s="151">
        <f t="shared" ref="T305:T336" si="1357">BS305/$BS$356</f>
        <v>0</v>
      </c>
      <c r="U305" s="1479">
        <f t="shared" si="1342"/>
        <v>0</v>
      </c>
      <c r="V305" s="153">
        <f t="shared" si="1343"/>
        <v>0</v>
      </c>
      <c r="W305" s="153">
        <f t="shared" si="1344"/>
        <v>0</v>
      </c>
      <c r="X305" s="153">
        <f t="shared" si="1345"/>
        <v>0</v>
      </c>
      <c r="Y305" s="154">
        <f t="shared" si="1346"/>
        <v>0</v>
      </c>
      <c r="Z305" s="153">
        <f t="shared" si="1347"/>
        <v>0</v>
      </c>
      <c r="AA305" s="154">
        <f t="shared" si="1348"/>
        <v>0</v>
      </c>
      <c r="AB305" s="153">
        <f t="shared" si="1349"/>
        <v>0</v>
      </c>
      <c r="AC305" s="155">
        <f t="shared" si="1350"/>
        <v>0</v>
      </c>
      <c r="AD305" s="1479" t="s">
        <v>52</v>
      </c>
      <c r="AE305" s="153" t="s">
        <v>52</v>
      </c>
      <c r="AF305" s="153" t="s">
        <v>52</v>
      </c>
      <c r="AG305" s="153" t="s">
        <v>52</v>
      </c>
      <c r="AH305" s="154" t="s">
        <v>52</v>
      </c>
      <c r="AI305" s="152" t="s">
        <v>52</v>
      </c>
      <c r="AJ305" s="151" t="s">
        <v>52</v>
      </c>
      <c r="AK305" s="152" t="s">
        <v>52</v>
      </c>
      <c r="AL305" s="156" t="s">
        <v>52</v>
      </c>
      <c r="AM305" s="1480">
        <f t="shared" si="1323"/>
        <v>0</v>
      </c>
      <c r="AN305" s="1481"/>
      <c r="AO305" s="1482" t="str">
        <f t="shared" si="1172"/>
        <v>-</v>
      </c>
      <c r="AP305" s="1483">
        <f t="shared" si="1296"/>
        <v>0</v>
      </c>
      <c r="AQ305" s="1071">
        <f t="shared" si="1324"/>
        <v>0</v>
      </c>
      <c r="AR305" s="522"/>
      <c r="AS305" s="1289" t="str">
        <f t="shared" si="1174"/>
        <v>-</v>
      </c>
      <c r="AT305" s="526">
        <f t="shared" si="1297"/>
        <v>0</v>
      </c>
      <c r="AU305" s="1071">
        <f t="shared" si="1325"/>
        <v>0</v>
      </c>
      <c r="AV305" s="522"/>
      <c r="AW305" s="1289" t="str">
        <f t="shared" si="1352"/>
        <v>-</v>
      </c>
      <c r="AX305" s="2073">
        <f t="shared" si="1298"/>
        <v>0</v>
      </c>
      <c r="AY305" s="1336">
        <f t="shared" si="1326"/>
        <v>0</v>
      </c>
      <c r="AZ305" s="2092"/>
      <c r="BA305" s="554" t="str">
        <f t="shared" si="1353"/>
        <v>-</v>
      </c>
      <c r="BB305" s="1335">
        <f t="shared" si="1299"/>
        <v>0</v>
      </c>
      <c r="BC305" s="493">
        <f t="shared" si="1327"/>
        <v>0</v>
      </c>
      <c r="BD305" s="157"/>
      <c r="BE305" s="448" t="str">
        <f t="shared" si="1260"/>
        <v>-</v>
      </c>
      <c r="BF305" s="604">
        <f t="shared" si="1300"/>
        <v>0</v>
      </c>
      <c r="BG305" s="158">
        <v>0</v>
      </c>
      <c r="BH305" s="159"/>
      <c r="BI305" s="160" t="str">
        <f t="shared" si="1261"/>
        <v>-</v>
      </c>
      <c r="BJ305" s="604">
        <f t="shared" si="1301"/>
        <v>0</v>
      </c>
      <c r="BK305" s="161">
        <v>0</v>
      </c>
      <c r="BL305" s="159"/>
      <c r="BM305" s="160" t="str">
        <f t="shared" si="1262"/>
        <v>-</v>
      </c>
      <c r="BN305" s="1085">
        <f t="shared" si="1302"/>
        <v>0</v>
      </c>
      <c r="BO305" s="161">
        <v>0</v>
      </c>
      <c r="BP305" s="159"/>
      <c r="BQ305" s="160" t="str">
        <f t="shared" si="1263"/>
        <v>-</v>
      </c>
      <c r="BR305" s="1085">
        <f t="shared" si="1303"/>
        <v>0</v>
      </c>
      <c r="BS305" s="161">
        <v>0</v>
      </c>
      <c r="BT305" s="162"/>
      <c r="BU305" s="601">
        <f t="shared" si="1328"/>
        <v>0</v>
      </c>
      <c r="BV305" s="339" t="str">
        <f t="shared" si="1304"/>
        <v>-</v>
      </c>
      <c r="BW305" s="604">
        <f t="shared" si="1305"/>
        <v>0</v>
      </c>
      <c r="BX305" s="601">
        <f t="shared" si="1329"/>
        <v>0</v>
      </c>
      <c r="BY305" s="339" t="str">
        <f t="shared" si="1306"/>
        <v>-</v>
      </c>
      <c r="BZ305" s="604">
        <f t="shared" si="1307"/>
        <v>0</v>
      </c>
      <c r="CA305" s="601">
        <f t="shared" si="1330"/>
        <v>0</v>
      </c>
      <c r="CB305" s="339" t="str">
        <f t="shared" si="1222"/>
        <v>-</v>
      </c>
      <c r="CC305" s="604">
        <f t="shared" si="1223"/>
        <v>0</v>
      </c>
      <c r="CD305" s="601">
        <f t="shared" si="1331"/>
        <v>0</v>
      </c>
      <c r="CE305" s="339" t="str">
        <f t="shared" si="1150"/>
        <v>-</v>
      </c>
      <c r="CF305" s="604">
        <f t="shared" si="1151"/>
        <v>0</v>
      </c>
      <c r="CG305" s="601">
        <f t="shared" si="1267"/>
        <v>0</v>
      </c>
      <c r="CH305" s="339" t="str">
        <f t="shared" si="1264"/>
        <v>-</v>
      </c>
      <c r="CI305" s="604">
        <f t="shared" si="1265"/>
        <v>0</v>
      </c>
      <c r="CJ305" s="621">
        <f t="shared" si="1285"/>
        <v>0</v>
      </c>
      <c r="CK305" s="1487">
        <v>0</v>
      </c>
      <c r="CL305" s="163">
        <v>0</v>
      </c>
      <c r="CM305" s="2056">
        <v>0</v>
      </c>
      <c r="CN305" s="163">
        <v>0</v>
      </c>
      <c r="CO305" s="315">
        <v>0</v>
      </c>
      <c r="CP305" s="542">
        <v>0</v>
      </c>
      <c r="CQ305" s="1487">
        <v>0</v>
      </c>
      <c r="CR305" s="315">
        <v>0</v>
      </c>
      <c r="CS305" s="315">
        <v>0</v>
      </c>
      <c r="CT305" s="315">
        <v>0</v>
      </c>
      <c r="CU305" s="315">
        <v>0</v>
      </c>
      <c r="CV305" s="164">
        <v>0</v>
      </c>
      <c r="CW305" s="1487"/>
      <c r="CX305" s="315"/>
      <c r="CY305" s="315"/>
      <c r="CZ305" s="315"/>
      <c r="DA305" s="315"/>
      <c r="DB305" s="316"/>
      <c r="DC305" s="1484">
        <f t="shared" si="1332"/>
        <v>0</v>
      </c>
      <c r="DD305" s="1485" t="str">
        <f t="shared" si="1340"/>
        <v>-</v>
      </c>
      <c r="DE305" s="1486">
        <f t="shared" si="1341"/>
        <v>0</v>
      </c>
      <c r="DF305" s="1332">
        <f t="shared" si="1333"/>
        <v>0</v>
      </c>
      <c r="DG305" s="554" t="str">
        <f t="shared" si="1216"/>
        <v>-</v>
      </c>
      <c r="DH305" s="1335">
        <f t="shared" si="1217"/>
        <v>0</v>
      </c>
      <c r="DI305" s="1332">
        <f t="shared" si="1268"/>
        <v>0</v>
      </c>
      <c r="DJ305" s="554" t="str">
        <f t="shared" si="1224"/>
        <v>-</v>
      </c>
      <c r="DK305" s="1335">
        <f t="shared" si="1225"/>
        <v>0</v>
      </c>
      <c r="DL305" s="1313">
        <f t="shared" si="1334"/>
        <v>0</v>
      </c>
      <c r="DM305" s="554" t="str">
        <f t="shared" si="1152"/>
        <v>-</v>
      </c>
      <c r="DN305" s="1357">
        <f t="shared" si="1153"/>
        <v>0</v>
      </c>
      <c r="DO305" s="1332">
        <f t="shared" si="1269"/>
        <v>0</v>
      </c>
      <c r="DP305" s="554" t="str">
        <f t="shared" si="1266"/>
        <v>-</v>
      </c>
      <c r="DQ305" s="1335">
        <f t="shared" si="1270"/>
        <v>0</v>
      </c>
      <c r="DR305" s="440">
        <f t="shared" si="1335"/>
        <v>0</v>
      </c>
      <c r="DS305" s="1488">
        <v>0</v>
      </c>
      <c r="DT305" s="1169">
        <v>0</v>
      </c>
      <c r="DU305" s="1169">
        <v>0</v>
      </c>
      <c r="DV305" s="1155">
        <v>0</v>
      </c>
      <c r="DW305" s="163">
        <v>0</v>
      </c>
      <c r="DX305" s="1183">
        <v>0</v>
      </c>
      <c r="DY305" s="1488">
        <v>0</v>
      </c>
      <c r="DZ305" s="1232">
        <v>0</v>
      </c>
      <c r="EA305" s="1232">
        <v>0</v>
      </c>
      <c r="EB305" s="315">
        <v>0</v>
      </c>
      <c r="EC305" s="315">
        <v>0</v>
      </c>
      <c r="ED305" s="440">
        <v>0</v>
      </c>
      <c r="EE305" s="1488"/>
      <c r="EF305" s="1232"/>
      <c r="EG305" s="1232"/>
      <c r="EH305" s="315"/>
      <c r="EI305" s="315"/>
      <c r="EJ305" s="542"/>
      <c r="EK305" s="1488">
        <v>0</v>
      </c>
      <c r="EL305" s="379">
        <v>0</v>
      </c>
      <c r="EM305" s="379">
        <v>0</v>
      </c>
      <c r="EN305" s="1161">
        <v>0</v>
      </c>
      <c r="EO305" s="493">
        <v>0</v>
      </c>
      <c r="EP305" s="1203">
        <v>0</v>
      </c>
      <c r="EQ305" s="1488"/>
      <c r="ER305" s="1232"/>
      <c r="ES305" s="1232"/>
      <c r="ET305" s="315"/>
      <c r="EU305" s="163"/>
      <c r="EV305" s="1203"/>
      <c r="EW305" s="1488">
        <v>0</v>
      </c>
      <c r="EX305" s="379">
        <v>0</v>
      </c>
      <c r="EY305" s="379">
        <v>0</v>
      </c>
      <c r="EZ305" s="379">
        <v>0</v>
      </c>
      <c r="FA305" s="493">
        <v>0</v>
      </c>
      <c r="FB305" s="178"/>
      <c r="FC305" s="356">
        <v>0</v>
      </c>
      <c r="FD305" s="364"/>
      <c r="FE305" s="1489">
        <v>0</v>
      </c>
      <c r="FF305" s="1485" t="str">
        <f t="shared" si="1218"/>
        <v>-</v>
      </c>
      <c r="FG305" s="1490">
        <f t="shared" si="1351"/>
        <v>0</v>
      </c>
      <c r="FH305" s="165">
        <v>0</v>
      </c>
      <c r="FI305" s="339" t="str">
        <f t="shared" si="1219"/>
        <v>-</v>
      </c>
      <c r="FJ305" s="340">
        <f t="shared" si="1220"/>
        <v>0</v>
      </c>
      <c r="FK305" s="165">
        <v>0</v>
      </c>
      <c r="FL305" s="339" t="str">
        <f t="shared" si="1226"/>
        <v>-</v>
      </c>
      <c r="FM305" s="340">
        <f t="shared" si="1227"/>
        <v>0</v>
      </c>
      <c r="FN305" s="165">
        <v>0</v>
      </c>
      <c r="FO305" s="426"/>
      <c r="FP305" s="339" t="str">
        <f t="shared" si="1316"/>
        <v>-</v>
      </c>
      <c r="FQ305" s="340">
        <f t="shared" si="1221"/>
        <v>0</v>
      </c>
      <c r="FR305" s="165"/>
      <c r="FS305" s="426"/>
      <c r="FT305" s="339" t="str">
        <f t="shared" si="1258"/>
        <v>-</v>
      </c>
      <c r="FU305" s="340">
        <f t="shared" si="1259"/>
        <v>0</v>
      </c>
      <c r="FV305" s="401"/>
      <c r="FW305" s="413"/>
      <c r="FX305" s="1491">
        <f t="shared" si="1336"/>
        <v>0</v>
      </c>
      <c r="FY305" s="1492">
        <v>0</v>
      </c>
      <c r="FZ305" s="1492">
        <v>0</v>
      </c>
      <c r="GA305" s="1493">
        <v>0</v>
      </c>
      <c r="GB305" s="1492">
        <v>0</v>
      </c>
      <c r="GC305" s="1493">
        <v>0</v>
      </c>
      <c r="GD305" s="1492">
        <v>0</v>
      </c>
      <c r="GE305" s="1493">
        <v>0</v>
      </c>
      <c r="GF305" s="1492">
        <v>0</v>
      </c>
      <c r="GG305" s="1493">
        <v>0</v>
      </c>
      <c r="GH305" s="1492">
        <v>0</v>
      </c>
      <c r="GI305" s="1492">
        <v>0</v>
      </c>
      <c r="GJ305" s="1492">
        <v>0</v>
      </c>
      <c r="GK305" s="1492">
        <v>0</v>
      </c>
      <c r="GL305" s="1492">
        <v>0</v>
      </c>
      <c r="GM305" s="1492">
        <v>0</v>
      </c>
      <c r="GN305" s="1492">
        <v>0</v>
      </c>
      <c r="GO305" s="1492">
        <v>0</v>
      </c>
      <c r="GP305" s="1492">
        <v>0</v>
      </c>
      <c r="GQ305" s="1492">
        <v>0</v>
      </c>
      <c r="GR305" s="1492">
        <v>0</v>
      </c>
      <c r="GS305" s="1811">
        <v>0</v>
      </c>
      <c r="GT305" s="165">
        <f t="shared" si="1337"/>
        <v>0</v>
      </c>
      <c r="GU305" s="491">
        <v>0</v>
      </c>
      <c r="GV305" s="491">
        <v>0</v>
      </c>
      <c r="GW305" s="492">
        <v>0</v>
      </c>
      <c r="GX305" s="491">
        <v>0</v>
      </c>
      <c r="GY305" s="492">
        <v>0</v>
      </c>
      <c r="GZ305" s="491">
        <v>0</v>
      </c>
      <c r="HA305" s="492">
        <v>0</v>
      </c>
      <c r="HB305" s="491">
        <v>0</v>
      </c>
      <c r="HC305" s="492">
        <v>0</v>
      </c>
      <c r="HD305" s="491">
        <v>0</v>
      </c>
      <c r="HE305" s="491">
        <v>0</v>
      </c>
      <c r="HF305" s="491">
        <v>0</v>
      </c>
      <c r="HG305" s="491">
        <v>0</v>
      </c>
      <c r="HH305" s="491">
        <v>0</v>
      </c>
      <c r="HI305" s="491">
        <v>0</v>
      </c>
      <c r="HJ305" s="491">
        <v>0</v>
      </c>
      <c r="HK305" s="491">
        <v>0</v>
      </c>
      <c r="HL305" s="491">
        <v>0</v>
      </c>
      <c r="HM305" s="491">
        <v>0</v>
      </c>
      <c r="HN305" s="491">
        <v>0</v>
      </c>
      <c r="HO305" s="1117">
        <v>0</v>
      </c>
      <c r="HP305" s="165">
        <f t="shared" si="1338"/>
        <v>0</v>
      </c>
      <c r="HQ305" s="491">
        <v>0</v>
      </c>
      <c r="HR305" s="491">
        <v>0</v>
      </c>
      <c r="HS305" s="492">
        <v>0</v>
      </c>
      <c r="HT305" s="491">
        <v>0</v>
      </c>
      <c r="HU305" s="492">
        <v>0</v>
      </c>
      <c r="HV305" s="491">
        <v>0</v>
      </c>
      <c r="HW305" s="492">
        <v>0</v>
      </c>
      <c r="HX305" s="491">
        <v>0</v>
      </c>
      <c r="HY305" s="492">
        <v>0</v>
      </c>
      <c r="HZ305" s="491">
        <v>0</v>
      </c>
      <c r="IA305" s="491">
        <v>0</v>
      </c>
      <c r="IB305" s="491">
        <v>0</v>
      </c>
      <c r="IC305" s="491">
        <v>0</v>
      </c>
      <c r="ID305" s="491">
        <v>0</v>
      </c>
      <c r="IE305" s="491">
        <v>0</v>
      </c>
      <c r="IF305" s="491">
        <v>0</v>
      </c>
      <c r="IG305" s="491">
        <v>0</v>
      </c>
      <c r="IH305" s="491">
        <v>0</v>
      </c>
      <c r="II305" s="491">
        <v>0</v>
      </c>
      <c r="IJ305" s="491">
        <v>0</v>
      </c>
      <c r="IK305" s="1117">
        <v>0</v>
      </c>
      <c r="IL305" s="493">
        <f t="shared" si="1339"/>
        <v>0</v>
      </c>
      <c r="IM305" s="491">
        <v>0</v>
      </c>
      <c r="IN305" s="491">
        <v>0</v>
      </c>
      <c r="IO305" s="492">
        <v>0</v>
      </c>
      <c r="IP305" s="491">
        <v>0</v>
      </c>
      <c r="IQ305" s="492">
        <v>0</v>
      </c>
      <c r="IR305" s="491">
        <v>0</v>
      </c>
      <c r="IS305" s="492">
        <v>0</v>
      </c>
      <c r="IT305" s="491">
        <v>0</v>
      </c>
      <c r="IU305" s="492">
        <v>0</v>
      </c>
      <c r="IV305" s="491">
        <v>0</v>
      </c>
      <c r="IW305" s="491">
        <v>0</v>
      </c>
      <c r="IX305" s="491">
        <v>0</v>
      </c>
      <c r="IY305" s="491">
        <v>0</v>
      </c>
      <c r="IZ305" s="491">
        <v>0</v>
      </c>
      <c r="JA305" s="491">
        <v>0</v>
      </c>
      <c r="JB305" s="491">
        <v>0</v>
      </c>
      <c r="JC305" s="491">
        <v>0</v>
      </c>
      <c r="JD305" s="491">
        <v>0</v>
      </c>
      <c r="JE305" s="491">
        <v>0</v>
      </c>
      <c r="JF305" s="491">
        <v>0</v>
      </c>
      <c r="JG305" s="1996">
        <v>0</v>
      </c>
      <c r="JI305" s="39"/>
    </row>
    <row r="306" spans="1:269" s="27" customFormat="1" ht="20.100000000000001" customHeight="1" x14ac:dyDescent="0.15">
      <c r="A306" s="683" t="s">
        <v>53</v>
      </c>
      <c r="B306" s="76" t="s">
        <v>159</v>
      </c>
      <c r="C306" s="77"/>
      <c r="D306" s="77"/>
      <c r="E306" s="78" t="s">
        <v>378</v>
      </c>
      <c r="F306" s="1507">
        <v>99</v>
      </c>
      <c r="G306" s="481">
        <v>96</v>
      </c>
      <c r="H306" s="481">
        <v>98</v>
      </c>
      <c r="I306" s="481">
        <v>102</v>
      </c>
      <c r="J306" s="107">
        <v>87</v>
      </c>
      <c r="K306" s="108">
        <v>88</v>
      </c>
      <c r="L306" s="1444">
        <f t="shared" si="1286"/>
        <v>1.8535435781334817E-4</v>
      </c>
      <c r="M306" s="478">
        <f t="shared" si="1287"/>
        <v>1.8100807574491785E-4</v>
      </c>
      <c r="N306" s="478">
        <f t="shared" si="1288"/>
        <v>1.6870755950456213E-4</v>
      </c>
      <c r="O306" s="478">
        <f t="shared" si="1289"/>
        <v>1.458299913960305E-4</v>
      </c>
      <c r="P306" s="109">
        <f t="shared" si="1290"/>
        <v>2.3519450585634321E-4</v>
      </c>
      <c r="Q306" s="110">
        <f t="shared" si="1354"/>
        <v>2.3030861354214648E-4</v>
      </c>
      <c r="R306" s="111">
        <f t="shared" si="1355"/>
        <v>1.1236856890601172E-4</v>
      </c>
      <c r="S306" s="112">
        <f t="shared" si="1356"/>
        <v>1.0465359659526966E-4</v>
      </c>
      <c r="T306" s="111">
        <f t="shared" si="1357"/>
        <v>1.2402551381998582E-4</v>
      </c>
      <c r="U306" s="1445">
        <f t="shared" si="1342"/>
        <v>1.7610062893081761E-2</v>
      </c>
      <c r="V306" s="475">
        <f t="shared" si="1343"/>
        <v>1.7615176151761516E-2</v>
      </c>
      <c r="W306" s="475">
        <f t="shared" si="1344"/>
        <v>1.7467248908296942E-2</v>
      </c>
      <c r="X306" s="475">
        <f t="shared" si="1345"/>
        <v>1.5220700152207001E-2</v>
      </c>
      <c r="Y306" s="114">
        <f t="shared" si="1346"/>
        <v>2.5684931506849314E-2</v>
      </c>
      <c r="Z306" s="113">
        <f t="shared" si="1347"/>
        <v>2.5000000000000001E-2</v>
      </c>
      <c r="AA306" s="114">
        <f t="shared" si="1348"/>
        <v>1.2455516014234875E-2</v>
      </c>
      <c r="AB306" s="113">
        <f t="shared" si="1349"/>
        <v>1.1538461538461539E-2</v>
      </c>
      <c r="AC306" s="115">
        <f t="shared" si="1350"/>
        <v>1.4462809917355372E-2</v>
      </c>
      <c r="AD306" s="1445" t="s">
        <v>52</v>
      </c>
      <c r="AE306" s="475" t="s">
        <v>52</v>
      </c>
      <c r="AF306" s="475" t="s">
        <v>52</v>
      </c>
      <c r="AG306" s="475" t="s">
        <v>52</v>
      </c>
      <c r="AH306" s="114" t="s">
        <v>52</v>
      </c>
      <c r="AI306" s="112" t="s">
        <v>52</v>
      </c>
      <c r="AJ306" s="111" t="s">
        <v>52</v>
      </c>
      <c r="AK306" s="112" t="s">
        <v>52</v>
      </c>
      <c r="AL306" s="116" t="s">
        <v>52</v>
      </c>
      <c r="AM306" s="1446">
        <f t="shared" si="1323"/>
        <v>14</v>
      </c>
      <c r="AN306" s="1447"/>
      <c r="AO306" s="1448">
        <f t="shared" si="1172"/>
        <v>7.6923076923076872E-2</v>
      </c>
      <c r="AP306" s="1449">
        <f t="shared" si="1296"/>
        <v>1</v>
      </c>
      <c r="AQ306" s="1297">
        <f t="shared" si="1324"/>
        <v>13</v>
      </c>
      <c r="AR306" s="518"/>
      <c r="AS306" s="1285">
        <f t="shared" si="1174"/>
        <v>8.3333333333333259E-2</v>
      </c>
      <c r="AT306" s="519">
        <f t="shared" si="1297"/>
        <v>1</v>
      </c>
      <c r="AU306" s="1297">
        <f t="shared" si="1325"/>
        <v>12</v>
      </c>
      <c r="AV306" s="518"/>
      <c r="AW306" s="1285">
        <f t="shared" si="1352"/>
        <v>0.19999999999999996</v>
      </c>
      <c r="AX306" s="2069">
        <f t="shared" si="1298"/>
        <v>2</v>
      </c>
      <c r="AY306" s="2086">
        <f t="shared" si="1326"/>
        <v>10</v>
      </c>
      <c r="AZ306" s="2087"/>
      <c r="BA306" s="2088">
        <f t="shared" si="1353"/>
        <v>-0.33333333333333337</v>
      </c>
      <c r="BB306" s="2089">
        <f t="shared" si="1299"/>
        <v>-5</v>
      </c>
      <c r="BC306" s="2081">
        <f t="shared" si="1327"/>
        <v>15</v>
      </c>
      <c r="BD306" s="117"/>
      <c r="BE306" s="444">
        <f t="shared" si="1260"/>
        <v>7.1428571428571397E-2</v>
      </c>
      <c r="BF306" s="1073">
        <f t="shared" si="1300"/>
        <v>1</v>
      </c>
      <c r="BG306" s="118">
        <v>14</v>
      </c>
      <c r="BH306" s="119" t="s">
        <v>44</v>
      </c>
      <c r="BI306" s="120">
        <f t="shared" si="1261"/>
        <v>1</v>
      </c>
      <c r="BJ306" s="1073">
        <f t="shared" si="1301"/>
        <v>7</v>
      </c>
      <c r="BK306" s="121">
        <v>7</v>
      </c>
      <c r="BL306" s="119"/>
      <c r="BM306" s="120">
        <f t="shared" si="1262"/>
        <v>0.16666666666666674</v>
      </c>
      <c r="BN306" s="1083">
        <f t="shared" si="1302"/>
        <v>1</v>
      </c>
      <c r="BO306" s="121">
        <v>6</v>
      </c>
      <c r="BP306" s="119"/>
      <c r="BQ306" s="120">
        <f t="shared" si="1263"/>
        <v>-0.1428571428571429</v>
      </c>
      <c r="BR306" s="1083">
        <f t="shared" si="1303"/>
        <v>-1</v>
      </c>
      <c r="BS306" s="121">
        <v>7</v>
      </c>
      <c r="BT306" s="122"/>
      <c r="BU306" s="597">
        <f t="shared" si="1328"/>
        <v>3</v>
      </c>
      <c r="BV306" s="331">
        <f t="shared" si="1304"/>
        <v>0</v>
      </c>
      <c r="BW306" s="598">
        <f t="shared" si="1305"/>
        <v>0</v>
      </c>
      <c r="BX306" s="597">
        <f t="shared" si="1329"/>
        <v>3</v>
      </c>
      <c r="BY306" s="331">
        <f t="shared" si="1306"/>
        <v>0.5</v>
      </c>
      <c r="BZ306" s="598">
        <f t="shared" si="1307"/>
        <v>1</v>
      </c>
      <c r="CA306" s="597">
        <f t="shared" si="1330"/>
        <v>2</v>
      </c>
      <c r="CB306" s="331">
        <f t="shared" si="1222"/>
        <v>-0.33333333333333337</v>
      </c>
      <c r="CC306" s="598">
        <f t="shared" si="1223"/>
        <v>-1</v>
      </c>
      <c r="CD306" s="597">
        <f t="shared" si="1331"/>
        <v>3</v>
      </c>
      <c r="CE306" s="331">
        <f t="shared" si="1150"/>
        <v>-0.5</v>
      </c>
      <c r="CF306" s="598">
        <f t="shared" si="1151"/>
        <v>-3</v>
      </c>
      <c r="CG306" s="597">
        <f t="shared" si="1267"/>
        <v>6</v>
      </c>
      <c r="CH306" s="331">
        <f t="shared" si="1264"/>
        <v>0.5</v>
      </c>
      <c r="CI306" s="598">
        <f t="shared" si="1265"/>
        <v>2</v>
      </c>
      <c r="CJ306" s="619">
        <f t="shared" si="1285"/>
        <v>4</v>
      </c>
      <c r="CK306" s="1453">
        <v>3</v>
      </c>
      <c r="CL306" s="123">
        <v>1</v>
      </c>
      <c r="CM306" s="2054">
        <v>0</v>
      </c>
      <c r="CN306" s="123">
        <v>1</v>
      </c>
      <c r="CO306" s="311">
        <v>0</v>
      </c>
      <c r="CP306" s="540">
        <v>0</v>
      </c>
      <c r="CQ306" s="1453">
        <v>0</v>
      </c>
      <c r="CR306" s="311">
        <v>2</v>
      </c>
      <c r="CS306" s="311">
        <v>2</v>
      </c>
      <c r="CT306" s="311">
        <v>2</v>
      </c>
      <c r="CU306" s="311">
        <v>6</v>
      </c>
      <c r="CV306" s="124">
        <v>4</v>
      </c>
      <c r="CW306" s="1453"/>
      <c r="CX306" s="311"/>
      <c r="CY306" s="311"/>
      <c r="CZ306" s="311"/>
      <c r="DA306" s="311"/>
      <c r="DB306" s="312"/>
      <c r="DC306" s="1450">
        <f t="shared" si="1332"/>
        <v>10</v>
      </c>
      <c r="DD306" s="1451">
        <f t="shared" si="1340"/>
        <v>0.11111111111111116</v>
      </c>
      <c r="DE306" s="1452">
        <f t="shared" si="1341"/>
        <v>1</v>
      </c>
      <c r="DF306" s="1328">
        <f t="shared" si="1333"/>
        <v>9</v>
      </c>
      <c r="DG306" s="550">
        <f t="shared" si="1216"/>
        <v>0.28571428571428581</v>
      </c>
      <c r="DH306" s="1329">
        <f t="shared" si="1217"/>
        <v>2</v>
      </c>
      <c r="DI306" s="1328">
        <f t="shared" si="1268"/>
        <v>7</v>
      </c>
      <c r="DJ306" s="550">
        <f t="shared" si="1224"/>
        <v>0</v>
      </c>
      <c r="DK306" s="1329">
        <f t="shared" si="1225"/>
        <v>0</v>
      </c>
      <c r="DL306" s="1311">
        <f t="shared" si="1334"/>
        <v>7</v>
      </c>
      <c r="DM306" s="550">
        <f t="shared" si="1152"/>
        <v>-0.22222222222222221</v>
      </c>
      <c r="DN306" s="1353">
        <f t="shared" si="1153"/>
        <v>-2</v>
      </c>
      <c r="DO306" s="1328">
        <f t="shared" si="1269"/>
        <v>9</v>
      </c>
      <c r="DP306" s="550">
        <f t="shared" si="1266"/>
        <v>-9.9999999999999978E-2</v>
      </c>
      <c r="DQ306" s="1329">
        <f t="shared" si="1270"/>
        <v>-1</v>
      </c>
      <c r="DR306" s="1365">
        <f t="shared" si="1335"/>
        <v>10</v>
      </c>
      <c r="DS306" s="1454">
        <v>2</v>
      </c>
      <c r="DT306" s="1167">
        <v>5</v>
      </c>
      <c r="DU306" s="1167">
        <v>4</v>
      </c>
      <c r="DV306" s="1153">
        <v>1</v>
      </c>
      <c r="DW306" s="583">
        <v>3</v>
      </c>
      <c r="DX306" s="1181">
        <v>2</v>
      </c>
      <c r="DY306" s="1454">
        <v>5</v>
      </c>
      <c r="DZ306" s="1230">
        <v>1</v>
      </c>
      <c r="EA306" s="1230">
        <v>1</v>
      </c>
      <c r="EB306" s="586">
        <v>3</v>
      </c>
      <c r="EC306" s="586">
        <v>3</v>
      </c>
      <c r="ED306" s="589">
        <v>4</v>
      </c>
      <c r="EE306" s="1454"/>
      <c r="EF306" s="1230"/>
      <c r="EG306" s="1230"/>
      <c r="EH306" s="586"/>
      <c r="EI306" s="586"/>
      <c r="EJ306" s="1192"/>
      <c r="EK306" s="1454">
        <v>1</v>
      </c>
      <c r="EL306" s="578">
        <v>1</v>
      </c>
      <c r="EM306" s="578">
        <v>0</v>
      </c>
      <c r="EN306" s="1163">
        <v>1</v>
      </c>
      <c r="EO306" s="573">
        <v>0</v>
      </c>
      <c r="EP306" s="1198">
        <v>0</v>
      </c>
      <c r="EQ306" s="1454"/>
      <c r="ER306" s="1230"/>
      <c r="ES306" s="1230"/>
      <c r="ET306" s="586"/>
      <c r="EU306" s="583"/>
      <c r="EV306" s="1198"/>
      <c r="EW306" s="1454">
        <v>2</v>
      </c>
      <c r="EX306" s="578">
        <v>2</v>
      </c>
      <c r="EY306" s="578">
        <v>2</v>
      </c>
      <c r="EZ306" s="578">
        <v>2</v>
      </c>
      <c r="FA306" s="573">
        <v>3</v>
      </c>
      <c r="FB306" s="125"/>
      <c r="FC306" s="354">
        <v>4</v>
      </c>
      <c r="FD306" s="362" t="s">
        <v>44</v>
      </c>
      <c r="FE306" s="1455">
        <v>1</v>
      </c>
      <c r="FF306" s="1451">
        <f t="shared" si="1218"/>
        <v>0</v>
      </c>
      <c r="FG306" s="1456">
        <f t="shared" si="1351"/>
        <v>0</v>
      </c>
      <c r="FH306" s="126">
        <v>1</v>
      </c>
      <c r="FI306" s="331">
        <f t="shared" si="1219"/>
        <v>-0.66666666666666674</v>
      </c>
      <c r="FJ306" s="332">
        <f t="shared" si="1220"/>
        <v>-2</v>
      </c>
      <c r="FK306" s="126">
        <v>3</v>
      </c>
      <c r="FL306" s="331" t="str">
        <f t="shared" si="1226"/>
        <v>-</v>
      </c>
      <c r="FM306" s="332">
        <f t="shared" si="1227"/>
        <v>3</v>
      </c>
      <c r="FN306" s="126">
        <v>0</v>
      </c>
      <c r="FO306" s="424"/>
      <c r="FP306" s="331" t="str">
        <f t="shared" si="1316"/>
        <v>-</v>
      </c>
      <c r="FQ306" s="332">
        <f t="shared" si="1221"/>
        <v>0</v>
      </c>
      <c r="FR306" s="126"/>
      <c r="FS306" s="424"/>
      <c r="FT306" s="331" t="str">
        <f t="shared" si="1258"/>
        <v>-</v>
      </c>
      <c r="FU306" s="332">
        <f t="shared" si="1259"/>
        <v>0</v>
      </c>
      <c r="FV306" s="399"/>
      <c r="FW306" s="411"/>
      <c r="FX306" s="1457">
        <f t="shared" si="1336"/>
        <v>14</v>
      </c>
      <c r="FY306" s="1458">
        <v>1</v>
      </c>
      <c r="FZ306" s="1458">
        <v>0</v>
      </c>
      <c r="GA306" s="1459">
        <v>1</v>
      </c>
      <c r="GB306" s="1458">
        <v>1</v>
      </c>
      <c r="GC306" s="1459">
        <v>2</v>
      </c>
      <c r="GD306" s="1458">
        <v>1</v>
      </c>
      <c r="GE306" s="1459">
        <v>3</v>
      </c>
      <c r="GF306" s="1458">
        <v>2</v>
      </c>
      <c r="GG306" s="1459">
        <v>1</v>
      </c>
      <c r="GH306" s="1458">
        <v>0</v>
      </c>
      <c r="GI306" s="1458">
        <v>0</v>
      </c>
      <c r="GJ306" s="1458">
        <v>0</v>
      </c>
      <c r="GK306" s="1458">
        <v>0</v>
      </c>
      <c r="GL306" s="1458">
        <v>0</v>
      </c>
      <c r="GM306" s="1458">
        <v>0</v>
      </c>
      <c r="GN306" s="1458">
        <v>0</v>
      </c>
      <c r="GO306" s="1458">
        <v>0</v>
      </c>
      <c r="GP306" s="1458">
        <v>2</v>
      </c>
      <c r="GQ306" s="1458">
        <v>0</v>
      </c>
      <c r="GR306" s="1458">
        <v>0</v>
      </c>
      <c r="GS306" s="1809">
        <v>0</v>
      </c>
      <c r="GT306" s="678">
        <f t="shared" si="1337"/>
        <v>13</v>
      </c>
      <c r="GU306" s="487">
        <v>1</v>
      </c>
      <c r="GV306" s="487">
        <v>0</v>
      </c>
      <c r="GW306" s="488">
        <v>1</v>
      </c>
      <c r="GX306" s="487">
        <v>1</v>
      </c>
      <c r="GY306" s="488">
        <v>3</v>
      </c>
      <c r="GZ306" s="487">
        <v>1</v>
      </c>
      <c r="HA306" s="488">
        <v>3</v>
      </c>
      <c r="HB306" s="487">
        <v>1</v>
      </c>
      <c r="HC306" s="488">
        <v>1</v>
      </c>
      <c r="HD306" s="487">
        <v>0</v>
      </c>
      <c r="HE306" s="487">
        <v>0</v>
      </c>
      <c r="HF306" s="487">
        <v>0</v>
      </c>
      <c r="HG306" s="487">
        <v>0</v>
      </c>
      <c r="HH306" s="487">
        <v>0</v>
      </c>
      <c r="HI306" s="487">
        <v>0</v>
      </c>
      <c r="HJ306" s="487">
        <v>0</v>
      </c>
      <c r="HK306" s="487">
        <v>0</v>
      </c>
      <c r="HL306" s="487">
        <v>1</v>
      </c>
      <c r="HM306" s="487">
        <v>0</v>
      </c>
      <c r="HN306" s="487">
        <v>0</v>
      </c>
      <c r="HO306" s="1115">
        <v>0</v>
      </c>
      <c r="HP306" s="678">
        <f t="shared" si="1338"/>
        <v>12</v>
      </c>
      <c r="HQ306" s="487">
        <v>1</v>
      </c>
      <c r="HR306" s="487">
        <v>0</v>
      </c>
      <c r="HS306" s="488">
        <v>0</v>
      </c>
      <c r="HT306" s="487">
        <v>1</v>
      </c>
      <c r="HU306" s="488">
        <v>2</v>
      </c>
      <c r="HV306" s="487">
        <v>0</v>
      </c>
      <c r="HW306" s="488">
        <v>2</v>
      </c>
      <c r="HX306" s="487">
        <v>1</v>
      </c>
      <c r="HY306" s="488">
        <v>2</v>
      </c>
      <c r="HZ306" s="487">
        <v>0</v>
      </c>
      <c r="IA306" s="487">
        <v>0</v>
      </c>
      <c r="IB306" s="487">
        <v>1</v>
      </c>
      <c r="IC306" s="487">
        <v>0</v>
      </c>
      <c r="ID306" s="487">
        <v>0</v>
      </c>
      <c r="IE306" s="487">
        <v>0</v>
      </c>
      <c r="IF306" s="487">
        <v>0</v>
      </c>
      <c r="IG306" s="487">
        <v>0</v>
      </c>
      <c r="IH306" s="487">
        <v>2</v>
      </c>
      <c r="II306" s="487">
        <v>0</v>
      </c>
      <c r="IJ306" s="487">
        <v>0</v>
      </c>
      <c r="IK306" s="1115">
        <v>0</v>
      </c>
      <c r="IL306" s="1109">
        <f t="shared" si="1339"/>
        <v>10</v>
      </c>
      <c r="IM306" s="487">
        <v>0</v>
      </c>
      <c r="IN306" s="487">
        <v>0</v>
      </c>
      <c r="IO306" s="488">
        <v>0</v>
      </c>
      <c r="IP306" s="487">
        <v>2</v>
      </c>
      <c r="IQ306" s="488">
        <v>0</v>
      </c>
      <c r="IR306" s="487">
        <v>0</v>
      </c>
      <c r="IS306" s="488">
        <v>0</v>
      </c>
      <c r="IT306" s="487">
        <v>0</v>
      </c>
      <c r="IU306" s="488">
        <v>4</v>
      </c>
      <c r="IV306" s="487">
        <v>0</v>
      </c>
      <c r="IW306" s="487">
        <v>0</v>
      </c>
      <c r="IX306" s="487">
        <v>1</v>
      </c>
      <c r="IY306" s="487">
        <v>0</v>
      </c>
      <c r="IZ306" s="487">
        <v>0</v>
      </c>
      <c r="JA306" s="487">
        <v>0</v>
      </c>
      <c r="JB306" s="487">
        <v>0</v>
      </c>
      <c r="JC306" s="487">
        <v>0</v>
      </c>
      <c r="JD306" s="487">
        <v>2</v>
      </c>
      <c r="JE306" s="487">
        <v>0</v>
      </c>
      <c r="JF306" s="487">
        <v>0</v>
      </c>
      <c r="JG306" s="1994">
        <v>1</v>
      </c>
      <c r="JI306" s="39"/>
    </row>
    <row r="307" spans="1:269" s="28" customFormat="1" ht="20.100000000000001" customHeight="1" x14ac:dyDescent="0.15">
      <c r="A307" s="684" t="s">
        <v>53</v>
      </c>
      <c r="B307" s="84" t="s">
        <v>289</v>
      </c>
      <c r="C307" s="85"/>
      <c r="D307" s="85"/>
      <c r="E307" s="86" t="s">
        <v>278</v>
      </c>
      <c r="F307" s="1556">
        <v>156</v>
      </c>
      <c r="G307" s="466">
        <v>138</v>
      </c>
      <c r="H307" s="466">
        <v>168</v>
      </c>
      <c r="I307" s="466">
        <v>165</v>
      </c>
      <c r="J307" s="147">
        <v>155</v>
      </c>
      <c r="K307" s="148">
        <v>152</v>
      </c>
      <c r="L307" s="1478">
        <f t="shared" si="1286"/>
        <v>1.3239596986667726E-5</v>
      </c>
      <c r="M307" s="150">
        <f t="shared" si="1287"/>
        <v>4.1771094402673352E-5</v>
      </c>
      <c r="N307" s="150">
        <f t="shared" si="1288"/>
        <v>0</v>
      </c>
      <c r="O307" s="150">
        <f t="shared" si="1289"/>
        <v>0</v>
      </c>
      <c r="P307" s="149">
        <f t="shared" si="1290"/>
        <v>1.5679633723756214E-5</v>
      </c>
      <c r="Q307" s="150">
        <f t="shared" si="1354"/>
        <v>1.6450615253010462E-5</v>
      </c>
      <c r="R307" s="151">
        <f t="shared" si="1355"/>
        <v>1.6052652700858816E-5</v>
      </c>
      <c r="S307" s="152">
        <f t="shared" si="1356"/>
        <v>0</v>
      </c>
      <c r="T307" s="151">
        <f t="shared" si="1357"/>
        <v>1.7717930545712259E-5</v>
      </c>
      <c r="U307" s="1479">
        <f t="shared" si="1342"/>
        <v>1.2578616352201257E-3</v>
      </c>
      <c r="V307" s="153">
        <f t="shared" si="1343"/>
        <v>4.0650406504065045E-3</v>
      </c>
      <c r="W307" s="153">
        <f t="shared" si="1344"/>
        <v>0</v>
      </c>
      <c r="X307" s="153">
        <f t="shared" si="1345"/>
        <v>0</v>
      </c>
      <c r="Y307" s="154">
        <f t="shared" si="1346"/>
        <v>1.7123287671232876E-3</v>
      </c>
      <c r="Z307" s="153">
        <f t="shared" si="1347"/>
        <v>1.7857142857142857E-3</v>
      </c>
      <c r="AA307" s="154">
        <f t="shared" si="1348"/>
        <v>1.7793594306049821E-3</v>
      </c>
      <c r="AB307" s="153">
        <f t="shared" si="1349"/>
        <v>0</v>
      </c>
      <c r="AC307" s="155">
        <f t="shared" si="1350"/>
        <v>2.0661157024793389E-3</v>
      </c>
      <c r="AD307" s="1479" t="s">
        <v>52</v>
      </c>
      <c r="AE307" s="153" t="s">
        <v>52</v>
      </c>
      <c r="AF307" s="153" t="s">
        <v>52</v>
      </c>
      <c r="AG307" s="153" t="s">
        <v>52</v>
      </c>
      <c r="AH307" s="154" t="s">
        <v>52</v>
      </c>
      <c r="AI307" s="152" t="s">
        <v>52</v>
      </c>
      <c r="AJ307" s="151" t="s">
        <v>52</v>
      </c>
      <c r="AK307" s="152" t="s">
        <v>52</v>
      </c>
      <c r="AL307" s="156" t="s">
        <v>52</v>
      </c>
      <c r="AM307" s="1480">
        <f t="shared" si="1323"/>
        <v>1</v>
      </c>
      <c r="AN307" s="1481"/>
      <c r="AO307" s="1482">
        <f t="shared" si="1172"/>
        <v>-0.66666666666666674</v>
      </c>
      <c r="AP307" s="1483">
        <f t="shared" si="1296"/>
        <v>-2</v>
      </c>
      <c r="AQ307" s="1071">
        <f t="shared" si="1324"/>
        <v>3</v>
      </c>
      <c r="AR307" s="522"/>
      <c r="AS307" s="1289" t="str">
        <f t="shared" si="1174"/>
        <v>-</v>
      </c>
      <c r="AT307" s="526">
        <f t="shared" si="1297"/>
        <v>3</v>
      </c>
      <c r="AU307" s="1071">
        <f t="shared" si="1325"/>
        <v>0</v>
      </c>
      <c r="AV307" s="522"/>
      <c r="AW307" s="1289" t="str">
        <f t="shared" si="1352"/>
        <v>-</v>
      </c>
      <c r="AX307" s="2073">
        <f t="shared" si="1298"/>
        <v>0</v>
      </c>
      <c r="AY307" s="1336">
        <f t="shared" si="1326"/>
        <v>0</v>
      </c>
      <c r="AZ307" s="2092"/>
      <c r="BA307" s="554" t="str">
        <f t="shared" si="1353"/>
        <v>-</v>
      </c>
      <c r="BB307" s="1335">
        <f t="shared" si="1299"/>
        <v>-1</v>
      </c>
      <c r="BC307" s="493">
        <f t="shared" si="1327"/>
        <v>1</v>
      </c>
      <c r="BD307" s="157"/>
      <c r="BE307" s="448">
        <f t="shared" si="1260"/>
        <v>0</v>
      </c>
      <c r="BF307" s="604">
        <f t="shared" si="1300"/>
        <v>0</v>
      </c>
      <c r="BG307" s="158">
        <v>1</v>
      </c>
      <c r="BH307" s="159" t="s">
        <v>44</v>
      </c>
      <c r="BI307" s="160">
        <f t="shared" si="1261"/>
        <v>0</v>
      </c>
      <c r="BJ307" s="604">
        <f t="shared" si="1301"/>
        <v>0</v>
      </c>
      <c r="BK307" s="161">
        <v>1</v>
      </c>
      <c r="BL307" s="159" t="s">
        <v>44</v>
      </c>
      <c r="BM307" s="160" t="str">
        <f t="shared" si="1262"/>
        <v>-</v>
      </c>
      <c r="BN307" s="1085">
        <f t="shared" si="1302"/>
        <v>1</v>
      </c>
      <c r="BO307" s="161">
        <v>0</v>
      </c>
      <c r="BP307" s="159"/>
      <c r="BQ307" s="160" t="str">
        <f t="shared" si="1263"/>
        <v>-</v>
      </c>
      <c r="BR307" s="1085">
        <f t="shared" si="1303"/>
        <v>-1</v>
      </c>
      <c r="BS307" s="161">
        <v>1</v>
      </c>
      <c r="BT307" s="162"/>
      <c r="BU307" s="601">
        <f t="shared" si="1328"/>
        <v>0</v>
      </c>
      <c r="BV307" s="339" t="str">
        <f t="shared" si="1304"/>
        <v>-</v>
      </c>
      <c r="BW307" s="604">
        <f t="shared" si="1305"/>
        <v>-2</v>
      </c>
      <c r="BX307" s="601">
        <f t="shared" si="1329"/>
        <v>2</v>
      </c>
      <c r="BY307" s="339" t="str">
        <f t="shared" si="1306"/>
        <v>-</v>
      </c>
      <c r="BZ307" s="604">
        <f t="shared" si="1307"/>
        <v>2</v>
      </c>
      <c r="CA307" s="601">
        <f t="shared" si="1330"/>
        <v>0</v>
      </c>
      <c r="CB307" s="339" t="str">
        <f t="shared" si="1222"/>
        <v>-</v>
      </c>
      <c r="CC307" s="604">
        <f t="shared" si="1223"/>
        <v>0</v>
      </c>
      <c r="CD307" s="601">
        <f t="shared" si="1331"/>
        <v>0</v>
      </c>
      <c r="CE307" s="339" t="str">
        <f t="shared" si="1150"/>
        <v>-</v>
      </c>
      <c r="CF307" s="604">
        <f t="shared" si="1151"/>
        <v>-1</v>
      </c>
      <c r="CG307" s="601">
        <f t="shared" si="1267"/>
        <v>1</v>
      </c>
      <c r="CH307" s="339">
        <f t="shared" si="1264"/>
        <v>0</v>
      </c>
      <c r="CI307" s="604">
        <f t="shared" si="1265"/>
        <v>0</v>
      </c>
      <c r="CJ307" s="621">
        <f t="shared" si="1285"/>
        <v>1</v>
      </c>
      <c r="CK307" s="1487">
        <v>0</v>
      </c>
      <c r="CL307" s="163">
        <v>0</v>
      </c>
      <c r="CM307" s="2056">
        <v>0</v>
      </c>
      <c r="CN307" s="163">
        <v>0</v>
      </c>
      <c r="CO307" s="315">
        <v>0</v>
      </c>
      <c r="CP307" s="542">
        <v>0</v>
      </c>
      <c r="CQ307" s="1487">
        <v>0</v>
      </c>
      <c r="CR307" s="315">
        <v>2</v>
      </c>
      <c r="CS307" s="315">
        <v>0</v>
      </c>
      <c r="CT307" s="315">
        <v>0</v>
      </c>
      <c r="CU307" s="315">
        <v>1</v>
      </c>
      <c r="CV307" s="164">
        <v>1</v>
      </c>
      <c r="CW307" s="1487"/>
      <c r="CX307" s="315"/>
      <c r="CY307" s="315"/>
      <c r="CZ307" s="315"/>
      <c r="DA307" s="315"/>
      <c r="DB307" s="316"/>
      <c r="DC307" s="1484">
        <f t="shared" si="1332"/>
        <v>1</v>
      </c>
      <c r="DD307" s="1485">
        <f t="shared" si="1340"/>
        <v>0</v>
      </c>
      <c r="DE307" s="1486">
        <f t="shared" si="1341"/>
        <v>0</v>
      </c>
      <c r="DF307" s="1332">
        <f t="shared" si="1333"/>
        <v>1</v>
      </c>
      <c r="DG307" s="554" t="str">
        <f t="shared" si="1216"/>
        <v>-</v>
      </c>
      <c r="DH307" s="1335">
        <f t="shared" si="1217"/>
        <v>1</v>
      </c>
      <c r="DI307" s="1332">
        <f t="shared" si="1268"/>
        <v>0</v>
      </c>
      <c r="DJ307" s="554" t="str">
        <f t="shared" si="1224"/>
        <v>-</v>
      </c>
      <c r="DK307" s="1335">
        <f t="shared" si="1225"/>
        <v>0</v>
      </c>
      <c r="DL307" s="1313">
        <f t="shared" si="1334"/>
        <v>0</v>
      </c>
      <c r="DM307" s="554" t="str">
        <f t="shared" si="1152"/>
        <v>-</v>
      </c>
      <c r="DN307" s="1357">
        <f t="shared" si="1153"/>
        <v>0</v>
      </c>
      <c r="DO307" s="1332">
        <f t="shared" si="1269"/>
        <v>0</v>
      </c>
      <c r="DP307" s="554" t="str">
        <f t="shared" si="1266"/>
        <v>-</v>
      </c>
      <c r="DQ307" s="1335">
        <f t="shared" si="1270"/>
        <v>0</v>
      </c>
      <c r="DR307" s="440">
        <f t="shared" si="1335"/>
        <v>0</v>
      </c>
      <c r="DS307" s="1488">
        <v>0</v>
      </c>
      <c r="DT307" s="1169">
        <v>0</v>
      </c>
      <c r="DU307" s="1169">
        <v>0</v>
      </c>
      <c r="DV307" s="1155">
        <v>0</v>
      </c>
      <c r="DW307" s="163">
        <v>0</v>
      </c>
      <c r="DX307" s="1183">
        <v>0</v>
      </c>
      <c r="DY307" s="1488">
        <v>0</v>
      </c>
      <c r="DZ307" s="1232">
        <v>0</v>
      </c>
      <c r="EA307" s="1232">
        <v>0</v>
      </c>
      <c r="EB307" s="315">
        <v>0</v>
      </c>
      <c r="EC307" s="315">
        <v>0</v>
      </c>
      <c r="ED307" s="440">
        <v>0</v>
      </c>
      <c r="EE307" s="1488"/>
      <c r="EF307" s="1232"/>
      <c r="EG307" s="1232"/>
      <c r="EH307" s="315"/>
      <c r="EI307" s="315"/>
      <c r="EJ307" s="542"/>
      <c r="EK307" s="1488">
        <v>1</v>
      </c>
      <c r="EL307" s="379">
        <v>1</v>
      </c>
      <c r="EM307" s="379">
        <v>0</v>
      </c>
      <c r="EN307" s="1161">
        <v>0</v>
      </c>
      <c r="EO307" s="493">
        <v>0</v>
      </c>
      <c r="EP307" s="1203">
        <v>0</v>
      </c>
      <c r="EQ307" s="1488"/>
      <c r="ER307" s="1232"/>
      <c r="ES307" s="1232"/>
      <c r="ET307" s="315"/>
      <c r="EU307" s="163"/>
      <c r="EV307" s="1203"/>
      <c r="EW307" s="1488">
        <v>0</v>
      </c>
      <c r="EX307" s="379">
        <v>0</v>
      </c>
      <c r="EY307" s="379">
        <v>0</v>
      </c>
      <c r="EZ307" s="379">
        <v>0</v>
      </c>
      <c r="FA307" s="493">
        <v>0</v>
      </c>
      <c r="FB307" s="178"/>
      <c r="FC307" s="356">
        <v>0</v>
      </c>
      <c r="FD307" s="364" t="s">
        <v>44</v>
      </c>
      <c r="FE307" s="1489">
        <v>0</v>
      </c>
      <c r="FF307" s="1485" t="str">
        <f t="shared" si="1218"/>
        <v>-</v>
      </c>
      <c r="FG307" s="1490">
        <f t="shared" si="1351"/>
        <v>0</v>
      </c>
      <c r="FH307" s="165">
        <v>0</v>
      </c>
      <c r="FI307" s="339" t="str">
        <f t="shared" si="1219"/>
        <v>-</v>
      </c>
      <c r="FJ307" s="340">
        <f t="shared" si="1220"/>
        <v>0</v>
      </c>
      <c r="FK307" s="165">
        <v>0</v>
      </c>
      <c r="FL307" s="339" t="str">
        <f t="shared" si="1226"/>
        <v>-</v>
      </c>
      <c r="FM307" s="340">
        <f t="shared" si="1227"/>
        <v>0</v>
      </c>
      <c r="FN307" s="165">
        <v>0</v>
      </c>
      <c r="FO307" s="426"/>
      <c r="FP307" s="339" t="str">
        <f t="shared" si="1316"/>
        <v>-</v>
      </c>
      <c r="FQ307" s="340">
        <f t="shared" si="1221"/>
        <v>0</v>
      </c>
      <c r="FR307" s="165"/>
      <c r="FS307" s="426"/>
      <c r="FT307" s="339" t="str">
        <f t="shared" si="1258"/>
        <v>-</v>
      </c>
      <c r="FU307" s="340">
        <f t="shared" si="1259"/>
        <v>0</v>
      </c>
      <c r="FV307" s="401"/>
      <c r="FW307" s="413"/>
      <c r="FX307" s="1491">
        <f t="shared" si="1336"/>
        <v>1</v>
      </c>
      <c r="FY307" s="1492">
        <v>0</v>
      </c>
      <c r="FZ307" s="1492">
        <v>0</v>
      </c>
      <c r="GA307" s="1493">
        <v>0</v>
      </c>
      <c r="GB307" s="1492">
        <v>0</v>
      </c>
      <c r="GC307" s="1493">
        <v>0</v>
      </c>
      <c r="GD307" s="1492">
        <v>0</v>
      </c>
      <c r="GE307" s="1493">
        <v>0</v>
      </c>
      <c r="GF307" s="1492">
        <v>0</v>
      </c>
      <c r="GG307" s="1493">
        <v>1</v>
      </c>
      <c r="GH307" s="1492">
        <v>0</v>
      </c>
      <c r="GI307" s="1492">
        <v>0</v>
      </c>
      <c r="GJ307" s="1492">
        <v>0</v>
      </c>
      <c r="GK307" s="1492">
        <v>0</v>
      </c>
      <c r="GL307" s="1492">
        <v>0</v>
      </c>
      <c r="GM307" s="1492">
        <v>0</v>
      </c>
      <c r="GN307" s="1492">
        <v>0</v>
      </c>
      <c r="GO307" s="1492">
        <v>0</v>
      </c>
      <c r="GP307" s="1492">
        <v>0</v>
      </c>
      <c r="GQ307" s="1492">
        <v>0</v>
      </c>
      <c r="GR307" s="1492">
        <v>0</v>
      </c>
      <c r="GS307" s="1811">
        <v>0</v>
      </c>
      <c r="GT307" s="165">
        <f t="shared" si="1337"/>
        <v>3</v>
      </c>
      <c r="GU307" s="491">
        <v>0</v>
      </c>
      <c r="GV307" s="491">
        <v>0</v>
      </c>
      <c r="GW307" s="492">
        <v>0</v>
      </c>
      <c r="GX307" s="491">
        <v>2</v>
      </c>
      <c r="GY307" s="492">
        <v>0</v>
      </c>
      <c r="GZ307" s="491">
        <v>0</v>
      </c>
      <c r="HA307" s="492">
        <v>0</v>
      </c>
      <c r="HB307" s="491">
        <v>0</v>
      </c>
      <c r="HC307" s="492">
        <v>1</v>
      </c>
      <c r="HD307" s="491">
        <v>0</v>
      </c>
      <c r="HE307" s="491">
        <v>0</v>
      </c>
      <c r="HF307" s="491">
        <v>0</v>
      </c>
      <c r="HG307" s="491">
        <v>0</v>
      </c>
      <c r="HH307" s="491">
        <v>0</v>
      </c>
      <c r="HI307" s="491">
        <v>0</v>
      </c>
      <c r="HJ307" s="491">
        <v>0</v>
      </c>
      <c r="HK307" s="491">
        <v>0</v>
      </c>
      <c r="HL307" s="491">
        <v>0</v>
      </c>
      <c r="HM307" s="491">
        <v>0</v>
      </c>
      <c r="HN307" s="491">
        <v>0</v>
      </c>
      <c r="HO307" s="1117">
        <v>0</v>
      </c>
      <c r="HP307" s="165">
        <f t="shared" si="1338"/>
        <v>0</v>
      </c>
      <c r="HQ307" s="491">
        <v>0</v>
      </c>
      <c r="HR307" s="491">
        <v>0</v>
      </c>
      <c r="HS307" s="492">
        <v>0</v>
      </c>
      <c r="HT307" s="491">
        <v>0</v>
      </c>
      <c r="HU307" s="492">
        <v>0</v>
      </c>
      <c r="HV307" s="491">
        <v>0</v>
      </c>
      <c r="HW307" s="492">
        <v>0</v>
      </c>
      <c r="HX307" s="491">
        <v>0</v>
      </c>
      <c r="HY307" s="492">
        <v>0</v>
      </c>
      <c r="HZ307" s="491">
        <v>0</v>
      </c>
      <c r="IA307" s="491">
        <v>0</v>
      </c>
      <c r="IB307" s="491">
        <v>0</v>
      </c>
      <c r="IC307" s="491">
        <v>0</v>
      </c>
      <c r="ID307" s="491">
        <v>0</v>
      </c>
      <c r="IE307" s="491">
        <v>0</v>
      </c>
      <c r="IF307" s="491">
        <v>0</v>
      </c>
      <c r="IG307" s="491">
        <v>0</v>
      </c>
      <c r="IH307" s="491">
        <v>0</v>
      </c>
      <c r="II307" s="491">
        <v>0</v>
      </c>
      <c r="IJ307" s="491">
        <v>0</v>
      </c>
      <c r="IK307" s="1117">
        <v>0</v>
      </c>
      <c r="IL307" s="493">
        <f t="shared" si="1339"/>
        <v>0</v>
      </c>
      <c r="IM307" s="491">
        <v>0</v>
      </c>
      <c r="IN307" s="491">
        <v>0</v>
      </c>
      <c r="IO307" s="492">
        <v>0</v>
      </c>
      <c r="IP307" s="491">
        <v>0</v>
      </c>
      <c r="IQ307" s="492">
        <v>0</v>
      </c>
      <c r="IR307" s="491">
        <v>0</v>
      </c>
      <c r="IS307" s="492">
        <v>0</v>
      </c>
      <c r="IT307" s="491">
        <v>0</v>
      </c>
      <c r="IU307" s="492">
        <v>0</v>
      </c>
      <c r="IV307" s="491">
        <v>0</v>
      </c>
      <c r="IW307" s="491">
        <v>0</v>
      </c>
      <c r="IX307" s="491">
        <v>0</v>
      </c>
      <c r="IY307" s="491">
        <v>0</v>
      </c>
      <c r="IZ307" s="491">
        <v>0</v>
      </c>
      <c r="JA307" s="491">
        <v>0</v>
      </c>
      <c r="JB307" s="491">
        <v>0</v>
      </c>
      <c r="JC307" s="491">
        <v>0</v>
      </c>
      <c r="JD307" s="491">
        <v>0</v>
      </c>
      <c r="JE307" s="491">
        <v>0</v>
      </c>
      <c r="JF307" s="491">
        <v>0</v>
      </c>
      <c r="JG307" s="1996">
        <v>0</v>
      </c>
      <c r="JI307" s="39"/>
    </row>
    <row r="308" spans="1:269" s="27" customFormat="1" ht="20.100000000000001" customHeight="1" x14ac:dyDescent="0.15">
      <c r="A308" s="683" t="s">
        <v>53</v>
      </c>
      <c r="B308" s="76" t="s">
        <v>160</v>
      </c>
      <c r="C308" s="77"/>
      <c r="D308" s="77"/>
      <c r="E308" s="78" t="s">
        <v>378</v>
      </c>
      <c r="F308" s="1507">
        <v>148</v>
      </c>
      <c r="G308" s="481">
        <v>146</v>
      </c>
      <c r="H308" s="481">
        <v>144</v>
      </c>
      <c r="I308" s="481">
        <v>165</v>
      </c>
      <c r="J308" s="107">
        <v>140</v>
      </c>
      <c r="K308" s="108">
        <v>116</v>
      </c>
      <c r="L308" s="1444">
        <f t="shared" si="1286"/>
        <v>2.6479193973335453E-5</v>
      </c>
      <c r="M308" s="478">
        <f t="shared" si="1287"/>
        <v>2.7847396268448901E-5</v>
      </c>
      <c r="N308" s="478">
        <f t="shared" si="1288"/>
        <v>2.8117926584093688E-5</v>
      </c>
      <c r="O308" s="478">
        <f t="shared" si="1289"/>
        <v>0</v>
      </c>
      <c r="P308" s="109">
        <f t="shared" si="1290"/>
        <v>3.1359267447512429E-5</v>
      </c>
      <c r="Q308" s="110">
        <f t="shared" si="1354"/>
        <v>8.2253076265052311E-5</v>
      </c>
      <c r="R308" s="111">
        <f t="shared" si="1355"/>
        <v>6.4210610803435266E-5</v>
      </c>
      <c r="S308" s="112">
        <f t="shared" si="1356"/>
        <v>6.9769064396846432E-5</v>
      </c>
      <c r="T308" s="111">
        <f t="shared" si="1357"/>
        <v>0</v>
      </c>
      <c r="U308" s="1445">
        <f t="shared" si="1342"/>
        <v>2.5157232704402514E-3</v>
      </c>
      <c r="V308" s="475">
        <f t="shared" si="1343"/>
        <v>2.7100271002710027E-3</v>
      </c>
      <c r="W308" s="475">
        <f t="shared" si="1344"/>
        <v>2.911208151382824E-3</v>
      </c>
      <c r="X308" s="475">
        <f t="shared" si="1345"/>
        <v>0</v>
      </c>
      <c r="Y308" s="114">
        <f t="shared" si="1346"/>
        <v>3.4246575342465752E-3</v>
      </c>
      <c r="Z308" s="113">
        <f t="shared" si="1347"/>
        <v>8.9285714285714281E-3</v>
      </c>
      <c r="AA308" s="114">
        <f t="shared" si="1348"/>
        <v>7.1174377224199285E-3</v>
      </c>
      <c r="AB308" s="113">
        <f t="shared" si="1349"/>
        <v>7.6923076923076927E-3</v>
      </c>
      <c r="AC308" s="115">
        <f t="shared" si="1350"/>
        <v>0</v>
      </c>
      <c r="AD308" s="1445" t="s">
        <v>52</v>
      </c>
      <c r="AE308" s="475" t="s">
        <v>52</v>
      </c>
      <c r="AF308" s="475" t="s">
        <v>52</v>
      </c>
      <c r="AG308" s="475" t="s">
        <v>52</v>
      </c>
      <c r="AH308" s="114" t="s">
        <v>52</v>
      </c>
      <c r="AI308" s="112" t="s">
        <v>52</v>
      </c>
      <c r="AJ308" s="111" t="s">
        <v>52</v>
      </c>
      <c r="AK308" s="112" t="s">
        <v>52</v>
      </c>
      <c r="AL308" s="116" t="s">
        <v>52</v>
      </c>
      <c r="AM308" s="1446">
        <f t="shared" si="1323"/>
        <v>2</v>
      </c>
      <c r="AN308" s="1447"/>
      <c r="AO308" s="1448">
        <f t="shared" si="1172"/>
        <v>0</v>
      </c>
      <c r="AP308" s="1449">
        <f t="shared" si="1296"/>
        <v>0</v>
      </c>
      <c r="AQ308" s="1297">
        <f t="shared" si="1324"/>
        <v>2</v>
      </c>
      <c r="AR308" s="518"/>
      <c r="AS308" s="1285">
        <f t="shared" si="1174"/>
        <v>0</v>
      </c>
      <c r="AT308" s="519">
        <f t="shared" si="1297"/>
        <v>0</v>
      </c>
      <c r="AU308" s="1297">
        <f t="shared" si="1325"/>
        <v>2</v>
      </c>
      <c r="AV308" s="518"/>
      <c r="AW308" s="1285" t="str">
        <f t="shared" si="1352"/>
        <v>-</v>
      </c>
      <c r="AX308" s="2069">
        <f t="shared" si="1298"/>
        <v>2</v>
      </c>
      <c r="AY308" s="2086">
        <f t="shared" si="1326"/>
        <v>0</v>
      </c>
      <c r="AZ308" s="2087"/>
      <c r="BA308" s="2088" t="str">
        <f t="shared" si="1353"/>
        <v>-</v>
      </c>
      <c r="BB308" s="2089">
        <f t="shared" si="1299"/>
        <v>-2</v>
      </c>
      <c r="BC308" s="2081">
        <f t="shared" si="1327"/>
        <v>2</v>
      </c>
      <c r="BD308" s="117"/>
      <c r="BE308" s="444">
        <f t="shared" si="1260"/>
        <v>-0.6</v>
      </c>
      <c r="BF308" s="1073">
        <f t="shared" si="1300"/>
        <v>-3</v>
      </c>
      <c r="BG308" s="118">
        <v>5</v>
      </c>
      <c r="BH308" s="119" t="s">
        <v>44</v>
      </c>
      <c r="BI308" s="120">
        <f t="shared" si="1261"/>
        <v>0.25</v>
      </c>
      <c r="BJ308" s="1073">
        <f t="shared" si="1301"/>
        <v>1</v>
      </c>
      <c r="BK308" s="121">
        <v>4</v>
      </c>
      <c r="BL308" s="119"/>
      <c r="BM308" s="120">
        <f t="shared" si="1262"/>
        <v>0</v>
      </c>
      <c r="BN308" s="1083">
        <f t="shared" si="1302"/>
        <v>0</v>
      </c>
      <c r="BO308" s="121">
        <v>4</v>
      </c>
      <c r="BP308" s="119"/>
      <c r="BQ308" s="120" t="str">
        <f t="shared" si="1263"/>
        <v>-</v>
      </c>
      <c r="BR308" s="1083">
        <f t="shared" si="1303"/>
        <v>4</v>
      </c>
      <c r="BS308" s="121">
        <v>0</v>
      </c>
      <c r="BT308" s="122"/>
      <c r="BU308" s="597">
        <f t="shared" si="1328"/>
        <v>2</v>
      </c>
      <c r="BV308" s="331">
        <f t="shared" si="1304"/>
        <v>0</v>
      </c>
      <c r="BW308" s="598">
        <f t="shared" si="1305"/>
        <v>0</v>
      </c>
      <c r="BX308" s="597">
        <f t="shared" si="1329"/>
        <v>2</v>
      </c>
      <c r="BY308" s="331">
        <f t="shared" si="1306"/>
        <v>0</v>
      </c>
      <c r="BZ308" s="598">
        <f t="shared" si="1307"/>
        <v>0</v>
      </c>
      <c r="CA308" s="597">
        <f t="shared" si="1330"/>
        <v>2</v>
      </c>
      <c r="CB308" s="331" t="str">
        <f t="shared" si="1222"/>
        <v>-</v>
      </c>
      <c r="CC308" s="598">
        <f t="shared" si="1223"/>
        <v>2</v>
      </c>
      <c r="CD308" s="597">
        <f t="shared" si="1331"/>
        <v>0</v>
      </c>
      <c r="CE308" s="331" t="str">
        <f t="shared" si="1150"/>
        <v>-</v>
      </c>
      <c r="CF308" s="598">
        <f t="shared" si="1151"/>
        <v>-2</v>
      </c>
      <c r="CG308" s="597">
        <f t="shared" si="1267"/>
        <v>2</v>
      </c>
      <c r="CH308" s="331">
        <f t="shared" si="1264"/>
        <v>-0.5</v>
      </c>
      <c r="CI308" s="598">
        <f t="shared" si="1265"/>
        <v>-2</v>
      </c>
      <c r="CJ308" s="619">
        <f t="shared" si="1285"/>
        <v>4</v>
      </c>
      <c r="CK308" s="1453">
        <v>0</v>
      </c>
      <c r="CL308" s="123">
        <v>0</v>
      </c>
      <c r="CM308" s="2054">
        <v>0</v>
      </c>
      <c r="CN308" s="123">
        <v>0</v>
      </c>
      <c r="CO308" s="311">
        <v>0</v>
      </c>
      <c r="CP308" s="540">
        <v>0</v>
      </c>
      <c r="CQ308" s="1453">
        <v>2</v>
      </c>
      <c r="CR308" s="311">
        <v>2</v>
      </c>
      <c r="CS308" s="311">
        <v>2</v>
      </c>
      <c r="CT308" s="311">
        <v>0</v>
      </c>
      <c r="CU308" s="311">
        <v>2</v>
      </c>
      <c r="CV308" s="124">
        <v>4</v>
      </c>
      <c r="CW308" s="1453"/>
      <c r="CX308" s="311"/>
      <c r="CY308" s="311"/>
      <c r="CZ308" s="311"/>
      <c r="DA308" s="311"/>
      <c r="DB308" s="312"/>
      <c r="DC308" s="1450">
        <f t="shared" si="1332"/>
        <v>0</v>
      </c>
      <c r="DD308" s="1451" t="str">
        <f t="shared" si="1340"/>
        <v>-</v>
      </c>
      <c r="DE308" s="1452">
        <f t="shared" si="1341"/>
        <v>0</v>
      </c>
      <c r="DF308" s="1328">
        <f t="shared" si="1333"/>
        <v>0</v>
      </c>
      <c r="DG308" s="550" t="str">
        <f t="shared" si="1216"/>
        <v>-</v>
      </c>
      <c r="DH308" s="1329">
        <f t="shared" si="1217"/>
        <v>0</v>
      </c>
      <c r="DI308" s="1328">
        <f t="shared" si="1268"/>
        <v>0</v>
      </c>
      <c r="DJ308" s="550" t="str">
        <f t="shared" si="1224"/>
        <v>-</v>
      </c>
      <c r="DK308" s="1329">
        <f t="shared" si="1225"/>
        <v>0</v>
      </c>
      <c r="DL308" s="1311">
        <f t="shared" si="1334"/>
        <v>0</v>
      </c>
      <c r="DM308" s="550" t="str">
        <f t="shared" si="1152"/>
        <v>-</v>
      </c>
      <c r="DN308" s="1353">
        <f t="shared" si="1153"/>
        <v>0</v>
      </c>
      <c r="DO308" s="1328">
        <f t="shared" si="1269"/>
        <v>0</v>
      </c>
      <c r="DP308" s="550" t="str">
        <f t="shared" si="1266"/>
        <v>-</v>
      </c>
      <c r="DQ308" s="1329">
        <f t="shared" si="1270"/>
        <v>-1</v>
      </c>
      <c r="DR308" s="1365">
        <f t="shared" si="1335"/>
        <v>1</v>
      </c>
      <c r="DS308" s="1454">
        <v>0</v>
      </c>
      <c r="DT308" s="1167">
        <v>0</v>
      </c>
      <c r="DU308" s="1167">
        <v>0</v>
      </c>
      <c r="DV308" s="1153">
        <v>0</v>
      </c>
      <c r="DW308" s="583">
        <v>0</v>
      </c>
      <c r="DX308" s="1181">
        <v>0</v>
      </c>
      <c r="DY308" s="1454">
        <v>0</v>
      </c>
      <c r="DZ308" s="1230">
        <v>0</v>
      </c>
      <c r="EA308" s="1230">
        <v>0</v>
      </c>
      <c r="EB308" s="586">
        <v>0</v>
      </c>
      <c r="EC308" s="586">
        <v>0</v>
      </c>
      <c r="ED308" s="589">
        <v>1</v>
      </c>
      <c r="EE308" s="1454"/>
      <c r="EF308" s="1230"/>
      <c r="EG308" s="1230"/>
      <c r="EH308" s="586"/>
      <c r="EI308" s="586"/>
      <c r="EJ308" s="1192"/>
      <c r="EK308" s="1454">
        <v>0</v>
      </c>
      <c r="EL308" s="578">
        <v>0</v>
      </c>
      <c r="EM308" s="578">
        <v>0</v>
      </c>
      <c r="EN308" s="1163">
        <v>0</v>
      </c>
      <c r="EO308" s="573">
        <v>0</v>
      </c>
      <c r="EP308" s="1198">
        <v>0</v>
      </c>
      <c r="EQ308" s="1454"/>
      <c r="ER308" s="1230"/>
      <c r="ES308" s="1230"/>
      <c r="ET308" s="586"/>
      <c r="EU308" s="583"/>
      <c r="EV308" s="1198"/>
      <c r="EW308" s="1454">
        <v>0</v>
      </c>
      <c r="EX308" s="578">
        <v>0</v>
      </c>
      <c r="EY308" s="578">
        <v>0</v>
      </c>
      <c r="EZ308" s="578">
        <v>0</v>
      </c>
      <c r="FA308" s="573">
        <v>0</v>
      </c>
      <c r="FB308" s="125"/>
      <c r="FC308" s="354">
        <v>0</v>
      </c>
      <c r="FD308" s="362" t="s">
        <v>44</v>
      </c>
      <c r="FE308" s="1455">
        <v>0</v>
      </c>
      <c r="FF308" s="1451" t="str">
        <f t="shared" si="1218"/>
        <v>-</v>
      </c>
      <c r="FG308" s="1456">
        <f t="shared" si="1351"/>
        <v>0</v>
      </c>
      <c r="FH308" s="126">
        <v>0</v>
      </c>
      <c r="FI308" s="331" t="str">
        <f t="shared" si="1219"/>
        <v>-</v>
      </c>
      <c r="FJ308" s="332">
        <f t="shared" si="1220"/>
        <v>0</v>
      </c>
      <c r="FK308" s="126">
        <v>0</v>
      </c>
      <c r="FL308" s="331" t="str">
        <f t="shared" si="1226"/>
        <v>-</v>
      </c>
      <c r="FM308" s="332">
        <f t="shared" si="1227"/>
        <v>0</v>
      </c>
      <c r="FN308" s="126">
        <v>0</v>
      </c>
      <c r="FO308" s="424"/>
      <c r="FP308" s="331" t="str">
        <f t="shared" si="1316"/>
        <v>-</v>
      </c>
      <c r="FQ308" s="332">
        <f t="shared" si="1221"/>
        <v>0</v>
      </c>
      <c r="FR308" s="126"/>
      <c r="FS308" s="424"/>
      <c r="FT308" s="331" t="str">
        <f t="shared" si="1258"/>
        <v>-</v>
      </c>
      <c r="FU308" s="332">
        <f t="shared" si="1259"/>
        <v>0</v>
      </c>
      <c r="FV308" s="399"/>
      <c r="FW308" s="411"/>
      <c r="FX308" s="1457">
        <f t="shared" si="1336"/>
        <v>2</v>
      </c>
      <c r="FY308" s="1458">
        <v>0</v>
      </c>
      <c r="FZ308" s="1458">
        <v>0</v>
      </c>
      <c r="GA308" s="1459">
        <v>0</v>
      </c>
      <c r="GB308" s="1458">
        <v>1</v>
      </c>
      <c r="GC308" s="1459">
        <v>0</v>
      </c>
      <c r="GD308" s="1458">
        <v>0</v>
      </c>
      <c r="GE308" s="1459">
        <v>0</v>
      </c>
      <c r="GF308" s="1458">
        <v>0</v>
      </c>
      <c r="GG308" s="1459">
        <v>0</v>
      </c>
      <c r="GH308" s="1458">
        <v>0</v>
      </c>
      <c r="GI308" s="1458">
        <v>0</v>
      </c>
      <c r="GJ308" s="1458">
        <v>0</v>
      </c>
      <c r="GK308" s="1458">
        <v>1</v>
      </c>
      <c r="GL308" s="1458">
        <v>0</v>
      </c>
      <c r="GM308" s="1458">
        <v>0</v>
      </c>
      <c r="GN308" s="1458">
        <v>0</v>
      </c>
      <c r="GO308" s="1458">
        <v>0</v>
      </c>
      <c r="GP308" s="1458">
        <v>0</v>
      </c>
      <c r="GQ308" s="1458">
        <v>0</v>
      </c>
      <c r="GR308" s="1458">
        <v>0</v>
      </c>
      <c r="GS308" s="1809">
        <v>0</v>
      </c>
      <c r="GT308" s="678">
        <f t="shared" si="1337"/>
        <v>2</v>
      </c>
      <c r="GU308" s="487">
        <v>0</v>
      </c>
      <c r="GV308" s="487">
        <v>0</v>
      </c>
      <c r="GW308" s="488">
        <v>0</v>
      </c>
      <c r="GX308" s="487">
        <v>1</v>
      </c>
      <c r="GY308" s="488">
        <v>0</v>
      </c>
      <c r="GZ308" s="487">
        <v>0</v>
      </c>
      <c r="HA308" s="488">
        <v>0</v>
      </c>
      <c r="HB308" s="487">
        <v>0</v>
      </c>
      <c r="HC308" s="488">
        <v>0</v>
      </c>
      <c r="HD308" s="487">
        <v>0</v>
      </c>
      <c r="HE308" s="487">
        <v>0</v>
      </c>
      <c r="HF308" s="487">
        <v>0</v>
      </c>
      <c r="HG308" s="487">
        <v>1</v>
      </c>
      <c r="HH308" s="487">
        <v>0</v>
      </c>
      <c r="HI308" s="487">
        <v>0</v>
      </c>
      <c r="HJ308" s="487">
        <v>0</v>
      </c>
      <c r="HK308" s="487">
        <v>0</v>
      </c>
      <c r="HL308" s="487">
        <v>0</v>
      </c>
      <c r="HM308" s="487">
        <v>0</v>
      </c>
      <c r="HN308" s="487">
        <v>0</v>
      </c>
      <c r="HO308" s="1115">
        <v>0</v>
      </c>
      <c r="HP308" s="678">
        <f t="shared" si="1338"/>
        <v>2</v>
      </c>
      <c r="HQ308" s="487">
        <v>0</v>
      </c>
      <c r="HR308" s="487">
        <v>0</v>
      </c>
      <c r="HS308" s="488">
        <v>0</v>
      </c>
      <c r="HT308" s="487">
        <v>1</v>
      </c>
      <c r="HU308" s="488">
        <v>0</v>
      </c>
      <c r="HV308" s="487">
        <v>0</v>
      </c>
      <c r="HW308" s="488">
        <v>0</v>
      </c>
      <c r="HX308" s="487">
        <v>0</v>
      </c>
      <c r="HY308" s="488">
        <v>0</v>
      </c>
      <c r="HZ308" s="487">
        <v>0</v>
      </c>
      <c r="IA308" s="487">
        <v>0</v>
      </c>
      <c r="IB308" s="487">
        <v>0</v>
      </c>
      <c r="IC308" s="487">
        <v>1</v>
      </c>
      <c r="ID308" s="487">
        <v>0</v>
      </c>
      <c r="IE308" s="487">
        <v>0</v>
      </c>
      <c r="IF308" s="487">
        <v>0</v>
      </c>
      <c r="IG308" s="487">
        <v>0</v>
      </c>
      <c r="IH308" s="487">
        <v>0</v>
      </c>
      <c r="II308" s="487">
        <v>0</v>
      </c>
      <c r="IJ308" s="487">
        <v>0</v>
      </c>
      <c r="IK308" s="1115">
        <v>0</v>
      </c>
      <c r="IL308" s="1109">
        <f t="shared" si="1339"/>
        <v>0</v>
      </c>
      <c r="IM308" s="487">
        <v>0</v>
      </c>
      <c r="IN308" s="487">
        <v>0</v>
      </c>
      <c r="IO308" s="488">
        <v>0</v>
      </c>
      <c r="IP308" s="487">
        <v>0</v>
      </c>
      <c r="IQ308" s="488">
        <v>0</v>
      </c>
      <c r="IR308" s="487">
        <v>0</v>
      </c>
      <c r="IS308" s="488">
        <v>0</v>
      </c>
      <c r="IT308" s="487">
        <v>0</v>
      </c>
      <c r="IU308" s="488">
        <v>0</v>
      </c>
      <c r="IV308" s="487">
        <v>0</v>
      </c>
      <c r="IW308" s="487">
        <v>0</v>
      </c>
      <c r="IX308" s="487">
        <v>0</v>
      </c>
      <c r="IY308" s="487">
        <v>0</v>
      </c>
      <c r="IZ308" s="487">
        <v>0</v>
      </c>
      <c r="JA308" s="487">
        <v>0</v>
      </c>
      <c r="JB308" s="487">
        <v>0</v>
      </c>
      <c r="JC308" s="487">
        <v>0</v>
      </c>
      <c r="JD308" s="487">
        <v>0</v>
      </c>
      <c r="JE308" s="487">
        <v>0</v>
      </c>
      <c r="JF308" s="487">
        <v>0</v>
      </c>
      <c r="JG308" s="1994">
        <v>0</v>
      </c>
      <c r="JI308" s="39"/>
    </row>
    <row r="309" spans="1:269" s="28" customFormat="1" ht="20.100000000000001" customHeight="1" x14ac:dyDescent="0.15">
      <c r="A309" s="684" t="s">
        <v>53</v>
      </c>
      <c r="B309" s="84" t="s">
        <v>290</v>
      </c>
      <c r="C309" s="85"/>
      <c r="D309" s="85"/>
      <c r="E309" s="86" t="s">
        <v>278</v>
      </c>
      <c r="F309" s="1556">
        <v>148</v>
      </c>
      <c r="G309" s="466">
        <v>138</v>
      </c>
      <c r="H309" s="466">
        <v>138</v>
      </c>
      <c r="I309" s="466">
        <v>124</v>
      </c>
      <c r="J309" s="147">
        <v>132</v>
      </c>
      <c r="K309" s="148">
        <v>129</v>
      </c>
      <c r="L309" s="1478">
        <f t="shared" si="1286"/>
        <v>2.6479193973335453E-5</v>
      </c>
      <c r="M309" s="150">
        <f t="shared" si="1287"/>
        <v>4.1771094402673352E-5</v>
      </c>
      <c r="N309" s="150">
        <f t="shared" si="1288"/>
        <v>4.2176889876140532E-5</v>
      </c>
      <c r="O309" s="150">
        <f t="shared" si="1289"/>
        <v>5.8331996558412202E-5</v>
      </c>
      <c r="P309" s="149">
        <f t="shared" si="1290"/>
        <v>4.7038901171268636E-5</v>
      </c>
      <c r="Q309" s="150">
        <f t="shared" si="1354"/>
        <v>4.9351845759031388E-5</v>
      </c>
      <c r="R309" s="151">
        <f t="shared" si="1355"/>
        <v>3.2105305401717633E-5</v>
      </c>
      <c r="S309" s="152">
        <f t="shared" si="1356"/>
        <v>1.7442266099211608E-5</v>
      </c>
      <c r="T309" s="151">
        <f t="shared" si="1357"/>
        <v>1.7717930545712259E-5</v>
      </c>
      <c r="U309" s="1479">
        <f t="shared" si="1342"/>
        <v>2.5157232704402514E-3</v>
      </c>
      <c r="V309" s="153">
        <f t="shared" si="1343"/>
        <v>4.0650406504065045E-3</v>
      </c>
      <c r="W309" s="153">
        <f t="shared" si="1344"/>
        <v>4.3668122270742356E-3</v>
      </c>
      <c r="X309" s="153">
        <f t="shared" si="1345"/>
        <v>6.0882800608828003E-3</v>
      </c>
      <c r="Y309" s="154">
        <f t="shared" si="1346"/>
        <v>5.1369863013698627E-3</v>
      </c>
      <c r="Z309" s="153">
        <f t="shared" si="1347"/>
        <v>5.3571428571428572E-3</v>
      </c>
      <c r="AA309" s="154">
        <f t="shared" si="1348"/>
        <v>3.5587188612099642E-3</v>
      </c>
      <c r="AB309" s="153">
        <f t="shared" si="1349"/>
        <v>1.9230769230769232E-3</v>
      </c>
      <c r="AC309" s="155">
        <f t="shared" si="1350"/>
        <v>2.0661157024793389E-3</v>
      </c>
      <c r="AD309" s="1479" t="s">
        <v>52</v>
      </c>
      <c r="AE309" s="153" t="s">
        <v>52</v>
      </c>
      <c r="AF309" s="153" t="s">
        <v>52</v>
      </c>
      <c r="AG309" s="153" t="s">
        <v>52</v>
      </c>
      <c r="AH309" s="154" t="s">
        <v>52</v>
      </c>
      <c r="AI309" s="152" t="s">
        <v>52</v>
      </c>
      <c r="AJ309" s="151" t="s">
        <v>52</v>
      </c>
      <c r="AK309" s="152" t="s">
        <v>52</v>
      </c>
      <c r="AL309" s="156" t="s">
        <v>52</v>
      </c>
      <c r="AM309" s="1480">
        <f t="shared" si="1323"/>
        <v>2</v>
      </c>
      <c r="AN309" s="1481"/>
      <c r="AO309" s="1482">
        <f t="shared" si="1172"/>
        <v>-0.33333333333333337</v>
      </c>
      <c r="AP309" s="1483">
        <f t="shared" si="1296"/>
        <v>-1</v>
      </c>
      <c r="AQ309" s="1071">
        <f t="shared" si="1324"/>
        <v>3</v>
      </c>
      <c r="AR309" s="522"/>
      <c r="AS309" s="1289">
        <f t="shared" si="1174"/>
        <v>0</v>
      </c>
      <c r="AT309" s="526">
        <f t="shared" si="1297"/>
        <v>0</v>
      </c>
      <c r="AU309" s="1071">
        <f t="shared" si="1325"/>
        <v>3</v>
      </c>
      <c r="AV309" s="522"/>
      <c r="AW309" s="1289">
        <f t="shared" si="1352"/>
        <v>-0.25</v>
      </c>
      <c r="AX309" s="2073">
        <f t="shared" si="1298"/>
        <v>-1</v>
      </c>
      <c r="AY309" s="1336">
        <f t="shared" si="1326"/>
        <v>4</v>
      </c>
      <c r="AZ309" s="2092"/>
      <c r="BA309" s="554">
        <f t="shared" si="1353"/>
        <v>0.33333333333333326</v>
      </c>
      <c r="BB309" s="1335">
        <f t="shared" si="1299"/>
        <v>1</v>
      </c>
      <c r="BC309" s="493">
        <f t="shared" si="1327"/>
        <v>3</v>
      </c>
      <c r="BD309" s="157" t="s">
        <v>44</v>
      </c>
      <c r="BE309" s="448">
        <f t="shared" si="1260"/>
        <v>0</v>
      </c>
      <c r="BF309" s="604">
        <f t="shared" si="1300"/>
        <v>0</v>
      </c>
      <c r="BG309" s="158">
        <v>3</v>
      </c>
      <c r="BH309" s="159" t="s">
        <v>44</v>
      </c>
      <c r="BI309" s="160">
        <f t="shared" si="1261"/>
        <v>0.5</v>
      </c>
      <c r="BJ309" s="604">
        <f t="shared" si="1301"/>
        <v>1</v>
      </c>
      <c r="BK309" s="161">
        <v>2</v>
      </c>
      <c r="BL309" s="159"/>
      <c r="BM309" s="160">
        <f t="shared" si="1262"/>
        <v>1</v>
      </c>
      <c r="BN309" s="1085">
        <f t="shared" si="1302"/>
        <v>1</v>
      </c>
      <c r="BO309" s="161">
        <v>1</v>
      </c>
      <c r="BP309" s="159"/>
      <c r="BQ309" s="160">
        <f t="shared" si="1263"/>
        <v>0</v>
      </c>
      <c r="BR309" s="1085">
        <f t="shared" si="1303"/>
        <v>0</v>
      </c>
      <c r="BS309" s="161">
        <v>1</v>
      </c>
      <c r="BT309" s="162"/>
      <c r="BU309" s="601">
        <f t="shared" si="1328"/>
        <v>0</v>
      </c>
      <c r="BV309" s="339" t="str">
        <f t="shared" si="1304"/>
        <v>-</v>
      </c>
      <c r="BW309" s="604">
        <f t="shared" si="1305"/>
        <v>0</v>
      </c>
      <c r="BX309" s="601">
        <f t="shared" si="1329"/>
        <v>0</v>
      </c>
      <c r="BY309" s="339" t="str">
        <f t="shared" si="1306"/>
        <v>-</v>
      </c>
      <c r="BZ309" s="604">
        <f t="shared" si="1307"/>
        <v>0</v>
      </c>
      <c r="CA309" s="601">
        <f t="shared" si="1330"/>
        <v>0</v>
      </c>
      <c r="CB309" s="339" t="str">
        <f t="shared" si="1222"/>
        <v>-</v>
      </c>
      <c r="CC309" s="604">
        <f t="shared" si="1223"/>
        <v>0</v>
      </c>
      <c r="CD309" s="601">
        <f t="shared" si="1331"/>
        <v>0</v>
      </c>
      <c r="CE309" s="339" t="str">
        <f t="shared" si="1150"/>
        <v>-</v>
      </c>
      <c r="CF309" s="604">
        <f t="shared" si="1151"/>
        <v>0</v>
      </c>
      <c r="CG309" s="601">
        <f t="shared" si="1267"/>
        <v>0</v>
      </c>
      <c r="CH309" s="339" t="str">
        <f t="shared" si="1264"/>
        <v>-</v>
      </c>
      <c r="CI309" s="604">
        <f t="shared" si="1265"/>
        <v>0</v>
      </c>
      <c r="CJ309" s="621">
        <f t="shared" si="1285"/>
        <v>0</v>
      </c>
      <c r="CK309" s="1487">
        <v>0</v>
      </c>
      <c r="CL309" s="163">
        <v>0</v>
      </c>
      <c r="CM309" s="2056">
        <v>0</v>
      </c>
      <c r="CN309" s="163">
        <v>0</v>
      </c>
      <c r="CO309" s="315">
        <v>0</v>
      </c>
      <c r="CP309" s="542">
        <v>0</v>
      </c>
      <c r="CQ309" s="1487">
        <v>0</v>
      </c>
      <c r="CR309" s="315">
        <v>0</v>
      </c>
      <c r="CS309" s="315">
        <v>0</v>
      </c>
      <c r="CT309" s="315">
        <v>0</v>
      </c>
      <c r="CU309" s="315">
        <v>0</v>
      </c>
      <c r="CV309" s="164">
        <v>0</v>
      </c>
      <c r="CW309" s="1487"/>
      <c r="CX309" s="315"/>
      <c r="CY309" s="315"/>
      <c r="CZ309" s="315"/>
      <c r="DA309" s="315"/>
      <c r="DB309" s="316"/>
      <c r="DC309" s="1484">
        <f t="shared" si="1332"/>
        <v>2</v>
      </c>
      <c r="DD309" s="1485">
        <f t="shared" si="1340"/>
        <v>-0.33333333333333337</v>
      </c>
      <c r="DE309" s="1486">
        <f t="shared" si="1341"/>
        <v>-1</v>
      </c>
      <c r="DF309" s="1332">
        <f t="shared" si="1333"/>
        <v>3</v>
      </c>
      <c r="DG309" s="554">
        <f t="shared" si="1216"/>
        <v>0</v>
      </c>
      <c r="DH309" s="1335">
        <f t="shared" si="1217"/>
        <v>0</v>
      </c>
      <c r="DI309" s="1332">
        <f t="shared" si="1268"/>
        <v>3</v>
      </c>
      <c r="DJ309" s="554">
        <f t="shared" si="1224"/>
        <v>-0.25</v>
      </c>
      <c r="DK309" s="1335">
        <f t="shared" si="1225"/>
        <v>-1</v>
      </c>
      <c r="DL309" s="1313">
        <f t="shared" si="1334"/>
        <v>4</v>
      </c>
      <c r="DM309" s="554">
        <f t="shared" si="1152"/>
        <v>0.33333333333333326</v>
      </c>
      <c r="DN309" s="1357">
        <f t="shared" si="1153"/>
        <v>1</v>
      </c>
      <c r="DO309" s="1332">
        <f t="shared" si="1269"/>
        <v>3</v>
      </c>
      <c r="DP309" s="554">
        <f t="shared" si="1266"/>
        <v>0</v>
      </c>
      <c r="DQ309" s="1335">
        <f t="shared" si="1270"/>
        <v>0</v>
      </c>
      <c r="DR309" s="440">
        <f t="shared" si="1335"/>
        <v>3</v>
      </c>
      <c r="DS309" s="1488">
        <v>1</v>
      </c>
      <c r="DT309" s="1169">
        <v>1</v>
      </c>
      <c r="DU309" s="1169">
        <v>1</v>
      </c>
      <c r="DV309" s="1155">
        <v>1</v>
      </c>
      <c r="DW309" s="163">
        <v>1</v>
      </c>
      <c r="DX309" s="1183">
        <v>1</v>
      </c>
      <c r="DY309" s="1488">
        <v>0</v>
      </c>
      <c r="DZ309" s="1232">
        <v>0</v>
      </c>
      <c r="EA309" s="1232">
        <v>0</v>
      </c>
      <c r="EB309" s="315">
        <v>0</v>
      </c>
      <c r="EC309" s="315">
        <v>0</v>
      </c>
      <c r="ED309" s="440">
        <v>0</v>
      </c>
      <c r="EE309" s="1488"/>
      <c r="EF309" s="1232"/>
      <c r="EG309" s="1232"/>
      <c r="EH309" s="315"/>
      <c r="EI309" s="315"/>
      <c r="EJ309" s="542"/>
      <c r="EK309" s="1488">
        <v>1</v>
      </c>
      <c r="EL309" s="379">
        <v>1</v>
      </c>
      <c r="EM309" s="379">
        <v>1</v>
      </c>
      <c r="EN309" s="1161">
        <v>2</v>
      </c>
      <c r="EO309" s="493">
        <v>1</v>
      </c>
      <c r="EP309" s="1203">
        <v>1</v>
      </c>
      <c r="EQ309" s="1488"/>
      <c r="ER309" s="1232"/>
      <c r="ES309" s="1232"/>
      <c r="ET309" s="315"/>
      <c r="EU309" s="163"/>
      <c r="EV309" s="1203"/>
      <c r="EW309" s="1488">
        <v>0</v>
      </c>
      <c r="EX309" s="379">
        <v>1</v>
      </c>
      <c r="EY309" s="379">
        <v>1</v>
      </c>
      <c r="EZ309" s="379">
        <v>1</v>
      </c>
      <c r="FA309" s="493">
        <v>1</v>
      </c>
      <c r="FB309" s="178" t="s">
        <v>44</v>
      </c>
      <c r="FC309" s="356">
        <v>1</v>
      </c>
      <c r="FD309" s="364" t="s">
        <v>44</v>
      </c>
      <c r="FE309" s="1489">
        <v>0</v>
      </c>
      <c r="FF309" s="1485" t="str">
        <f t="shared" si="1218"/>
        <v>-</v>
      </c>
      <c r="FG309" s="1490">
        <f t="shared" si="1351"/>
        <v>0</v>
      </c>
      <c r="FH309" s="165">
        <v>0</v>
      </c>
      <c r="FI309" s="339" t="str">
        <f t="shared" si="1219"/>
        <v>-</v>
      </c>
      <c r="FJ309" s="340">
        <f t="shared" si="1220"/>
        <v>0</v>
      </c>
      <c r="FK309" s="165">
        <v>0</v>
      </c>
      <c r="FL309" s="339" t="str">
        <f t="shared" si="1226"/>
        <v>-</v>
      </c>
      <c r="FM309" s="340">
        <f t="shared" si="1227"/>
        <v>0</v>
      </c>
      <c r="FN309" s="165">
        <v>0</v>
      </c>
      <c r="FO309" s="426"/>
      <c r="FP309" s="339" t="str">
        <f t="shared" si="1316"/>
        <v>-</v>
      </c>
      <c r="FQ309" s="340">
        <f t="shared" si="1221"/>
        <v>0</v>
      </c>
      <c r="FR309" s="165"/>
      <c r="FS309" s="426"/>
      <c r="FT309" s="339" t="str">
        <f t="shared" si="1258"/>
        <v>-</v>
      </c>
      <c r="FU309" s="340">
        <f t="shared" si="1259"/>
        <v>0</v>
      </c>
      <c r="FV309" s="401"/>
      <c r="FW309" s="413"/>
      <c r="FX309" s="1491">
        <f t="shared" si="1336"/>
        <v>2</v>
      </c>
      <c r="FY309" s="1492">
        <v>0</v>
      </c>
      <c r="FZ309" s="1492">
        <v>0</v>
      </c>
      <c r="GA309" s="1493">
        <v>0</v>
      </c>
      <c r="GB309" s="1492">
        <v>0</v>
      </c>
      <c r="GC309" s="1493">
        <v>0</v>
      </c>
      <c r="GD309" s="1492">
        <v>0</v>
      </c>
      <c r="GE309" s="1493">
        <v>0</v>
      </c>
      <c r="GF309" s="1492">
        <v>0</v>
      </c>
      <c r="GG309" s="1493">
        <v>2</v>
      </c>
      <c r="GH309" s="1492">
        <v>0</v>
      </c>
      <c r="GI309" s="1492">
        <v>0</v>
      </c>
      <c r="GJ309" s="1492">
        <v>0</v>
      </c>
      <c r="GK309" s="1492">
        <v>0</v>
      </c>
      <c r="GL309" s="1492">
        <v>0</v>
      </c>
      <c r="GM309" s="1492">
        <v>0</v>
      </c>
      <c r="GN309" s="1492">
        <v>0</v>
      </c>
      <c r="GO309" s="1492">
        <v>0</v>
      </c>
      <c r="GP309" s="1492">
        <v>0</v>
      </c>
      <c r="GQ309" s="1492">
        <v>0</v>
      </c>
      <c r="GR309" s="1492">
        <v>0</v>
      </c>
      <c r="GS309" s="1811">
        <v>0</v>
      </c>
      <c r="GT309" s="165">
        <f t="shared" si="1337"/>
        <v>3</v>
      </c>
      <c r="GU309" s="491">
        <v>0</v>
      </c>
      <c r="GV309" s="491">
        <v>0</v>
      </c>
      <c r="GW309" s="492">
        <v>0</v>
      </c>
      <c r="GX309" s="491">
        <v>0</v>
      </c>
      <c r="GY309" s="492">
        <v>0</v>
      </c>
      <c r="GZ309" s="491">
        <v>0</v>
      </c>
      <c r="HA309" s="492">
        <v>0</v>
      </c>
      <c r="HB309" s="491">
        <v>0</v>
      </c>
      <c r="HC309" s="492">
        <v>2</v>
      </c>
      <c r="HD309" s="491">
        <v>0</v>
      </c>
      <c r="HE309" s="491">
        <v>0</v>
      </c>
      <c r="HF309" s="491">
        <v>0</v>
      </c>
      <c r="HG309" s="491">
        <v>0</v>
      </c>
      <c r="HH309" s="491">
        <v>0</v>
      </c>
      <c r="HI309" s="491">
        <v>0</v>
      </c>
      <c r="HJ309" s="491">
        <v>0</v>
      </c>
      <c r="HK309" s="491">
        <v>0</v>
      </c>
      <c r="HL309" s="491">
        <v>1</v>
      </c>
      <c r="HM309" s="491">
        <v>0</v>
      </c>
      <c r="HN309" s="491">
        <v>0</v>
      </c>
      <c r="HO309" s="1117">
        <v>0</v>
      </c>
      <c r="HP309" s="165">
        <f t="shared" si="1338"/>
        <v>3</v>
      </c>
      <c r="HQ309" s="491">
        <v>0</v>
      </c>
      <c r="HR309" s="491">
        <v>0</v>
      </c>
      <c r="HS309" s="492">
        <v>0</v>
      </c>
      <c r="HT309" s="491">
        <v>0</v>
      </c>
      <c r="HU309" s="492">
        <v>0</v>
      </c>
      <c r="HV309" s="491">
        <v>0</v>
      </c>
      <c r="HW309" s="492">
        <v>0</v>
      </c>
      <c r="HX309" s="491">
        <v>0</v>
      </c>
      <c r="HY309" s="492">
        <v>2</v>
      </c>
      <c r="HZ309" s="491">
        <v>0</v>
      </c>
      <c r="IA309" s="491">
        <v>0</v>
      </c>
      <c r="IB309" s="491">
        <v>0</v>
      </c>
      <c r="IC309" s="491">
        <v>0</v>
      </c>
      <c r="ID309" s="491">
        <v>0</v>
      </c>
      <c r="IE309" s="491">
        <v>0</v>
      </c>
      <c r="IF309" s="491">
        <v>0</v>
      </c>
      <c r="IG309" s="491">
        <v>0</v>
      </c>
      <c r="IH309" s="491">
        <v>1</v>
      </c>
      <c r="II309" s="491">
        <v>0</v>
      </c>
      <c r="IJ309" s="491">
        <v>0</v>
      </c>
      <c r="IK309" s="1117">
        <v>0</v>
      </c>
      <c r="IL309" s="493">
        <f t="shared" si="1339"/>
        <v>4</v>
      </c>
      <c r="IM309" s="491">
        <v>0</v>
      </c>
      <c r="IN309" s="491">
        <v>0</v>
      </c>
      <c r="IO309" s="492">
        <v>0</v>
      </c>
      <c r="IP309" s="491">
        <v>0</v>
      </c>
      <c r="IQ309" s="492">
        <v>0</v>
      </c>
      <c r="IR309" s="491">
        <v>0</v>
      </c>
      <c r="IS309" s="492">
        <v>0</v>
      </c>
      <c r="IT309" s="491">
        <v>0</v>
      </c>
      <c r="IU309" s="492">
        <v>3</v>
      </c>
      <c r="IV309" s="491">
        <v>0</v>
      </c>
      <c r="IW309" s="491">
        <v>0</v>
      </c>
      <c r="IX309" s="491">
        <v>0</v>
      </c>
      <c r="IY309" s="491">
        <v>0</v>
      </c>
      <c r="IZ309" s="491">
        <v>0</v>
      </c>
      <c r="JA309" s="491">
        <v>0</v>
      </c>
      <c r="JB309" s="491">
        <v>0</v>
      </c>
      <c r="JC309" s="491">
        <v>0</v>
      </c>
      <c r="JD309" s="491">
        <v>1</v>
      </c>
      <c r="JE309" s="491">
        <v>0</v>
      </c>
      <c r="JF309" s="491">
        <v>0</v>
      </c>
      <c r="JG309" s="1996">
        <v>0</v>
      </c>
      <c r="JI309" s="39"/>
    </row>
    <row r="310" spans="1:269" s="27" customFormat="1" ht="20.100000000000001" customHeight="1" x14ac:dyDescent="0.15">
      <c r="A310" s="683" t="s">
        <v>53</v>
      </c>
      <c r="B310" s="76" t="s">
        <v>161</v>
      </c>
      <c r="C310" s="77"/>
      <c r="D310" s="77"/>
      <c r="E310" s="78" t="s">
        <v>379</v>
      </c>
      <c r="F310" s="1507">
        <v>142</v>
      </c>
      <c r="G310" s="481">
        <v>146</v>
      </c>
      <c r="H310" s="481">
        <v>144</v>
      </c>
      <c r="I310" s="481">
        <v>138</v>
      </c>
      <c r="J310" s="107">
        <v>156</v>
      </c>
      <c r="K310" s="108">
        <v>153</v>
      </c>
      <c r="L310" s="1444">
        <f t="shared" si="1286"/>
        <v>3.9718790960003177E-5</v>
      </c>
      <c r="M310" s="478">
        <f t="shared" si="1287"/>
        <v>2.7847396268448901E-5</v>
      </c>
      <c r="N310" s="478">
        <f t="shared" si="1288"/>
        <v>2.8117926584093688E-5</v>
      </c>
      <c r="O310" s="478">
        <f t="shared" si="1289"/>
        <v>2.9165998279206101E-5</v>
      </c>
      <c r="P310" s="109">
        <f t="shared" si="1290"/>
        <v>1.5679633723756214E-5</v>
      </c>
      <c r="Q310" s="110">
        <f t="shared" si="1354"/>
        <v>1.6450615253010462E-5</v>
      </c>
      <c r="R310" s="111">
        <f t="shared" si="1355"/>
        <v>0</v>
      </c>
      <c r="S310" s="112">
        <f t="shared" si="1356"/>
        <v>0</v>
      </c>
      <c r="T310" s="111">
        <f t="shared" si="1357"/>
        <v>0</v>
      </c>
      <c r="U310" s="1445">
        <f t="shared" si="1342"/>
        <v>3.7735849056603774E-3</v>
      </c>
      <c r="V310" s="475">
        <f t="shared" si="1343"/>
        <v>2.7100271002710027E-3</v>
      </c>
      <c r="W310" s="475">
        <f t="shared" si="1344"/>
        <v>2.911208151382824E-3</v>
      </c>
      <c r="X310" s="475">
        <f t="shared" si="1345"/>
        <v>3.0441400304414001E-3</v>
      </c>
      <c r="Y310" s="114">
        <f t="shared" si="1346"/>
        <v>1.7123287671232876E-3</v>
      </c>
      <c r="Z310" s="113">
        <f t="shared" si="1347"/>
        <v>1.7857142857142857E-3</v>
      </c>
      <c r="AA310" s="114">
        <f t="shared" si="1348"/>
        <v>0</v>
      </c>
      <c r="AB310" s="113">
        <f t="shared" si="1349"/>
        <v>0</v>
      </c>
      <c r="AC310" s="115">
        <f t="shared" si="1350"/>
        <v>0</v>
      </c>
      <c r="AD310" s="1445" t="s">
        <v>52</v>
      </c>
      <c r="AE310" s="475" t="s">
        <v>52</v>
      </c>
      <c r="AF310" s="475" t="s">
        <v>52</v>
      </c>
      <c r="AG310" s="475" t="s">
        <v>52</v>
      </c>
      <c r="AH310" s="114" t="s">
        <v>52</v>
      </c>
      <c r="AI310" s="112" t="s">
        <v>52</v>
      </c>
      <c r="AJ310" s="111" t="s">
        <v>52</v>
      </c>
      <c r="AK310" s="112" t="s">
        <v>52</v>
      </c>
      <c r="AL310" s="116" t="s">
        <v>52</v>
      </c>
      <c r="AM310" s="1446">
        <f t="shared" si="1323"/>
        <v>3</v>
      </c>
      <c r="AN310" s="1447"/>
      <c r="AO310" s="1448">
        <f t="shared" si="1172"/>
        <v>0.5</v>
      </c>
      <c r="AP310" s="1449">
        <f t="shared" si="1296"/>
        <v>1</v>
      </c>
      <c r="AQ310" s="1297">
        <f t="shared" si="1324"/>
        <v>2</v>
      </c>
      <c r="AR310" s="518"/>
      <c r="AS310" s="1285">
        <f t="shared" si="1174"/>
        <v>0</v>
      </c>
      <c r="AT310" s="519">
        <f t="shared" si="1297"/>
        <v>0</v>
      </c>
      <c r="AU310" s="1297">
        <f t="shared" si="1325"/>
        <v>2</v>
      </c>
      <c r="AV310" s="518"/>
      <c r="AW310" s="1285">
        <f t="shared" si="1352"/>
        <v>0</v>
      </c>
      <c r="AX310" s="2069">
        <f t="shared" si="1298"/>
        <v>0</v>
      </c>
      <c r="AY310" s="2086">
        <f t="shared" si="1326"/>
        <v>2</v>
      </c>
      <c r="AZ310" s="2087"/>
      <c r="BA310" s="2088">
        <f t="shared" si="1353"/>
        <v>1</v>
      </c>
      <c r="BB310" s="2089">
        <f t="shared" si="1299"/>
        <v>1</v>
      </c>
      <c r="BC310" s="2081">
        <f t="shared" si="1327"/>
        <v>1</v>
      </c>
      <c r="BD310" s="117"/>
      <c r="BE310" s="444">
        <f t="shared" si="1260"/>
        <v>0</v>
      </c>
      <c r="BF310" s="1073">
        <f t="shared" si="1300"/>
        <v>0</v>
      </c>
      <c r="BG310" s="118">
        <v>1</v>
      </c>
      <c r="BH310" s="119" t="s">
        <v>44</v>
      </c>
      <c r="BI310" s="120" t="str">
        <f t="shared" si="1261"/>
        <v>-</v>
      </c>
      <c r="BJ310" s="1073">
        <f t="shared" si="1301"/>
        <v>1</v>
      </c>
      <c r="BK310" s="121">
        <v>0</v>
      </c>
      <c r="BL310" s="119"/>
      <c r="BM310" s="120" t="str">
        <f t="shared" si="1262"/>
        <v>-</v>
      </c>
      <c r="BN310" s="1083">
        <f t="shared" si="1302"/>
        <v>0</v>
      </c>
      <c r="BO310" s="121">
        <v>0</v>
      </c>
      <c r="BP310" s="119"/>
      <c r="BQ310" s="120" t="str">
        <f t="shared" si="1263"/>
        <v>-</v>
      </c>
      <c r="BR310" s="1083">
        <f t="shared" si="1303"/>
        <v>0</v>
      </c>
      <c r="BS310" s="121">
        <v>0</v>
      </c>
      <c r="BT310" s="122"/>
      <c r="BU310" s="597">
        <f t="shared" si="1328"/>
        <v>0</v>
      </c>
      <c r="BV310" s="331" t="str">
        <f t="shared" si="1304"/>
        <v>-</v>
      </c>
      <c r="BW310" s="598">
        <f t="shared" si="1305"/>
        <v>0</v>
      </c>
      <c r="BX310" s="597">
        <f t="shared" si="1329"/>
        <v>0</v>
      </c>
      <c r="BY310" s="331" t="str">
        <f t="shared" si="1306"/>
        <v>-</v>
      </c>
      <c r="BZ310" s="598">
        <f t="shared" si="1307"/>
        <v>0</v>
      </c>
      <c r="CA310" s="597">
        <f t="shared" si="1330"/>
        <v>0</v>
      </c>
      <c r="CB310" s="331" t="str">
        <f t="shared" si="1222"/>
        <v>-</v>
      </c>
      <c r="CC310" s="598">
        <f t="shared" si="1223"/>
        <v>0</v>
      </c>
      <c r="CD310" s="597">
        <f t="shared" si="1331"/>
        <v>0</v>
      </c>
      <c r="CE310" s="331" t="str">
        <f t="shared" si="1150"/>
        <v>-</v>
      </c>
      <c r="CF310" s="598">
        <f t="shared" si="1151"/>
        <v>0</v>
      </c>
      <c r="CG310" s="597">
        <f t="shared" si="1267"/>
        <v>0</v>
      </c>
      <c r="CH310" s="331" t="str">
        <f t="shared" si="1264"/>
        <v>-</v>
      </c>
      <c r="CI310" s="598">
        <f t="shared" si="1265"/>
        <v>0</v>
      </c>
      <c r="CJ310" s="619">
        <f t="shared" si="1285"/>
        <v>0</v>
      </c>
      <c r="CK310" s="1453">
        <v>0</v>
      </c>
      <c r="CL310" s="123">
        <v>0</v>
      </c>
      <c r="CM310" s="2054">
        <v>0</v>
      </c>
      <c r="CN310" s="123">
        <v>0</v>
      </c>
      <c r="CO310" s="311">
        <v>0</v>
      </c>
      <c r="CP310" s="540">
        <v>0</v>
      </c>
      <c r="CQ310" s="1453">
        <v>0</v>
      </c>
      <c r="CR310" s="311">
        <v>0</v>
      </c>
      <c r="CS310" s="311">
        <v>0</v>
      </c>
      <c r="CT310" s="311">
        <v>0</v>
      </c>
      <c r="CU310" s="311">
        <v>0</v>
      </c>
      <c r="CV310" s="124">
        <v>0</v>
      </c>
      <c r="CW310" s="1453"/>
      <c r="CX310" s="311"/>
      <c r="CY310" s="311"/>
      <c r="CZ310" s="311"/>
      <c r="DA310" s="311"/>
      <c r="DB310" s="312"/>
      <c r="DC310" s="1450">
        <f t="shared" si="1332"/>
        <v>3</v>
      </c>
      <c r="DD310" s="1451">
        <f t="shared" si="1340"/>
        <v>0.5</v>
      </c>
      <c r="DE310" s="1452">
        <f t="shared" si="1341"/>
        <v>1</v>
      </c>
      <c r="DF310" s="1328">
        <f t="shared" si="1333"/>
        <v>2</v>
      </c>
      <c r="DG310" s="550">
        <f t="shared" si="1216"/>
        <v>0</v>
      </c>
      <c r="DH310" s="1329">
        <f t="shared" si="1217"/>
        <v>0</v>
      </c>
      <c r="DI310" s="1328">
        <f t="shared" si="1268"/>
        <v>2</v>
      </c>
      <c r="DJ310" s="550">
        <f t="shared" si="1224"/>
        <v>0</v>
      </c>
      <c r="DK310" s="1329">
        <f t="shared" si="1225"/>
        <v>0</v>
      </c>
      <c r="DL310" s="1311">
        <f t="shared" si="1334"/>
        <v>2</v>
      </c>
      <c r="DM310" s="550">
        <f t="shared" si="1152"/>
        <v>1</v>
      </c>
      <c r="DN310" s="1353">
        <f t="shared" si="1153"/>
        <v>1</v>
      </c>
      <c r="DO310" s="1328">
        <f t="shared" si="1269"/>
        <v>1</v>
      </c>
      <c r="DP310" s="550">
        <f t="shared" si="1266"/>
        <v>0</v>
      </c>
      <c r="DQ310" s="1329">
        <f t="shared" si="1270"/>
        <v>0</v>
      </c>
      <c r="DR310" s="1365">
        <f t="shared" si="1335"/>
        <v>1</v>
      </c>
      <c r="DS310" s="1454">
        <v>0</v>
      </c>
      <c r="DT310" s="1167">
        <v>1</v>
      </c>
      <c r="DU310" s="1167">
        <v>1</v>
      </c>
      <c r="DV310" s="1153">
        <v>1</v>
      </c>
      <c r="DW310" s="583">
        <v>1</v>
      </c>
      <c r="DX310" s="1181">
        <v>1</v>
      </c>
      <c r="DY310" s="1454">
        <v>1</v>
      </c>
      <c r="DZ310" s="1230">
        <v>0</v>
      </c>
      <c r="EA310" s="1230">
        <v>0</v>
      </c>
      <c r="EB310" s="586">
        <v>0</v>
      </c>
      <c r="EC310" s="586">
        <v>0</v>
      </c>
      <c r="ED310" s="589">
        <v>0</v>
      </c>
      <c r="EE310" s="1454"/>
      <c r="EF310" s="1230"/>
      <c r="EG310" s="1230"/>
      <c r="EH310" s="586"/>
      <c r="EI310" s="586"/>
      <c r="EJ310" s="1192"/>
      <c r="EK310" s="1454">
        <v>1</v>
      </c>
      <c r="EL310" s="578">
        <v>0</v>
      </c>
      <c r="EM310" s="578">
        <v>0</v>
      </c>
      <c r="EN310" s="1163">
        <v>0</v>
      </c>
      <c r="EO310" s="573">
        <v>0</v>
      </c>
      <c r="EP310" s="1198">
        <v>0</v>
      </c>
      <c r="EQ310" s="1454"/>
      <c r="ER310" s="1230"/>
      <c r="ES310" s="1230"/>
      <c r="ET310" s="586"/>
      <c r="EU310" s="583"/>
      <c r="EV310" s="1198"/>
      <c r="EW310" s="1454">
        <v>1</v>
      </c>
      <c r="EX310" s="578">
        <v>1</v>
      </c>
      <c r="EY310" s="578">
        <v>1</v>
      </c>
      <c r="EZ310" s="578">
        <v>1</v>
      </c>
      <c r="FA310" s="573">
        <v>0</v>
      </c>
      <c r="FB310" s="125"/>
      <c r="FC310" s="354">
        <v>0</v>
      </c>
      <c r="FD310" s="362" t="s">
        <v>44</v>
      </c>
      <c r="FE310" s="1455">
        <v>0</v>
      </c>
      <c r="FF310" s="1451" t="str">
        <f t="shared" si="1218"/>
        <v>-</v>
      </c>
      <c r="FG310" s="1456">
        <f t="shared" si="1351"/>
        <v>0</v>
      </c>
      <c r="FH310" s="126">
        <v>0</v>
      </c>
      <c r="FI310" s="331" t="str">
        <f t="shared" si="1219"/>
        <v>-</v>
      </c>
      <c r="FJ310" s="332">
        <f t="shared" si="1220"/>
        <v>0</v>
      </c>
      <c r="FK310" s="126">
        <v>0</v>
      </c>
      <c r="FL310" s="331" t="str">
        <f t="shared" si="1226"/>
        <v>-</v>
      </c>
      <c r="FM310" s="332">
        <f t="shared" si="1227"/>
        <v>0</v>
      </c>
      <c r="FN310" s="126">
        <v>0</v>
      </c>
      <c r="FO310" s="424"/>
      <c r="FP310" s="331" t="str">
        <f t="shared" si="1316"/>
        <v>-</v>
      </c>
      <c r="FQ310" s="332">
        <f t="shared" si="1221"/>
        <v>0</v>
      </c>
      <c r="FR310" s="126"/>
      <c r="FS310" s="424"/>
      <c r="FT310" s="331" t="str">
        <f t="shared" si="1258"/>
        <v>-</v>
      </c>
      <c r="FU310" s="332">
        <f t="shared" si="1259"/>
        <v>0</v>
      </c>
      <c r="FV310" s="399"/>
      <c r="FW310" s="411"/>
      <c r="FX310" s="1457">
        <f t="shared" si="1336"/>
        <v>3</v>
      </c>
      <c r="FY310" s="1458">
        <v>0</v>
      </c>
      <c r="FZ310" s="1458">
        <v>0</v>
      </c>
      <c r="GA310" s="1459">
        <v>2</v>
      </c>
      <c r="GB310" s="1458">
        <v>0</v>
      </c>
      <c r="GC310" s="1459">
        <v>1</v>
      </c>
      <c r="GD310" s="1458">
        <v>0</v>
      </c>
      <c r="GE310" s="1459">
        <v>0</v>
      </c>
      <c r="GF310" s="1458">
        <v>0</v>
      </c>
      <c r="GG310" s="1459">
        <v>0</v>
      </c>
      <c r="GH310" s="1458">
        <v>0</v>
      </c>
      <c r="GI310" s="1458">
        <v>0</v>
      </c>
      <c r="GJ310" s="1458">
        <v>0</v>
      </c>
      <c r="GK310" s="1458">
        <v>0</v>
      </c>
      <c r="GL310" s="1458">
        <v>0</v>
      </c>
      <c r="GM310" s="1458">
        <v>0</v>
      </c>
      <c r="GN310" s="1458">
        <v>0</v>
      </c>
      <c r="GO310" s="1458">
        <v>0</v>
      </c>
      <c r="GP310" s="1458">
        <v>0</v>
      </c>
      <c r="GQ310" s="1458">
        <v>0</v>
      </c>
      <c r="GR310" s="1458">
        <v>0</v>
      </c>
      <c r="GS310" s="1809">
        <v>0</v>
      </c>
      <c r="GT310" s="678">
        <f t="shared" si="1337"/>
        <v>2</v>
      </c>
      <c r="GU310" s="487">
        <v>0</v>
      </c>
      <c r="GV310" s="487">
        <v>0</v>
      </c>
      <c r="GW310" s="488">
        <v>1</v>
      </c>
      <c r="GX310" s="487">
        <v>0</v>
      </c>
      <c r="GY310" s="488">
        <v>1</v>
      </c>
      <c r="GZ310" s="487">
        <v>0</v>
      </c>
      <c r="HA310" s="488">
        <v>0</v>
      </c>
      <c r="HB310" s="487">
        <v>0</v>
      </c>
      <c r="HC310" s="488">
        <v>0</v>
      </c>
      <c r="HD310" s="487">
        <v>0</v>
      </c>
      <c r="HE310" s="487">
        <v>0</v>
      </c>
      <c r="HF310" s="487">
        <v>0</v>
      </c>
      <c r="HG310" s="487">
        <v>0</v>
      </c>
      <c r="HH310" s="487">
        <v>0</v>
      </c>
      <c r="HI310" s="487">
        <v>0</v>
      </c>
      <c r="HJ310" s="487">
        <v>0</v>
      </c>
      <c r="HK310" s="487">
        <v>0</v>
      </c>
      <c r="HL310" s="487">
        <v>0</v>
      </c>
      <c r="HM310" s="487">
        <v>0</v>
      </c>
      <c r="HN310" s="487">
        <v>0</v>
      </c>
      <c r="HO310" s="1115">
        <v>0</v>
      </c>
      <c r="HP310" s="678">
        <f t="shared" si="1338"/>
        <v>2</v>
      </c>
      <c r="HQ310" s="487">
        <v>0</v>
      </c>
      <c r="HR310" s="487">
        <v>0</v>
      </c>
      <c r="HS310" s="488">
        <v>1</v>
      </c>
      <c r="HT310" s="487">
        <v>0</v>
      </c>
      <c r="HU310" s="488">
        <v>1</v>
      </c>
      <c r="HV310" s="487">
        <v>0</v>
      </c>
      <c r="HW310" s="488">
        <v>0</v>
      </c>
      <c r="HX310" s="487">
        <v>0</v>
      </c>
      <c r="HY310" s="488">
        <v>0</v>
      </c>
      <c r="HZ310" s="487">
        <v>0</v>
      </c>
      <c r="IA310" s="487">
        <v>0</v>
      </c>
      <c r="IB310" s="487">
        <v>0</v>
      </c>
      <c r="IC310" s="487">
        <v>0</v>
      </c>
      <c r="ID310" s="487">
        <v>0</v>
      </c>
      <c r="IE310" s="487">
        <v>0</v>
      </c>
      <c r="IF310" s="487">
        <v>0</v>
      </c>
      <c r="IG310" s="487">
        <v>0</v>
      </c>
      <c r="IH310" s="487">
        <v>0</v>
      </c>
      <c r="II310" s="487">
        <v>0</v>
      </c>
      <c r="IJ310" s="487">
        <v>0</v>
      </c>
      <c r="IK310" s="1115">
        <v>0</v>
      </c>
      <c r="IL310" s="1109">
        <f t="shared" si="1339"/>
        <v>2</v>
      </c>
      <c r="IM310" s="487">
        <v>0</v>
      </c>
      <c r="IN310" s="487">
        <v>0</v>
      </c>
      <c r="IO310" s="488">
        <v>1</v>
      </c>
      <c r="IP310" s="487">
        <v>0</v>
      </c>
      <c r="IQ310" s="488">
        <v>1</v>
      </c>
      <c r="IR310" s="487">
        <v>0</v>
      </c>
      <c r="IS310" s="488">
        <v>0</v>
      </c>
      <c r="IT310" s="487">
        <v>0</v>
      </c>
      <c r="IU310" s="488">
        <v>0</v>
      </c>
      <c r="IV310" s="487">
        <v>0</v>
      </c>
      <c r="IW310" s="487">
        <v>0</v>
      </c>
      <c r="IX310" s="487">
        <v>0</v>
      </c>
      <c r="IY310" s="487">
        <v>0</v>
      </c>
      <c r="IZ310" s="487">
        <v>0</v>
      </c>
      <c r="JA310" s="487">
        <v>0</v>
      </c>
      <c r="JB310" s="487">
        <v>0</v>
      </c>
      <c r="JC310" s="487">
        <v>0</v>
      </c>
      <c r="JD310" s="487">
        <v>0</v>
      </c>
      <c r="JE310" s="487">
        <v>0</v>
      </c>
      <c r="JF310" s="487">
        <v>0</v>
      </c>
      <c r="JG310" s="1994">
        <v>0</v>
      </c>
      <c r="JI310" s="39"/>
    </row>
    <row r="311" spans="1:269" s="28" customFormat="1" ht="20.100000000000001" customHeight="1" x14ac:dyDescent="0.15">
      <c r="A311" s="684" t="s">
        <v>53</v>
      </c>
      <c r="B311" s="84" t="s">
        <v>291</v>
      </c>
      <c r="C311" s="85"/>
      <c r="D311" s="85"/>
      <c r="E311" s="86" t="s">
        <v>278</v>
      </c>
      <c r="F311" s="1556">
        <v>133</v>
      </c>
      <c r="G311" s="466">
        <v>130</v>
      </c>
      <c r="H311" s="466">
        <v>122</v>
      </c>
      <c r="I311" s="466">
        <v>122</v>
      </c>
      <c r="J311" s="147">
        <v>118</v>
      </c>
      <c r="K311" s="148">
        <v>120</v>
      </c>
      <c r="L311" s="1478">
        <f t="shared" si="1286"/>
        <v>5.2958387946670905E-5</v>
      </c>
      <c r="M311" s="150">
        <f t="shared" si="1287"/>
        <v>5.5694792536897802E-5</v>
      </c>
      <c r="N311" s="150">
        <f t="shared" si="1288"/>
        <v>7.0294816460234221E-5</v>
      </c>
      <c r="O311" s="150">
        <f t="shared" si="1289"/>
        <v>7.2914995698015249E-5</v>
      </c>
      <c r="P311" s="149">
        <f t="shared" si="1290"/>
        <v>7.8398168618781065E-5</v>
      </c>
      <c r="Q311" s="150">
        <f t="shared" si="1354"/>
        <v>6.5802461012041846E-5</v>
      </c>
      <c r="R311" s="151">
        <f t="shared" si="1355"/>
        <v>4.8157958102576449E-5</v>
      </c>
      <c r="S311" s="152">
        <f t="shared" si="1356"/>
        <v>5.2326798297634831E-5</v>
      </c>
      <c r="T311" s="151">
        <f t="shared" si="1357"/>
        <v>5.3153791637136782E-5</v>
      </c>
      <c r="U311" s="1479">
        <f t="shared" si="1342"/>
        <v>5.0314465408805029E-3</v>
      </c>
      <c r="V311" s="153">
        <f t="shared" si="1343"/>
        <v>5.4200542005420054E-3</v>
      </c>
      <c r="W311" s="153">
        <f t="shared" si="1344"/>
        <v>7.2780203784570596E-3</v>
      </c>
      <c r="X311" s="153">
        <f t="shared" si="1345"/>
        <v>7.6103500761035003E-3</v>
      </c>
      <c r="Y311" s="154">
        <f t="shared" si="1346"/>
        <v>8.5616438356164379E-3</v>
      </c>
      <c r="Z311" s="153">
        <f t="shared" si="1347"/>
        <v>7.1428571428571426E-3</v>
      </c>
      <c r="AA311" s="154">
        <f t="shared" si="1348"/>
        <v>5.3380782918149468E-3</v>
      </c>
      <c r="AB311" s="153">
        <f t="shared" si="1349"/>
        <v>5.7692307692307696E-3</v>
      </c>
      <c r="AC311" s="155">
        <f t="shared" si="1350"/>
        <v>6.1983471074380167E-3</v>
      </c>
      <c r="AD311" s="1479" t="s">
        <v>52</v>
      </c>
      <c r="AE311" s="153" t="s">
        <v>52</v>
      </c>
      <c r="AF311" s="153" t="s">
        <v>52</v>
      </c>
      <c r="AG311" s="153" t="s">
        <v>52</v>
      </c>
      <c r="AH311" s="154" t="s">
        <v>52</v>
      </c>
      <c r="AI311" s="152" t="s">
        <v>52</v>
      </c>
      <c r="AJ311" s="151" t="s">
        <v>52</v>
      </c>
      <c r="AK311" s="152" t="s">
        <v>52</v>
      </c>
      <c r="AL311" s="156" t="s">
        <v>52</v>
      </c>
      <c r="AM311" s="1480">
        <f t="shared" si="1323"/>
        <v>4</v>
      </c>
      <c r="AN311" s="1481"/>
      <c r="AO311" s="1482">
        <f t="shared" si="1172"/>
        <v>0</v>
      </c>
      <c r="AP311" s="1483">
        <f t="shared" si="1296"/>
        <v>0</v>
      </c>
      <c r="AQ311" s="1071">
        <f t="shared" si="1324"/>
        <v>4</v>
      </c>
      <c r="AR311" s="522"/>
      <c r="AS311" s="1289">
        <f t="shared" si="1174"/>
        <v>-0.19999999999999996</v>
      </c>
      <c r="AT311" s="526">
        <f t="shared" si="1297"/>
        <v>-1</v>
      </c>
      <c r="AU311" s="1071">
        <f t="shared" si="1325"/>
        <v>5</v>
      </c>
      <c r="AV311" s="522"/>
      <c r="AW311" s="1289">
        <f t="shared" si="1352"/>
        <v>0</v>
      </c>
      <c r="AX311" s="2073">
        <f t="shared" si="1298"/>
        <v>0</v>
      </c>
      <c r="AY311" s="1336">
        <f t="shared" si="1326"/>
        <v>5</v>
      </c>
      <c r="AZ311" s="2092"/>
      <c r="BA311" s="554">
        <f t="shared" si="1353"/>
        <v>0</v>
      </c>
      <c r="BB311" s="1335">
        <f t="shared" si="1299"/>
        <v>0</v>
      </c>
      <c r="BC311" s="493">
        <f t="shared" si="1327"/>
        <v>5</v>
      </c>
      <c r="BD311" s="157"/>
      <c r="BE311" s="448">
        <f t="shared" si="1260"/>
        <v>0.25</v>
      </c>
      <c r="BF311" s="604">
        <f t="shared" si="1300"/>
        <v>1</v>
      </c>
      <c r="BG311" s="158">
        <v>4</v>
      </c>
      <c r="BH311" s="159" t="s">
        <v>44</v>
      </c>
      <c r="BI311" s="160">
        <f t="shared" si="1261"/>
        <v>0.33333333333333326</v>
      </c>
      <c r="BJ311" s="604">
        <f t="shared" si="1301"/>
        <v>1</v>
      </c>
      <c r="BK311" s="161">
        <v>3</v>
      </c>
      <c r="BL311" s="159"/>
      <c r="BM311" s="160">
        <f t="shared" si="1262"/>
        <v>0</v>
      </c>
      <c r="BN311" s="1085">
        <f t="shared" si="1302"/>
        <v>0</v>
      </c>
      <c r="BO311" s="161">
        <v>3</v>
      </c>
      <c r="BP311" s="159"/>
      <c r="BQ311" s="160">
        <f t="shared" si="1263"/>
        <v>0</v>
      </c>
      <c r="BR311" s="1085">
        <f t="shared" si="1303"/>
        <v>0</v>
      </c>
      <c r="BS311" s="161">
        <v>3</v>
      </c>
      <c r="BT311" s="162"/>
      <c r="BU311" s="601">
        <f t="shared" si="1328"/>
        <v>0</v>
      </c>
      <c r="BV311" s="339" t="str">
        <f t="shared" si="1304"/>
        <v>-</v>
      </c>
      <c r="BW311" s="604">
        <f t="shared" si="1305"/>
        <v>0</v>
      </c>
      <c r="BX311" s="601">
        <f t="shared" si="1329"/>
        <v>0</v>
      </c>
      <c r="BY311" s="339" t="str">
        <f t="shared" si="1306"/>
        <v>-</v>
      </c>
      <c r="BZ311" s="604">
        <f t="shared" si="1307"/>
        <v>0</v>
      </c>
      <c r="CA311" s="601">
        <f t="shared" si="1330"/>
        <v>0</v>
      </c>
      <c r="CB311" s="339" t="str">
        <f t="shared" si="1222"/>
        <v>-</v>
      </c>
      <c r="CC311" s="604">
        <f t="shared" si="1223"/>
        <v>0</v>
      </c>
      <c r="CD311" s="601">
        <f t="shared" si="1331"/>
        <v>0</v>
      </c>
      <c r="CE311" s="339" t="str">
        <f t="shared" si="1150"/>
        <v>-</v>
      </c>
      <c r="CF311" s="604">
        <f t="shared" si="1151"/>
        <v>0</v>
      </c>
      <c r="CG311" s="601">
        <f t="shared" si="1267"/>
        <v>0</v>
      </c>
      <c r="CH311" s="339" t="str">
        <f t="shared" si="1264"/>
        <v>-</v>
      </c>
      <c r="CI311" s="604">
        <f t="shared" si="1265"/>
        <v>0</v>
      </c>
      <c r="CJ311" s="621">
        <f t="shared" si="1285"/>
        <v>0</v>
      </c>
      <c r="CK311" s="1487">
        <v>0</v>
      </c>
      <c r="CL311" s="163">
        <v>0</v>
      </c>
      <c r="CM311" s="2056">
        <v>0</v>
      </c>
      <c r="CN311" s="163">
        <v>0</v>
      </c>
      <c r="CO311" s="315">
        <v>0</v>
      </c>
      <c r="CP311" s="542">
        <v>0</v>
      </c>
      <c r="CQ311" s="1487">
        <v>0</v>
      </c>
      <c r="CR311" s="315">
        <v>0</v>
      </c>
      <c r="CS311" s="315">
        <v>0</v>
      </c>
      <c r="CT311" s="315">
        <v>0</v>
      </c>
      <c r="CU311" s="315">
        <v>0</v>
      </c>
      <c r="CV311" s="164">
        <v>0</v>
      </c>
      <c r="CW311" s="1487"/>
      <c r="CX311" s="315"/>
      <c r="CY311" s="315"/>
      <c r="CZ311" s="315"/>
      <c r="DA311" s="315"/>
      <c r="DB311" s="316"/>
      <c r="DC311" s="1484">
        <f t="shared" si="1332"/>
        <v>4</v>
      </c>
      <c r="DD311" s="1485">
        <f t="shared" si="1340"/>
        <v>0</v>
      </c>
      <c r="DE311" s="1486">
        <f t="shared" si="1341"/>
        <v>0</v>
      </c>
      <c r="DF311" s="1332">
        <f t="shared" si="1333"/>
        <v>4</v>
      </c>
      <c r="DG311" s="554">
        <f t="shared" si="1216"/>
        <v>-0.19999999999999996</v>
      </c>
      <c r="DH311" s="1335">
        <f t="shared" si="1217"/>
        <v>-1</v>
      </c>
      <c r="DI311" s="1332">
        <f t="shared" si="1268"/>
        <v>5</v>
      </c>
      <c r="DJ311" s="554">
        <f t="shared" si="1224"/>
        <v>0</v>
      </c>
      <c r="DK311" s="1335">
        <f t="shared" si="1225"/>
        <v>0</v>
      </c>
      <c r="DL311" s="1313">
        <f t="shared" si="1334"/>
        <v>5</v>
      </c>
      <c r="DM311" s="554">
        <f t="shared" si="1152"/>
        <v>0</v>
      </c>
      <c r="DN311" s="1357">
        <f t="shared" si="1153"/>
        <v>0</v>
      </c>
      <c r="DO311" s="1332">
        <f t="shared" si="1269"/>
        <v>5</v>
      </c>
      <c r="DP311" s="554">
        <f t="shared" si="1266"/>
        <v>0.25</v>
      </c>
      <c r="DQ311" s="1335">
        <f t="shared" si="1270"/>
        <v>1</v>
      </c>
      <c r="DR311" s="440">
        <f t="shared" si="1335"/>
        <v>4</v>
      </c>
      <c r="DS311" s="1488">
        <v>0</v>
      </c>
      <c r="DT311" s="1169">
        <v>0</v>
      </c>
      <c r="DU311" s="1169">
        <v>0</v>
      </c>
      <c r="DV311" s="1155">
        <v>0</v>
      </c>
      <c r="DW311" s="163">
        <v>0</v>
      </c>
      <c r="DX311" s="1183">
        <v>0</v>
      </c>
      <c r="DY311" s="1488">
        <v>3</v>
      </c>
      <c r="DZ311" s="1232">
        <v>3</v>
      </c>
      <c r="EA311" s="1232">
        <v>3</v>
      </c>
      <c r="EB311" s="315">
        <v>3</v>
      </c>
      <c r="EC311" s="315">
        <v>3</v>
      </c>
      <c r="ED311" s="440">
        <v>1</v>
      </c>
      <c r="EE311" s="1488"/>
      <c r="EF311" s="1232"/>
      <c r="EG311" s="1232"/>
      <c r="EH311" s="315"/>
      <c r="EI311" s="315"/>
      <c r="EJ311" s="542"/>
      <c r="EK311" s="1488">
        <v>0</v>
      </c>
      <c r="EL311" s="379">
        <v>0</v>
      </c>
      <c r="EM311" s="379">
        <v>0</v>
      </c>
      <c r="EN311" s="1161">
        <v>0</v>
      </c>
      <c r="EO311" s="493">
        <v>0</v>
      </c>
      <c r="EP311" s="1203">
        <v>1</v>
      </c>
      <c r="EQ311" s="1488"/>
      <c r="ER311" s="1232"/>
      <c r="ES311" s="1232"/>
      <c r="ET311" s="315"/>
      <c r="EU311" s="163"/>
      <c r="EV311" s="1203"/>
      <c r="EW311" s="1488">
        <v>1</v>
      </c>
      <c r="EX311" s="379">
        <v>1</v>
      </c>
      <c r="EY311" s="379">
        <v>2</v>
      </c>
      <c r="EZ311" s="379">
        <v>2</v>
      </c>
      <c r="FA311" s="493">
        <v>2</v>
      </c>
      <c r="FB311" s="178"/>
      <c r="FC311" s="356">
        <v>2</v>
      </c>
      <c r="FD311" s="364" t="s">
        <v>44</v>
      </c>
      <c r="FE311" s="1489">
        <v>0</v>
      </c>
      <c r="FF311" s="1485" t="str">
        <f t="shared" si="1218"/>
        <v>-</v>
      </c>
      <c r="FG311" s="1490">
        <f t="shared" si="1351"/>
        <v>0</v>
      </c>
      <c r="FH311" s="165">
        <v>0</v>
      </c>
      <c r="FI311" s="339" t="str">
        <f t="shared" si="1219"/>
        <v>-</v>
      </c>
      <c r="FJ311" s="340">
        <f t="shared" si="1220"/>
        <v>0</v>
      </c>
      <c r="FK311" s="165">
        <v>0</v>
      </c>
      <c r="FL311" s="339" t="str">
        <f t="shared" si="1226"/>
        <v>-</v>
      </c>
      <c r="FM311" s="340">
        <f t="shared" si="1227"/>
        <v>0</v>
      </c>
      <c r="FN311" s="165">
        <v>0</v>
      </c>
      <c r="FO311" s="426"/>
      <c r="FP311" s="339" t="str">
        <f t="shared" si="1316"/>
        <v>-</v>
      </c>
      <c r="FQ311" s="340">
        <f t="shared" si="1221"/>
        <v>0</v>
      </c>
      <c r="FR311" s="165"/>
      <c r="FS311" s="426"/>
      <c r="FT311" s="339" t="str">
        <f t="shared" si="1258"/>
        <v>-</v>
      </c>
      <c r="FU311" s="340">
        <f t="shared" si="1259"/>
        <v>0</v>
      </c>
      <c r="FV311" s="401"/>
      <c r="FW311" s="413"/>
      <c r="FX311" s="1491">
        <f t="shared" si="1336"/>
        <v>4</v>
      </c>
      <c r="FY311" s="1492">
        <v>0</v>
      </c>
      <c r="FZ311" s="1492">
        <v>0</v>
      </c>
      <c r="GA311" s="1493">
        <v>0</v>
      </c>
      <c r="GB311" s="1492">
        <v>0</v>
      </c>
      <c r="GC311" s="1493">
        <v>3</v>
      </c>
      <c r="GD311" s="1492">
        <v>0</v>
      </c>
      <c r="GE311" s="1493">
        <v>0</v>
      </c>
      <c r="GF311" s="1492">
        <v>0</v>
      </c>
      <c r="GG311" s="1493">
        <v>0</v>
      </c>
      <c r="GH311" s="1492">
        <v>0</v>
      </c>
      <c r="GI311" s="1492">
        <v>0</v>
      </c>
      <c r="GJ311" s="1492">
        <v>0</v>
      </c>
      <c r="GK311" s="1492">
        <v>0</v>
      </c>
      <c r="GL311" s="1492">
        <v>0</v>
      </c>
      <c r="GM311" s="1492">
        <v>0</v>
      </c>
      <c r="GN311" s="1492">
        <v>0</v>
      </c>
      <c r="GO311" s="1492">
        <v>0</v>
      </c>
      <c r="GP311" s="1492">
        <v>0</v>
      </c>
      <c r="GQ311" s="1492">
        <v>0</v>
      </c>
      <c r="GR311" s="1492">
        <v>1</v>
      </c>
      <c r="GS311" s="1811">
        <v>0</v>
      </c>
      <c r="GT311" s="165">
        <f t="shared" si="1337"/>
        <v>4</v>
      </c>
      <c r="GU311" s="491">
        <v>0</v>
      </c>
      <c r="GV311" s="491">
        <v>0</v>
      </c>
      <c r="GW311" s="492">
        <v>0</v>
      </c>
      <c r="GX311" s="491">
        <v>0</v>
      </c>
      <c r="GY311" s="492">
        <v>3</v>
      </c>
      <c r="GZ311" s="491">
        <v>0</v>
      </c>
      <c r="HA311" s="492">
        <v>0</v>
      </c>
      <c r="HB311" s="491">
        <v>0</v>
      </c>
      <c r="HC311" s="492">
        <v>0</v>
      </c>
      <c r="HD311" s="491">
        <v>0</v>
      </c>
      <c r="HE311" s="491">
        <v>0</v>
      </c>
      <c r="HF311" s="491">
        <v>0</v>
      </c>
      <c r="HG311" s="491">
        <v>0</v>
      </c>
      <c r="HH311" s="491">
        <v>0</v>
      </c>
      <c r="HI311" s="491">
        <v>0</v>
      </c>
      <c r="HJ311" s="491">
        <v>0</v>
      </c>
      <c r="HK311" s="491">
        <v>0</v>
      </c>
      <c r="HL311" s="491">
        <v>0</v>
      </c>
      <c r="HM311" s="491">
        <v>0</v>
      </c>
      <c r="HN311" s="491">
        <v>1</v>
      </c>
      <c r="HO311" s="1117">
        <v>0</v>
      </c>
      <c r="HP311" s="165">
        <f t="shared" si="1338"/>
        <v>5</v>
      </c>
      <c r="HQ311" s="491">
        <v>0</v>
      </c>
      <c r="HR311" s="491">
        <v>0</v>
      </c>
      <c r="HS311" s="492">
        <v>0</v>
      </c>
      <c r="HT311" s="491">
        <v>0</v>
      </c>
      <c r="HU311" s="492">
        <v>3</v>
      </c>
      <c r="HV311" s="491">
        <v>0</v>
      </c>
      <c r="HW311" s="492">
        <v>0</v>
      </c>
      <c r="HX311" s="491">
        <v>0</v>
      </c>
      <c r="HY311" s="492">
        <v>1</v>
      </c>
      <c r="HZ311" s="491">
        <v>0</v>
      </c>
      <c r="IA311" s="491">
        <v>0</v>
      </c>
      <c r="IB311" s="491">
        <v>0</v>
      </c>
      <c r="IC311" s="491">
        <v>0</v>
      </c>
      <c r="ID311" s="491">
        <v>0</v>
      </c>
      <c r="IE311" s="491">
        <v>0</v>
      </c>
      <c r="IF311" s="491">
        <v>0</v>
      </c>
      <c r="IG311" s="491">
        <v>0</v>
      </c>
      <c r="IH311" s="491">
        <v>0</v>
      </c>
      <c r="II311" s="491">
        <v>0</v>
      </c>
      <c r="IJ311" s="491">
        <v>1</v>
      </c>
      <c r="IK311" s="1117">
        <v>0</v>
      </c>
      <c r="IL311" s="493">
        <f t="shared" si="1339"/>
        <v>5</v>
      </c>
      <c r="IM311" s="491">
        <v>0</v>
      </c>
      <c r="IN311" s="491">
        <v>0</v>
      </c>
      <c r="IO311" s="492">
        <v>0</v>
      </c>
      <c r="IP311" s="491">
        <v>0</v>
      </c>
      <c r="IQ311" s="492">
        <v>3</v>
      </c>
      <c r="IR311" s="491">
        <v>0</v>
      </c>
      <c r="IS311" s="492">
        <v>0</v>
      </c>
      <c r="IT311" s="491">
        <v>0</v>
      </c>
      <c r="IU311" s="492">
        <v>1</v>
      </c>
      <c r="IV311" s="491">
        <v>0</v>
      </c>
      <c r="IW311" s="491">
        <v>0</v>
      </c>
      <c r="IX311" s="491">
        <v>0</v>
      </c>
      <c r="IY311" s="491">
        <v>0</v>
      </c>
      <c r="IZ311" s="491">
        <v>0</v>
      </c>
      <c r="JA311" s="491">
        <v>0</v>
      </c>
      <c r="JB311" s="491">
        <v>0</v>
      </c>
      <c r="JC311" s="491">
        <v>0</v>
      </c>
      <c r="JD311" s="491">
        <v>0</v>
      </c>
      <c r="JE311" s="491">
        <v>0</v>
      </c>
      <c r="JF311" s="491">
        <v>1</v>
      </c>
      <c r="JG311" s="1996">
        <v>0</v>
      </c>
      <c r="JI311" s="39"/>
    </row>
    <row r="312" spans="1:269" s="27" customFormat="1" ht="20.100000000000001" customHeight="1" x14ac:dyDescent="0.15">
      <c r="A312" s="683" t="s">
        <v>53</v>
      </c>
      <c r="B312" s="76" t="s">
        <v>162</v>
      </c>
      <c r="C312" s="77"/>
      <c r="D312" s="77"/>
      <c r="E312" s="78" t="s">
        <v>378</v>
      </c>
      <c r="F312" s="1507">
        <v>172</v>
      </c>
      <c r="G312" s="481">
        <v>172</v>
      </c>
      <c r="H312" s="481">
        <v>168</v>
      </c>
      <c r="I312" s="481">
        <v>165</v>
      </c>
      <c r="J312" s="107">
        <v>187</v>
      </c>
      <c r="K312" s="108">
        <v>202</v>
      </c>
      <c r="L312" s="1444">
        <f t="shared" si="1286"/>
        <v>0</v>
      </c>
      <c r="M312" s="478">
        <f t="shared" si="1287"/>
        <v>0</v>
      </c>
      <c r="N312" s="478">
        <f t="shared" si="1288"/>
        <v>0</v>
      </c>
      <c r="O312" s="478">
        <f t="shared" si="1289"/>
        <v>0</v>
      </c>
      <c r="P312" s="109">
        <f t="shared" si="1290"/>
        <v>0</v>
      </c>
      <c r="Q312" s="110">
        <f t="shared" si="1354"/>
        <v>0</v>
      </c>
      <c r="R312" s="111">
        <f t="shared" si="1355"/>
        <v>0</v>
      </c>
      <c r="S312" s="112">
        <f t="shared" si="1356"/>
        <v>0</v>
      </c>
      <c r="T312" s="111">
        <f t="shared" si="1357"/>
        <v>0</v>
      </c>
      <c r="U312" s="1445">
        <f t="shared" si="1342"/>
        <v>0</v>
      </c>
      <c r="V312" s="475">
        <f t="shared" si="1343"/>
        <v>0</v>
      </c>
      <c r="W312" s="475">
        <f t="shared" si="1344"/>
        <v>0</v>
      </c>
      <c r="X312" s="475">
        <f t="shared" si="1345"/>
        <v>0</v>
      </c>
      <c r="Y312" s="114">
        <f t="shared" si="1346"/>
        <v>0</v>
      </c>
      <c r="Z312" s="113">
        <f t="shared" si="1347"/>
        <v>0</v>
      </c>
      <c r="AA312" s="114">
        <f t="shared" si="1348"/>
        <v>0</v>
      </c>
      <c r="AB312" s="113">
        <f t="shared" si="1349"/>
        <v>0</v>
      </c>
      <c r="AC312" s="115">
        <f t="shared" si="1350"/>
        <v>0</v>
      </c>
      <c r="AD312" s="1445" t="s">
        <v>52</v>
      </c>
      <c r="AE312" s="475" t="s">
        <v>52</v>
      </c>
      <c r="AF312" s="475" t="s">
        <v>52</v>
      </c>
      <c r="AG312" s="475" t="s">
        <v>52</v>
      </c>
      <c r="AH312" s="114" t="s">
        <v>52</v>
      </c>
      <c r="AI312" s="112" t="s">
        <v>52</v>
      </c>
      <c r="AJ312" s="111" t="s">
        <v>52</v>
      </c>
      <c r="AK312" s="112" t="s">
        <v>52</v>
      </c>
      <c r="AL312" s="116" t="s">
        <v>52</v>
      </c>
      <c r="AM312" s="1446">
        <f t="shared" si="1323"/>
        <v>0</v>
      </c>
      <c r="AN312" s="1447"/>
      <c r="AO312" s="1448" t="str">
        <f t="shared" si="1172"/>
        <v>-</v>
      </c>
      <c r="AP312" s="1449">
        <f t="shared" si="1296"/>
        <v>0</v>
      </c>
      <c r="AQ312" s="1297">
        <f t="shared" si="1324"/>
        <v>0</v>
      </c>
      <c r="AR312" s="518"/>
      <c r="AS312" s="1285" t="str">
        <f t="shared" si="1174"/>
        <v>-</v>
      </c>
      <c r="AT312" s="519">
        <f t="shared" si="1297"/>
        <v>0</v>
      </c>
      <c r="AU312" s="1297">
        <f t="shared" si="1325"/>
        <v>0</v>
      </c>
      <c r="AV312" s="518"/>
      <c r="AW312" s="1285" t="str">
        <f t="shared" si="1352"/>
        <v>-</v>
      </c>
      <c r="AX312" s="2069">
        <f t="shared" si="1298"/>
        <v>0</v>
      </c>
      <c r="AY312" s="2086">
        <f t="shared" si="1326"/>
        <v>0</v>
      </c>
      <c r="AZ312" s="2087"/>
      <c r="BA312" s="2088" t="str">
        <f t="shared" si="1353"/>
        <v>-</v>
      </c>
      <c r="BB312" s="2089">
        <f t="shared" si="1299"/>
        <v>0</v>
      </c>
      <c r="BC312" s="2081">
        <f t="shared" si="1327"/>
        <v>0</v>
      </c>
      <c r="BD312" s="117"/>
      <c r="BE312" s="444" t="str">
        <f t="shared" si="1260"/>
        <v>-</v>
      </c>
      <c r="BF312" s="1073">
        <f t="shared" si="1300"/>
        <v>0</v>
      </c>
      <c r="BG312" s="118">
        <v>0</v>
      </c>
      <c r="BH312" s="119"/>
      <c r="BI312" s="120" t="str">
        <f t="shared" si="1261"/>
        <v>-</v>
      </c>
      <c r="BJ312" s="1073">
        <f t="shared" si="1301"/>
        <v>0</v>
      </c>
      <c r="BK312" s="121">
        <v>0</v>
      </c>
      <c r="BL312" s="119"/>
      <c r="BM312" s="120" t="str">
        <f t="shared" si="1262"/>
        <v>-</v>
      </c>
      <c r="BN312" s="1083">
        <f t="shared" si="1302"/>
        <v>0</v>
      </c>
      <c r="BO312" s="121">
        <v>0</v>
      </c>
      <c r="BP312" s="119"/>
      <c r="BQ312" s="120" t="str">
        <f t="shared" si="1263"/>
        <v>-</v>
      </c>
      <c r="BR312" s="1083">
        <f t="shared" si="1303"/>
        <v>0</v>
      </c>
      <c r="BS312" s="121">
        <v>0</v>
      </c>
      <c r="BT312" s="122"/>
      <c r="BU312" s="597">
        <f t="shared" si="1328"/>
        <v>0</v>
      </c>
      <c r="BV312" s="331" t="str">
        <f t="shared" si="1304"/>
        <v>-</v>
      </c>
      <c r="BW312" s="598">
        <f t="shared" si="1305"/>
        <v>0</v>
      </c>
      <c r="BX312" s="597">
        <f t="shared" si="1329"/>
        <v>0</v>
      </c>
      <c r="BY312" s="331" t="str">
        <f t="shared" si="1306"/>
        <v>-</v>
      </c>
      <c r="BZ312" s="598">
        <f t="shared" si="1307"/>
        <v>0</v>
      </c>
      <c r="CA312" s="597">
        <f t="shared" si="1330"/>
        <v>0</v>
      </c>
      <c r="CB312" s="331" t="str">
        <f t="shared" si="1222"/>
        <v>-</v>
      </c>
      <c r="CC312" s="598">
        <f t="shared" si="1223"/>
        <v>0</v>
      </c>
      <c r="CD312" s="597">
        <f t="shared" si="1331"/>
        <v>0</v>
      </c>
      <c r="CE312" s="331" t="str">
        <f t="shared" si="1150"/>
        <v>-</v>
      </c>
      <c r="CF312" s="598">
        <f t="shared" si="1151"/>
        <v>0</v>
      </c>
      <c r="CG312" s="597">
        <f t="shared" si="1267"/>
        <v>0</v>
      </c>
      <c r="CH312" s="331" t="str">
        <f t="shared" si="1264"/>
        <v>-</v>
      </c>
      <c r="CI312" s="598">
        <f t="shared" si="1265"/>
        <v>0</v>
      </c>
      <c r="CJ312" s="619">
        <f t="shared" si="1285"/>
        <v>0</v>
      </c>
      <c r="CK312" s="1453">
        <v>0</v>
      </c>
      <c r="CL312" s="123">
        <v>0</v>
      </c>
      <c r="CM312" s="2054">
        <v>0</v>
      </c>
      <c r="CN312" s="123">
        <v>0</v>
      </c>
      <c r="CO312" s="311">
        <v>0</v>
      </c>
      <c r="CP312" s="540">
        <v>0</v>
      </c>
      <c r="CQ312" s="1453">
        <v>0</v>
      </c>
      <c r="CR312" s="311">
        <v>0</v>
      </c>
      <c r="CS312" s="311">
        <v>0</v>
      </c>
      <c r="CT312" s="311">
        <v>0</v>
      </c>
      <c r="CU312" s="311">
        <v>0</v>
      </c>
      <c r="CV312" s="124">
        <v>0</v>
      </c>
      <c r="CW312" s="1453"/>
      <c r="CX312" s="311"/>
      <c r="CY312" s="311"/>
      <c r="CZ312" s="311"/>
      <c r="DA312" s="311"/>
      <c r="DB312" s="312"/>
      <c r="DC312" s="1450">
        <f t="shared" si="1332"/>
        <v>0</v>
      </c>
      <c r="DD312" s="1451" t="str">
        <f t="shared" si="1340"/>
        <v>-</v>
      </c>
      <c r="DE312" s="1452">
        <f t="shared" si="1341"/>
        <v>0</v>
      </c>
      <c r="DF312" s="1328">
        <f t="shared" si="1333"/>
        <v>0</v>
      </c>
      <c r="DG312" s="550" t="str">
        <f t="shared" si="1216"/>
        <v>-</v>
      </c>
      <c r="DH312" s="1329">
        <f t="shared" si="1217"/>
        <v>0</v>
      </c>
      <c r="DI312" s="1328">
        <f t="shared" si="1268"/>
        <v>0</v>
      </c>
      <c r="DJ312" s="550" t="str">
        <f t="shared" si="1224"/>
        <v>-</v>
      </c>
      <c r="DK312" s="1329">
        <f t="shared" si="1225"/>
        <v>0</v>
      </c>
      <c r="DL312" s="1311">
        <f t="shared" si="1334"/>
        <v>0</v>
      </c>
      <c r="DM312" s="550" t="str">
        <f t="shared" si="1152"/>
        <v>-</v>
      </c>
      <c r="DN312" s="1353">
        <f t="shared" si="1153"/>
        <v>0</v>
      </c>
      <c r="DO312" s="1328">
        <f t="shared" si="1269"/>
        <v>0</v>
      </c>
      <c r="DP312" s="550" t="str">
        <f t="shared" si="1266"/>
        <v>-</v>
      </c>
      <c r="DQ312" s="1329">
        <f t="shared" si="1270"/>
        <v>0</v>
      </c>
      <c r="DR312" s="1365">
        <f t="shared" si="1335"/>
        <v>0</v>
      </c>
      <c r="DS312" s="1454">
        <v>0</v>
      </c>
      <c r="DT312" s="1167">
        <v>0</v>
      </c>
      <c r="DU312" s="1167">
        <v>0</v>
      </c>
      <c r="DV312" s="1153">
        <v>0</v>
      </c>
      <c r="DW312" s="583">
        <v>0</v>
      </c>
      <c r="DX312" s="1181">
        <v>0</v>
      </c>
      <c r="DY312" s="1454">
        <v>0</v>
      </c>
      <c r="DZ312" s="1230">
        <v>0</v>
      </c>
      <c r="EA312" s="1230">
        <v>0</v>
      </c>
      <c r="EB312" s="586">
        <v>0</v>
      </c>
      <c r="EC312" s="586">
        <v>0</v>
      </c>
      <c r="ED312" s="589">
        <v>0</v>
      </c>
      <c r="EE312" s="1454"/>
      <c r="EF312" s="1230"/>
      <c r="EG312" s="1230"/>
      <c r="EH312" s="586"/>
      <c r="EI312" s="586"/>
      <c r="EJ312" s="1192"/>
      <c r="EK312" s="1454">
        <v>0</v>
      </c>
      <c r="EL312" s="578">
        <v>0</v>
      </c>
      <c r="EM312" s="578">
        <v>0</v>
      </c>
      <c r="EN312" s="1163">
        <v>0</v>
      </c>
      <c r="EO312" s="573">
        <v>0</v>
      </c>
      <c r="EP312" s="1198">
        <v>0</v>
      </c>
      <c r="EQ312" s="1454"/>
      <c r="ER312" s="1230"/>
      <c r="ES312" s="1230"/>
      <c r="ET312" s="586"/>
      <c r="EU312" s="583"/>
      <c r="EV312" s="1198"/>
      <c r="EW312" s="1454">
        <v>0</v>
      </c>
      <c r="EX312" s="578">
        <v>0</v>
      </c>
      <c r="EY312" s="578">
        <v>0</v>
      </c>
      <c r="EZ312" s="578">
        <v>0</v>
      </c>
      <c r="FA312" s="573">
        <v>0</v>
      </c>
      <c r="FB312" s="125"/>
      <c r="FC312" s="354">
        <v>0</v>
      </c>
      <c r="FD312" s="362"/>
      <c r="FE312" s="1455">
        <v>0</v>
      </c>
      <c r="FF312" s="1451" t="str">
        <f t="shared" si="1218"/>
        <v>-</v>
      </c>
      <c r="FG312" s="1456">
        <f t="shared" si="1351"/>
        <v>0</v>
      </c>
      <c r="FH312" s="126">
        <v>0</v>
      </c>
      <c r="FI312" s="331" t="str">
        <f t="shared" si="1219"/>
        <v>-</v>
      </c>
      <c r="FJ312" s="332">
        <f t="shared" si="1220"/>
        <v>0</v>
      </c>
      <c r="FK312" s="126">
        <v>0</v>
      </c>
      <c r="FL312" s="331" t="str">
        <f t="shared" si="1226"/>
        <v>-</v>
      </c>
      <c r="FM312" s="332">
        <f t="shared" si="1227"/>
        <v>0</v>
      </c>
      <c r="FN312" s="126">
        <v>0</v>
      </c>
      <c r="FO312" s="424"/>
      <c r="FP312" s="331" t="str">
        <f t="shared" si="1316"/>
        <v>-</v>
      </c>
      <c r="FQ312" s="332">
        <f t="shared" si="1221"/>
        <v>0</v>
      </c>
      <c r="FR312" s="126"/>
      <c r="FS312" s="424"/>
      <c r="FT312" s="331" t="str">
        <f t="shared" si="1258"/>
        <v>-</v>
      </c>
      <c r="FU312" s="332">
        <f t="shared" si="1259"/>
        <v>0</v>
      </c>
      <c r="FV312" s="399"/>
      <c r="FW312" s="411"/>
      <c r="FX312" s="1457">
        <f t="shared" si="1336"/>
        <v>0</v>
      </c>
      <c r="FY312" s="1458">
        <v>0</v>
      </c>
      <c r="FZ312" s="1458">
        <v>0</v>
      </c>
      <c r="GA312" s="1459">
        <v>0</v>
      </c>
      <c r="GB312" s="1458">
        <v>0</v>
      </c>
      <c r="GC312" s="1459">
        <v>0</v>
      </c>
      <c r="GD312" s="1458">
        <v>0</v>
      </c>
      <c r="GE312" s="1459">
        <v>0</v>
      </c>
      <c r="GF312" s="1458">
        <v>0</v>
      </c>
      <c r="GG312" s="1459">
        <v>0</v>
      </c>
      <c r="GH312" s="1458">
        <v>0</v>
      </c>
      <c r="GI312" s="1458">
        <v>0</v>
      </c>
      <c r="GJ312" s="1458">
        <v>0</v>
      </c>
      <c r="GK312" s="1458">
        <v>0</v>
      </c>
      <c r="GL312" s="1458">
        <v>0</v>
      </c>
      <c r="GM312" s="1458">
        <v>0</v>
      </c>
      <c r="GN312" s="1458">
        <v>0</v>
      </c>
      <c r="GO312" s="1458">
        <v>0</v>
      </c>
      <c r="GP312" s="1458">
        <v>0</v>
      </c>
      <c r="GQ312" s="1458">
        <v>0</v>
      </c>
      <c r="GR312" s="1458">
        <v>0</v>
      </c>
      <c r="GS312" s="1809">
        <v>0</v>
      </c>
      <c r="GT312" s="678">
        <f t="shared" si="1337"/>
        <v>0</v>
      </c>
      <c r="GU312" s="487">
        <v>0</v>
      </c>
      <c r="GV312" s="487">
        <v>0</v>
      </c>
      <c r="GW312" s="488">
        <v>0</v>
      </c>
      <c r="GX312" s="487">
        <v>0</v>
      </c>
      <c r="GY312" s="488">
        <v>0</v>
      </c>
      <c r="GZ312" s="487">
        <v>0</v>
      </c>
      <c r="HA312" s="488">
        <v>0</v>
      </c>
      <c r="HB312" s="487">
        <v>0</v>
      </c>
      <c r="HC312" s="488">
        <v>0</v>
      </c>
      <c r="HD312" s="487">
        <v>0</v>
      </c>
      <c r="HE312" s="487">
        <v>0</v>
      </c>
      <c r="HF312" s="487">
        <v>0</v>
      </c>
      <c r="HG312" s="487">
        <v>0</v>
      </c>
      <c r="HH312" s="487">
        <v>0</v>
      </c>
      <c r="HI312" s="487">
        <v>0</v>
      </c>
      <c r="HJ312" s="487">
        <v>0</v>
      </c>
      <c r="HK312" s="487">
        <v>0</v>
      </c>
      <c r="HL312" s="487">
        <v>0</v>
      </c>
      <c r="HM312" s="487">
        <v>0</v>
      </c>
      <c r="HN312" s="487">
        <v>0</v>
      </c>
      <c r="HO312" s="1115">
        <v>0</v>
      </c>
      <c r="HP312" s="678">
        <f t="shared" si="1338"/>
        <v>0</v>
      </c>
      <c r="HQ312" s="487">
        <v>0</v>
      </c>
      <c r="HR312" s="487">
        <v>0</v>
      </c>
      <c r="HS312" s="488">
        <v>0</v>
      </c>
      <c r="HT312" s="487">
        <v>0</v>
      </c>
      <c r="HU312" s="488">
        <v>0</v>
      </c>
      <c r="HV312" s="487">
        <v>0</v>
      </c>
      <c r="HW312" s="488">
        <v>0</v>
      </c>
      <c r="HX312" s="487">
        <v>0</v>
      </c>
      <c r="HY312" s="488">
        <v>0</v>
      </c>
      <c r="HZ312" s="487">
        <v>0</v>
      </c>
      <c r="IA312" s="487">
        <v>0</v>
      </c>
      <c r="IB312" s="487">
        <v>0</v>
      </c>
      <c r="IC312" s="487">
        <v>0</v>
      </c>
      <c r="ID312" s="487">
        <v>0</v>
      </c>
      <c r="IE312" s="487">
        <v>0</v>
      </c>
      <c r="IF312" s="487">
        <v>0</v>
      </c>
      <c r="IG312" s="487">
        <v>0</v>
      </c>
      <c r="IH312" s="487">
        <v>0</v>
      </c>
      <c r="II312" s="487">
        <v>0</v>
      </c>
      <c r="IJ312" s="487">
        <v>0</v>
      </c>
      <c r="IK312" s="1115">
        <v>0</v>
      </c>
      <c r="IL312" s="1109">
        <f t="shared" si="1339"/>
        <v>0</v>
      </c>
      <c r="IM312" s="487">
        <v>0</v>
      </c>
      <c r="IN312" s="487">
        <v>0</v>
      </c>
      <c r="IO312" s="488">
        <v>0</v>
      </c>
      <c r="IP312" s="487">
        <v>0</v>
      </c>
      <c r="IQ312" s="488">
        <v>0</v>
      </c>
      <c r="IR312" s="487">
        <v>0</v>
      </c>
      <c r="IS312" s="488">
        <v>0</v>
      </c>
      <c r="IT312" s="487">
        <v>0</v>
      </c>
      <c r="IU312" s="488">
        <v>0</v>
      </c>
      <c r="IV312" s="487">
        <v>0</v>
      </c>
      <c r="IW312" s="487">
        <v>0</v>
      </c>
      <c r="IX312" s="487">
        <v>0</v>
      </c>
      <c r="IY312" s="487">
        <v>0</v>
      </c>
      <c r="IZ312" s="487">
        <v>0</v>
      </c>
      <c r="JA312" s="487">
        <v>0</v>
      </c>
      <c r="JB312" s="487">
        <v>0</v>
      </c>
      <c r="JC312" s="487">
        <v>0</v>
      </c>
      <c r="JD312" s="487">
        <v>0</v>
      </c>
      <c r="JE312" s="487">
        <v>0</v>
      </c>
      <c r="JF312" s="487">
        <v>0</v>
      </c>
      <c r="JG312" s="1994">
        <v>0</v>
      </c>
      <c r="JI312" s="39"/>
    </row>
    <row r="313" spans="1:269" s="28" customFormat="1" ht="20.100000000000001" customHeight="1" x14ac:dyDescent="0.15">
      <c r="A313" s="684" t="s">
        <v>53</v>
      </c>
      <c r="B313" s="84" t="s">
        <v>292</v>
      </c>
      <c r="C313" s="85"/>
      <c r="D313" s="85"/>
      <c r="E313" s="86" t="s">
        <v>278</v>
      </c>
      <c r="F313" s="1556">
        <v>156</v>
      </c>
      <c r="G313" s="466">
        <v>157</v>
      </c>
      <c r="H313" s="466">
        <v>152</v>
      </c>
      <c r="I313" s="466">
        <v>149</v>
      </c>
      <c r="J313" s="147">
        <v>147</v>
      </c>
      <c r="K313" s="148">
        <v>143</v>
      </c>
      <c r="L313" s="1478">
        <f t="shared" ref="L313:L344" si="1358">AM313/$AM$356</f>
        <v>1.3239596986667726E-5</v>
      </c>
      <c r="M313" s="150">
        <f t="shared" ref="M313:M344" si="1359">AQ313/$AQ$356</f>
        <v>1.3923698134224451E-5</v>
      </c>
      <c r="N313" s="150">
        <f t="shared" ref="N313:N344" si="1360">AU313/$AU$356</f>
        <v>1.4058963292046844E-5</v>
      </c>
      <c r="O313" s="150">
        <f t="shared" ref="O313:O344" si="1361">AY313/$AY$356</f>
        <v>1.4582999139603051E-5</v>
      </c>
      <c r="P313" s="149">
        <f t="shared" ref="P313:P344" si="1362">BC313/$BC$356</f>
        <v>3.1359267447512429E-5</v>
      </c>
      <c r="Q313" s="150">
        <f t="shared" si="1354"/>
        <v>3.2901230506020923E-5</v>
      </c>
      <c r="R313" s="151">
        <f t="shared" si="1355"/>
        <v>1.6052652700858816E-5</v>
      </c>
      <c r="S313" s="152">
        <f t="shared" si="1356"/>
        <v>1.7442266099211608E-5</v>
      </c>
      <c r="T313" s="151">
        <f t="shared" si="1357"/>
        <v>1.7717930545712259E-5</v>
      </c>
      <c r="U313" s="1479">
        <f t="shared" si="1342"/>
        <v>1.2578616352201257E-3</v>
      </c>
      <c r="V313" s="153">
        <f t="shared" si="1343"/>
        <v>1.3550135501355014E-3</v>
      </c>
      <c r="W313" s="153">
        <f t="shared" si="1344"/>
        <v>1.455604075691412E-3</v>
      </c>
      <c r="X313" s="153">
        <f t="shared" si="1345"/>
        <v>1.5220700152207001E-3</v>
      </c>
      <c r="Y313" s="154">
        <f t="shared" si="1346"/>
        <v>3.4246575342465752E-3</v>
      </c>
      <c r="Z313" s="153">
        <f t="shared" si="1347"/>
        <v>3.5714285714285713E-3</v>
      </c>
      <c r="AA313" s="154">
        <f t="shared" si="1348"/>
        <v>1.7793594306049821E-3</v>
      </c>
      <c r="AB313" s="153">
        <f t="shared" si="1349"/>
        <v>1.9230769230769232E-3</v>
      </c>
      <c r="AC313" s="155">
        <f t="shared" si="1350"/>
        <v>2.0661157024793389E-3</v>
      </c>
      <c r="AD313" s="1479" t="s">
        <v>52</v>
      </c>
      <c r="AE313" s="153" t="s">
        <v>52</v>
      </c>
      <c r="AF313" s="153" t="s">
        <v>52</v>
      </c>
      <c r="AG313" s="153" t="s">
        <v>52</v>
      </c>
      <c r="AH313" s="154" t="s">
        <v>52</v>
      </c>
      <c r="AI313" s="152" t="s">
        <v>52</v>
      </c>
      <c r="AJ313" s="151" t="s">
        <v>52</v>
      </c>
      <c r="AK313" s="152" t="s">
        <v>52</v>
      </c>
      <c r="AL313" s="156" t="s">
        <v>52</v>
      </c>
      <c r="AM313" s="1480">
        <f t="shared" si="1323"/>
        <v>1</v>
      </c>
      <c r="AN313" s="1481"/>
      <c r="AO313" s="1482">
        <f t="shared" si="1172"/>
        <v>0</v>
      </c>
      <c r="AP313" s="1483">
        <f t="shared" si="1296"/>
        <v>0</v>
      </c>
      <c r="AQ313" s="1071">
        <f t="shared" si="1324"/>
        <v>1</v>
      </c>
      <c r="AR313" s="522"/>
      <c r="AS313" s="1289">
        <f t="shared" si="1174"/>
        <v>0</v>
      </c>
      <c r="AT313" s="526">
        <f t="shared" si="1297"/>
        <v>0</v>
      </c>
      <c r="AU313" s="1071">
        <f t="shared" si="1325"/>
        <v>1</v>
      </c>
      <c r="AV313" s="522"/>
      <c r="AW313" s="1289">
        <f t="shared" si="1352"/>
        <v>0</v>
      </c>
      <c r="AX313" s="2073">
        <f t="shared" ref="AX313:AX344" si="1363">AU313-AY313</f>
        <v>0</v>
      </c>
      <c r="AY313" s="1336">
        <f t="shared" si="1326"/>
        <v>1</v>
      </c>
      <c r="AZ313" s="2092"/>
      <c r="BA313" s="554">
        <f t="shared" si="1353"/>
        <v>-0.5</v>
      </c>
      <c r="BB313" s="1335">
        <f t="shared" ref="BB313:BB344" si="1364">AY313-BC313</f>
        <v>-1</v>
      </c>
      <c r="BC313" s="493">
        <f t="shared" si="1327"/>
        <v>2</v>
      </c>
      <c r="BD313" s="157"/>
      <c r="BE313" s="448">
        <f t="shared" si="1260"/>
        <v>0</v>
      </c>
      <c r="BF313" s="604">
        <f t="shared" si="1300"/>
        <v>0</v>
      </c>
      <c r="BG313" s="158">
        <v>2</v>
      </c>
      <c r="BH313" s="159" t="s">
        <v>44</v>
      </c>
      <c r="BI313" s="160">
        <f t="shared" si="1261"/>
        <v>1</v>
      </c>
      <c r="BJ313" s="604">
        <f t="shared" si="1301"/>
        <v>1</v>
      </c>
      <c r="BK313" s="161">
        <v>1</v>
      </c>
      <c r="BL313" s="159"/>
      <c r="BM313" s="160">
        <f t="shared" si="1262"/>
        <v>0</v>
      </c>
      <c r="BN313" s="1085">
        <f t="shared" si="1302"/>
        <v>0</v>
      </c>
      <c r="BO313" s="161">
        <v>1</v>
      </c>
      <c r="BP313" s="159"/>
      <c r="BQ313" s="160">
        <f t="shared" si="1263"/>
        <v>0</v>
      </c>
      <c r="BR313" s="1085">
        <f t="shared" si="1303"/>
        <v>0</v>
      </c>
      <c r="BS313" s="161">
        <v>1</v>
      </c>
      <c r="BT313" s="162" t="s">
        <v>44</v>
      </c>
      <c r="BU313" s="601">
        <f t="shared" si="1328"/>
        <v>0</v>
      </c>
      <c r="BV313" s="339" t="str">
        <f t="shared" ref="BV313:BV344" si="1365">IFERROR(IF(BU313=0,"-",BU313/BX313-1),"-")</f>
        <v>-</v>
      </c>
      <c r="BW313" s="604">
        <f t="shared" ref="BW313:BW344" si="1366">IF(OR(BU313="-",BX313="-"),"-",BU313-BX313)</f>
        <v>0</v>
      </c>
      <c r="BX313" s="601">
        <f t="shared" si="1329"/>
        <v>0</v>
      </c>
      <c r="BY313" s="339" t="str">
        <f t="shared" ref="BY313:BY344" si="1367">IFERROR(IF(BX313=0,"-",BX313/CA313-1),"-")</f>
        <v>-</v>
      </c>
      <c r="BZ313" s="604">
        <f t="shared" ref="BZ313:BZ344" si="1368">IF(OR(BX313="-",CA313="-"),"-",BX313-CA313)</f>
        <v>0</v>
      </c>
      <c r="CA313" s="601">
        <f t="shared" si="1330"/>
        <v>0</v>
      </c>
      <c r="CB313" s="339" t="str">
        <f t="shared" si="1222"/>
        <v>-</v>
      </c>
      <c r="CC313" s="604">
        <f t="shared" si="1223"/>
        <v>-1</v>
      </c>
      <c r="CD313" s="601">
        <f t="shared" si="1331"/>
        <v>1</v>
      </c>
      <c r="CE313" s="339" t="str">
        <f t="shared" si="1150"/>
        <v>-</v>
      </c>
      <c r="CF313" s="604">
        <f t="shared" si="1151"/>
        <v>1</v>
      </c>
      <c r="CG313" s="601">
        <f t="shared" si="1267"/>
        <v>0</v>
      </c>
      <c r="CH313" s="339" t="str">
        <f t="shared" si="1264"/>
        <v>-</v>
      </c>
      <c r="CI313" s="604">
        <f t="shared" si="1265"/>
        <v>0</v>
      </c>
      <c r="CJ313" s="621">
        <f t="shared" si="1285"/>
        <v>0</v>
      </c>
      <c r="CK313" s="1487">
        <v>0</v>
      </c>
      <c r="CL313" s="163">
        <v>0</v>
      </c>
      <c r="CM313" s="2056">
        <v>0</v>
      </c>
      <c r="CN313" s="163">
        <v>1</v>
      </c>
      <c r="CO313" s="315">
        <v>0</v>
      </c>
      <c r="CP313" s="542">
        <v>0</v>
      </c>
      <c r="CQ313" s="1487">
        <v>0</v>
      </c>
      <c r="CR313" s="315">
        <v>0</v>
      </c>
      <c r="CS313" s="315">
        <v>0</v>
      </c>
      <c r="CT313" s="315">
        <v>0</v>
      </c>
      <c r="CU313" s="315">
        <v>0</v>
      </c>
      <c r="CV313" s="164">
        <v>0</v>
      </c>
      <c r="CW313" s="1487"/>
      <c r="CX313" s="315"/>
      <c r="CY313" s="315"/>
      <c r="CZ313" s="315"/>
      <c r="DA313" s="315"/>
      <c r="DB313" s="316"/>
      <c r="DC313" s="1484">
        <f t="shared" si="1332"/>
        <v>1</v>
      </c>
      <c r="DD313" s="1485">
        <f t="shared" si="1340"/>
        <v>0</v>
      </c>
      <c r="DE313" s="1486">
        <f t="shared" si="1341"/>
        <v>0</v>
      </c>
      <c r="DF313" s="1332">
        <f t="shared" si="1333"/>
        <v>1</v>
      </c>
      <c r="DG313" s="554">
        <f t="shared" si="1216"/>
        <v>0</v>
      </c>
      <c r="DH313" s="1335">
        <f t="shared" si="1217"/>
        <v>0</v>
      </c>
      <c r="DI313" s="1332">
        <f t="shared" si="1268"/>
        <v>1</v>
      </c>
      <c r="DJ313" s="554" t="str">
        <f t="shared" si="1224"/>
        <v>-</v>
      </c>
      <c r="DK313" s="1335">
        <f t="shared" si="1225"/>
        <v>1</v>
      </c>
      <c r="DL313" s="1313">
        <f t="shared" si="1334"/>
        <v>0</v>
      </c>
      <c r="DM313" s="554" t="str">
        <f t="shared" si="1152"/>
        <v>-</v>
      </c>
      <c r="DN313" s="1357">
        <f t="shared" si="1153"/>
        <v>-2</v>
      </c>
      <c r="DO313" s="1332">
        <f t="shared" si="1269"/>
        <v>2</v>
      </c>
      <c r="DP313" s="554">
        <f t="shared" si="1266"/>
        <v>0</v>
      </c>
      <c r="DQ313" s="1335">
        <f t="shared" si="1270"/>
        <v>0</v>
      </c>
      <c r="DR313" s="440">
        <f t="shared" si="1335"/>
        <v>2</v>
      </c>
      <c r="DS313" s="1488">
        <v>0</v>
      </c>
      <c r="DT313" s="1169">
        <v>0</v>
      </c>
      <c r="DU313" s="1169">
        <v>0</v>
      </c>
      <c r="DV313" s="1155">
        <v>0</v>
      </c>
      <c r="DW313" s="163">
        <v>0</v>
      </c>
      <c r="DX313" s="1183">
        <v>0</v>
      </c>
      <c r="DY313" s="1488">
        <v>0</v>
      </c>
      <c r="DZ313" s="1232">
        <v>0</v>
      </c>
      <c r="EA313" s="1232">
        <v>0</v>
      </c>
      <c r="EB313" s="315">
        <v>0</v>
      </c>
      <c r="EC313" s="315">
        <v>0</v>
      </c>
      <c r="ED313" s="440">
        <v>0</v>
      </c>
      <c r="EE313" s="1488"/>
      <c r="EF313" s="1232"/>
      <c r="EG313" s="1232"/>
      <c r="EH313" s="315"/>
      <c r="EI313" s="315"/>
      <c r="EJ313" s="542"/>
      <c r="EK313" s="1488">
        <v>0</v>
      </c>
      <c r="EL313" s="379">
        <v>0</v>
      </c>
      <c r="EM313" s="379">
        <v>0</v>
      </c>
      <c r="EN313" s="1161">
        <v>0</v>
      </c>
      <c r="EO313" s="493">
        <v>1</v>
      </c>
      <c r="EP313" s="1203">
        <v>1</v>
      </c>
      <c r="EQ313" s="1488"/>
      <c r="ER313" s="1232"/>
      <c r="ES313" s="1232"/>
      <c r="ET313" s="315"/>
      <c r="EU313" s="163"/>
      <c r="EV313" s="1203"/>
      <c r="EW313" s="1488">
        <v>1</v>
      </c>
      <c r="EX313" s="379">
        <v>1</v>
      </c>
      <c r="EY313" s="379">
        <v>1</v>
      </c>
      <c r="EZ313" s="379">
        <v>0</v>
      </c>
      <c r="FA313" s="493">
        <v>1</v>
      </c>
      <c r="FB313" s="178"/>
      <c r="FC313" s="356">
        <v>1</v>
      </c>
      <c r="FD313" s="364" t="s">
        <v>44</v>
      </c>
      <c r="FE313" s="1489">
        <v>0</v>
      </c>
      <c r="FF313" s="1485" t="str">
        <f t="shared" si="1218"/>
        <v>-</v>
      </c>
      <c r="FG313" s="1490">
        <f t="shared" si="1351"/>
        <v>0</v>
      </c>
      <c r="FH313" s="165">
        <v>0</v>
      </c>
      <c r="FI313" s="339" t="str">
        <f t="shared" si="1219"/>
        <v>-</v>
      </c>
      <c r="FJ313" s="340">
        <f t="shared" si="1220"/>
        <v>0</v>
      </c>
      <c r="FK313" s="165">
        <v>0</v>
      </c>
      <c r="FL313" s="339" t="str">
        <f t="shared" si="1226"/>
        <v>-</v>
      </c>
      <c r="FM313" s="340">
        <f t="shared" si="1227"/>
        <v>0</v>
      </c>
      <c r="FN313" s="165">
        <v>0</v>
      </c>
      <c r="FO313" s="426"/>
      <c r="FP313" s="339" t="str">
        <f t="shared" si="1316"/>
        <v>-</v>
      </c>
      <c r="FQ313" s="340">
        <f t="shared" si="1221"/>
        <v>0</v>
      </c>
      <c r="FR313" s="165"/>
      <c r="FS313" s="426"/>
      <c r="FT313" s="339" t="str">
        <f t="shared" si="1258"/>
        <v>-</v>
      </c>
      <c r="FU313" s="340">
        <f t="shared" si="1259"/>
        <v>0</v>
      </c>
      <c r="FV313" s="401"/>
      <c r="FW313" s="413"/>
      <c r="FX313" s="1491">
        <f t="shared" si="1336"/>
        <v>1</v>
      </c>
      <c r="FY313" s="1492">
        <v>0</v>
      </c>
      <c r="FZ313" s="1492">
        <v>0</v>
      </c>
      <c r="GA313" s="1493">
        <v>0</v>
      </c>
      <c r="GB313" s="1492">
        <v>0</v>
      </c>
      <c r="GC313" s="1493">
        <v>0</v>
      </c>
      <c r="GD313" s="1492">
        <v>0</v>
      </c>
      <c r="GE313" s="1493">
        <v>0</v>
      </c>
      <c r="GF313" s="1492">
        <v>0</v>
      </c>
      <c r="GG313" s="1493">
        <v>0</v>
      </c>
      <c r="GH313" s="1492">
        <v>0</v>
      </c>
      <c r="GI313" s="1492">
        <v>0</v>
      </c>
      <c r="GJ313" s="1492">
        <v>0</v>
      </c>
      <c r="GK313" s="1492">
        <v>0</v>
      </c>
      <c r="GL313" s="1492">
        <v>0</v>
      </c>
      <c r="GM313" s="1492">
        <v>0</v>
      </c>
      <c r="GN313" s="1492">
        <v>0</v>
      </c>
      <c r="GO313" s="1492">
        <v>0</v>
      </c>
      <c r="GP313" s="1492">
        <v>1</v>
      </c>
      <c r="GQ313" s="1492">
        <v>0</v>
      </c>
      <c r="GR313" s="1492">
        <v>0</v>
      </c>
      <c r="GS313" s="1811">
        <v>0</v>
      </c>
      <c r="GT313" s="165">
        <f t="shared" si="1337"/>
        <v>1</v>
      </c>
      <c r="GU313" s="491">
        <v>0</v>
      </c>
      <c r="GV313" s="491">
        <v>0</v>
      </c>
      <c r="GW313" s="492">
        <v>0</v>
      </c>
      <c r="GX313" s="491">
        <v>0</v>
      </c>
      <c r="GY313" s="492">
        <v>0</v>
      </c>
      <c r="GZ313" s="491">
        <v>0</v>
      </c>
      <c r="HA313" s="492">
        <v>0</v>
      </c>
      <c r="HB313" s="491">
        <v>0</v>
      </c>
      <c r="HC313" s="492">
        <v>0</v>
      </c>
      <c r="HD313" s="491">
        <v>0</v>
      </c>
      <c r="HE313" s="491">
        <v>0</v>
      </c>
      <c r="HF313" s="491">
        <v>0</v>
      </c>
      <c r="HG313" s="491">
        <v>0</v>
      </c>
      <c r="HH313" s="491">
        <v>0</v>
      </c>
      <c r="HI313" s="491">
        <v>0</v>
      </c>
      <c r="HJ313" s="491">
        <v>0</v>
      </c>
      <c r="HK313" s="491">
        <v>0</v>
      </c>
      <c r="HL313" s="491">
        <v>1</v>
      </c>
      <c r="HM313" s="491">
        <v>0</v>
      </c>
      <c r="HN313" s="491">
        <v>0</v>
      </c>
      <c r="HO313" s="1117">
        <v>0</v>
      </c>
      <c r="HP313" s="165">
        <f t="shared" si="1338"/>
        <v>1</v>
      </c>
      <c r="HQ313" s="491">
        <v>0</v>
      </c>
      <c r="HR313" s="491">
        <v>0</v>
      </c>
      <c r="HS313" s="492">
        <v>0</v>
      </c>
      <c r="HT313" s="491">
        <v>0</v>
      </c>
      <c r="HU313" s="492">
        <v>0</v>
      </c>
      <c r="HV313" s="491">
        <v>0</v>
      </c>
      <c r="HW313" s="492">
        <v>0</v>
      </c>
      <c r="HX313" s="491">
        <v>0</v>
      </c>
      <c r="HY313" s="492">
        <v>0</v>
      </c>
      <c r="HZ313" s="491">
        <v>0</v>
      </c>
      <c r="IA313" s="491">
        <v>0</v>
      </c>
      <c r="IB313" s="491">
        <v>0</v>
      </c>
      <c r="IC313" s="491">
        <v>0</v>
      </c>
      <c r="ID313" s="491">
        <v>0</v>
      </c>
      <c r="IE313" s="491">
        <v>0</v>
      </c>
      <c r="IF313" s="491">
        <v>0</v>
      </c>
      <c r="IG313" s="491">
        <v>0</v>
      </c>
      <c r="IH313" s="491">
        <v>1</v>
      </c>
      <c r="II313" s="491">
        <v>0</v>
      </c>
      <c r="IJ313" s="491">
        <v>0</v>
      </c>
      <c r="IK313" s="1117">
        <v>0</v>
      </c>
      <c r="IL313" s="493">
        <f t="shared" si="1339"/>
        <v>1</v>
      </c>
      <c r="IM313" s="491">
        <v>0</v>
      </c>
      <c r="IN313" s="491">
        <v>0</v>
      </c>
      <c r="IO313" s="492">
        <v>0</v>
      </c>
      <c r="IP313" s="491">
        <v>0</v>
      </c>
      <c r="IQ313" s="492">
        <v>0</v>
      </c>
      <c r="IR313" s="491">
        <v>0</v>
      </c>
      <c r="IS313" s="492">
        <v>0</v>
      </c>
      <c r="IT313" s="491">
        <v>0</v>
      </c>
      <c r="IU313" s="492">
        <v>0</v>
      </c>
      <c r="IV313" s="491">
        <v>0</v>
      </c>
      <c r="IW313" s="491">
        <v>0</v>
      </c>
      <c r="IX313" s="491">
        <v>0</v>
      </c>
      <c r="IY313" s="491">
        <v>0</v>
      </c>
      <c r="IZ313" s="491">
        <v>0</v>
      </c>
      <c r="JA313" s="491">
        <v>0</v>
      </c>
      <c r="JB313" s="491">
        <v>0</v>
      </c>
      <c r="JC313" s="491">
        <v>0</v>
      </c>
      <c r="JD313" s="491">
        <v>0</v>
      </c>
      <c r="JE313" s="491">
        <v>0</v>
      </c>
      <c r="JF313" s="491">
        <v>0</v>
      </c>
      <c r="JG313" s="1996">
        <v>1</v>
      </c>
      <c r="JI313" s="39"/>
    </row>
    <row r="314" spans="1:269" s="27" customFormat="1" ht="20.100000000000001" customHeight="1" x14ac:dyDescent="0.15">
      <c r="A314" s="683" t="s">
        <v>53</v>
      </c>
      <c r="B314" s="76" t="s">
        <v>163</v>
      </c>
      <c r="C314" s="77"/>
      <c r="D314" s="77"/>
      <c r="E314" s="78" t="s">
        <v>379</v>
      </c>
      <c r="F314" s="1507">
        <v>96</v>
      </c>
      <c r="G314" s="481">
        <v>95</v>
      </c>
      <c r="H314" s="481">
        <v>92</v>
      </c>
      <c r="I314" s="481">
        <v>90</v>
      </c>
      <c r="J314" s="107">
        <v>98</v>
      </c>
      <c r="K314" s="108">
        <v>95</v>
      </c>
      <c r="L314" s="1444">
        <f t="shared" si="1358"/>
        <v>1.9859395480001588E-4</v>
      </c>
      <c r="M314" s="478">
        <f t="shared" si="1359"/>
        <v>1.9493177387914229E-4</v>
      </c>
      <c r="N314" s="478">
        <f t="shared" si="1360"/>
        <v>1.9682548608865582E-4</v>
      </c>
      <c r="O314" s="478">
        <f t="shared" si="1361"/>
        <v>2.1874498709404576E-4</v>
      </c>
      <c r="P314" s="109">
        <f t="shared" si="1362"/>
        <v>1.5679633723756213E-4</v>
      </c>
      <c r="Q314" s="110">
        <f t="shared" si="1354"/>
        <v>1.9740738303612555E-4</v>
      </c>
      <c r="R314" s="111">
        <f t="shared" si="1355"/>
        <v>1.926318324103058E-4</v>
      </c>
      <c r="S314" s="112">
        <f t="shared" si="1356"/>
        <v>1.7442266099211611E-4</v>
      </c>
      <c r="T314" s="111">
        <f t="shared" si="1357"/>
        <v>8.8589652728561307E-5</v>
      </c>
      <c r="U314" s="1445">
        <f t="shared" si="1342"/>
        <v>1.8867924528301886E-2</v>
      </c>
      <c r="V314" s="475">
        <f t="shared" si="1343"/>
        <v>1.8970189701897018E-2</v>
      </c>
      <c r="W314" s="475">
        <f t="shared" si="1344"/>
        <v>2.0378457059679767E-2</v>
      </c>
      <c r="X314" s="475">
        <f t="shared" si="1345"/>
        <v>2.2831050228310501E-2</v>
      </c>
      <c r="Y314" s="114">
        <f t="shared" si="1346"/>
        <v>1.7123287671232876E-2</v>
      </c>
      <c r="Z314" s="113">
        <f t="shared" si="1347"/>
        <v>2.1428571428571429E-2</v>
      </c>
      <c r="AA314" s="114">
        <f t="shared" si="1348"/>
        <v>2.1352313167259787E-2</v>
      </c>
      <c r="AB314" s="113">
        <f t="shared" si="1349"/>
        <v>1.9230769230769232E-2</v>
      </c>
      <c r="AC314" s="115">
        <f t="shared" si="1350"/>
        <v>1.0330578512396695E-2</v>
      </c>
      <c r="AD314" s="1445" t="s">
        <v>52</v>
      </c>
      <c r="AE314" s="475" t="s">
        <v>52</v>
      </c>
      <c r="AF314" s="475" t="s">
        <v>52</v>
      </c>
      <c r="AG314" s="475" t="s">
        <v>52</v>
      </c>
      <c r="AH314" s="114" t="s">
        <v>52</v>
      </c>
      <c r="AI314" s="112" t="s">
        <v>52</v>
      </c>
      <c r="AJ314" s="111" t="s">
        <v>52</v>
      </c>
      <c r="AK314" s="112" t="s">
        <v>52</v>
      </c>
      <c r="AL314" s="116" t="s">
        <v>52</v>
      </c>
      <c r="AM314" s="1446">
        <f t="shared" ref="AM314:AM331" si="1369">SUM(CK314,CQ314,CW314,DS314,DY314,EE314,EK314,EQ314,EW314,FE314)</f>
        <v>15</v>
      </c>
      <c r="AN314" s="1447"/>
      <c r="AO314" s="1448">
        <f t="shared" si="1172"/>
        <v>7.1428571428571397E-2</v>
      </c>
      <c r="AP314" s="1449">
        <f t="shared" si="1296"/>
        <v>1</v>
      </c>
      <c r="AQ314" s="1297">
        <f t="shared" ref="AQ314:AQ331" si="1370">SUM(CL314,CR314,CX314,DT314,DZ314,EF314,EL314,ER314,EX314,FH314)</f>
        <v>14</v>
      </c>
      <c r="AR314" s="518"/>
      <c r="AS314" s="1285">
        <f t="shared" si="1174"/>
        <v>0</v>
      </c>
      <c r="AT314" s="519">
        <f t="shared" si="1297"/>
        <v>0</v>
      </c>
      <c r="AU314" s="1297">
        <f t="shared" ref="AU314:AU331" si="1371">SUM(CM314,CS314,CY314,DU314,EA314,EG314,EM314,ES314,EY314,FK314)</f>
        <v>14</v>
      </c>
      <c r="AV314" s="518"/>
      <c r="AW314" s="1285">
        <f t="shared" si="1352"/>
        <v>-6.6666666666666652E-2</v>
      </c>
      <c r="AX314" s="2069">
        <f t="shared" si="1363"/>
        <v>-1</v>
      </c>
      <c r="AY314" s="2086">
        <f t="shared" ref="AY314:AY331" si="1372">SUM(CN314,CT314,CZ314,DV314,EB314,EH314,EN314,ET314,EZ314,FN314)</f>
        <v>15</v>
      </c>
      <c r="AZ314" s="2087"/>
      <c r="BA314" s="2088">
        <f t="shared" si="1353"/>
        <v>0.5</v>
      </c>
      <c r="BB314" s="2089">
        <f t="shared" si="1364"/>
        <v>5</v>
      </c>
      <c r="BC314" s="2081">
        <f t="shared" ref="BC314:BC331" si="1373">SUM(CO314,CU314,DA314,DW314,EC314,EI314,EO314,EU314,FA314,FR314)</f>
        <v>10</v>
      </c>
      <c r="BD314" s="117"/>
      <c r="BE314" s="444">
        <f t="shared" si="1260"/>
        <v>-0.16666666666666663</v>
      </c>
      <c r="BF314" s="1073">
        <f t="shared" si="1300"/>
        <v>-2</v>
      </c>
      <c r="BG314" s="118">
        <v>12</v>
      </c>
      <c r="BH314" s="119"/>
      <c r="BI314" s="120">
        <f t="shared" si="1261"/>
        <v>0</v>
      </c>
      <c r="BJ314" s="1073">
        <f t="shared" si="1301"/>
        <v>0</v>
      </c>
      <c r="BK314" s="121">
        <v>12</v>
      </c>
      <c r="BL314" s="119"/>
      <c r="BM314" s="120">
        <f t="shared" si="1262"/>
        <v>0.19999999999999996</v>
      </c>
      <c r="BN314" s="1083">
        <f t="shared" si="1302"/>
        <v>2</v>
      </c>
      <c r="BO314" s="121">
        <v>10</v>
      </c>
      <c r="BP314" s="119"/>
      <c r="BQ314" s="120">
        <f t="shared" si="1263"/>
        <v>1</v>
      </c>
      <c r="BR314" s="1083">
        <f t="shared" si="1303"/>
        <v>5</v>
      </c>
      <c r="BS314" s="121">
        <v>5</v>
      </c>
      <c r="BT314" s="122"/>
      <c r="BU314" s="597">
        <f t="shared" ref="BU314:BU331" si="1374">CK314+CQ314+CW314</f>
        <v>3</v>
      </c>
      <c r="BV314" s="331">
        <f t="shared" si="1365"/>
        <v>0.5</v>
      </c>
      <c r="BW314" s="598">
        <f t="shared" si="1366"/>
        <v>1</v>
      </c>
      <c r="BX314" s="597">
        <f t="shared" ref="BX314:BX331" si="1375">CL314+CR314+CX314</f>
        <v>2</v>
      </c>
      <c r="BY314" s="331">
        <f t="shared" si="1367"/>
        <v>-0.33333333333333337</v>
      </c>
      <c r="BZ314" s="598">
        <f t="shared" si="1368"/>
        <v>-1</v>
      </c>
      <c r="CA314" s="597">
        <f t="shared" ref="CA314:CA331" si="1376">CM314+CS314+CY314</f>
        <v>3</v>
      </c>
      <c r="CB314" s="331">
        <f t="shared" si="1222"/>
        <v>-0.5714285714285714</v>
      </c>
      <c r="CC314" s="598">
        <f t="shared" si="1223"/>
        <v>-4</v>
      </c>
      <c r="CD314" s="597">
        <f t="shared" ref="CD314:CD331" si="1377">CN314+CT314+CZ314</f>
        <v>7</v>
      </c>
      <c r="CE314" s="331">
        <f t="shared" si="1150"/>
        <v>-0.22222222222222221</v>
      </c>
      <c r="CF314" s="598">
        <f t="shared" si="1151"/>
        <v>-2</v>
      </c>
      <c r="CG314" s="597">
        <f t="shared" si="1267"/>
        <v>9</v>
      </c>
      <c r="CH314" s="331">
        <f t="shared" si="1264"/>
        <v>-0.18181818181818177</v>
      </c>
      <c r="CI314" s="598">
        <f t="shared" si="1265"/>
        <v>-2</v>
      </c>
      <c r="CJ314" s="619">
        <f t="shared" si="1285"/>
        <v>11</v>
      </c>
      <c r="CK314" s="1453">
        <v>0</v>
      </c>
      <c r="CL314" s="123">
        <v>0</v>
      </c>
      <c r="CM314" s="2054">
        <v>0</v>
      </c>
      <c r="CN314" s="123">
        <v>0</v>
      </c>
      <c r="CO314" s="311">
        <v>0</v>
      </c>
      <c r="CP314" s="540">
        <v>0</v>
      </c>
      <c r="CQ314" s="1453">
        <v>3</v>
      </c>
      <c r="CR314" s="311">
        <v>2</v>
      </c>
      <c r="CS314" s="311">
        <v>3</v>
      </c>
      <c r="CT314" s="311">
        <v>7</v>
      </c>
      <c r="CU314" s="311">
        <v>9</v>
      </c>
      <c r="CV314" s="124">
        <v>11</v>
      </c>
      <c r="CW314" s="1453"/>
      <c r="CX314" s="311"/>
      <c r="CY314" s="311"/>
      <c r="CZ314" s="311"/>
      <c r="DA314" s="311"/>
      <c r="DB314" s="312"/>
      <c r="DC314" s="1450">
        <f t="shared" ref="DC314:DC331" si="1378">DS314+DY314+EE314+EK314+EQ314+EW314</f>
        <v>4</v>
      </c>
      <c r="DD314" s="1451">
        <f t="shared" si="1340"/>
        <v>0</v>
      </c>
      <c r="DE314" s="1452">
        <f t="shared" si="1341"/>
        <v>0</v>
      </c>
      <c r="DF314" s="1328">
        <f t="shared" ref="DF314:DF331" si="1379">DT314+DZ314+EF314+EL314+ER314+EX314</f>
        <v>4</v>
      </c>
      <c r="DG314" s="550">
        <f t="shared" si="1216"/>
        <v>0.33333333333333326</v>
      </c>
      <c r="DH314" s="1329">
        <f t="shared" si="1217"/>
        <v>1</v>
      </c>
      <c r="DI314" s="1328">
        <f t="shared" si="1268"/>
        <v>3</v>
      </c>
      <c r="DJ314" s="550">
        <f t="shared" si="1224"/>
        <v>2</v>
      </c>
      <c r="DK314" s="1329">
        <f t="shared" si="1225"/>
        <v>2</v>
      </c>
      <c r="DL314" s="1311">
        <f t="shared" ref="DL314:DL331" si="1380">DV314+EB314+EH314+EN314+ET314+EZ314</f>
        <v>1</v>
      </c>
      <c r="DM314" s="550">
        <f t="shared" si="1152"/>
        <v>0</v>
      </c>
      <c r="DN314" s="1353">
        <f t="shared" si="1153"/>
        <v>0</v>
      </c>
      <c r="DO314" s="1328">
        <f t="shared" si="1269"/>
        <v>1</v>
      </c>
      <c r="DP314" s="550">
        <f t="shared" si="1266"/>
        <v>0</v>
      </c>
      <c r="DQ314" s="1329">
        <f t="shared" si="1270"/>
        <v>0</v>
      </c>
      <c r="DR314" s="1365">
        <f t="shared" ref="DR314:DR331" si="1381">ED314+EJ314+EP314+EV314+FC314+DX314</f>
        <v>1</v>
      </c>
      <c r="DS314" s="1454">
        <v>0</v>
      </c>
      <c r="DT314" s="1167">
        <v>0</v>
      </c>
      <c r="DU314" s="1167">
        <v>0</v>
      </c>
      <c r="DV314" s="1153">
        <v>0</v>
      </c>
      <c r="DW314" s="583">
        <v>0</v>
      </c>
      <c r="DX314" s="1181">
        <v>0</v>
      </c>
      <c r="DY314" s="1454">
        <v>1</v>
      </c>
      <c r="DZ314" s="1230">
        <v>0</v>
      </c>
      <c r="EA314" s="1230">
        <v>0</v>
      </c>
      <c r="EB314" s="586">
        <v>0</v>
      </c>
      <c r="EC314" s="586">
        <v>0</v>
      </c>
      <c r="ED314" s="589">
        <v>0</v>
      </c>
      <c r="EE314" s="1454"/>
      <c r="EF314" s="1230"/>
      <c r="EG314" s="1230"/>
      <c r="EH314" s="586"/>
      <c r="EI314" s="586"/>
      <c r="EJ314" s="1192"/>
      <c r="EK314" s="1454">
        <v>0</v>
      </c>
      <c r="EL314" s="578">
        <v>0</v>
      </c>
      <c r="EM314" s="578">
        <v>0</v>
      </c>
      <c r="EN314" s="1163">
        <v>0</v>
      </c>
      <c r="EO314" s="573">
        <v>0</v>
      </c>
      <c r="EP314" s="1198">
        <v>0</v>
      </c>
      <c r="EQ314" s="1454"/>
      <c r="ER314" s="1230"/>
      <c r="ES314" s="1230"/>
      <c r="ET314" s="586"/>
      <c r="EU314" s="583"/>
      <c r="EV314" s="1198"/>
      <c r="EW314" s="1454">
        <v>3</v>
      </c>
      <c r="EX314" s="578">
        <v>4</v>
      </c>
      <c r="EY314" s="578">
        <v>3</v>
      </c>
      <c r="EZ314" s="578">
        <v>1</v>
      </c>
      <c r="FA314" s="573">
        <v>1</v>
      </c>
      <c r="FB314" s="125"/>
      <c r="FC314" s="354">
        <v>1</v>
      </c>
      <c r="FD314" s="362"/>
      <c r="FE314" s="1455">
        <v>8</v>
      </c>
      <c r="FF314" s="1451">
        <f t="shared" si="1218"/>
        <v>0</v>
      </c>
      <c r="FG314" s="1456">
        <f t="shared" si="1351"/>
        <v>0</v>
      </c>
      <c r="FH314" s="126">
        <v>8</v>
      </c>
      <c r="FI314" s="331">
        <f t="shared" si="1219"/>
        <v>0</v>
      </c>
      <c r="FJ314" s="332">
        <f t="shared" si="1220"/>
        <v>0</v>
      </c>
      <c r="FK314" s="126">
        <v>8</v>
      </c>
      <c r="FL314" s="331">
        <f t="shared" si="1226"/>
        <v>0.14285714285714279</v>
      </c>
      <c r="FM314" s="332">
        <f t="shared" si="1227"/>
        <v>1</v>
      </c>
      <c r="FN314" s="126">
        <v>7</v>
      </c>
      <c r="FO314" s="424"/>
      <c r="FP314" s="331" t="str">
        <f t="shared" si="1316"/>
        <v>-</v>
      </c>
      <c r="FQ314" s="332">
        <f t="shared" si="1221"/>
        <v>7</v>
      </c>
      <c r="FR314" s="126"/>
      <c r="FS314" s="424"/>
      <c r="FT314" s="331" t="str">
        <f t="shared" si="1258"/>
        <v>-</v>
      </c>
      <c r="FU314" s="332">
        <f t="shared" si="1259"/>
        <v>0</v>
      </c>
      <c r="FV314" s="399"/>
      <c r="FW314" s="411"/>
      <c r="FX314" s="1457">
        <f t="shared" si="1336"/>
        <v>15</v>
      </c>
      <c r="FY314" s="1458">
        <v>0</v>
      </c>
      <c r="FZ314" s="1458">
        <v>0</v>
      </c>
      <c r="GA314" s="1459">
        <v>0</v>
      </c>
      <c r="GB314" s="1458">
        <v>1</v>
      </c>
      <c r="GC314" s="1459">
        <v>1</v>
      </c>
      <c r="GD314" s="1458">
        <v>0</v>
      </c>
      <c r="GE314" s="1459">
        <v>0</v>
      </c>
      <c r="GF314" s="1458">
        <v>0</v>
      </c>
      <c r="GG314" s="1459">
        <v>1</v>
      </c>
      <c r="GH314" s="1458">
        <v>0</v>
      </c>
      <c r="GI314" s="1458">
        <v>0</v>
      </c>
      <c r="GJ314" s="1458">
        <v>0</v>
      </c>
      <c r="GK314" s="1458">
        <v>1</v>
      </c>
      <c r="GL314" s="1458">
        <v>0</v>
      </c>
      <c r="GM314" s="1458">
        <v>0</v>
      </c>
      <c r="GN314" s="1458">
        <v>0</v>
      </c>
      <c r="GO314" s="1458">
        <v>0</v>
      </c>
      <c r="GP314" s="1458">
        <v>0</v>
      </c>
      <c r="GQ314" s="1458">
        <v>0</v>
      </c>
      <c r="GR314" s="1458">
        <v>1</v>
      </c>
      <c r="GS314" s="1809">
        <v>10</v>
      </c>
      <c r="GT314" s="678">
        <f t="shared" si="1337"/>
        <v>14</v>
      </c>
      <c r="GU314" s="487">
        <v>0</v>
      </c>
      <c r="GV314" s="487">
        <v>0</v>
      </c>
      <c r="GW314" s="488">
        <v>0</v>
      </c>
      <c r="GX314" s="487">
        <v>0</v>
      </c>
      <c r="GY314" s="488">
        <v>1</v>
      </c>
      <c r="GZ314" s="487">
        <v>0</v>
      </c>
      <c r="HA314" s="488">
        <v>0</v>
      </c>
      <c r="HB314" s="487">
        <v>0</v>
      </c>
      <c r="HC314" s="488">
        <v>1</v>
      </c>
      <c r="HD314" s="487">
        <v>0</v>
      </c>
      <c r="HE314" s="487">
        <v>0</v>
      </c>
      <c r="HF314" s="487">
        <v>0</v>
      </c>
      <c r="HG314" s="487">
        <v>1</v>
      </c>
      <c r="HH314" s="487">
        <v>0</v>
      </c>
      <c r="HI314" s="487">
        <v>0</v>
      </c>
      <c r="HJ314" s="487">
        <v>0</v>
      </c>
      <c r="HK314" s="487">
        <v>0</v>
      </c>
      <c r="HL314" s="487">
        <v>0</v>
      </c>
      <c r="HM314" s="487">
        <v>0</v>
      </c>
      <c r="HN314" s="487">
        <v>1</v>
      </c>
      <c r="HO314" s="1115">
        <v>10</v>
      </c>
      <c r="HP314" s="678">
        <f t="shared" ref="HP314:HP331" si="1382">SUM(HQ314:IK314)</f>
        <v>14</v>
      </c>
      <c r="HQ314" s="487">
        <v>0</v>
      </c>
      <c r="HR314" s="487">
        <v>0</v>
      </c>
      <c r="HS314" s="488">
        <v>0</v>
      </c>
      <c r="HT314" s="487">
        <v>0</v>
      </c>
      <c r="HU314" s="488">
        <v>1</v>
      </c>
      <c r="HV314" s="487">
        <v>0</v>
      </c>
      <c r="HW314" s="488">
        <v>0</v>
      </c>
      <c r="HX314" s="487">
        <v>0</v>
      </c>
      <c r="HY314" s="488">
        <v>0</v>
      </c>
      <c r="HZ314" s="487">
        <v>0</v>
      </c>
      <c r="IA314" s="487">
        <v>0</v>
      </c>
      <c r="IB314" s="487">
        <v>1</v>
      </c>
      <c r="IC314" s="487">
        <v>1</v>
      </c>
      <c r="ID314" s="487">
        <v>0</v>
      </c>
      <c r="IE314" s="487">
        <v>0</v>
      </c>
      <c r="IF314" s="487">
        <v>0</v>
      </c>
      <c r="IG314" s="487">
        <v>0</v>
      </c>
      <c r="IH314" s="487">
        <v>0</v>
      </c>
      <c r="II314" s="487">
        <v>0</v>
      </c>
      <c r="IJ314" s="487">
        <v>1</v>
      </c>
      <c r="IK314" s="1115">
        <v>10</v>
      </c>
      <c r="IL314" s="1109">
        <f t="shared" ref="IL314:IL331" si="1383">SUM(IM314:JG314)</f>
        <v>15</v>
      </c>
      <c r="IM314" s="487">
        <v>0</v>
      </c>
      <c r="IN314" s="487">
        <v>0</v>
      </c>
      <c r="IO314" s="488">
        <v>0</v>
      </c>
      <c r="IP314" s="487">
        <v>0</v>
      </c>
      <c r="IQ314" s="488">
        <v>1</v>
      </c>
      <c r="IR314" s="487">
        <v>0</v>
      </c>
      <c r="IS314" s="488">
        <v>0</v>
      </c>
      <c r="IT314" s="487">
        <v>0</v>
      </c>
      <c r="IU314" s="488">
        <v>0</v>
      </c>
      <c r="IV314" s="487">
        <v>0</v>
      </c>
      <c r="IW314" s="487">
        <v>0</v>
      </c>
      <c r="IX314" s="487">
        <v>2</v>
      </c>
      <c r="IY314" s="487">
        <v>0</v>
      </c>
      <c r="IZ314" s="487">
        <v>0</v>
      </c>
      <c r="JA314" s="487">
        <v>0</v>
      </c>
      <c r="JB314" s="487">
        <v>0</v>
      </c>
      <c r="JC314" s="487">
        <v>0</v>
      </c>
      <c r="JD314" s="487">
        <v>0</v>
      </c>
      <c r="JE314" s="487">
        <v>0</v>
      </c>
      <c r="JF314" s="487">
        <v>1</v>
      </c>
      <c r="JG314" s="1994">
        <v>11</v>
      </c>
      <c r="JI314" s="39"/>
    </row>
    <row r="315" spans="1:269" s="28" customFormat="1" ht="20.100000000000001" customHeight="1" x14ac:dyDescent="0.15">
      <c r="A315" s="684" t="s">
        <v>53</v>
      </c>
      <c r="B315" s="84" t="s">
        <v>293</v>
      </c>
      <c r="C315" s="85"/>
      <c r="D315" s="85"/>
      <c r="E315" s="86" t="s">
        <v>281</v>
      </c>
      <c r="F315" s="1556">
        <v>172</v>
      </c>
      <c r="G315" s="466">
        <v>172</v>
      </c>
      <c r="H315" s="466">
        <v>168</v>
      </c>
      <c r="I315" s="466">
        <v>165</v>
      </c>
      <c r="J315" s="147">
        <v>191</v>
      </c>
      <c r="K315" s="148">
        <v>203</v>
      </c>
      <c r="L315" s="1478">
        <f t="shared" si="1358"/>
        <v>0</v>
      </c>
      <c r="M315" s="150">
        <f t="shared" si="1359"/>
        <v>0</v>
      </c>
      <c r="N315" s="150">
        <f t="shared" si="1360"/>
        <v>0</v>
      </c>
      <c r="O315" s="150">
        <f t="shared" si="1361"/>
        <v>0</v>
      </c>
      <c r="P315" s="149">
        <f t="shared" si="1362"/>
        <v>0</v>
      </c>
      <c r="Q315" s="150">
        <f t="shared" si="1354"/>
        <v>0</v>
      </c>
      <c r="R315" s="151">
        <f t="shared" si="1355"/>
        <v>0</v>
      </c>
      <c r="S315" s="152">
        <f t="shared" si="1356"/>
        <v>0</v>
      </c>
      <c r="T315" s="151">
        <f t="shared" si="1357"/>
        <v>0</v>
      </c>
      <c r="U315" s="1479">
        <f t="shared" si="1342"/>
        <v>0</v>
      </c>
      <c r="V315" s="153">
        <f t="shared" si="1343"/>
        <v>0</v>
      </c>
      <c r="W315" s="153">
        <f t="shared" si="1344"/>
        <v>0</v>
      </c>
      <c r="X315" s="153">
        <f t="shared" si="1345"/>
        <v>0</v>
      </c>
      <c r="Y315" s="154">
        <f t="shared" si="1346"/>
        <v>0</v>
      </c>
      <c r="Z315" s="153">
        <f t="shared" si="1347"/>
        <v>0</v>
      </c>
      <c r="AA315" s="154">
        <f t="shared" si="1348"/>
        <v>0</v>
      </c>
      <c r="AB315" s="153">
        <f t="shared" si="1349"/>
        <v>0</v>
      </c>
      <c r="AC315" s="155">
        <f t="shared" si="1350"/>
        <v>0</v>
      </c>
      <c r="AD315" s="1479" t="s">
        <v>52</v>
      </c>
      <c r="AE315" s="153" t="s">
        <v>52</v>
      </c>
      <c r="AF315" s="153" t="s">
        <v>52</v>
      </c>
      <c r="AG315" s="153" t="s">
        <v>52</v>
      </c>
      <c r="AH315" s="154" t="s">
        <v>52</v>
      </c>
      <c r="AI315" s="152" t="s">
        <v>52</v>
      </c>
      <c r="AJ315" s="151" t="s">
        <v>52</v>
      </c>
      <c r="AK315" s="152" t="s">
        <v>52</v>
      </c>
      <c r="AL315" s="156" t="s">
        <v>52</v>
      </c>
      <c r="AM315" s="1480">
        <f t="shared" si="1369"/>
        <v>0</v>
      </c>
      <c r="AN315" s="1481"/>
      <c r="AO315" s="1482" t="str">
        <f t="shared" si="1172"/>
        <v>-</v>
      </c>
      <c r="AP315" s="1483">
        <f t="shared" si="1296"/>
        <v>0</v>
      </c>
      <c r="AQ315" s="1071">
        <f t="shared" si="1370"/>
        <v>0</v>
      </c>
      <c r="AR315" s="522"/>
      <c r="AS315" s="1289" t="str">
        <f t="shared" si="1174"/>
        <v>-</v>
      </c>
      <c r="AT315" s="526">
        <f t="shared" si="1297"/>
        <v>0</v>
      </c>
      <c r="AU315" s="1071">
        <f t="shared" si="1371"/>
        <v>0</v>
      </c>
      <c r="AV315" s="522"/>
      <c r="AW315" s="1289" t="str">
        <f t="shared" si="1352"/>
        <v>-</v>
      </c>
      <c r="AX315" s="2073">
        <f t="shared" si="1363"/>
        <v>0</v>
      </c>
      <c r="AY315" s="1336">
        <f t="shared" si="1372"/>
        <v>0</v>
      </c>
      <c r="AZ315" s="2092"/>
      <c r="BA315" s="554" t="str">
        <f t="shared" si="1353"/>
        <v>-</v>
      </c>
      <c r="BB315" s="1335">
        <f t="shared" si="1364"/>
        <v>0</v>
      </c>
      <c r="BC315" s="493">
        <f t="shared" si="1373"/>
        <v>0</v>
      </c>
      <c r="BD315" s="157"/>
      <c r="BE315" s="448" t="str">
        <f t="shared" si="1260"/>
        <v>-</v>
      </c>
      <c r="BF315" s="604">
        <f t="shared" si="1300"/>
        <v>0</v>
      </c>
      <c r="BG315" s="158">
        <v>0</v>
      </c>
      <c r="BH315" s="159"/>
      <c r="BI315" s="160" t="str">
        <f t="shared" si="1261"/>
        <v>-</v>
      </c>
      <c r="BJ315" s="604">
        <f t="shared" si="1301"/>
        <v>0</v>
      </c>
      <c r="BK315" s="161">
        <v>0</v>
      </c>
      <c r="BL315" s="159"/>
      <c r="BM315" s="160" t="str">
        <f t="shared" si="1262"/>
        <v>-</v>
      </c>
      <c r="BN315" s="1085">
        <f t="shared" si="1302"/>
        <v>0</v>
      </c>
      <c r="BO315" s="161">
        <v>0</v>
      </c>
      <c r="BP315" s="159"/>
      <c r="BQ315" s="160" t="str">
        <f t="shared" si="1263"/>
        <v>-</v>
      </c>
      <c r="BR315" s="1085">
        <f t="shared" si="1303"/>
        <v>0</v>
      </c>
      <c r="BS315" s="161">
        <v>0</v>
      </c>
      <c r="BT315" s="162"/>
      <c r="BU315" s="601">
        <f t="shared" si="1374"/>
        <v>0</v>
      </c>
      <c r="BV315" s="339" t="str">
        <f t="shared" si="1365"/>
        <v>-</v>
      </c>
      <c r="BW315" s="604">
        <f t="shared" si="1366"/>
        <v>0</v>
      </c>
      <c r="BX315" s="601">
        <f t="shared" si="1375"/>
        <v>0</v>
      </c>
      <c r="BY315" s="339" t="str">
        <f t="shared" si="1367"/>
        <v>-</v>
      </c>
      <c r="BZ315" s="604">
        <f t="shared" si="1368"/>
        <v>0</v>
      </c>
      <c r="CA315" s="601">
        <f t="shared" si="1376"/>
        <v>0</v>
      </c>
      <c r="CB315" s="339" t="str">
        <f t="shared" si="1222"/>
        <v>-</v>
      </c>
      <c r="CC315" s="604">
        <f t="shared" si="1223"/>
        <v>0</v>
      </c>
      <c r="CD315" s="601">
        <f t="shared" si="1377"/>
        <v>0</v>
      </c>
      <c r="CE315" s="339" t="str">
        <f t="shared" si="1150"/>
        <v>-</v>
      </c>
      <c r="CF315" s="604">
        <f t="shared" si="1151"/>
        <v>0</v>
      </c>
      <c r="CG315" s="601">
        <f t="shared" si="1267"/>
        <v>0</v>
      </c>
      <c r="CH315" s="339" t="str">
        <f t="shared" si="1264"/>
        <v>-</v>
      </c>
      <c r="CI315" s="604">
        <f t="shared" si="1265"/>
        <v>0</v>
      </c>
      <c r="CJ315" s="621">
        <f t="shared" si="1285"/>
        <v>0</v>
      </c>
      <c r="CK315" s="1487">
        <v>0</v>
      </c>
      <c r="CL315" s="163">
        <v>0</v>
      </c>
      <c r="CM315" s="2056">
        <v>0</v>
      </c>
      <c r="CN315" s="163">
        <v>0</v>
      </c>
      <c r="CO315" s="315">
        <v>0</v>
      </c>
      <c r="CP315" s="542">
        <v>0</v>
      </c>
      <c r="CQ315" s="1487">
        <v>0</v>
      </c>
      <c r="CR315" s="315">
        <v>0</v>
      </c>
      <c r="CS315" s="315">
        <v>0</v>
      </c>
      <c r="CT315" s="315">
        <v>0</v>
      </c>
      <c r="CU315" s="315">
        <v>0</v>
      </c>
      <c r="CV315" s="164">
        <v>0</v>
      </c>
      <c r="CW315" s="1487"/>
      <c r="CX315" s="315"/>
      <c r="CY315" s="315"/>
      <c r="CZ315" s="315"/>
      <c r="DA315" s="315"/>
      <c r="DB315" s="316"/>
      <c r="DC315" s="1484">
        <f t="shared" si="1378"/>
        <v>0</v>
      </c>
      <c r="DD315" s="1485" t="str">
        <f t="shared" si="1340"/>
        <v>-</v>
      </c>
      <c r="DE315" s="1486">
        <f t="shared" si="1341"/>
        <v>0</v>
      </c>
      <c r="DF315" s="1332">
        <f t="shared" si="1379"/>
        <v>0</v>
      </c>
      <c r="DG315" s="554" t="str">
        <f t="shared" si="1216"/>
        <v>-</v>
      </c>
      <c r="DH315" s="1335">
        <f t="shared" si="1217"/>
        <v>0</v>
      </c>
      <c r="DI315" s="1332">
        <f t="shared" si="1268"/>
        <v>0</v>
      </c>
      <c r="DJ315" s="554" t="str">
        <f t="shared" si="1224"/>
        <v>-</v>
      </c>
      <c r="DK315" s="1335">
        <f t="shared" si="1225"/>
        <v>0</v>
      </c>
      <c r="DL315" s="1313">
        <f t="shared" si="1380"/>
        <v>0</v>
      </c>
      <c r="DM315" s="554" t="str">
        <f t="shared" si="1152"/>
        <v>-</v>
      </c>
      <c r="DN315" s="1357">
        <f t="shared" si="1153"/>
        <v>0</v>
      </c>
      <c r="DO315" s="1332">
        <f t="shared" si="1269"/>
        <v>0</v>
      </c>
      <c r="DP315" s="554" t="str">
        <f t="shared" si="1266"/>
        <v>-</v>
      </c>
      <c r="DQ315" s="1335">
        <f t="shared" si="1270"/>
        <v>0</v>
      </c>
      <c r="DR315" s="440">
        <f t="shared" si="1381"/>
        <v>0</v>
      </c>
      <c r="DS315" s="1488">
        <v>0</v>
      </c>
      <c r="DT315" s="1169">
        <v>0</v>
      </c>
      <c r="DU315" s="1169">
        <v>0</v>
      </c>
      <c r="DV315" s="1155">
        <v>0</v>
      </c>
      <c r="DW315" s="163">
        <v>0</v>
      </c>
      <c r="DX315" s="1183">
        <v>0</v>
      </c>
      <c r="DY315" s="1488">
        <v>0</v>
      </c>
      <c r="DZ315" s="1232">
        <v>0</v>
      </c>
      <c r="EA315" s="1232">
        <v>0</v>
      </c>
      <c r="EB315" s="315">
        <v>0</v>
      </c>
      <c r="EC315" s="315">
        <v>0</v>
      </c>
      <c r="ED315" s="440">
        <v>0</v>
      </c>
      <c r="EE315" s="1488"/>
      <c r="EF315" s="1232"/>
      <c r="EG315" s="1232"/>
      <c r="EH315" s="315"/>
      <c r="EI315" s="315"/>
      <c r="EJ315" s="542"/>
      <c r="EK315" s="1488">
        <v>0</v>
      </c>
      <c r="EL315" s="379">
        <v>0</v>
      </c>
      <c r="EM315" s="379">
        <v>0</v>
      </c>
      <c r="EN315" s="1161">
        <v>0</v>
      </c>
      <c r="EO315" s="493">
        <v>0</v>
      </c>
      <c r="EP315" s="1203">
        <v>0</v>
      </c>
      <c r="EQ315" s="1488"/>
      <c r="ER315" s="1232"/>
      <c r="ES315" s="1232"/>
      <c r="ET315" s="315"/>
      <c r="EU315" s="163"/>
      <c r="EV315" s="1203"/>
      <c r="EW315" s="1488">
        <v>0</v>
      </c>
      <c r="EX315" s="379">
        <v>0</v>
      </c>
      <c r="EY315" s="379">
        <v>0</v>
      </c>
      <c r="EZ315" s="379">
        <v>0</v>
      </c>
      <c r="FA315" s="493">
        <v>0</v>
      </c>
      <c r="FB315" s="178"/>
      <c r="FC315" s="356">
        <v>0</v>
      </c>
      <c r="FD315" s="364"/>
      <c r="FE315" s="1489">
        <v>0</v>
      </c>
      <c r="FF315" s="1485" t="str">
        <f t="shared" si="1218"/>
        <v>-</v>
      </c>
      <c r="FG315" s="1490">
        <f t="shared" si="1351"/>
        <v>0</v>
      </c>
      <c r="FH315" s="165">
        <v>0</v>
      </c>
      <c r="FI315" s="339" t="str">
        <f t="shared" si="1219"/>
        <v>-</v>
      </c>
      <c r="FJ315" s="340">
        <f t="shared" si="1220"/>
        <v>0</v>
      </c>
      <c r="FK315" s="165">
        <v>0</v>
      </c>
      <c r="FL315" s="339" t="str">
        <f t="shared" si="1226"/>
        <v>-</v>
      </c>
      <c r="FM315" s="340">
        <f t="shared" si="1227"/>
        <v>0</v>
      </c>
      <c r="FN315" s="165">
        <v>0</v>
      </c>
      <c r="FO315" s="426"/>
      <c r="FP315" s="339" t="str">
        <f t="shared" si="1316"/>
        <v>-</v>
      </c>
      <c r="FQ315" s="340">
        <f t="shared" si="1221"/>
        <v>0</v>
      </c>
      <c r="FR315" s="165"/>
      <c r="FS315" s="426"/>
      <c r="FT315" s="339" t="str">
        <f t="shared" si="1258"/>
        <v>-</v>
      </c>
      <c r="FU315" s="340">
        <f t="shared" si="1259"/>
        <v>0</v>
      </c>
      <c r="FV315" s="401"/>
      <c r="FW315" s="413"/>
      <c r="FX315" s="1491">
        <f t="shared" si="1336"/>
        <v>0</v>
      </c>
      <c r="FY315" s="1492">
        <v>0</v>
      </c>
      <c r="FZ315" s="1492">
        <v>0</v>
      </c>
      <c r="GA315" s="1493">
        <v>0</v>
      </c>
      <c r="GB315" s="1492">
        <v>0</v>
      </c>
      <c r="GC315" s="1493">
        <v>0</v>
      </c>
      <c r="GD315" s="1492">
        <v>0</v>
      </c>
      <c r="GE315" s="1493">
        <v>0</v>
      </c>
      <c r="GF315" s="1492">
        <v>0</v>
      </c>
      <c r="GG315" s="1493">
        <v>0</v>
      </c>
      <c r="GH315" s="1492">
        <v>0</v>
      </c>
      <c r="GI315" s="1492">
        <v>0</v>
      </c>
      <c r="GJ315" s="1492">
        <v>0</v>
      </c>
      <c r="GK315" s="1492">
        <v>0</v>
      </c>
      <c r="GL315" s="1492">
        <v>0</v>
      </c>
      <c r="GM315" s="1492">
        <v>0</v>
      </c>
      <c r="GN315" s="1492">
        <v>0</v>
      </c>
      <c r="GO315" s="1492">
        <v>0</v>
      </c>
      <c r="GP315" s="1492">
        <v>0</v>
      </c>
      <c r="GQ315" s="1492">
        <v>0</v>
      </c>
      <c r="GR315" s="1492">
        <v>0</v>
      </c>
      <c r="GS315" s="1811">
        <v>0</v>
      </c>
      <c r="GT315" s="165">
        <f t="shared" si="1337"/>
        <v>0</v>
      </c>
      <c r="GU315" s="491">
        <v>0</v>
      </c>
      <c r="GV315" s="491">
        <v>0</v>
      </c>
      <c r="GW315" s="492">
        <v>0</v>
      </c>
      <c r="GX315" s="491">
        <v>0</v>
      </c>
      <c r="GY315" s="492">
        <v>0</v>
      </c>
      <c r="GZ315" s="491">
        <v>0</v>
      </c>
      <c r="HA315" s="492">
        <v>0</v>
      </c>
      <c r="HB315" s="491">
        <v>0</v>
      </c>
      <c r="HC315" s="492">
        <v>0</v>
      </c>
      <c r="HD315" s="491">
        <v>0</v>
      </c>
      <c r="HE315" s="491">
        <v>0</v>
      </c>
      <c r="HF315" s="491">
        <v>0</v>
      </c>
      <c r="HG315" s="491">
        <v>0</v>
      </c>
      <c r="HH315" s="491">
        <v>0</v>
      </c>
      <c r="HI315" s="491">
        <v>0</v>
      </c>
      <c r="HJ315" s="491">
        <v>0</v>
      </c>
      <c r="HK315" s="491">
        <v>0</v>
      </c>
      <c r="HL315" s="491">
        <v>0</v>
      </c>
      <c r="HM315" s="491">
        <v>0</v>
      </c>
      <c r="HN315" s="491">
        <v>0</v>
      </c>
      <c r="HO315" s="1117">
        <v>0</v>
      </c>
      <c r="HP315" s="165">
        <f t="shared" si="1382"/>
        <v>0</v>
      </c>
      <c r="HQ315" s="491">
        <v>0</v>
      </c>
      <c r="HR315" s="491">
        <v>0</v>
      </c>
      <c r="HS315" s="492">
        <v>0</v>
      </c>
      <c r="HT315" s="491">
        <v>0</v>
      </c>
      <c r="HU315" s="492">
        <v>0</v>
      </c>
      <c r="HV315" s="491">
        <v>0</v>
      </c>
      <c r="HW315" s="492">
        <v>0</v>
      </c>
      <c r="HX315" s="491">
        <v>0</v>
      </c>
      <c r="HY315" s="492">
        <v>0</v>
      </c>
      <c r="HZ315" s="491">
        <v>0</v>
      </c>
      <c r="IA315" s="491">
        <v>0</v>
      </c>
      <c r="IB315" s="491">
        <v>0</v>
      </c>
      <c r="IC315" s="491">
        <v>0</v>
      </c>
      <c r="ID315" s="491">
        <v>0</v>
      </c>
      <c r="IE315" s="491">
        <v>0</v>
      </c>
      <c r="IF315" s="491">
        <v>0</v>
      </c>
      <c r="IG315" s="491">
        <v>0</v>
      </c>
      <c r="IH315" s="491">
        <v>0</v>
      </c>
      <c r="II315" s="491">
        <v>0</v>
      </c>
      <c r="IJ315" s="491">
        <v>0</v>
      </c>
      <c r="IK315" s="1117">
        <v>0</v>
      </c>
      <c r="IL315" s="493">
        <f t="shared" si="1383"/>
        <v>0</v>
      </c>
      <c r="IM315" s="491">
        <v>0</v>
      </c>
      <c r="IN315" s="491">
        <v>0</v>
      </c>
      <c r="IO315" s="492">
        <v>0</v>
      </c>
      <c r="IP315" s="491">
        <v>0</v>
      </c>
      <c r="IQ315" s="492">
        <v>0</v>
      </c>
      <c r="IR315" s="491">
        <v>0</v>
      </c>
      <c r="IS315" s="492">
        <v>0</v>
      </c>
      <c r="IT315" s="491">
        <v>0</v>
      </c>
      <c r="IU315" s="492">
        <v>0</v>
      </c>
      <c r="IV315" s="491">
        <v>0</v>
      </c>
      <c r="IW315" s="491">
        <v>0</v>
      </c>
      <c r="IX315" s="491">
        <v>0</v>
      </c>
      <c r="IY315" s="491">
        <v>0</v>
      </c>
      <c r="IZ315" s="491">
        <v>0</v>
      </c>
      <c r="JA315" s="491">
        <v>0</v>
      </c>
      <c r="JB315" s="491">
        <v>0</v>
      </c>
      <c r="JC315" s="491">
        <v>0</v>
      </c>
      <c r="JD315" s="491">
        <v>0</v>
      </c>
      <c r="JE315" s="491">
        <v>0</v>
      </c>
      <c r="JF315" s="491">
        <v>0</v>
      </c>
      <c r="JG315" s="1996">
        <v>0</v>
      </c>
      <c r="JI315" s="39"/>
    </row>
    <row r="316" spans="1:269" s="27" customFormat="1" ht="20.100000000000001" customHeight="1" x14ac:dyDescent="0.15">
      <c r="A316" s="683" t="s">
        <v>53</v>
      </c>
      <c r="B316" s="76" t="s">
        <v>164</v>
      </c>
      <c r="C316" s="77"/>
      <c r="D316" s="77"/>
      <c r="E316" s="78" t="s">
        <v>379</v>
      </c>
      <c r="F316" s="1507">
        <v>80</v>
      </c>
      <c r="G316" s="481">
        <v>85</v>
      </c>
      <c r="H316" s="481">
        <v>76</v>
      </c>
      <c r="I316" s="481">
        <v>85</v>
      </c>
      <c r="J316" s="107">
        <v>93</v>
      </c>
      <c r="K316" s="108">
        <v>85</v>
      </c>
      <c r="L316" s="1444">
        <f t="shared" si="1358"/>
        <v>2.9127113370668999E-4</v>
      </c>
      <c r="M316" s="478">
        <f t="shared" si="1359"/>
        <v>2.6455026455026457E-4</v>
      </c>
      <c r="N316" s="478">
        <f t="shared" si="1360"/>
        <v>3.2335615571707743E-4</v>
      </c>
      <c r="O316" s="478">
        <f t="shared" si="1361"/>
        <v>2.4791098537325186E-4</v>
      </c>
      <c r="P316" s="109">
        <f t="shared" si="1362"/>
        <v>1.8815560468507454E-4</v>
      </c>
      <c r="Q316" s="110">
        <f t="shared" si="1354"/>
        <v>2.4675922879515696E-4</v>
      </c>
      <c r="R316" s="111">
        <f t="shared" si="1355"/>
        <v>3.2105305401717633E-4</v>
      </c>
      <c r="S316" s="112">
        <f t="shared" si="1356"/>
        <v>3.3140305588502059E-4</v>
      </c>
      <c r="T316" s="111">
        <f t="shared" si="1357"/>
        <v>3.7207654145995748E-4</v>
      </c>
      <c r="U316" s="1445">
        <f t="shared" si="1342"/>
        <v>2.7672955974842768E-2</v>
      </c>
      <c r="V316" s="475">
        <f t="shared" si="1343"/>
        <v>2.5745257452574527E-2</v>
      </c>
      <c r="W316" s="475">
        <f t="shared" si="1344"/>
        <v>3.3478893740902474E-2</v>
      </c>
      <c r="X316" s="475">
        <f t="shared" si="1345"/>
        <v>2.5875190258751901E-2</v>
      </c>
      <c r="Y316" s="114">
        <f t="shared" si="1346"/>
        <v>2.0547945205479451E-2</v>
      </c>
      <c r="Z316" s="113">
        <f t="shared" si="1347"/>
        <v>2.6785714285714284E-2</v>
      </c>
      <c r="AA316" s="114">
        <f t="shared" si="1348"/>
        <v>3.5587188612099648E-2</v>
      </c>
      <c r="AB316" s="113">
        <f t="shared" si="1349"/>
        <v>3.653846153846154E-2</v>
      </c>
      <c r="AC316" s="115">
        <f t="shared" si="1350"/>
        <v>4.3388429752066117E-2</v>
      </c>
      <c r="AD316" s="1445" t="s">
        <v>52</v>
      </c>
      <c r="AE316" s="475" t="s">
        <v>52</v>
      </c>
      <c r="AF316" s="475" t="s">
        <v>52</v>
      </c>
      <c r="AG316" s="475" t="s">
        <v>52</v>
      </c>
      <c r="AH316" s="114" t="s">
        <v>52</v>
      </c>
      <c r="AI316" s="112" t="s">
        <v>52</v>
      </c>
      <c r="AJ316" s="111" t="s">
        <v>52</v>
      </c>
      <c r="AK316" s="112" t="s">
        <v>52</v>
      </c>
      <c r="AL316" s="116" t="s">
        <v>52</v>
      </c>
      <c r="AM316" s="1446">
        <f t="shared" si="1369"/>
        <v>22</v>
      </c>
      <c r="AN316" s="1447"/>
      <c r="AO316" s="1448">
        <f t="shared" si="1172"/>
        <v>0.15789473684210531</v>
      </c>
      <c r="AP316" s="1449">
        <f t="shared" si="1296"/>
        <v>3</v>
      </c>
      <c r="AQ316" s="1297">
        <f t="shared" si="1370"/>
        <v>19</v>
      </c>
      <c r="AR316" s="518"/>
      <c r="AS316" s="1285">
        <f t="shared" si="1174"/>
        <v>-0.17391304347826086</v>
      </c>
      <c r="AT316" s="519">
        <f t="shared" si="1297"/>
        <v>-4</v>
      </c>
      <c r="AU316" s="1297">
        <f t="shared" si="1371"/>
        <v>23</v>
      </c>
      <c r="AV316" s="518"/>
      <c r="AW316" s="1285">
        <f t="shared" si="1352"/>
        <v>0.35294117647058831</v>
      </c>
      <c r="AX316" s="2069">
        <f t="shared" si="1363"/>
        <v>6</v>
      </c>
      <c r="AY316" s="2086">
        <f t="shared" si="1372"/>
        <v>17</v>
      </c>
      <c r="AZ316" s="2087"/>
      <c r="BA316" s="2088">
        <f t="shared" si="1353"/>
        <v>0.41666666666666674</v>
      </c>
      <c r="BB316" s="2089">
        <f t="shared" si="1364"/>
        <v>5</v>
      </c>
      <c r="BC316" s="2081">
        <f t="shared" si="1373"/>
        <v>12</v>
      </c>
      <c r="BD316" s="117"/>
      <c r="BE316" s="444">
        <f t="shared" si="1260"/>
        <v>-0.19999999999999996</v>
      </c>
      <c r="BF316" s="1073">
        <f t="shared" si="1300"/>
        <v>-3</v>
      </c>
      <c r="BG316" s="118">
        <v>15</v>
      </c>
      <c r="BH316" s="119"/>
      <c r="BI316" s="120">
        <f t="shared" si="1261"/>
        <v>-0.25</v>
      </c>
      <c r="BJ316" s="1073">
        <f t="shared" si="1301"/>
        <v>-5</v>
      </c>
      <c r="BK316" s="121">
        <v>20</v>
      </c>
      <c r="BL316" s="119"/>
      <c r="BM316" s="120">
        <f t="shared" si="1262"/>
        <v>5.2631578947368363E-2</v>
      </c>
      <c r="BN316" s="1083">
        <f t="shared" si="1302"/>
        <v>1</v>
      </c>
      <c r="BO316" s="121">
        <v>19</v>
      </c>
      <c r="BP316" s="119"/>
      <c r="BQ316" s="120">
        <f t="shared" si="1263"/>
        <v>-9.5238095238095233E-2</v>
      </c>
      <c r="BR316" s="1083">
        <f t="shared" si="1303"/>
        <v>-2</v>
      </c>
      <c r="BS316" s="121">
        <v>21</v>
      </c>
      <c r="BT316" s="122"/>
      <c r="BU316" s="597">
        <f t="shared" si="1374"/>
        <v>10</v>
      </c>
      <c r="BV316" s="331">
        <f t="shared" si="1365"/>
        <v>0.11111111111111116</v>
      </c>
      <c r="BW316" s="598">
        <f t="shared" si="1366"/>
        <v>1</v>
      </c>
      <c r="BX316" s="597">
        <f t="shared" si="1375"/>
        <v>9</v>
      </c>
      <c r="BY316" s="331">
        <f t="shared" si="1367"/>
        <v>0.125</v>
      </c>
      <c r="BZ316" s="598">
        <f t="shared" si="1368"/>
        <v>1</v>
      </c>
      <c r="CA316" s="597">
        <f t="shared" si="1376"/>
        <v>8</v>
      </c>
      <c r="CB316" s="331">
        <f t="shared" si="1222"/>
        <v>0.33333333333333326</v>
      </c>
      <c r="CC316" s="598">
        <f t="shared" si="1223"/>
        <v>2</v>
      </c>
      <c r="CD316" s="597">
        <f t="shared" si="1377"/>
        <v>6</v>
      </c>
      <c r="CE316" s="331">
        <f t="shared" si="1150"/>
        <v>1</v>
      </c>
      <c r="CF316" s="598">
        <f t="shared" si="1151"/>
        <v>3</v>
      </c>
      <c r="CG316" s="597">
        <f t="shared" si="1267"/>
        <v>3</v>
      </c>
      <c r="CH316" s="331">
        <f t="shared" si="1264"/>
        <v>-0.4</v>
      </c>
      <c r="CI316" s="598">
        <f t="shared" si="1265"/>
        <v>-2</v>
      </c>
      <c r="CJ316" s="619">
        <f t="shared" si="1285"/>
        <v>5</v>
      </c>
      <c r="CK316" s="1453">
        <v>5</v>
      </c>
      <c r="CL316" s="123">
        <v>4</v>
      </c>
      <c r="CM316" s="2054">
        <v>4</v>
      </c>
      <c r="CN316" s="123">
        <v>2</v>
      </c>
      <c r="CO316" s="311">
        <v>1</v>
      </c>
      <c r="CP316" s="540">
        <v>2</v>
      </c>
      <c r="CQ316" s="1453">
        <v>5</v>
      </c>
      <c r="CR316" s="311">
        <v>5</v>
      </c>
      <c r="CS316" s="311">
        <v>4</v>
      </c>
      <c r="CT316" s="311">
        <v>4</v>
      </c>
      <c r="CU316" s="311">
        <v>2</v>
      </c>
      <c r="CV316" s="124">
        <v>3</v>
      </c>
      <c r="CW316" s="1453"/>
      <c r="CX316" s="311"/>
      <c r="CY316" s="311"/>
      <c r="CZ316" s="311"/>
      <c r="DA316" s="311"/>
      <c r="DB316" s="312"/>
      <c r="DC316" s="1450">
        <f t="shared" si="1378"/>
        <v>11</v>
      </c>
      <c r="DD316" s="1451">
        <f t="shared" si="1340"/>
        <v>0.22222222222222232</v>
      </c>
      <c r="DE316" s="1452">
        <f t="shared" si="1341"/>
        <v>2</v>
      </c>
      <c r="DF316" s="1328">
        <f t="shared" si="1379"/>
        <v>9</v>
      </c>
      <c r="DG316" s="550">
        <f t="shared" si="1216"/>
        <v>-0.30769230769230771</v>
      </c>
      <c r="DH316" s="1329">
        <f t="shared" si="1217"/>
        <v>-4</v>
      </c>
      <c r="DI316" s="1328">
        <f t="shared" si="1268"/>
        <v>13</v>
      </c>
      <c r="DJ316" s="550">
        <f t="shared" si="1224"/>
        <v>0.44444444444444442</v>
      </c>
      <c r="DK316" s="1329">
        <f t="shared" si="1225"/>
        <v>4</v>
      </c>
      <c r="DL316" s="1311">
        <f t="shared" si="1380"/>
        <v>9</v>
      </c>
      <c r="DM316" s="550">
        <f t="shared" si="1152"/>
        <v>0</v>
      </c>
      <c r="DN316" s="1353">
        <f t="shared" si="1153"/>
        <v>0</v>
      </c>
      <c r="DO316" s="1328">
        <f t="shared" si="1269"/>
        <v>9</v>
      </c>
      <c r="DP316" s="550">
        <f t="shared" si="1266"/>
        <v>-9.9999999999999978E-2</v>
      </c>
      <c r="DQ316" s="1329">
        <f t="shared" si="1270"/>
        <v>-1</v>
      </c>
      <c r="DR316" s="1365">
        <f t="shared" si="1381"/>
        <v>10</v>
      </c>
      <c r="DS316" s="1454">
        <v>5</v>
      </c>
      <c r="DT316" s="1167">
        <v>4</v>
      </c>
      <c r="DU316" s="1167">
        <v>4</v>
      </c>
      <c r="DV316" s="1153">
        <v>3</v>
      </c>
      <c r="DW316" s="583">
        <v>4</v>
      </c>
      <c r="DX316" s="1181">
        <v>4</v>
      </c>
      <c r="DY316" s="1454">
        <v>1</v>
      </c>
      <c r="DZ316" s="1230">
        <v>1</v>
      </c>
      <c r="EA316" s="1230">
        <v>2</v>
      </c>
      <c r="EB316" s="586">
        <v>1</v>
      </c>
      <c r="EC316" s="586">
        <v>0</v>
      </c>
      <c r="ED316" s="589">
        <v>0</v>
      </c>
      <c r="EE316" s="1454"/>
      <c r="EF316" s="1230"/>
      <c r="EG316" s="1230"/>
      <c r="EH316" s="586"/>
      <c r="EI316" s="586"/>
      <c r="EJ316" s="1192"/>
      <c r="EK316" s="1454">
        <v>1</v>
      </c>
      <c r="EL316" s="578">
        <v>1</v>
      </c>
      <c r="EM316" s="578">
        <v>1</v>
      </c>
      <c r="EN316" s="1163">
        <v>0</v>
      </c>
      <c r="EO316" s="573">
        <v>3</v>
      </c>
      <c r="EP316" s="1198">
        <v>3</v>
      </c>
      <c r="EQ316" s="1454"/>
      <c r="ER316" s="1230"/>
      <c r="ES316" s="1230"/>
      <c r="ET316" s="586"/>
      <c r="EU316" s="583"/>
      <c r="EV316" s="1198"/>
      <c r="EW316" s="1454">
        <v>4</v>
      </c>
      <c r="EX316" s="578">
        <v>3</v>
      </c>
      <c r="EY316" s="578">
        <v>6</v>
      </c>
      <c r="EZ316" s="578">
        <v>5</v>
      </c>
      <c r="FA316" s="573">
        <v>2</v>
      </c>
      <c r="FB316" s="125"/>
      <c r="FC316" s="354">
        <v>3</v>
      </c>
      <c r="FD316" s="362"/>
      <c r="FE316" s="1455">
        <v>1</v>
      </c>
      <c r="FF316" s="1451">
        <f t="shared" si="1218"/>
        <v>0</v>
      </c>
      <c r="FG316" s="1456">
        <f t="shared" si="1351"/>
        <v>0</v>
      </c>
      <c r="FH316" s="126">
        <v>1</v>
      </c>
      <c r="FI316" s="331">
        <f t="shared" si="1219"/>
        <v>-0.5</v>
      </c>
      <c r="FJ316" s="332">
        <f t="shared" si="1220"/>
        <v>-1</v>
      </c>
      <c r="FK316" s="126">
        <v>2</v>
      </c>
      <c r="FL316" s="331">
        <f t="shared" si="1226"/>
        <v>0</v>
      </c>
      <c r="FM316" s="332">
        <f t="shared" si="1227"/>
        <v>0</v>
      </c>
      <c r="FN316" s="126">
        <v>2</v>
      </c>
      <c r="FO316" s="424"/>
      <c r="FP316" s="331" t="str">
        <f t="shared" si="1316"/>
        <v>-</v>
      </c>
      <c r="FQ316" s="332">
        <f t="shared" si="1221"/>
        <v>2</v>
      </c>
      <c r="FR316" s="126"/>
      <c r="FS316" s="424"/>
      <c r="FT316" s="331" t="str">
        <f t="shared" si="1258"/>
        <v>-</v>
      </c>
      <c r="FU316" s="332">
        <f t="shared" si="1259"/>
        <v>0</v>
      </c>
      <c r="FV316" s="399"/>
      <c r="FW316" s="411"/>
      <c r="FX316" s="1457">
        <f t="shared" si="1336"/>
        <v>22</v>
      </c>
      <c r="FY316" s="1458">
        <v>1</v>
      </c>
      <c r="FZ316" s="1458">
        <v>0</v>
      </c>
      <c r="GA316" s="1459">
        <v>0</v>
      </c>
      <c r="GB316" s="1458">
        <v>4</v>
      </c>
      <c r="GC316" s="1459">
        <v>3</v>
      </c>
      <c r="GD316" s="1458">
        <v>0</v>
      </c>
      <c r="GE316" s="1459">
        <v>0</v>
      </c>
      <c r="GF316" s="1458">
        <v>0</v>
      </c>
      <c r="GG316" s="1459">
        <v>3</v>
      </c>
      <c r="GH316" s="1458">
        <v>0</v>
      </c>
      <c r="GI316" s="1458">
        <v>0</v>
      </c>
      <c r="GJ316" s="1458">
        <v>3</v>
      </c>
      <c r="GK316" s="1458">
        <v>1</v>
      </c>
      <c r="GL316" s="1458">
        <v>1</v>
      </c>
      <c r="GM316" s="1458">
        <v>0</v>
      </c>
      <c r="GN316" s="1458">
        <v>0</v>
      </c>
      <c r="GO316" s="1458">
        <v>2</v>
      </c>
      <c r="GP316" s="1458">
        <v>1</v>
      </c>
      <c r="GQ316" s="1458">
        <v>1</v>
      </c>
      <c r="GR316" s="1458">
        <v>0</v>
      </c>
      <c r="GS316" s="1809">
        <v>2</v>
      </c>
      <c r="GT316" s="678">
        <f t="shared" si="1337"/>
        <v>19</v>
      </c>
      <c r="GU316" s="487">
        <v>1</v>
      </c>
      <c r="GV316" s="487">
        <v>0</v>
      </c>
      <c r="GW316" s="488">
        <v>0</v>
      </c>
      <c r="GX316" s="487">
        <v>4</v>
      </c>
      <c r="GY316" s="488">
        <v>3</v>
      </c>
      <c r="GZ316" s="487">
        <v>0</v>
      </c>
      <c r="HA316" s="488">
        <v>0</v>
      </c>
      <c r="HB316" s="487">
        <v>0</v>
      </c>
      <c r="HC316" s="488">
        <v>2</v>
      </c>
      <c r="HD316" s="487">
        <v>0</v>
      </c>
      <c r="HE316" s="487">
        <v>0</v>
      </c>
      <c r="HF316" s="487">
        <v>2</v>
      </c>
      <c r="HG316" s="487">
        <v>1</v>
      </c>
      <c r="HH316" s="487">
        <v>1</v>
      </c>
      <c r="HI316" s="487">
        <v>0</v>
      </c>
      <c r="HJ316" s="487">
        <v>0</v>
      </c>
      <c r="HK316" s="487">
        <v>2</v>
      </c>
      <c r="HL316" s="487">
        <v>0</v>
      </c>
      <c r="HM316" s="487">
        <v>1</v>
      </c>
      <c r="HN316" s="487">
        <v>0</v>
      </c>
      <c r="HO316" s="1115">
        <v>2</v>
      </c>
      <c r="HP316" s="678">
        <f t="shared" si="1382"/>
        <v>23</v>
      </c>
      <c r="HQ316" s="487">
        <v>2</v>
      </c>
      <c r="HR316" s="487">
        <v>0</v>
      </c>
      <c r="HS316" s="488">
        <v>0</v>
      </c>
      <c r="HT316" s="487">
        <v>6</v>
      </c>
      <c r="HU316" s="488">
        <v>5</v>
      </c>
      <c r="HV316" s="487">
        <v>0</v>
      </c>
      <c r="HW316" s="488">
        <v>0</v>
      </c>
      <c r="HX316" s="487">
        <v>1</v>
      </c>
      <c r="HY316" s="488">
        <v>3</v>
      </c>
      <c r="HZ316" s="487">
        <v>0</v>
      </c>
      <c r="IA316" s="487">
        <v>0</v>
      </c>
      <c r="IB316" s="487">
        <v>1</v>
      </c>
      <c r="IC316" s="487">
        <v>0</v>
      </c>
      <c r="ID316" s="487">
        <v>1</v>
      </c>
      <c r="IE316" s="487">
        <v>0</v>
      </c>
      <c r="IF316" s="487">
        <v>0</v>
      </c>
      <c r="IG316" s="487">
        <v>2</v>
      </c>
      <c r="IH316" s="487">
        <v>2</v>
      </c>
      <c r="II316" s="487">
        <v>0</v>
      </c>
      <c r="IJ316" s="487">
        <v>0</v>
      </c>
      <c r="IK316" s="1115">
        <v>0</v>
      </c>
      <c r="IL316" s="1109">
        <f t="shared" si="1383"/>
        <v>17</v>
      </c>
      <c r="IM316" s="487">
        <v>0</v>
      </c>
      <c r="IN316" s="487">
        <v>0</v>
      </c>
      <c r="IO316" s="488">
        <v>0</v>
      </c>
      <c r="IP316" s="487">
        <v>3</v>
      </c>
      <c r="IQ316" s="488">
        <v>5</v>
      </c>
      <c r="IR316" s="487">
        <v>0</v>
      </c>
      <c r="IS316" s="488">
        <v>0</v>
      </c>
      <c r="IT316" s="487">
        <v>1</v>
      </c>
      <c r="IU316" s="488">
        <v>3</v>
      </c>
      <c r="IV316" s="487">
        <v>0</v>
      </c>
      <c r="IW316" s="487">
        <v>0</v>
      </c>
      <c r="IX316" s="487">
        <v>0</v>
      </c>
      <c r="IY316" s="487">
        <v>0</v>
      </c>
      <c r="IZ316" s="487">
        <v>0</v>
      </c>
      <c r="JA316" s="487">
        <v>0</v>
      </c>
      <c r="JB316" s="487">
        <v>0</v>
      </c>
      <c r="JC316" s="487">
        <v>2</v>
      </c>
      <c r="JD316" s="487">
        <v>3</v>
      </c>
      <c r="JE316" s="487">
        <v>0</v>
      </c>
      <c r="JF316" s="487">
        <v>0</v>
      </c>
      <c r="JG316" s="1994">
        <v>0</v>
      </c>
      <c r="JI316" s="39"/>
    </row>
    <row r="317" spans="1:269" s="28" customFormat="1" ht="20.100000000000001" customHeight="1" x14ac:dyDescent="0.15">
      <c r="A317" s="684" t="s">
        <v>53</v>
      </c>
      <c r="B317" s="84" t="s">
        <v>294</v>
      </c>
      <c r="C317" s="85"/>
      <c r="D317" s="85"/>
      <c r="E317" s="86" t="s">
        <v>278</v>
      </c>
      <c r="F317" s="1556">
        <v>172</v>
      </c>
      <c r="G317" s="466">
        <v>172</v>
      </c>
      <c r="H317" s="466">
        <v>168</v>
      </c>
      <c r="I317" s="466">
        <v>165</v>
      </c>
      <c r="J317" s="147">
        <v>192</v>
      </c>
      <c r="K317" s="148">
        <v>204</v>
      </c>
      <c r="L317" s="1478">
        <f t="shared" si="1358"/>
        <v>0</v>
      </c>
      <c r="M317" s="150">
        <f t="shared" si="1359"/>
        <v>0</v>
      </c>
      <c r="N317" s="150">
        <f t="shared" si="1360"/>
        <v>0</v>
      </c>
      <c r="O317" s="150">
        <f t="shared" si="1361"/>
        <v>0</v>
      </c>
      <c r="P317" s="149">
        <f t="shared" si="1362"/>
        <v>0</v>
      </c>
      <c r="Q317" s="150">
        <f t="shared" si="1354"/>
        <v>0</v>
      </c>
      <c r="R317" s="151">
        <f t="shared" si="1355"/>
        <v>0</v>
      </c>
      <c r="S317" s="152">
        <f t="shared" si="1356"/>
        <v>0</v>
      </c>
      <c r="T317" s="151">
        <f t="shared" si="1357"/>
        <v>0</v>
      </c>
      <c r="U317" s="1479">
        <f t="shared" si="1342"/>
        <v>0</v>
      </c>
      <c r="V317" s="153">
        <f t="shared" si="1343"/>
        <v>0</v>
      </c>
      <c r="W317" s="153">
        <f t="shared" si="1344"/>
        <v>0</v>
      </c>
      <c r="X317" s="153">
        <f t="shared" si="1345"/>
        <v>0</v>
      </c>
      <c r="Y317" s="154">
        <f t="shared" si="1346"/>
        <v>0</v>
      </c>
      <c r="Z317" s="153">
        <f t="shared" si="1347"/>
        <v>0</v>
      </c>
      <c r="AA317" s="154">
        <f t="shared" si="1348"/>
        <v>0</v>
      </c>
      <c r="AB317" s="153">
        <f t="shared" si="1349"/>
        <v>0</v>
      </c>
      <c r="AC317" s="155">
        <f t="shared" si="1350"/>
        <v>0</v>
      </c>
      <c r="AD317" s="1479" t="s">
        <v>52</v>
      </c>
      <c r="AE317" s="153" t="s">
        <v>52</v>
      </c>
      <c r="AF317" s="153" t="s">
        <v>52</v>
      </c>
      <c r="AG317" s="153" t="s">
        <v>52</v>
      </c>
      <c r="AH317" s="154" t="s">
        <v>52</v>
      </c>
      <c r="AI317" s="152" t="s">
        <v>52</v>
      </c>
      <c r="AJ317" s="151" t="s">
        <v>52</v>
      </c>
      <c r="AK317" s="152" t="s">
        <v>52</v>
      </c>
      <c r="AL317" s="156" t="s">
        <v>52</v>
      </c>
      <c r="AM317" s="1480">
        <f t="shared" si="1369"/>
        <v>0</v>
      </c>
      <c r="AN317" s="1481"/>
      <c r="AO317" s="1482" t="str">
        <f t="shared" si="1172"/>
        <v>-</v>
      </c>
      <c r="AP317" s="1483">
        <f t="shared" si="1296"/>
        <v>0</v>
      </c>
      <c r="AQ317" s="1071">
        <f t="shared" si="1370"/>
        <v>0</v>
      </c>
      <c r="AR317" s="522"/>
      <c r="AS317" s="1289" t="str">
        <f t="shared" si="1174"/>
        <v>-</v>
      </c>
      <c r="AT317" s="526">
        <f t="shared" si="1297"/>
        <v>0</v>
      </c>
      <c r="AU317" s="1071">
        <f t="shared" si="1371"/>
        <v>0</v>
      </c>
      <c r="AV317" s="522"/>
      <c r="AW317" s="1289" t="str">
        <f t="shared" si="1352"/>
        <v>-</v>
      </c>
      <c r="AX317" s="2073">
        <f t="shared" si="1363"/>
        <v>0</v>
      </c>
      <c r="AY317" s="1336">
        <f t="shared" si="1372"/>
        <v>0</v>
      </c>
      <c r="AZ317" s="2092"/>
      <c r="BA317" s="554" t="str">
        <f t="shared" si="1353"/>
        <v>-</v>
      </c>
      <c r="BB317" s="1335">
        <f t="shared" si="1364"/>
        <v>0</v>
      </c>
      <c r="BC317" s="493">
        <f t="shared" si="1373"/>
        <v>0</v>
      </c>
      <c r="BD317" s="157"/>
      <c r="BE317" s="448" t="str">
        <f t="shared" si="1260"/>
        <v>-</v>
      </c>
      <c r="BF317" s="604">
        <f t="shared" si="1300"/>
        <v>0</v>
      </c>
      <c r="BG317" s="158">
        <v>0</v>
      </c>
      <c r="BH317" s="159"/>
      <c r="BI317" s="160" t="str">
        <f t="shared" si="1261"/>
        <v>-</v>
      </c>
      <c r="BJ317" s="604">
        <f t="shared" si="1301"/>
        <v>0</v>
      </c>
      <c r="BK317" s="161">
        <v>0</v>
      </c>
      <c r="BL317" s="159"/>
      <c r="BM317" s="160" t="str">
        <f t="shared" si="1262"/>
        <v>-</v>
      </c>
      <c r="BN317" s="1085">
        <f t="shared" si="1302"/>
        <v>0</v>
      </c>
      <c r="BO317" s="161">
        <v>0</v>
      </c>
      <c r="BP317" s="159"/>
      <c r="BQ317" s="160" t="str">
        <f t="shared" si="1263"/>
        <v>-</v>
      </c>
      <c r="BR317" s="1085">
        <f t="shared" si="1303"/>
        <v>0</v>
      </c>
      <c r="BS317" s="161">
        <v>0</v>
      </c>
      <c r="BT317" s="162"/>
      <c r="BU317" s="601">
        <f t="shared" si="1374"/>
        <v>0</v>
      </c>
      <c r="BV317" s="339" t="str">
        <f t="shared" si="1365"/>
        <v>-</v>
      </c>
      <c r="BW317" s="604">
        <f t="shared" si="1366"/>
        <v>0</v>
      </c>
      <c r="BX317" s="601">
        <f t="shared" si="1375"/>
        <v>0</v>
      </c>
      <c r="BY317" s="339" t="str">
        <f t="shared" si="1367"/>
        <v>-</v>
      </c>
      <c r="BZ317" s="604">
        <f t="shared" si="1368"/>
        <v>0</v>
      </c>
      <c r="CA317" s="601">
        <f t="shared" si="1376"/>
        <v>0</v>
      </c>
      <c r="CB317" s="339" t="str">
        <f t="shared" si="1222"/>
        <v>-</v>
      </c>
      <c r="CC317" s="604">
        <f t="shared" si="1223"/>
        <v>0</v>
      </c>
      <c r="CD317" s="601">
        <f t="shared" si="1377"/>
        <v>0</v>
      </c>
      <c r="CE317" s="339" t="str">
        <f t="shared" si="1150"/>
        <v>-</v>
      </c>
      <c r="CF317" s="604">
        <f t="shared" si="1151"/>
        <v>0</v>
      </c>
      <c r="CG317" s="601">
        <f t="shared" si="1267"/>
        <v>0</v>
      </c>
      <c r="CH317" s="339" t="str">
        <f t="shared" si="1264"/>
        <v>-</v>
      </c>
      <c r="CI317" s="604">
        <f t="shared" si="1265"/>
        <v>0</v>
      </c>
      <c r="CJ317" s="621">
        <f t="shared" si="1285"/>
        <v>0</v>
      </c>
      <c r="CK317" s="1487">
        <v>0</v>
      </c>
      <c r="CL317" s="163">
        <v>0</v>
      </c>
      <c r="CM317" s="2056">
        <v>0</v>
      </c>
      <c r="CN317" s="163">
        <v>0</v>
      </c>
      <c r="CO317" s="315">
        <v>0</v>
      </c>
      <c r="CP317" s="542">
        <v>0</v>
      </c>
      <c r="CQ317" s="1487">
        <v>0</v>
      </c>
      <c r="CR317" s="315">
        <v>0</v>
      </c>
      <c r="CS317" s="315">
        <v>0</v>
      </c>
      <c r="CT317" s="315">
        <v>0</v>
      </c>
      <c r="CU317" s="315">
        <v>0</v>
      </c>
      <c r="CV317" s="164">
        <v>0</v>
      </c>
      <c r="CW317" s="1487"/>
      <c r="CX317" s="315"/>
      <c r="CY317" s="315"/>
      <c r="CZ317" s="315"/>
      <c r="DA317" s="315"/>
      <c r="DB317" s="316"/>
      <c r="DC317" s="1484">
        <f t="shared" si="1378"/>
        <v>0</v>
      </c>
      <c r="DD317" s="1485" t="str">
        <f t="shared" si="1340"/>
        <v>-</v>
      </c>
      <c r="DE317" s="1486">
        <f t="shared" si="1341"/>
        <v>0</v>
      </c>
      <c r="DF317" s="1332">
        <f t="shared" si="1379"/>
        <v>0</v>
      </c>
      <c r="DG317" s="554" t="str">
        <f t="shared" si="1216"/>
        <v>-</v>
      </c>
      <c r="DH317" s="1335">
        <f t="shared" si="1217"/>
        <v>0</v>
      </c>
      <c r="DI317" s="1332">
        <f t="shared" si="1268"/>
        <v>0</v>
      </c>
      <c r="DJ317" s="554" t="str">
        <f t="shared" si="1224"/>
        <v>-</v>
      </c>
      <c r="DK317" s="1335">
        <f t="shared" si="1225"/>
        <v>0</v>
      </c>
      <c r="DL317" s="1313">
        <f t="shared" si="1380"/>
        <v>0</v>
      </c>
      <c r="DM317" s="554" t="str">
        <f t="shared" si="1152"/>
        <v>-</v>
      </c>
      <c r="DN317" s="1357">
        <f t="shared" si="1153"/>
        <v>0</v>
      </c>
      <c r="DO317" s="1332">
        <f t="shared" si="1269"/>
        <v>0</v>
      </c>
      <c r="DP317" s="554" t="str">
        <f t="shared" si="1266"/>
        <v>-</v>
      </c>
      <c r="DQ317" s="1335">
        <f t="shared" si="1270"/>
        <v>0</v>
      </c>
      <c r="DR317" s="440">
        <f t="shared" si="1381"/>
        <v>0</v>
      </c>
      <c r="DS317" s="1488">
        <v>0</v>
      </c>
      <c r="DT317" s="1169">
        <v>0</v>
      </c>
      <c r="DU317" s="1169">
        <v>0</v>
      </c>
      <c r="DV317" s="1155">
        <v>0</v>
      </c>
      <c r="DW317" s="163">
        <v>0</v>
      </c>
      <c r="DX317" s="1183">
        <v>0</v>
      </c>
      <c r="DY317" s="1488">
        <v>0</v>
      </c>
      <c r="DZ317" s="1232">
        <v>0</v>
      </c>
      <c r="EA317" s="1232">
        <v>0</v>
      </c>
      <c r="EB317" s="315">
        <v>0</v>
      </c>
      <c r="EC317" s="315">
        <v>0</v>
      </c>
      <c r="ED317" s="440">
        <v>0</v>
      </c>
      <c r="EE317" s="1488"/>
      <c r="EF317" s="1232"/>
      <c r="EG317" s="1232"/>
      <c r="EH317" s="315"/>
      <c r="EI317" s="315"/>
      <c r="EJ317" s="542"/>
      <c r="EK317" s="1488">
        <v>0</v>
      </c>
      <c r="EL317" s="379">
        <v>0</v>
      </c>
      <c r="EM317" s="379">
        <v>0</v>
      </c>
      <c r="EN317" s="1161">
        <v>0</v>
      </c>
      <c r="EO317" s="493">
        <v>0</v>
      </c>
      <c r="EP317" s="1203">
        <v>0</v>
      </c>
      <c r="EQ317" s="1488"/>
      <c r="ER317" s="1232"/>
      <c r="ES317" s="1232"/>
      <c r="ET317" s="315"/>
      <c r="EU317" s="163"/>
      <c r="EV317" s="1203"/>
      <c r="EW317" s="1488">
        <v>0</v>
      </c>
      <c r="EX317" s="379">
        <v>0</v>
      </c>
      <c r="EY317" s="379">
        <v>0</v>
      </c>
      <c r="EZ317" s="379">
        <v>0</v>
      </c>
      <c r="FA317" s="493">
        <v>0</v>
      </c>
      <c r="FB317" s="178"/>
      <c r="FC317" s="356">
        <v>0</v>
      </c>
      <c r="FD317" s="364"/>
      <c r="FE317" s="1489">
        <v>0</v>
      </c>
      <c r="FF317" s="1485" t="str">
        <f t="shared" si="1218"/>
        <v>-</v>
      </c>
      <c r="FG317" s="1490">
        <f t="shared" si="1351"/>
        <v>0</v>
      </c>
      <c r="FH317" s="165">
        <v>0</v>
      </c>
      <c r="FI317" s="339" t="str">
        <f t="shared" si="1219"/>
        <v>-</v>
      </c>
      <c r="FJ317" s="340">
        <f t="shared" si="1220"/>
        <v>0</v>
      </c>
      <c r="FK317" s="165">
        <v>0</v>
      </c>
      <c r="FL317" s="339" t="str">
        <f t="shared" si="1226"/>
        <v>-</v>
      </c>
      <c r="FM317" s="340">
        <f t="shared" si="1227"/>
        <v>0</v>
      </c>
      <c r="FN317" s="165">
        <v>0</v>
      </c>
      <c r="FO317" s="426"/>
      <c r="FP317" s="339" t="str">
        <f t="shared" si="1316"/>
        <v>-</v>
      </c>
      <c r="FQ317" s="340">
        <f t="shared" si="1221"/>
        <v>0</v>
      </c>
      <c r="FR317" s="165"/>
      <c r="FS317" s="426"/>
      <c r="FT317" s="339" t="str">
        <f t="shared" si="1258"/>
        <v>-</v>
      </c>
      <c r="FU317" s="340">
        <f t="shared" si="1259"/>
        <v>0</v>
      </c>
      <c r="FV317" s="401"/>
      <c r="FW317" s="413"/>
      <c r="FX317" s="1491">
        <f t="shared" si="1336"/>
        <v>0</v>
      </c>
      <c r="FY317" s="1492">
        <v>0</v>
      </c>
      <c r="FZ317" s="1492">
        <v>0</v>
      </c>
      <c r="GA317" s="1493">
        <v>0</v>
      </c>
      <c r="GB317" s="1492">
        <v>0</v>
      </c>
      <c r="GC317" s="1493">
        <v>0</v>
      </c>
      <c r="GD317" s="1492">
        <v>0</v>
      </c>
      <c r="GE317" s="1493">
        <v>0</v>
      </c>
      <c r="GF317" s="1492">
        <v>0</v>
      </c>
      <c r="GG317" s="1493">
        <v>0</v>
      </c>
      <c r="GH317" s="1492">
        <v>0</v>
      </c>
      <c r="GI317" s="1492">
        <v>0</v>
      </c>
      <c r="GJ317" s="1492">
        <v>0</v>
      </c>
      <c r="GK317" s="1492">
        <v>0</v>
      </c>
      <c r="GL317" s="1492">
        <v>0</v>
      </c>
      <c r="GM317" s="1492">
        <v>0</v>
      </c>
      <c r="GN317" s="1492">
        <v>0</v>
      </c>
      <c r="GO317" s="1492">
        <v>0</v>
      </c>
      <c r="GP317" s="1492">
        <v>0</v>
      </c>
      <c r="GQ317" s="1492">
        <v>0</v>
      </c>
      <c r="GR317" s="1492">
        <v>0</v>
      </c>
      <c r="GS317" s="1811">
        <v>0</v>
      </c>
      <c r="GT317" s="165">
        <f t="shared" si="1337"/>
        <v>0</v>
      </c>
      <c r="GU317" s="491">
        <v>0</v>
      </c>
      <c r="GV317" s="491">
        <v>0</v>
      </c>
      <c r="GW317" s="492">
        <v>0</v>
      </c>
      <c r="GX317" s="491">
        <v>0</v>
      </c>
      <c r="GY317" s="492">
        <v>0</v>
      </c>
      <c r="GZ317" s="491">
        <v>0</v>
      </c>
      <c r="HA317" s="492">
        <v>0</v>
      </c>
      <c r="HB317" s="491">
        <v>0</v>
      </c>
      <c r="HC317" s="492">
        <v>0</v>
      </c>
      <c r="HD317" s="491">
        <v>0</v>
      </c>
      <c r="HE317" s="491">
        <v>0</v>
      </c>
      <c r="HF317" s="491">
        <v>0</v>
      </c>
      <c r="HG317" s="491">
        <v>0</v>
      </c>
      <c r="HH317" s="491">
        <v>0</v>
      </c>
      <c r="HI317" s="491">
        <v>0</v>
      </c>
      <c r="HJ317" s="491">
        <v>0</v>
      </c>
      <c r="HK317" s="491">
        <v>0</v>
      </c>
      <c r="HL317" s="491">
        <v>0</v>
      </c>
      <c r="HM317" s="491">
        <v>0</v>
      </c>
      <c r="HN317" s="491">
        <v>0</v>
      </c>
      <c r="HO317" s="1117">
        <v>0</v>
      </c>
      <c r="HP317" s="165">
        <f t="shared" si="1382"/>
        <v>0</v>
      </c>
      <c r="HQ317" s="491">
        <v>0</v>
      </c>
      <c r="HR317" s="491">
        <v>0</v>
      </c>
      <c r="HS317" s="492">
        <v>0</v>
      </c>
      <c r="HT317" s="491">
        <v>0</v>
      </c>
      <c r="HU317" s="492">
        <v>0</v>
      </c>
      <c r="HV317" s="491">
        <v>0</v>
      </c>
      <c r="HW317" s="492">
        <v>0</v>
      </c>
      <c r="HX317" s="491">
        <v>0</v>
      </c>
      <c r="HY317" s="492">
        <v>0</v>
      </c>
      <c r="HZ317" s="491">
        <v>0</v>
      </c>
      <c r="IA317" s="491">
        <v>0</v>
      </c>
      <c r="IB317" s="491">
        <v>0</v>
      </c>
      <c r="IC317" s="491">
        <v>0</v>
      </c>
      <c r="ID317" s="491">
        <v>0</v>
      </c>
      <c r="IE317" s="491">
        <v>0</v>
      </c>
      <c r="IF317" s="491">
        <v>0</v>
      </c>
      <c r="IG317" s="491">
        <v>0</v>
      </c>
      <c r="IH317" s="491">
        <v>0</v>
      </c>
      <c r="II317" s="491">
        <v>0</v>
      </c>
      <c r="IJ317" s="491">
        <v>0</v>
      </c>
      <c r="IK317" s="1117">
        <v>0</v>
      </c>
      <c r="IL317" s="493">
        <f t="shared" si="1383"/>
        <v>0</v>
      </c>
      <c r="IM317" s="491">
        <v>0</v>
      </c>
      <c r="IN317" s="491">
        <v>0</v>
      </c>
      <c r="IO317" s="492">
        <v>0</v>
      </c>
      <c r="IP317" s="491">
        <v>0</v>
      </c>
      <c r="IQ317" s="492">
        <v>0</v>
      </c>
      <c r="IR317" s="491">
        <v>0</v>
      </c>
      <c r="IS317" s="492">
        <v>0</v>
      </c>
      <c r="IT317" s="491">
        <v>0</v>
      </c>
      <c r="IU317" s="492">
        <v>0</v>
      </c>
      <c r="IV317" s="491">
        <v>0</v>
      </c>
      <c r="IW317" s="491">
        <v>0</v>
      </c>
      <c r="IX317" s="491">
        <v>0</v>
      </c>
      <c r="IY317" s="491">
        <v>0</v>
      </c>
      <c r="IZ317" s="491">
        <v>0</v>
      </c>
      <c r="JA317" s="491">
        <v>0</v>
      </c>
      <c r="JB317" s="491">
        <v>0</v>
      </c>
      <c r="JC317" s="491">
        <v>0</v>
      </c>
      <c r="JD317" s="491">
        <v>0</v>
      </c>
      <c r="JE317" s="491">
        <v>0</v>
      </c>
      <c r="JF317" s="491">
        <v>0</v>
      </c>
      <c r="JG317" s="1996">
        <v>0</v>
      </c>
      <c r="JI317" s="39"/>
    </row>
    <row r="318" spans="1:269" s="27" customFormat="1" ht="20.100000000000001" customHeight="1" x14ac:dyDescent="0.15">
      <c r="A318" s="683" t="s">
        <v>53</v>
      </c>
      <c r="B318" s="76" t="s">
        <v>165</v>
      </c>
      <c r="C318" s="77"/>
      <c r="D318" s="77"/>
      <c r="E318" s="78" t="s">
        <v>379</v>
      </c>
      <c r="F318" s="1507">
        <v>172</v>
      </c>
      <c r="G318" s="481">
        <v>172</v>
      </c>
      <c r="H318" s="481">
        <v>168</v>
      </c>
      <c r="I318" s="481">
        <v>165</v>
      </c>
      <c r="J318" s="107">
        <v>209</v>
      </c>
      <c r="K318" s="108">
        <v>205</v>
      </c>
      <c r="L318" s="1444">
        <f t="shared" si="1358"/>
        <v>0</v>
      </c>
      <c r="M318" s="478">
        <f t="shared" si="1359"/>
        <v>0</v>
      </c>
      <c r="N318" s="478">
        <f t="shared" si="1360"/>
        <v>0</v>
      </c>
      <c r="O318" s="478">
        <f t="shared" si="1361"/>
        <v>0</v>
      </c>
      <c r="P318" s="109">
        <f t="shared" si="1362"/>
        <v>0</v>
      </c>
      <c r="Q318" s="110">
        <f t="shared" si="1354"/>
        <v>0</v>
      </c>
      <c r="R318" s="111">
        <f t="shared" si="1355"/>
        <v>1.6052652700858816E-5</v>
      </c>
      <c r="S318" s="112">
        <f t="shared" si="1356"/>
        <v>1.7442266099211608E-5</v>
      </c>
      <c r="T318" s="111">
        <f t="shared" si="1357"/>
        <v>1.7717930545712259E-5</v>
      </c>
      <c r="U318" s="1445">
        <f t="shared" si="1342"/>
        <v>0</v>
      </c>
      <c r="V318" s="475">
        <f t="shared" si="1343"/>
        <v>0</v>
      </c>
      <c r="W318" s="475">
        <f t="shared" si="1344"/>
        <v>0</v>
      </c>
      <c r="X318" s="475">
        <f t="shared" si="1345"/>
        <v>0</v>
      </c>
      <c r="Y318" s="114">
        <f t="shared" si="1346"/>
        <v>0</v>
      </c>
      <c r="Z318" s="113">
        <f t="shared" si="1347"/>
        <v>0</v>
      </c>
      <c r="AA318" s="114">
        <f t="shared" si="1348"/>
        <v>1.7793594306049821E-3</v>
      </c>
      <c r="AB318" s="113">
        <f t="shared" si="1349"/>
        <v>1.9230769230769232E-3</v>
      </c>
      <c r="AC318" s="115">
        <f t="shared" si="1350"/>
        <v>2.0661157024793389E-3</v>
      </c>
      <c r="AD318" s="1445" t="s">
        <v>52</v>
      </c>
      <c r="AE318" s="475" t="s">
        <v>52</v>
      </c>
      <c r="AF318" s="475" t="s">
        <v>52</v>
      </c>
      <c r="AG318" s="475" t="s">
        <v>52</v>
      </c>
      <c r="AH318" s="114" t="s">
        <v>52</v>
      </c>
      <c r="AI318" s="112" t="s">
        <v>52</v>
      </c>
      <c r="AJ318" s="111" t="s">
        <v>52</v>
      </c>
      <c r="AK318" s="112" t="s">
        <v>52</v>
      </c>
      <c r="AL318" s="116" t="s">
        <v>52</v>
      </c>
      <c r="AM318" s="1446">
        <f t="shared" si="1369"/>
        <v>0</v>
      </c>
      <c r="AN318" s="1447"/>
      <c r="AO318" s="1448" t="str">
        <f t="shared" si="1172"/>
        <v>-</v>
      </c>
      <c r="AP318" s="1449">
        <f t="shared" si="1296"/>
        <v>0</v>
      </c>
      <c r="AQ318" s="1297">
        <f t="shared" si="1370"/>
        <v>0</v>
      </c>
      <c r="AR318" s="518"/>
      <c r="AS318" s="1285" t="str">
        <f t="shared" si="1174"/>
        <v>-</v>
      </c>
      <c r="AT318" s="519">
        <f t="shared" si="1297"/>
        <v>0</v>
      </c>
      <c r="AU318" s="1297">
        <f t="shared" si="1371"/>
        <v>0</v>
      </c>
      <c r="AV318" s="518"/>
      <c r="AW318" s="1285" t="str">
        <f t="shared" si="1352"/>
        <v>-</v>
      </c>
      <c r="AX318" s="2069">
        <f t="shared" si="1363"/>
        <v>0</v>
      </c>
      <c r="AY318" s="2086">
        <f t="shared" si="1372"/>
        <v>0</v>
      </c>
      <c r="AZ318" s="2087"/>
      <c r="BA318" s="2088" t="str">
        <f t="shared" si="1353"/>
        <v>-</v>
      </c>
      <c r="BB318" s="2089">
        <f t="shared" si="1364"/>
        <v>0</v>
      </c>
      <c r="BC318" s="2081">
        <f t="shared" si="1373"/>
        <v>0</v>
      </c>
      <c r="BD318" s="117"/>
      <c r="BE318" s="444" t="str">
        <f t="shared" si="1260"/>
        <v>-</v>
      </c>
      <c r="BF318" s="1073">
        <f t="shared" si="1300"/>
        <v>0</v>
      </c>
      <c r="BG318" s="118">
        <v>0</v>
      </c>
      <c r="BH318" s="119"/>
      <c r="BI318" s="120" t="str">
        <f t="shared" si="1261"/>
        <v>-</v>
      </c>
      <c r="BJ318" s="1073">
        <f t="shared" si="1301"/>
        <v>-1</v>
      </c>
      <c r="BK318" s="121">
        <v>1</v>
      </c>
      <c r="BL318" s="119"/>
      <c r="BM318" s="120">
        <f t="shared" si="1262"/>
        <v>0</v>
      </c>
      <c r="BN318" s="1083">
        <f t="shared" si="1302"/>
        <v>0</v>
      </c>
      <c r="BO318" s="121">
        <v>1</v>
      </c>
      <c r="BP318" s="119"/>
      <c r="BQ318" s="120">
        <f t="shared" si="1263"/>
        <v>0</v>
      </c>
      <c r="BR318" s="1083">
        <f t="shared" si="1303"/>
        <v>0</v>
      </c>
      <c r="BS318" s="121">
        <v>1</v>
      </c>
      <c r="BT318" s="122"/>
      <c r="BU318" s="597">
        <f t="shared" si="1374"/>
        <v>0</v>
      </c>
      <c r="BV318" s="331" t="str">
        <f t="shared" si="1365"/>
        <v>-</v>
      </c>
      <c r="BW318" s="598">
        <f t="shared" si="1366"/>
        <v>0</v>
      </c>
      <c r="BX318" s="597">
        <f t="shared" si="1375"/>
        <v>0</v>
      </c>
      <c r="BY318" s="331" t="str">
        <f t="shared" si="1367"/>
        <v>-</v>
      </c>
      <c r="BZ318" s="598">
        <f t="shared" si="1368"/>
        <v>0</v>
      </c>
      <c r="CA318" s="597">
        <f t="shared" si="1376"/>
        <v>0</v>
      </c>
      <c r="CB318" s="331" t="str">
        <f t="shared" si="1222"/>
        <v>-</v>
      </c>
      <c r="CC318" s="598">
        <f t="shared" si="1223"/>
        <v>0</v>
      </c>
      <c r="CD318" s="597">
        <f t="shared" si="1377"/>
        <v>0</v>
      </c>
      <c r="CE318" s="331" t="str">
        <f t="shared" si="1150"/>
        <v>-</v>
      </c>
      <c r="CF318" s="598">
        <f t="shared" si="1151"/>
        <v>0</v>
      </c>
      <c r="CG318" s="597">
        <f t="shared" si="1267"/>
        <v>0</v>
      </c>
      <c r="CH318" s="331" t="str">
        <f t="shared" si="1264"/>
        <v>-</v>
      </c>
      <c r="CI318" s="598">
        <f t="shared" si="1265"/>
        <v>0</v>
      </c>
      <c r="CJ318" s="619">
        <f t="shared" si="1285"/>
        <v>0</v>
      </c>
      <c r="CK318" s="1453">
        <v>0</v>
      </c>
      <c r="CL318" s="123">
        <v>0</v>
      </c>
      <c r="CM318" s="2054">
        <v>0</v>
      </c>
      <c r="CN318" s="123">
        <v>0</v>
      </c>
      <c r="CO318" s="311">
        <v>0</v>
      </c>
      <c r="CP318" s="540">
        <v>0</v>
      </c>
      <c r="CQ318" s="1453">
        <v>0</v>
      </c>
      <c r="CR318" s="311">
        <v>0</v>
      </c>
      <c r="CS318" s="311">
        <v>0</v>
      </c>
      <c r="CT318" s="311">
        <v>0</v>
      </c>
      <c r="CU318" s="311">
        <v>0</v>
      </c>
      <c r="CV318" s="124">
        <v>0</v>
      </c>
      <c r="CW318" s="1453"/>
      <c r="CX318" s="311"/>
      <c r="CY318" s="311"/>
      <c r="CZ318" s="311"/>
      <c r="DA318" s="311"/>
      <c r="DB318" s="312"/>
      <c r="DC318" s="1450">
        <f t="shared" si="1378"/>
        <v>0</v>
      </c>
      <c r="DD318" s="1451" t="str">
        <f t="shared" si="1340"/>
        <v>-</v>
      </c>
      <c r="DE318" s="1452">
        <f t="shared" si="1341"/>
        <v>0</v>
      </c>
      <c r="DF318" s="1328">
        <f t="shared" si="1379"/>
        <v>0</v>
      </c>
      <c r="DG318" s="550" t="str">
        <f t="shared" si="1216"/>
        <v>-</v>
      </c>
      <c r="DH318" s="1329">
        <f t="shared" si="1217"/>
        <v>0</v>
      </c>
      <c r="DI318" s="1328">
        <f t="shared" si="1268"/>
        <v>0</v>
      </c>
      <c r="DJ318" s="550" t="str">
        <f t="shared" si="1224"/>
        <v>-</v>
      </c>
      <c r="DK318" s="1329">
        <f t="shared" si="1225"/>
        <v>0</v>
      </c>
      <c r="DL318" s="1311">
        <f t="shared" si="1380"/>
        <v>0</v>
      </c>
      <c r="DM318" s="550" t="str">
        <f t="shared" si="1152"/>
        <v>-</v>
      </c>
      <c r="DN318" s="1353">
        <f t="shared" si="1153"/>
        <v>0</v>
      </c>
      <c r="DO318" s="1328">
        <f t="shared" si="1269"/>
        <v>0</v>
      </c>
      <c r="DP318" s="550" t="str">
        <f t="shared" si="1266"/>
        <v>-</v>
      </c>
      <c r="DQ318" s="1329">
        <f t="shared" si="1270"/>
        <v>0</v>
      </c>
      <c r="DR318" s="1365">
        <f t="shared" si="1381"/>
        <v>0</v>
      </c>
      <c r="DS318" s="1454">
        <v>0</v>
      </c>
      <c r="DT318" s="1167">
        <v>0</v>
      </c>
      <c r="DU318" s="1167">
        <v>0</v>
      </c>
      <c r="DV318" s="1153">
        <v>0</v>
      </c>
      <c r="DW318" s="583">
        <v>0</v>
      </c>
      <c r="DX318" s="1181">
        <v>0</v>
      </c>
      <c r="DY318" s="1454">
        <v>0</v>
      </c>
      <c r="DZ318" s="1230">
        <v>0</v>
      </c>
      <c r="EA318" s="1230">
        <v>0</v>
      </c>
      <c r="EB318" s="586">
        <v>0</v>
      </c>
      <c r="EC318" s="586">
        <v>0</v>
      </c>
      <c r="ED318" s="589">
        <v>0</v>
      </c>
      <c r="EE318" s="1454"/>
      <c r="EF318" s="1230"/>
      <c r="EG318" s="1230"/>
      <c r="EH318" s="586"/>
      <c r="EI318" s="586"/>
      <c r="EJ318" s="1192"/>
      <c r="EK318" s="1454">
        <v>0</v>
      </c>
      <c r="EL318" s="578">
        <v>0</v>
      </c>
      <c r="EM318" s="578">
        <v>0</v>
      </c>
      <c r="EN318" s="1163">
        <v>0</v>
      </c>
      <c r="EO318" s="573">
        <v>0</v>
      </c>
      <c r="EP318" s="1198">
        <v>0</v>
      </c>
      <c r="EQ318" s="1454"/>
      <c r="ER318" s="1230"/>
      <c r="ES318" s="1230"/>
      <c r="ET318" s="586"/>
      <c r="EU318" s="583"/>
      <c r="EV318" s="1198"/>
      <c r="EW318" s="1454">
        <v>0</v>
      </c>
      <c r="EX318" s="578">
        <v>0</v>
      </c>
      <c r="EY318" s="578">
        <v>0</v>
      </c>
      <c r="EZ318" s="578">
        <v>0</v>
      </c>
      <c r="FA318" s="573">
        <v>0</v>
      </c>
      <c r="FB318" s="125"/>
      <c r="FC318" s="354">
        <v>0</v>
      </c>
      <c r="FD318" s="362"/>
      <c r="FE318" s="1455">
        <v>0</v>
      </c>
      <c r="FF318" s="1451" t="str">
        <f t="shared" si="1218"/>
        <v>-</v>
      </c>
      <c r="FG318" s="1456">
        <f t="shared" si="1351"/>
        <v>0</v>
      </c>
      <c r="FH318" s="126">
        <v>0</v>
      </c>
      <c r="FI318" s="331" t="str">
        <f t="shared" si="1219"/>
        <v>-</v>
      </c>
      <c r="FJ318" s="332">
        <f t="shared" si="1220"/>
        <v>0</v>
      </c>
      <c r="FK318" s="126">
        <v>0</v>
      </c>
      <c r="FL318" s="331" t="str">
        <f t="shared" si="1226"/>
        <v>-</v>
      </c>
      <c r="FM318" s="332">
        <f t="shared" si="1227"/>
        <v>0</v>
      </c>
      <c r="FN318" s="126">
        <v>0</v>
      </c>
      <c r="FO318" s="424"/>
      <c r="FP318" s="331" t="str">
        <f t="shared" si="1316"/>
        <v>-</v>
      </c>
      <c r="FQ318" s="332">
        <f t="shared" si="1221"/>
        <v>0</v>
      </c>
      <c r="FR318" s="126"/>
      <c r="FS318" s="424"/>
      <c r="FT318" s="331" t="str">
        <f t="shared" si="1258"/>
        <v>-</v>
      </c>
      <c r="FU318" s="332">
        <f t="shared" si="1259"/>
        <v>0</v>
      </c>
      <c r="FV318" s="399"/>
      <c r="FW318" s="411"/>
      <c r="FX318" s="1457">
        <f t="shared" si="1336"/>
        <v>0</v>
      </c>
      <c r="FY318" s="1458">
        <v>0</v>
      </c>
      <c r="FZ318" s="1458">
        <v>0</v>
      </c>
      <c r="GA318" s="1459">
        <v>0</v>
      </c>
      <c r="GB318" s="1458">
        <v>0</v>
      </c>
      <c r="GC318" s="1459">
        <v>0</v>
      </c>
      <c r="GD318" s="1458">
        <v>0</v>
      </c>
      <c r="GE318" s="1459">
        <v>0</v>
      </c>
      <c r="GF318" s="1458">
        <v>0</v>
      </c>
      <c r="GG318" s="1459">
        <v>0</v>
      </c>
      <c r="GH318" s="1458">
        <v>0</v>
      </c>
      <c r="GI318" s="1458">
        <v>0</v>
      </c>
      <c r="GJ318" s="1458">
        <v>0</v>
      </c>
      <c r="GK318" s="1458">
        <v>0</v>
      </c>
      <c r="GL318" s="1458">
        <v>0</v>
      </c>
      <c r="GM318" s="1458">
        <v>0</v>
      </c>
      <c r="GN318" s="1458">
        <v>0</v>
      </c>
      <c r="GO318" s="1458">
        <v>0</v>
      </c>
      <c r="GP318" s="1458">
        <v>0</v>
      </c>
      <c r="GQ318" s="1458">
        <v>0</v>
      </c>
      <c r="GR318" s="1458">
        <v>0</v>
      </c>
      <c r="GS318" s="1809">
        <v>0</v>
      </c>
      <c r="GT318" s="678">
        <f t="shared" si="1337"/>
        <v>0</v>
      </c>
      <c r="GU318" s="487">
        <v>0</v>
      </c>
      <c r="GV318" s="487">
        <v>0</v>
      </c>
      <c r="GW318" s="488">
        <v>0</v>
      </c>
      <c r="GX318" s="487">
        <v>0</v>
      </c>
      <c r="GY318" s="488">
        <v>0</v>
      </c>
      <c r="GZ318" s="487">
        <v>0</v>
      </c>
      <c r="HA318" s="488">
        <v>0</v>
      </c>
      <c r="HB318" s="487">
        <v>0</v>
      </c>
      <c r="HC318" s="488">
        <v>0</v>
      </c>
      <c r="HD318" s="487">
        <v>0</v>
      </c>
      <c r="HE318" s="487">
        <v>0</v>
      </c>
      <c r="HF318" s="487">
        <v>0</v>
      </c>
      <c r="HG318" s="487">
        <v>0</v>
      </c>
      <c r="HH318" s="487">
        <v>0</v>
      </c>
      <c r="HI318" s="487">
        <v>0</v>
      </c>
      <c r="HJ318" s="487">
        <v>0</v>
      </c>
      <c r="HK318" s="487">
        <v>0</v>
      </c>
      <c r="HL318" s="487">
        <v>0</v>
      </c>
      <c r="HM318" s="487">
        <v>0</v>
      </c>
      <c r="HN318" s="487">
        <v>0</v>
      </c>
      <c r="HO318" s="1115">
        <v>0</v>
      </c>
      <c r="HP318" s="678">
        <f t="shared" si="1382"/>
        <v>0</v>
      </c>
      <c r="HQ318" s="487">
        <v>0</v>
      </c>
      <c r="HR318" s="487">
        <v>0</v>
      </c>
      <c r="HS318" s="488">
        <v>0</v>
      </c>
      <c r="HT318" s="487">
        <v>0</v>
      </c>
      <c r="HU318" s="488">
        <v>0</v>
      </c>
      <c r="HV318" s="487">
        <v>0</v>
      </c>
      <c r="HW318" s="488">
        <v>0</v>
      </c>
      <c r="HX318" s="487">
        <v>0</v>
      </c>
      <c r="HY318" s="488">
        <v>0</v>
      </c>
      <c r="HZ318" s="487">
        <v>0</v>
      </c>
      <c r="IA318" s="487">
        <v>0</v>
      </c>
      <c r="IB318" s="487">
        <v>0</v>
      </c>
      <c r="IC318" s="487">
        <v>0</v>
      </c>
      <c r="ID318" s="487">
        <v>0</v>
      </c>
      <c r="IE318" s="487">
        <v>0</v>
      </c>
      <c r="IF318" s="487">
        <v>0</v>
      </c>
      <c r="IG318" s="487">
        <v>0</v>
      </c>
      <c r="IH318" s="487">
        <v>0</v>
      </c>
      <c r="II318" s="487">
        <v>0</v>
      </c>
      <c r="IJ318" s="487">
        <v>0</v>
      </c>
      <c r="IK318" s="1115">
        <v>0</v>
      </c>
      <c r="IL318" s="1109">
        <f t="shared" si="1383"/>
        <v>0</v>
      </c>
      <c r="IM318" s="487">
        <v>0</v>
      </c>
      <c r="IN318" s="487">
        <v>0</v>
      </c>
      <c r="IO318" s="488">
        <v>0</v>
      </c>
      <c r="IP318" s="487">
        <v>0</v>
      </c>
      <c r="IQ318" s="488">
        <v>0</v>
      </c>
      <c r="IR318" s="487">
        <v>0</v>
      </c>
      <c r="IS318" s="488">
        <v>0</v>
      </c>
      <c r="IT318" s="487">
        <v>0</v>
      </c>
      <c r="IU318" s="488">
        <v>0</v>
      </c>
      <c r="IV318" s="487">
        <v>0</v>
      </c>
      <c r="IW318" s="487">
        <v>0</v>
      </c>
      <c r="IX318" s="487">
        <v>0</v>
      </c>
      <c r="IY318" s="487">
        <v>0</v>
      </c>
      <c r="IZ318" s="487">
        <v>0</v>
      </c>
      <c r="JA318" s="487">
        <v>0</v>
      </c>
      <c r="JB318" s="487">
        <v>0</v>
      </c>
      <c r="JC318" s="487">
        <v>0</v>
      </c>
      <c r="JD318" s="487">
        <v>0</v>
      </c>
      <c r="JE318" s="487">
        <v>0</v>
      </c>
      <c r="JF318" s="487">
        <v>0</v>
      </c>
      <c r="JG318" s="1994">
        <v>0</v>
      </c>
      <c r="JI318" s="39"/>
    </row>
    <row r="319" spans="1:269" s="28" customFormat="1" ht="20.100000000000001" customHeight="1" x14ac:dyDescent="0.15">
      <c r="A319" s="684" t="s">
        <v>53</v>
      </c>
      <c r="B319" s="84" t="s">
        <v>295</v>
      </c>
      <c r="C319" s="85"/>
      <c r="D319" s="85"/>
      <c r="E319" s="86" t="s">
        <v>278</v>
      </c>
      <c r="F319" s="1556">
        <v>88</v>
      </c>
      <c r="G319" s="466">
        <v>93</v>
      </c>
      <c r="H319" s="466">
        <v>90</v>
      </c>
      <c r="I319" s="466">
        <v>99</v>
      </c>
      <c r="J319" s="147">
        <v>94</v>
      </c>
      <c r="K319" s="148">
        <v>97</v>
      </c>
      <c r="L319" s="1478">
        <f t="shared" si="1358"/>
        <v>2.5155234274668677E-4</v>
      </c>
      <c r="M319" s="150">
        <f t="shared" si="1359"/>
        <v>2.2277917014759121E-4</v>
      </c>
      <c r="N319" s="150">
        <f t="shared" si="1360"/>
        <v>2.2494341267274951E-4</v>
      </c>
      <c r="O319" s="150">
        <f t="shared" si="1361"/>
        <v>1.7499598967523662E-4</v>
      </c>
      <c r="P319" s="149">
        <f t="shared" si="1362"/>
        <v>1.8815560468507454E-4</v>
      </c>
      <c r="Q319" s="150">
        <f t="shared" si="1354"/>
        <v>1.809567677831151E-4</v>
      </c>
      <c r="R319" s="151">
        <f t="shared" si="1355"/>
        <v>1.7657917970944698E-4</v>
      </c>
      <c r="S319" s="152">
        <f t="shared" si="1356"/>
        <v>2.2674945928975092E-4</v>
      </c>
      <c r="T319" s="151">
        <f t="shared" si="1357"/>
        <v>2.3033309709425938E-4</v>
      </c>
      <c r="U319" s="1479">
        <f t="shared" ref="U319:U344" si="1384">AM319/$AM$365</f>
        <v>2.3899371069182392E-2</v>
      </c>
      <c r="V319" s="153">
        <f t="shared" ref="V319:V344" si="1385">AQ319/$AQ$365</f>
        <v>2.1680216802168022E-2</v>
      </c>
      <c r="W319" s="153">
        <f t="shared" ref="W319:W344" si="1386">AU319/$AU$365</f>
        <v>2.3289665211062592E-2</v>
      </c>
      <c r="X319" s="153">
        <f t="shared" ref="X319:X344" si="1387">AY319/$AY$365</f>
        <v>1.8264840182648401E-2</v>
      </c>
      <c r="Y319" s="154">
        <f t="shared" ref="Y319:Y344" si="1388">BC319/$BC$365</f>
        <v>2.0547945205479451E-2</v>
      </c>
      <c r="Z319" s="153">
        <f t="shared" ref="Z319:Z344" si="1389">BG319/$BG$365</f>
        <v>1.9642857142857142E-2</v>
      </c>
      <c r="AA319" s="154">
        <f t="shared" ref="AA319:AA344" si="1390">BK319/$BK$365</f>
        <v>1.9572953736654804E-2</v>
      </c>
      <c r="AB319" s="153">
        <f t="shared" ref="AB319:AB344" si="1391">BO319/$BO$365</f>
        <v>2.5000000000000001E-2</v>
      </c>
      <c r="AC319" s="155">
        <f t="shared" ref="AC319:AC344" si="1392">BS319/$BS$365</f>
        <v>2.6859504132231406E-2</v>
      </c>
      <c r="AD319" s="1479" t="s">
        <v>52</v>
      </c>
      <c r="AE319" s="153" t="s">
        <v>52</v>
      </c>
      <c r="AF319" s="153" t="s">
        <v>52</v>
      </c>
      <c r="AG319" s="153" t="s">
        <v>52</v>
      </c>
      <c r="AH319" s="154" t="s">
        <v>52</v>
      </c>
      <c r="AI319" s="152" t="s">
        <v>52</v>
      </c>
      <c r="AJ319" s="151" t="s">
        <v>52</v>
      </c>
      <c r="AK319" s="152" t="s">
        <v>52</v>
      </c>
      <c r="AL319" s="156" t="s">
        <v>52</v>
      </c>
      <c r="AM319" s="1480">
        <f t="shared" si="1369"/>
        <v>19</v>
      </c>
      <c r="AN319" s="1481"/>
      <c r="AO319" s="1482">
        <f t="shared" si="1172"/>
        <v>0.1875</v>
      </c>
      <c r="AP319" s="1483">
        <f t="shared" si="1296"/>
        <v>3</v>
      </c>
      <c r="AQ319" s="1071">
        <f t="shared" si="1370"/>
        <v>16</v>
      </c>
      <c r="AR319" s="522"/>
      <c r="AS319" s="1289">
        <f t="shared" si="1174"/>
        <v>0</v>
      </c>
      <c r="AT319" s="526">
        <f t="shared" si="1297"/>
        <v>0</v>
      </c>
      <c r="AU319" s="1071">
        <f t="shared" si="1371"/>
        <v>16</v>
      </c>
      <c r="AV319" s="522"/>
      <c r="AW319" s="1289">
        <f t="shared" si="1352"/>
        <v>0.33333333333333326</v>
      </c>
      <c r="AX319" s="2073">
        <f t="shared" si="1363"/>
        <v>4</v>
      </c>
      <c r="AY319" s="1336">
        <f t="shared" si="1372"/>
        <v>12</v>
      </c>
      <c r="AZ319" s="2092"/>
      <c r="BA319" s="554">
        <f t="shared" si="1353"/>
        <v>0</v>
      </c>
      <c r="BB319" s="1335">
        <f t="shared" si="1364"/>
        <v>0</v>
      </c>
      <c r="BC319" s="493">
        <f t="shared" si="1373"/>
        <v>12</v>
      </c>
      <c r="BD319" s="157"/>
      <c r="BE319" s="448">
        <f t="shared" si="1260"/>
        <v>9.0909090909090828E-2</v>
      </c>
      <c r="BF319" s="604">
        <f t="shared" si="1300"/>
        <v>1</v>
      </c>
      <c r="BG319" s="158">
        <v>11</v>
      </c>
      <c r="BH319" s="159" t="s">
        <v>44</v>
      </c>
      <c r="BI319" s="160">
        <f t="shared" si="1261"/>
        <v>0</v>
      </c>
      <c r="BJ319" s="604">
        <f t="shared" si="1301"/>
        <v>0</v>
      </c>
      <c r="BK319" s="161">
        <v>11</v>
      </c>
      <c r="BL319" s="159"/>
      <c r="BM319" s="160">
        <f t="shared" si="1262"/>
        <v>-0.15384615384615385</v>
      </c>
      <c r="BN319" s="1085">
        <f t="shared" si="1302"/>
        <v>-2</v>
      </c>
      <c r="BO319" s="161">
        <v>13</v>
      </c>
      <c r="BP319" s="159"/>
      <c r="BQ319" s="160">
        <f t="shared" si="1263"/>
        <v>0</v>
      </c>
      <c r="BR319" s="1085">
        <f t="shared" si="1303"/>
        <v>0</v>
      </c>
      <c r="BS319" s="161">
        <v>13</v>
      </c>
      <c r="BT319" s="162"/>
      <c r="BU319" s="601">
        <f t="shared" si="1374"/>
        <v>9</v>
      </c>
      <c r="BV319" s="339">
        <f t="shared" si="1365"/>
        <v>0.28571428571428581</v>
      </c>
      <c r="BW319" s="604">
        <f t="shared" si="1366"/>
        <v>2</v>
      </c>
      <c r="BX319" s="601">
        <f t="shared" si="1375"/>
        <v>7</v>
      </c>
      <c r="BY319" s="339">
        <f t="shared" si="1367"/>
        <v>0.16666666666666674</v>
      </c>
      <c r="BZ319" s="604">
        <f t="shared" si="1368"/>
        <v>1</v>
      </c>
      <c r="CA319" s="601">
        <f t="shared" si="1376"/>
        <v>6</v>
      </c>
      <c r="CB319" s="339">
        <f t="shared" si="1222"/>
        <v>0.5</v>
      </c>
      <c r="CC319" s="604">
        <f t="shared" si="1223"/>
        <v>2</v>
      </c>
      <c r="CD319" s="601">
        <f t="shared" si="1377"/>
        <v>4</v>
      </c>
      <c r="CE319" s="339">
        <f t="shared" si="1150"/>
        <v>0</v>
      </c>
      <c r="CF319" s="604">
        <f t="shared" si="1151"/>
        <v>0</v>
      </c>
      <c r="CG319" s="601">
        <f t="shared" si="1267"/>
        <v>4</v>
      </c>
      <c r="CH319" s="339">
        <f t="shared" si="1264"/>
        <v>0</v>
      </c>
      <c r="CI319" s="604">
        <f t="shared" si="1265"/>
        <v>0</v>
      </c>
      <c r="CJ319" s="621">
        <f t="shared" si="1285"/>
        <v>4</v>
      </c>
      <c r="CK319" s="1487">
        <v>6</v>
      </c>
      <c r="CL319" s="163">
        <v>4</v>
      </c>
      <c r="CM319" s="2056">
        <v>3</v>
      </c>
      <c r="CN319" s="163">
        <v>0</v>
      </c>
      <c r="CO319" s="315">
        <v>0</v>
      </c>
      <c r="CP319" s="542">
        <v>0</v>
      </c>
      <c r="CQ319" s="1487">
        <v>3</v>
      </c>
      <c r="CR319" s="315">
        <v>3</v>
      </c>
      <c r="CS319" s="315">
        <v>3</v>
      </c>
      <c r="CT319" s="315">
        <v>4</v>
      </c>
      <c r="CU319" s="315">
        <v>4</v>
      </c>
      <c r="CV319" s="164">
        <v>4</v>
      </c>
      <c r="CW319" s="1487"/>
      <c r="CX319" s="315"/>
      <c r="CY319" s="315"/>
      <c r="CZ319" s="315"/>
      <c r="DA319" s="315"/>
      <c r="DB319" s="316"/>
      <c r="DC319" s="1484">
        <f t="shared" si="1378"/>
        <v>9</v>
      </c>
      <c r="DD319" s="1485">
        <f t="shared" si="1340"/>
        <v>0.125</v>
      </c>
      <c r="DE319" s="1486">
        <f t="shared" si="1341"/>
        <v>1</v>
      </c>
      <c r="DF319" s="1332">
        <f t="shared" si="1379"/>
        <v>8</v>
      </c>
      <c r="DG319" s="554">
        <f t="shared" si="1216"/>
        <v>0</v>
      </c>
      <c r="DH319" s="1335">
        <f t="shared" si="1217"/>
        <v>0</v>
      </c>
      <c r="DI319" s="1332">
        <f t="shared" si="1268"/>
        <v>8</v>
      </c>
      <c r="DJ319" s="554">
        <f t="shared" si="1224"/>
        <v>0</v>
      </c>
      <c r="DK319" s="1335">
        <f t="shared" si="1225"/>
        <v>0</v>
      </c>
      <c r="DL319" s="1313">
        <f t="shared" si="1380"/>
        <v>8</v>
      </c>
      <c r="DM319" s="554">
        <f t="shared" si="1152"/>
        <v>0</v>
      </c>
      <c r="DN319" s="1357">
        <f t="shared" si="1153"/>
        <v>0</v>
      </c>
      <c r="DO319" s="1332">
        <f t="shared" si="1269"/>
        <v>8</v>
      </c>
      <c r="DP319" s="554">
        <f t="shared" si="1266"/>
        <v>0.14285714285714279</v>
      </c>
      <c r="DQ319" s="1335">
        <f t="shared" si="1270"/>
        <v>1</v>
      </c>
      <c r="DR319" s="440">
        <f t="shared" si="1381"/>
        <v>7</v>
      </c>
      <c r="DS319" s="1488">
        <v>2</v>
      </c>
      <c r="DT319" s="1169">
        <v>2</v>
      </c>
      <c r="DU319" s="1169">
        <v>2</v>
      </c>
      <c r="DV319" s="1155">
        <v>5</v>
      </c>
      <c r="DW319" s="163">
        <v>5</v>
      </c>
      <c r="DX319" s="1183">
        <v>4</v>
      </c>
      <c r="DY319" s="1488">
        <v>2</v>
      </c>
      <c r="DZ319" s="1232">
        <v>2</v>
      </c>
      <c r="EA319" s="1232">
        <v>2</v>
      </c>
      <c r="EB319" s="315">
        <v>0</v>
      </c>
      <c r="EC319" s="315">
        <v>0</v>
      </c>
      <c r="ED319" s="440">
        <v>0</v>
      </c>
      <c r="EE319" s="1488"/>
      <c r="EF319" s="1232"/>
      <c r="EG319" s="1232"/>
      <c r="EH319" s="315"/>
      <c r="EI319" s="315"/>
      <c r="EJ319" s="542"/>
      <c r="EK319" s="1488">
        <v>4</v>
      </c>
      <c r="EL319" s="379">
        <v>3</v>
      </c>
      <c r="EM319" s="379">
        <v>3</v>
      </c>
      <c r="EN319" s="1161">
        <v>2</v>
      </c>
      <c r="EO319" s="493">
        <v>2</v>
      </c>
      <c r="EP319" s="1203">
        <v>3</v>
      </c>
      <c r="EQ319" s="1488"/>
      <c r="ER319" s="1232"/>
      <c r="ES319" s="1232"/>
      <c r="ET319" s="315"/>
      <c r="EU319" s="163"/>
      <c r="EV319" s="1203"/>
      <c r="EW319" s="1488">
        <v>1</v>
      </c>
      <c r="EX319" s="379">
        <v>1</v>
      </c>
      <c r="EY319" s="379">
        <v>1</v>
      </c>
      <c r="EZ319" s="379">
        <v>1</v>
      </c>
      <c r="FA319" s="493">
        <v>1</v>
      </c>
      <c r="FB319" s="178"/>
      <c r="FC319" s="356">
        <v>0</v>
      </c>
      <c r="FD319" s="364" t="s">
        <v>44</v>
      </c>
      <c r="FE319" s="1489">
        <v>1</v>
      </c>
      <c r="FF319" s="1485">
        <f t="shared" si="1218"/>
        <v>0</v>
      </c>
      <c r="FG319" s="1490">
        <f t="shared" si="1351"/>
        <v>0</v>
      </c>
      <c r="FH319" s="165">
        <v>1</v>
      </c>
      <c r="FI319" s="339">
        <f t="shared" si="1219"/>
        <v>-0.5</v>
      </c>
      <c r="FJ319" s="340">
        <f t="shared" si="1220"/>
        <v>-1</v>
      </c>
      <c r="FK319" s="165">
        <v>2</v>
      </c>
      <c r="FL319" s="339" t="str">
        <f t="shared" si="1226"/>
        <v>-</v>
      </c>
      <c r="FM319" s="340">
        <f t="shared" si="1227"/>
        <v>2</v>
      </c>
      <c r="FN319" s="165">
        <v>0</v>
      </c>
      <c r="FO319" s="426"/>
      <c r="FP319" s="339" t="str">
        <f t="shared" si="1316"/>
        <v>-</v>
      </c>
      <c r="FQ319" s="340">
        <f t="shared" si="1221"/>
        <v>0</v>
      </c>
      <c r="FR319" s="165"/>
      <c r="FS319" s="426"/>
      <c r="FT319" s="339" t="str">
        <f t="shared" si="1258"/>
        <v>-</v>
      </c>
      <c r="FU319" s="340">
        <f t="shared" si="1259"/>
        <v>0</v>
      </c>
      <c r="FV319" s="401"/>
      <c r="FW319" s="413"/>
      <c r="FX319" s="1491">
        <f t="shared" si="1336"/>
        <v>19</v>
      </c>
      <c r="FY319" s="1492">
        <v>0</v>
      </c>
      <c r="FZ319" s="1492">
        <v>1</v>
      </c>
      <c r="GA319" s="1493">
        <v>0</v>
      </c>
      <c r="GB319" s="1492">
        <v>0</v>
      </c>
      <c r="GC319" s="1493">
        <v>8</v>
      </c>
      <c r="GD319" s="1492">
        <v>3</v>
      </c>
      <c r="GE319" s="1493">
        <v>2</v>
      </c>
      <c r="GF319" s="1492">
        <v>0</v>
      </c>
      <c r="GG319" s="1493">
        <v>0</v>
      </c>
      <c r="GH319" s="1492">
        <v>0</v>
      </c>
      <c r="GI319" s="1492">
        <v>0</v>
      </c>
      <c r="GJ319" s="1492">
        <v>1</v>
      </c>
      <c r="GK319" s="1492">
        <v>0</v>
      </c>
      <c r="GL319" s="1492">
        <v>0</v>
      </c>
      <c r="GM319" s="1492">
        <v>0</v>
      </c>
      <c r="GN319" s="1492">
        <v>0</v>
      </c>
      <c r="GO319" s="1492">
        <v>1</v>
      </c>
      <c r="GP319" s="1492">
        <v>1</v>
      </c>
      <c r="GQ319" s="1492">
        <v>0</v>
      </c>
      <c r="GR319" s="1492">
        <v>0</v>
      </c>
      <c r="GS319" s="1811">
        <v>2</v>
      </c>
      <c r="GT319" s="165">
        <f t="shared" si="1337"/>
        <v>16</v>
      </c>
      <c r="GU319" s="491">
        <v>0</v>
      </c>
      <c r="GV319" s="491">
        <v>1</v>
      </c>
      <c r="GW319" s="492">
        <v>0</v>
      </c>
      <c r="GX319" s="491">
        <v>0</v>
      </c>
      <c r="GY319" s="492">
        <v>7</v>
      </c>
      <c r="GZ319" s="491">
        <v>3</v>
      </c>
      <c r="HA319" s="492">
        <v>1</v>
      </c>
      <c r="HB319" s="491">
        <v>0</v>
      </c>
      <c r="HC319" s="492">
        <v>0</v>
      </c>
      <c r="HD319" s="491">
        <v>0</v>
      </c>
      <c r="HE319" s="491">
        <v>0</v>
      </c>
      <c r="HF319" s="491">
        <v>0</v>
      </c>
      <c r="HG319" s="491">
        <v>0</v>
      </c>
      <c r="HH319" s="491">
        <v>0</v>
      </c>
      <c r="HI319" s="491">
        <v>0</v>
      </c>
      <c r="HJ319" s="491">
        <v>0</v>
      </c>
      <c r="HK319" s="491">
        <v>1</v>
      </c>
      <c r="HL319" s="491">
        <v>1</v>
      </c>
      <c r="HM319" s="491">
        <v>0</v>
      </c>
      <c r="HN319" s="491">
        <v>0</v>
      </c>
      <c r="HO319" s="1117">
        <v>2</v>
      </c>
      <c r="HP319" s="165">
        <f t="shared" si="1382"/>
        <v>16</v>
      </c>
      <c r="HQ319" s="491">
        <v>0</v>
      </c>
      <c r="HR319" s="491">
        <v>1</v>
      </c>
      <c r="HS319" s="492">
        <v>0</v>
      </c>
      <c r="HT319" s="491">
        <v>0</v>
      </c>
      <c r="HU319" s="492">
        <v>7</v>
      </c>
      <c r="HV319" s="491">
        <v>2</v>
      </c>
      <c r="HW319" s="492">
        <v>1</v>
      </c>
      <c r="HX319" s="491">
        <v>0</v>
      </c>
      <c r="HY319" s="492">
        <v>0</v>
      </c>
      <c r="HZ319" s="491">
        <v>0</v>
      </c>
      <c r="IA319" s="491">
        <v>0</v>
      </c>
      <c r="IB319" s="491">
        <v>0</v>
      </c>
      <c r="IC319" s="491">
        <v>0</v>
      </c>
      <c r="ID319" s="491">
        <v>0</v>
      </c>
      <c r="IE319" s="491">
        <v>0</v>
      </c>
      <c r="IF319" s="491">
        <v>0</v>
      </c>
      <c r="IG319" s="491">
        <v>0</v>
      </c>
      <c r="IH319" s="491">
        <v>3</v>
      </c>
      <c r="II319" s="491">
        <v>0</v>
      </c>
      <c r="IJ319" s="491">
        <v>1</v>
      </c>
      <c r="IK319" s="1117">
        <v>1</v>
      </c>
      <c r="IL319" s="493">
        <f t="shared" si="1383"/>
        <v>12</v>
      </c>
      <c r="IM319" s="491">
        <v>0</v>
      </c>
      <c r="IN319" s="491">
        <v>1</v>
      </c>
      <c r="IO319" s="492">
        <v>0</v>
      </c>
      <c r="IP319" s="491">
        <v>0</v>
      </c>
      <c r="IQ319" s="492">
        <v>6</v>
      </c>
      <c r="IR319" s="491">
        <v>1</v>
      </c>
      <c r="IS319" s="492">
        <v>0</v>
      </c>
      <c r="IT319" s="491">
        <v>0</v>
      </c>
      <c r="IU319" s="492">
        <v>0</v>
      </c>
      <c r="IV319" s="491">
        <v>0</v>
      </c>
      <c r="IW319" s="491">
        <v>0</v>
      </c>
      <c r="IX319" s="491">
        <v>0</v>
      </c>
      <c r="IY319" s="491">
        <v>0</v>
      </c>
      <c r="IZ319" s="491">
        <v>1</v>
      </c>
      <c r="JA319" s="491">
        <v>0</v>
      </c>
      <c r="JB319" s="491">
        <v>0</v>
      </c>
      <c r="JC319" s="491">
        <v>3</v>
      </c>
      <c r="JD319" s="491">
        <v>0</v>
      </c>
      <c r="JE319" s="491">
        <v>0</v>
      </c>
      <c r="JF319" s="491">
        <v>0</v>
      </c>
      <c r="JG319" s="1996">
        <v>0</v>
      </c>
      <c r="JI319" s="39"/>
    </row>
    <row r="320" spans="1:269" s="27" customFormat="1" ht="20.100000000000001" customHeight="1" x14ac:dyDescent="0.15">
      <c r="A320" s="683" t="s">
        <v>53</v>
      </c>
      <c r="B320" s="76" t="s">
        <v>166</v>
      </c>
      <c r="C320" s="77"/>
      <c r="D320" s="77"/>
      <c r="E320" s="78" t="s">
        <v>378</v>
      </c>
      <c r="F320" s="1507">
        <v>117</v>
      </c>
      <c r="G320" s="481">
        <v>157</v>
      </c>
      <c r="H320" s="481">
        <v>152</v>
      </c>
      <c r="I320" s="481">
        <v>149</v>
      </c>
      <c r="J320" s="107">
        <v>158</v>
      </c>
      <c r="K320" s="108">
        <v>154</v>
      </c>
      <c r="L320" s="1444">
        <f t="shared" si="1358"/>
        <v>7.9437581920006355E-5</v>
      </c>
      <c r="M320" s="478">
        <f t="shared" si="1359"/>
        <v>1.3923698134224451E-5</v>
      </c>
      <c r="N320" s="478">
        <f t="shared" si="1360"/>
        <v>1.4058963292046844E-5</v>
      </c>
      <c r="O320" s="478">
        <f t="shared" si="1361"/>
        <v>1.4582999139603051E-5</v>
      </c>
      <c r="P320" s="109">
        <f t="shared" si="1362"/>
        <v>1.5679633723756214E-5</v>
      </c>
      <c r="Q320" s="110">
        <f t="shared" si="1354"/>
        <v>1.6450615253010462E-5</v>
      </c>
      <c r="R320" s="111">
        <f t="shared" si="1355"/>
        <v>1.6052652700858816E-5</v>
      </c>
      <c r="S320" s="112">
        <f t="shared" si="1356"/>
        <v>3.4884532198423216E-5</v>
      </c>
      <c r="T320" s="111">
        <f t="shared" si="1357"/>
        <v>3.5435861091424519E-5</v>
      </c>
      <c r="U320" s="1445">
        <f t="shared" si="1384"/>
        <v>7.5471698113207548E-3</v>
      </c>
      <c r="V320" s="475">
        <f t="shared" si="1385"/>
        <v>1.3550135501355014E-3</v>
      </c>
      <c r="W320" s="475">
        <f t="shared" si="1386"/>
        <v>1.455604075691412E-3</v>
      </c>
      <c r="X320" s="475">
        <f t="shared" si="1387"/>
        <v>1.5220700152207001E-3</v>
      </c>
      <c r="Y320" s="114">
        <f t="shared" si="1388"/>
        <v>1.7123287671232876E-3</v>
      </c>
      <c r="Z320" s="113">
        <f t="shared" si="1389"/>
        <v>1.7857142857142857E-3</v>
      </c>
      <c r="AA320" s="114">
        <f t="shared" si="1390"/>
        <v>1.7793594306049821E-3</v>
      </c>
      <c r="AB320" s="113">
        <f t="shared" si="1391"/>
        <v>3.8461538461538464E-3</v>
      </c>
      <c r="AC320" s="115">
        <f t="shared" si="1392"/>
        <v>4.1322314049586778E-3</v>
      </c>
      <c r="AD320" s="1445" t="s">
        <v>52</v>
      </c>
      <c r="AE320" s="475" t="s">
        <v>52</v>
      </c>
      <c r="AF320" s="475" t="s">
        <v>52</v>
      </c>
      <c r="AG320" s="475" t="s">
        <v>52</v>
      </c>
      <c r="AH320" s="114" t="s">
        <v>52</v>
      </c>
      <c r="AI320" s="112" t="s">
        <v>52</v>
      </c>
      <c r="AJ320" s="111" t="s">
        <v>52</v>
      </c>
      <c r="AK320" s="112" t="s">
        <v>52</v>
      </c>
      <c r="AL320" s="116" t="s">
        <v>52</v>
      </c>
      <c r="AM320" s="1446">
        <f t="shared" si="1369"/>
        <v>6</v>
      </c>
      <c r="AN320" s="1447"/>
      <c r="AO320" s="1448">
        <f t="shared" si="1172"/>
        <v>5</v>
      </c>
      <c r="AP320" s="1449">
        <f t="shared" si="1296"/>
        <v>5</v>
      </c>
      <c r="AQ320" s="1297">
        <f t="shared" si="1370"/>
        <v>1</v>
      </c>
      <c r="AR320" s="518"/>
      <c r="AS320" s="1285">
        <f t="shared" si="1174"/>
        <v>0</v>
      </c>
      <c r="AT320" s="519">
        <f t="shared" si="1297"/>
        <v>0</v>
      </c>
      <c r="AU320" s="1297">
        <f t="shared" si="1371"/>
        <v>1</v>
      </c>
      <c r="AV320" s="518"/>
      <c r="AW320" s="1285">
        <f t="shared" si="1352"/>
        <v>0</v>
      </c>
      <c r="AX320" s="2069">
        <f t="shared" si="1363"/>
        <v>0</v>
      </c>
      <c r="AY320" s="2086">
        <f t="shared" si="1372"/>
        <v>1</v>
      </c>
      <c r="AZ320" s="2087"/>
      <c r="BA320" s="2088">
        <f t="shared" si="1353"/>
        <v>0</v>
      </c>
      <c r="BB320" s="2089">
        <f t="shared" si="1364"/>
        <v>0</v>
      </c>
      <c r="BC320" s="2081">
        <f t="shared" si="1373"/>
        <v>1</v>
      </c>
      <c r="BD320" s="117"/>
      <c r="BE320" s="444">
        <f t="shared" si="1260"/>
        <v>0</v>
      </c>
      <c r="BF320" s="1073">
        <f t="shared" si="1300"/>
        <v>0</v>
      </c>
      <c r="BG320" s="118">
        <v>1</v>
      </c>
      <c r="BH320" s="119" t="s">
        <v>44</v>
      </c>
      <c r="BI320" s="120">
        <f t="shared" si="1261"/>
        <v>0</v>
      </c>
      <c r="BJ320" s="1073">
        <f t="shared" si="1301"/>
        <v>0</v>
      </c>
      <c r="BK320" s="121">
        <v>1</v>
      </c>
      <c r="BL320" s="119"/>
      <c r="BM320" s="120">
        <f t="shared" si="1262"/>
        <v>-0.5</v>
      </c>
      <c r="BN320" s="1083">
        <f t="shared" si="1302"/>
        <v>-1</v>
      </c>
      <c r="BO320" s="121">
        <v>2</v>
      </c>
      <c r="BP320" s="119"/>
      <c r="BQ320" s="120">
        <f t="shared" si="1263"/>
        <v>0</v>
      </c>
      <c r="BR320" s="1083">
        <f t="shared" si="1303"/>
        <v>0</v>
      </c>
      <c r="BS320" s="121">
        <v>2</v>
      </c>
      <c r="BT320" s="122" t="s">
        <v>44</v>
      </c>
      <c r="BU320" s="597">
        <f t="shared" si="1374"/>
        <v>4</v>
      </c>
      <c r="BV320" s="331" t="str">
        <f t="shared" si="1365"/>
        <v>-</v>
      </c>
      <c r="BW320" s="598">
        <f t="shared" si="1366"/>
        <v>4</v>
      </c>
      <c r="BX320" s="597">
        <f t="shared" si="1375"/>
        <v>0</v>
      </c>
      <c r="BY320" s="331" t="str">
        <f t="shared" si="1367"/>
        <v>-</v>
      </c>
      <c r="BZ320" s="598">
        <f t="shared" si="1368"/>
        <v>0</v>
      </c>
      <c r="CA320" s="597">
        <f t="shared" si="1376"/>
        <v>0</v>
      </c>
      <c r="CB320" s="331" t="str">
        <f t="shared" si="1222"/>
        <v>-</v>
      </c>
      <c r="CC320" s="598">
        <f t="shared" si="1223"/>
        <v>0</v>
      </c>
      <c r="CD320" s="597">
        <f t="shared" si="1377"/>
        <v>0</v>
      </c>
      <c r="CE320" s="331" t="str">
        <f t="shared" si="1150"/>
        <v>-</v>
      </c>
      <c r="CF320" s="598">
        <f t="shared" si="1151"/>
        <v>0</v>
      </c>
      <c r="CG320" s="597">
        <f t="shared" si="1267"/>
        <v>0</v>
      </c>
      <c r="CH320" s="331" t="str">
        <f t="shared" si="1264"/>
        <v>-</v>
      </c>
      <c r="CI320" s="598">
        <f t="shared" si="1265"/>
        <v>0</v>
      </c>
      <c r="CJ320" s="619">
        <f t="shared" si="1285"/>
        <v>0</v>
      </c>
      <c r="CK320" s="1453">
        <v>0</v>
      </c>
      <c r="CL320" s="123">
        <v>0</v>
      </c>
      <c r="CM320" s="2054">
        <v>0</v>
      </c>
      <c r="CN320" s="123">
        <v>0</v>
      </c>
      <c r="CO320" s="311">
        <v>0</v>
      </c>
      <c r="CP320" s="540">
        <v>0</v>
      </c>
      <c r="CQ320" s="1453">
        <v>4</v>
      </c>
      <c r="CR320" s="311">
        <v>0</v>
      </c>
      <c r="CS320" s="311">
        <v>0</v>
      </c>
      <c r="CT320" s="311">
        <v>0</v>
      </c>
      <c r="CU320" s="311">
        <v>0</v>
      </c>
      <c r="CV320" s="124">
        <v>0</v>
      </c>
      <c r="CW320" s="1453"/>
      <c r="CX320" s="311"/>
      <c r="CY320" s="311"/>
      <c r="CZ320" s="311"/>
      <c r="DA320" s="311"/>
      <c r="DB320" s="312"/>
      <c r="DC320" s="1450">
        <f t="shared" si="1378"/>
        <v>2</v>
      </c>
      <c r="DD320" s="1451">
        <f t="shared" si="1340"/>
        <v>1</v>
      </c>
      <c r="DE320" s="1452">
        <f t="shared" si="1341"/>
        <v>1</v>
      </c>
      <c r="DF320" s="1328">
        <f t="shared" si="1379"/>
        <v>1</v>
      </c>
      <c r="DG320" s="550">
        <f t="shared" si="1216"/>
        <v>0</v>
      </c>
      <c r="DH320" s="1329">
        <f t="shared" si="1217"/>
        <v>0</v>
      </c>
      <c r="DI320" s="1328">
        <f t="shared" si="1268"/>
        <v>1</v>
      </c>
      <c r="DJ320" s="550">
        <f t="shared" si="1224"/>
        <v>0</v>
      </c>
      <c r="DK320" s="1329">
        <f t="shared" si="1225"/>
        <v>0</v>
      </c>
      <c r="DL320" s="1311">
        <f t="shared" si="1380"/>
        <v>1</v>
      </c>
      <c r="DM320" s="550">
        <f t="shared" si="1152"/>
        <v>0</v>
      </c>
      <c r="DN320" s="1353">
        <f t="shared" si="1153"/>
        <v>0</v>
      </c>
      <c r="DO320" s="1328">
        <f t="shared" si="1269"/>
        <v>1</v>
      </c>
      <c r="DP320" s="550">
        <f t="shared" si="1266"/>
        <v>0</v>
      </c>
      <c r="DQ320" s="1329">
        <f t="shared" si="1270"/>
        <v>0</v>
      </c>
      <c r="DR320" s="1365">
        <f t="shared" si="1381"/>
        <v>1</v>
      </c>
      <c r="DS320" s="1454">
        <v>0</v>
      </c>
      <c r="DT320" s="1167">
        <v>0</v>
      </c>
      <c r="DU320" s="1167">
        <v>0</v>
      </c>
      <c r="DV320" s="1153">
        <v>0</v>
      </c>
      <c r="DW320" s="583">
        <v>0</v>
      </c>
      <c r="DX320" s="1181">
        <v>0</v>
      </c>
      <c r="DY320" s="1454">
        <v>0</v>
      </c>
      <c r="DZ320" s="1230">
        <v>1</v>
      </c>
      <c r="EA320" s="1230">
        <v>1</v>
      </c>
      <c r="EB320" s="586">
        <v>0</v>
      </c>
      <c r="EC320" s="586">
        <v>0</v>
      </c>
      <c r="ED320" s="589">
        <v>0</v>
      </c>
      <c r="EE320" s="1454"/>
      <c r="EF320" s="1230"/>
      <c r="EG320" s="1230"/>
      <c r="EH320" s="586"/>
      <c r="EI320" s="586"/>
      <c r="EJ320" s="1192"/>
      <c r="EK320" s="1454">
        <v>0</v>
      </c>
      <c r="EL320" s="578">
        <v>0</v>
      </c>
      <c r="EM320" s="578">
        <v>0</v>
      </c>
      <c r="EN320" s="1163">
        <v>0</v>
      </c>
      <c r="EO320" s="573">
        <v>0</v>
      </c>
      <c r="EP320" s="1198">
        <v>0</v>
      </c>
      <c r="EQ320" s="1454"/>
      <c r="ER320" s="1230"/>
      <c r="ES320" s="1230"/>
      <c r="ET320" s="586"/>
      <c r="EU320" s="583"/>
      <c r="EV320" s="1198"/>
      <c r="EW320" s="1454">
        <v>2</v>
      </c>
      <c r="EX320" s="578">
        <v>0</v>
      </c>
      <c r="EY320" s="578">
        <v>0</v>
      </c>
      <c r="EZ320" s="578">
        <v>1</v>
      </c>
      <c r="FA320" s="573">
        <v>1</v>
      </c>
      <c r="FB320" s="125"/>
      <c r="FC320" s="354">
        <v>1</v>
      </c>
      <c r="FD320" s="362" t="s">
        <v>44</v>
      </c>
      <c r="FE320" s="1455">
        <v>0</v>
      </c>
      <c r="FF320" s="1451" t="str">
        <f t="shared" si="1218"/>
        <v>-</v>
      </c>
      <c r="FG320" s="1456">
        <f t="shared" si="1351"/>
        <v>0</v>
      </c>
      <c r="FH320" s="126">
        <v>0</v>
      </c>
      <c r="FI320" s="331" t="str">
        <f t="shared" si="1219"/>
        <v>-</v>
      </c>
      <c r="FJ320" s="332">
        <f t="shared" si="1220"/>
        <v>0</v>
      </c>
      <c r="FK320" s="126">
        <v>0</v>
      </c>
      <c r="FL320" s="331" t="str">
        <f t="shared" si="1226"/>
        <v>-</v>
      </c>
      <c r="FM320" s="332">
        <f t="shared" si="1227"/>
        <v>0</v>
      </c>
      <c r="FN320" s="126">
        <v>0</v>
      </c>
      <c r="FO320" s="424"/>
      <c r="FP320" s="331" t="str">
        <f t="shared" si="1316"/>
        <v>-</v>
      </c>
      <c r="FQ320" s="332">
        <f t="shared" si="1221"/>
        <v>0</v>
      </c>
      <c r="FR320" s="126"/>
      <c r="FS320" s="424"/>
      <c r="FT320" s="331" t="str">
        <f t="shared" si="1258"/>
        <v>-</v>
      </c>
      <c r="FU320" s="332">
        <f t="shared" si="1259"/>
        <v>0</v>
      </c>
      <c r="FV320" s="399"/>
      <c r="FW320" s="411"/>
      <c r="FX320" s="1457">
        <f t="shared" si="1336"/>
        <v>6</v>
      </c>
      <c r="FY320" s="1458">
        <v>0</v>
      </c>
      <c r="FZ320" s="1458">
        <v>0</v>
      </c>
      <c r="GA320" s="1459">
        <v>0</v>
      </c>
      <c r="GB320" s="1458">
        <v>3</v>
      </c>
      <c r="GC320" s="1459">
        <v>0</v>
      </c>
      <c r="GD320" s="1458">
        <v>0</v>
      </c>
      <c r="GE320" s="1459">
        <v>0</v>
      </c>
      <c r="GF320" s="1458">
        <v>0</v>
      </c>
      <c r="GG320" s="1459">
        <v>1</v>
      </c>
      <c r="GH320" s="1458">
        <v>0</v>
      </c>
      <c r="GI320" s="1458">
        <v>0</v>
      </c>
      <c r="GJ320" s="1458">
        <v>0</v>
      </c>
      <c r="GK320" s="1458">
        <v>0</v>
      </c>
      <c r="GL320" s="1458">
        <v>0</v>
      </c>
      <c r="GM320" s="1458">
        <v>0</v>
      </c>
      <c r="GN320" s="1458">
        <v>0</v>
      </c>
      <c r="GO320" s="1458">
        <v>1</v>
      </c>
      <c r="GP320" s="1458">
        <v>0</v>
      </c>
      <c r="GQ320" s="1458">
        <v>0</v>
      </c>
      <c r="GR320" s="1458">
        <v>1</v>
      </c>
      <c r="GS320" s="1809">
        <v>0</v>
      </c>
      <c r="GT320" s="678">
        <f t="shared" si="1337"/>
        <v>1</v>
      </c>
      <c r="GU320" s="487">
        <v>0</v>
      </c>
      <c r="GV320" s="487">
        <v>0</v>
      </c>
      <c r="GW320" s="488">
        <v>0</v>
      </c>
      <c r="GX320" s="487">
        <v>0</v>
      </c>
      <c r="GY320" s="488">
        <v>0</v>
      </c>
      <c r="GZ320" s="487">
        <v>0</v>
      </c>
      <c r="HA320" s="488">
        <v>0</v>
      </c>
      <c r="HB320" s="487">
        <v>0</v>
      </c>
      <c r="HC320" s="488">
        <v>0</v>
      </c>
      <c r="HD320" s="487">
        <v>0</v>
      </c>
      <c r="HE320" s="487">
        <v>0</v>
      </c>
      <c r="HF320" s="487">
        <v>0</v>
      </c>
      <c r="HG320" s="487">
        <v>0</v>
      </c>
      <c r="HH320" s="487">
        <v>0</v>
      </c>
      <c r="HI320" s="487">
        <v>0</v>
      </c>
      <c r="HJ320" s="487">
        <v>0</v>
      </c>
      <c r="HK320" s="487">
        <v>1</v>
      </c>
      <c r="HL320" s="487">
        <v>0</v>
      </c>
      <c r="HM320" s="487">
        <v>0</v>
      </c>
      <c r="HN320" s="487">
        <v>0</v>
      </c>
      <c r="HO320" s="1115">
        <v>0</v>
      </c>
      <c r="HP320" s="678">
        <f t="shared" si="1382"/>
        <v>1</v>
      </c>
      <c r="HQ320" s="487">
        <v>0</v>
      </c>
      <c r="HR320" s="487">
        <v>0</v>
      </c>
      <c r="HS320" s="488">
        <v>0</v>
      </c>
      <c r="HT320" s="487">
        <v>0</v>
      </c>
      <c r="HU320" s="488">
        <v>0</v>
      </c>
      <c r="HV320" s="487">
        <v>0</v>
      </c>
      <c r="HW320" s="488">
        <v>0</v>
      </c>
      <c r="HX320" s="487">
        <v>0</v>
      </c>
      <c r="HY320" s="488">
        <v>0</v>
      </c>
      <c r="HZ320" s="487">
        <v>0</v>
      </c>
      <c r="IA320" s="487">
        <v>0</v>
      </c>
      <c r="IB320" s="487">
        <v>0</v>
      </c>
      <c r="IC320" s="487">
        <v>0</v>
      </c>
      <c r="ID320" s="487">
        <v>0</v>
      </c>
      <c r="IE320" s="487">
        <v>0</v>
      </c>
      <c r="IF320" s="487">
        <v>0</v>
      </c>
      <c r="IG320" s="487">
        <v>1</v>
      </c>
      <c r="IH320" s="487">
        <v>0</v>
      </c>
      <c r="II320" s="487">
        <v>0</v>
      </c>
      <c r="IJ320" s="487">
        <v>0</v>
      </c>
      <c r="IK320" s="1115">
        <v>0</v>
      </c>
      <c r="IL320" s="1109">
        <f t="shared" si="1383"/>
        <v>1</v>
      </c>
      <c r="IM320" s="487">
        <v>0</v>
      </c>
      <c r="IN320" s="487">
        <v>0</v>
      </c>
      <c r="IO320" s="488">
        <v>0</v>
      </c>
      <c r="IP320" s="487">
        <v>0</v>
      </c>
      <c r="IQ320" s="488">
        <v>0</v>
      </c>
      <c r="IR320" s="487">
        <v>0</v>
      </c>
      <c r="IS320" s="488">
        <v>0</v>
      </c>
      <c r="IT320" s="487">
        <v>0</v>
      </c>
      <c r="IU320" s="488">
        <v>0</v>
      </c>
      <c r="IV320" s="487">
        <v>0</v>
      </c>
      <c r="IW320" s="487">
        <v>0</v>
      </c>
      <c r="IX320" s="487">
        <v>0</v>
      </c>
      <c r="IY320" s="487">
        <v>0</v>
      </c>
      <c r="IZ320" s="487">
        <v>0</v>
      </c>
      <c r="JA320" s="487">
        <v>0</v>
      </c>
      <c r="JB320" s="487">
        <v>0</v>
      </c>
      <c r="JC320" s="487">
        <v>1</v>
      </c>
      <c r="JD320" s="487">
        <v>0</v>
      </c>
      <c r="JE320" s="487">
        <v>0</v>
      </c>
      <c r="JF320" s="487">
        <v>0</v>
      </c>
      <c r="JG320" s="1994">
        <v>0</v>
      </c>
      <c r="JI320" s="39"/>
    </row>
    <row r="321" spans="1:269" s="28" customFormat="1" ht="20.100000000000001" customHeight="1" x14ac:dyDescent="0.15">
      <c r="A321" s="684" t="s">
        <v>53</v>
      </c>
      <c r="B321" s="84" t="s">
        <v>296</v>
      </c>
      <c r="C321" s="85"/>
      <c r="D321" s="85"/>
      <c r="E321" s="86" t="s">
        <v>278</v>
      </c>
      <c r="F321" s="1556">
        <v>68</v>
      </c>
      <c r="G321" s="466">
        <v>71</v>
      </c>
      <c r="H321" s="466">
        <v>68</v>
      </c>
      <c r="I321" s="466">
        <v>74</v>
      </c>
      <c r="J321" s="147">
        <v>78</v>
      </c>
      <c r="K321" s="148">
        <v>81</v>
      </c>
      <c r="L321" s="1478">
        <f t="shared" si="1358"/>
        <v>5.2958387946670901E-4</v>
      </c>
      <c r="M321" s="150">
        <f t="shared" si="1359"/>
        <v>4.4555834029518242E-4</v>
      </c>
      <c r="N321" s="150">
        <f t="shared" si="1360"/>
        <v>4.4988682534549901E-4</v>
      </c>
      <c r="O321" s="150">
        <f t="shared" si="1361"/>
        <v>3.0624298193166404E-4</v>
      </c>
      <c r="P321" s="149">
        <f t="shared" si="1362"/>
        <v>2.8223340702761182E-4</v>
      </c>
      <c r="Q321" s="150">
        <f t="shared" si="1354"/>
        <v>2.6320984404816738E-4</v>
      </c>
      <c r="R321" s="151">
        <f t="shared" si="1355"/>
        <v>2.2473713781202343E-4</v>
      </c>
      <c r="S321" s="152">
        <f t="shared" si="1356"/>
        <v>2.2674945928975092E-4</v>
      </c>
      <c r="T321" s="151">
        <f t="shared" si="1357"/>
        <v>1.7717930545712261E-4</v>
      </c>
      <c r="U321" s="1479">
        <f t="shared" si="1384"/>
        <v>5.0314465408805034E-2</v>
      </c>
      <c r="V321" s="153">
        <f t="shared" si="1385"/>
        <v>4.3360433604336043E-2</v>
      </c>
      <c r="W321" s="153">
        <f t="shared" si="1386"/>
        <v>4.6579330422125184E-2</v>
      </c>
      <c r="X321" s="153">
        <f t="shared" si="1387"/>
        <v>3.1963470319634701E-2</v>
      </c>
      <c r="Y321" s="154">
        <f t="shared" si="1388"/>
        <v>3.0821917808219176E-2</v>
      </c>
      <c r="Z321" s="153">
        <f t="shared" si="1389"/>
        <v>2.8571428571428571E-2</v>
      </c>
      <c r="AA321" s="154">
        <f t="shared" si="1390"/>
        <v>2.491103202846975E-2</v>
      </c>
      <c r="AB321" s="153">
        <f t="shared" si="1391"/>
        <v>2.5000000000000001E-2</v>
      </c>
      <c r="AC321" s="155">
        <f t="shared" si="1392"/>
        <v>2.0661157024793389E-2</v>
      </c>
      <c r="AD321" s="1479" t="s">
        <v>52</v>
      </c>
      <c r="AE321" s="153" t="s">
        <v>52</v>
      </c>
      <c r="AF321" s="153" t="s">
        <v>52</v>
      </c>
      <c r="AG321" s="153" t="s">
        <v>52</v>
      </c>
      <c r="AH321" s="154" t="s">
        <v>52</v>
      </c>
      <c r="AI321" s="152" t="s">
        <v>52</v>
      </c>
      <c r="AJ321" s="151" t="s">
        <v>52</v>
      </c>
      <c r="AK321" s="152" t="s">
        <v>52</v>
      </c>
      <c r="AL321" s="156" t="s">
        <v>52</v>
      </c>
      <c r="AM321" s="1480">
        <f t="shared" si="1369"/>
        <v>40</v>
      </c>
      <c r="AN321" s="1481"/>
      <c r="AO321" s="1482">
        <f t="shared" si="1172"/>
        <v>0.25</v>
      </c>
      <c r="AP321" s="1483">
        <f t="shared" si="1296"/>
        <v>8</v>
      </c>
      <c r="AQ321" s="1071">
        <f t="shared" si="1370"/>
        <v>32</v>
      </c>
      <c r="AR321" s="522"/>
      <c r="AS321" s="1289">
        <f t="shared" si="1174"/>
        <v>0</v>
      </c>
      <c r="AT321" s="526">
        <f t="shared" si="1297"/>
        <v>0</v>
      </c>
      <c r="AU321" s="1071">
        <f t="shared" si="1371"/>
        <v>32</v>
      </c>
      <c r="AV321" s="522"/>
      <c r="AW321" s="1289">
        <f t="shared" si="1352"/>
        <v>0.52380952380952372</v>
      </c>
      <c r="AX321" s="2073">
        <f t="shared" si="1363"/>
        <v>11</v>
      </c>
      <c r="AY321" s="1336">
        <f t="shared" si="1372"/>
        <v>21</v>
      </c>
      <c r="AZ321" s="2092"/>
      <c r="BA321" s="554">
        <f t="shared" si="1353"/>
        <v>0.16666666666666674</v>
      </c>
      <c r="BB321" s="1335">
        <f t="shared" si="1364"/>
        <v>3</v>
      </c>
      <c r="BC321" s="493">
        <f t="shared" si="1373"/>
        <v>18</v>
      </c>
      <c r="BD321" s="157"/>
      <c r="BE321" s="448">
        <f t="shared" si="1260"/>
        <v>0.125</v>
      </c>
      <c r="BF321" s="604">
        <f t="shared" si="1300"/>
        <v>2</v>
      </c>
      <c r="BG321" s="158">
        <v>16</v>
      </c>
      <c r="BH321" s="159" t="s">
        <v>44</v>
      </c>
      <c r="BI321" s="160">
        <f t="shared" si="1261"/>
        <v>0.14285714285714279</v>
      </c>
      <c r="BJ321" s="604">
        <f t="shared" si="1301"/>
        <v>2</v>
      </c>
      <c r="BK321" s="161">
        <v>14</v>
      </c>
      <c r="BL321" s="159"/>
      <c r="BM321" s="160">
        <f t="shared" si="1262"/>
        <v>7.6923076923076872E-2</v>
      </c>
      <c r="BN321" s="1085">
        <f t="shared" si="1302"/>
        <v>1</v>
      </c>
      <c r="BO321" s="161">
        <v>13</v>
      </c>
      <c r="BP321" s="159" t="s">
        <v>44</v>
      </c>
      <c r="BQ321" s="160">
        <f t="shared" si="1263"/>
        <v>0.30000000000000004</v>
      </c>
      <c r="BR321" s="1085">
        <f t="shared" si="1303"/>
        <v>3</v>
      </c>
      <c r="BS321" s="161">
        <v>10</v>
      </c>
      <c r="BT321" s="162" t="s">
        <v>44</v>
      </c>
      <c r="BU321" s="601">
        <f t="shared" si="1374"/>
        <v>3</v>
      </c>
      <c r="BV321" s="339">
        <f t="shared" si="1365"/>
        <v>0</v>
      </c>
      <c r="BW321" s="604">
        <f t="shared" si="1366"/>
        <v>0</v>
      </c>
      <c r="BX321" s="601">
        <f t="shared" si="1375"/>
        <v>3</v>
      </c>
      <c r="BY321" s="339" t="str">
        <f t="shared" si="1367"/>
        <v>-</v>
      </c>
      <c r="BZ321" s="604">
        <f t="shared" si="1368"/>
        <v>3</v>
      </c>
      <c r="CA321" s="601">
        <f t="shared" si="1376"/>
        <v>0</v>
      </c>
      <c r="CB321" s="339" t="str">
        <f t="shared" si="1222"/>
        <v>-</v>
      </c>
      <c r="CC321" s="604">
        <f t="shared" si="1223"/>
        <v>0</v>
      </c>
      <c r="CD321" s="601">
        <f t="shared" si="1377"/>
        <v>0</v>
      </c>
      <c r="CE321" s="339" t="str">
        <f t="shared" si="1150"/>
        <v>-</v>
      </c>
      <c r="CF321" s="604">
        <f t="shared" si="1151"/>
        <v>0</v>
      </c>
      <c r="CG321" s="601">
        <f t="shared" si="1267"/>
        <v>0</v>
      </c>
      <c r="CH321" s="339" t="str">
        <f t="shared" si="1264"/>
        <v>-</v>
      </c>
      <c r="CI321" s="604">
        <f t="shared" si="1265"/>
        <v>0</v>
      </c>
      <c r="CJ321" s="621">
        <f t="shared" si="1285"/>
        <v>0</v>
      </c>
      <c r="CK321" s="1487">
        <v>0</v>
      </c>
      <c r="CL321" s="163">
        <v>1</v>
      </c>
      <c r="CM321" s="2056">
        <v>0</v>
      </c>
      <c r="CN321" s="163">
        <v>0</v>
      </c>
      <c r="CO321" s="315">
        <v>0</v>
      </c>
      <c r="CP321" s="542">
        <v>0</v>
      </c>
      <c r="CQ321" s="1487">
        <v>3</v>
      </c>
      <c r="CR321" s="315">
        <v>2</v>
      </c>
      <c r="CS321" s="315">
        <v>0</v>
      </c>
      <c r="CT321" s="315">
        <v>0</v>
      </c>
      <c r="CU321" s="315">
        <v>0</v>
      </c>
      <c r="CV321" s="164">
        <v>0</v>
      </c>
      <c r="CW321" s="1487"/>
      <c r="CX321" s="315"/>
      <c r="CY321" s="315"/>
      <c r="CZ321" s="315"/>
      <c r="DA321" s="315"/>
      <c r="DB321" s="316"/>
      <c r="DC321" s="1484">
        <f t="shared" si="1378"/>
        <v>30</v>
      </c>
      <c r="DD321" s="1485">
        <f t="shared" si="1340"/>
        <v>7.1428571428571397E-2</v>
      </c>
      <c r="DE321" s="1486">
        <f t="shared" si="1341"/>
        <v>2</v>
      </c>
      <c r="DF321" s="1332">
        <f t="shared" si="1379"/>
        <v>28</v>
      </c>
      <c r="DG321" s="554">
        <f t="shared" si="1216"/>
        <v>0</v>
      </c>
      <c r="DH321" s="1335">
        <f t="shared" si="1217"/>
        <v>0</v>
      </c>
      <c r="DI321" s="1332">
        <f t="shared" si="1268"/>
        <v>28</v>
      </c>
      <c r="DJ321" s="554">
        <f t="shared" si="1224"/>
        <v>0.39999999999999991</v>
      </c>
      <c r="DK321" s="1335">
        <f t="shared" si="1225"/>
        <v>8</v>
      </c>
      <c r="DL321" s="1313">
        <f t="shared" si="1380"/>
        <v>20</v>
      </c>
      <c r="DM321" s="554">
        <f t="shared" si="1152"/>
        <v>0.11111111111111116</v>
      </c>
      <c r="DN321" s="1357">
        <f t="shared" si="1153"/>
        <v>2</v>
      </c>
      <c r="DO321" s="1332">
        <f t="shared" si="1269"/>
        <v>18</v>
      </c>
      <c r="DP321" s="554">
        <f t="shared" si="1266"/>
        <v>0.125</v>
      </c>
      <c r="DQ321" s="1335">
        <f t="shared" si="1270"/>
        <v>2</v>
      </c>
      <c r="DR321" s="440">
        <f t="shared" si="1381"/>
        <v>16</v>
      </c>
      <c r="DS321" s="1488">
        <v>14</v>
      </c>
      <c r="DT321" s="1169">
        <v>14</v>
      </c>
      <c r="DU321" s="1169">
        <v>16</v>
      </c>
      <c r="DV321" s="1155">
        <v>13</v>
      </c>
      <c r="DW321" s="163">
        <v>12</v>
      </c>
      <c r="DX321" s="1183">
        <v>9</v>
      </c>
      <c r="DY321" s="1488">
        <v>2</v>
      </c>
      <c r="DZ321" s="1232">
        <v>3</v>
      </c>
      <c r="EA321" s="1232">
        <v>0</v>
      </c>
      <c r="EB321" s="315">
        <v>0</v>
      </c>
      <c r="EC321" s="315">
        <v>0</v>
      </c>
      <c r="ED321" s="440">
        <v>0</v>
      </c>
      <c r="EE321" s="1488"/>
      <c r="EF321" s="1232"/>
      <c r="EG321" s="1232"/>
      <c r="EH321" s="315"/>
      <c r="EI321" s="315"/>
      <c r="EJ321" s="542"/>
      <c r="EK321" s="1488">
        <v>13</v>
      </c>
      <c r="EL321" s="379">
        <v>11</v>
      </c>
      <c r="EM321" s="379">
        <v>12</v>
      </c>
      <c r="EN321" s="1161">
        <v>7</v>
      </c>
      <c r="EO321" s="493">
        <v>5</v>
      </c>
      <c r="EP321" s="1203">
        <v>6</v>
      </c>
      <c r="EQ321" s="1488"/>
      <c r="ER321" s="1232"/>
      <c r="ES321" s="1232"/>
      <c r="ET321" s="315"/>
      <c r="EU321" s="163"/>
      <c r="EV321" s="1203"/>
      <c r="EW321" s="1488">
        <v>1</v>
      </c>
      <c r="EX321" s="379">
        <v>0</v>
      </c>
      <c r="EY321" s="379">
        <v>0</v>
      </c>
      <c r="EZ321" s="379">
        <v>0</v>
      </c>
      <c r="FA321" s="493">
        <v>1</v>
      </c>
      <c r="FB321" s="178"/>
      <c r="FC321" s="356">
        <v>1</v>
      </c>
      <c r="FD321" s="364" t="s">
        <v>44</v>
      </c>
      <c r="FE321" s="1489">
        <v>7</v>
      </c>
      <c r="FF321" s="1485">
        <f t="shared" si="1218"/>
        <v>6</v>
      </c>
      <c r="FG321" s="1490">
        <f t="shared" si="1351"/>
        <v>6</v>
      </c>
      <c r="FH321" s="165">
        <v>1</v>
      </c>
      <c r="FI321" s="339">
        <f t="shared" si="1219"/>
        <v>-0.75</v>
      </c>
      <c r="FJ321" s="340">
        <f t="shared" si="1220"/>
        <v>-3</v>
      </c>
      <c r="FK321" s="165">
        <v>4</v>
      </c>
      <c r="FL321" s="339">
        <f t="shared" si="1226"/>
        <v>3</v>
      </c>
      <c r="FM321" s="340">
        <f t="shared" si="1227"/>
        <v>3</v>
      </c>
      <c r="FN321" s="165">
        <v>1</v>
      </c>
      <c r="FO321" s="426"/>
      <c r="FP321" s="339" t="str">
        <f t="shared" si="1316"/>
        <v>-</v>
      </c>
      <c r="FQ321" s="340">
        <f t="shared" si="1221"/>
        <v>1</v>
      </c>
      <c r="FR321" s="165"/>
      <c r="FS321" s="426"/>
      <c r="FT321" s="339" t="str">
        <f t="shared" si="1258"/>
        <v>-</v>
      </c>
      <c r="FU321" s="340">
        <f t="shared" si="1259"/>
        <v>0</v>
      </c>
      <c r="FV321" s="401"/>
      <c r="FW321" s="413"/>
      <c r="FX321" s="1491">
        <f t="shared" si="1336"/>
        <v>40</v>
      </c>
      <c r="FY321" s="1492">
        <v>0</v>
      </c>
      <c r="FZ321" s="1492">
        <v>0</v>
      </c>
      <c r="GA321" s="1493">
        <v>1</v>
      </c>
      <c r="GB321" s="1492">
        <v>1</v>
      </c>
      <c r="GC321" s="1493">
        <v>13</v>
      </c>
      <c r="GD321" s="1492">
        <v>0</v>
      </c>
      <c r="GE321" s="1493">
        <v>4</v>
      </c>
      <c r="GF321" s="1492">
        <v>2</v>
      </c>
      <c r="GG321" s="1493">
        <v>7</v>
      </c>
      <c r="GH321" s="1492">
        <v>0</v>
      </c>
      <c r="GI321" s="1492">
        <v>0</v>
      </c>
      <c r="GJ321" s="1492">
        <v>2</v>
      </c>
      <c r="GK321" s="1492">
        <v>0</v>
      </c>
      <c r="GL321" s="1492">
        <v>1</v>
      </c>
      <c r="GM321" s="1492">
        <v>1</v>
      </c>
      <c r="GN321" s="1492">
        <v>0</v>
      </c>
      <c r="GO321" s="1492">
        <v>0</v>
      </c>
      <c r="GP321" s="1492">
        <v>4</v>
      </c>
      <c r="GQ321" s="1492">
        <v>0</v>
      </c>
      <c r="GR321" s="1492">
        <v>0</v>
      </c>
      <c r="GS321" s="1811">
        <v>4</v>
      </c>
      <c r="GT321" s="165">
        <f t="shared" si="1337"/>
        <v>32</v>
      </c>
      <c r="GU321" s="491">
        <v>0</v>
      </c>
      <c r="GV321" s="491">
        <v>0</v>
      </c>
      <c r="GW321" s="492">
        <v>1</v>
      </c>
      <c r="GX321" s="491">
        <v>2</v>
      </c>
      <c r="GY321" s="492">
        <v>9</v>
      </c>
      <c r="GZ321" s="491">
        <v>0</v>
      </c>
      <c r="HA321" s="492">
        <v>3</v>
      </c>
      <c r="HB321" s="491">
        <v>1</v>
      </c>
      <c r="HC321" s="492">
        <v>10</v>
      </c>
      <c r="HD321" s="491">
        <v>0</v>
      </c>
      <c r="HE321" s="491">
        <v>0</v>
      </c>
      <c r="HF321" s="491">
        <v>1</v>
      </c>
      <c r="HG321" s="491">
        <v>0</v>
      </c>
      <c r="HH321" s="491">
        <v>0</v>
      </c>
      <c r="HI321" s="491">
        <v>0</v>
      </c>
      <c r="HJ321" s="491">
        <v>0</v>
      </c>
      <c r="HK321" s="491">
        <v>1</v>
      </c>
      <c r="HL321" s="491">
        <v>3</v>
      </c>
      <c r="HM321" s="491">
        <v>0</v>
      </c>
      <c r="HN321" s="491">
        <v>1</v>
      </c>
      <c r="HO321" s="1117">
        <v>0</v>
      </c>
      <c r="HP321" s="165">
        <f t="shared" si="1382"/>
        <v>32</v>
      </c>
      <c r="HQ321" s="491">
        <v>0</v>
      </c>
      <c r="HR321" s="491">
        <v>0</v>
      </c>
      <c r="HS321" s="492">
        <v>2</v>
      </c>
      <c r="HT321" s="491">
        <v>1</v>
      </c>
      <c r="HU321" s="492">
        <v>9</v>
      </c>
      <c r="HV321" s="491">
        <v>1</v>
      </c>
      <c r="HW321" s="492">
        <v>1</v>
      </c>
      <c r="HX321" s="491">
        <v>1</v>
      </c>
      <c r="HY321" s="492">
        <v>13</v>
      </c>
      <c r="HZ321" s="491">
        <v>0</v>
      </c>
      <c r="IA321" s="491">
        <v>0</v>
      </c>
      <c r="IB321" s="491">
        <v>0</v>
      </c>
      <c r="IC321" s="491">
        <v>0</v>
      </c>
      <c r="ID321" s="491">
        <v>0</v>
      </c>
      <c r="IE321" s="491">
        <v>0</v>
      </c>
      <c r="IF321" s="491">
        <v>0</v>
      </c>
      <c r="IG321" s="491">
        <v>0</v>
      </c>
      <c r="IH321" s="491">
        <v>4</v>
      </c>
      <c r="II321" s="491">
        <v>0</v>
      </c>
      <c r="IJ321" s="491">
        <v>0</v>
      </c>
      <c r="IK321" s="1117">
        <v>0</v>
      </c>
      <c r="IL321" s="493">
        <f t="shared" si="1383"/>
        <v>21</v>
      </c>
      <c r="IM321" s="491">
        <v>0</v>
      </c>
      <c r="IN321" s="491">
        <v>0</v>
      </c>
      <c r="IO321" s="492">
        <v>1</v>
      </c>
      <c r="IP321" s="491">
        <v>0</v>
      </c>
      <c r="IQ321" s="492">
        <v>2</v>
      </c>
      <c r="IR321" s="491">
        <v>0</v>
      </c>
      <c r="IS321" s="492">
        <v>0</v>
      </c>
      <c r="IT321" s="491">
        <v>0</v>
      </c>
      <c r="IU321" s="492">
        <v>17</v>
      </c>
      <c r="IV321" s="491">
        <v>0</v>
      </c>
      <c r="IW321" s="491">
        <v>0</v>
      </c>
      <c r="IX321" s="491">
        <v>0</v>
      </c>
      <c r="IY321" s="491">
        <v>0</v>
      </c>
      <c r="IZ321" s="491">
        <v>0</v>
      </c>
      <c r="JA321" s="491">
        <v>0</v>
      </c>
      <c r="JB321" s="491">
        <v>0</v>
      </c>
      <c r="JC321" s="491">
        <v>0</v>
      </c>
      <c r="JD321" s="491">
        <v>1</v>
      </c>
      <c r="JE321" s="491">
        <v>0</v>
      </c>
      <c r="JF321" s="491">
        <v>0</v>
      </c>
      <c r="JG321" s="1996">
        <v>0</v>
      </c>
      <c r="JI321" s="39"/>
    </row>
    <row r="322" spans="1:269" s="27" customFormat="1" ht="20.100000000000001" customHeight="1" x14ac:dyDescent="0.15">
      <c r="A322" s="683" t="s">
        <v>53</v>
      </c>
      <c r="B322" s="76" t="s">
        <v>167</v>
      </c>
      <c r="C322" s="77"/>
      <c r="D322" s="77"/>
      <c r="E322" s="78" t="s">
        <v>378</v>
      </c>
      <c r="F322" s="1507">
        <v>112</v>
      </c>
      <c r="G322" s="481">
        <v>108</v>
      </c>
      <c r="H322" s="481">
        <v>107</v>
      </c>
      <c r="I322" s="481">
        <v>88</v>
      </c>
      <c r="J322" s="107">
        <v>91</v>
      </c>
      <c r="K322" s="108">
        <v>98</v>
      </c>
      <c r="L322" s="1444">
        <f t="shared" si="1358"/>
        <v>9.2677178906674083E-5</v>
      </c>
      <c r="M322" s="478">
        <f t="shared" si="1359"/>
        <v>1.113895850737956E-4</v>
      </c>
      <c r="N322" s="478">
        <f t="shared" si="1360"/>
        <v>1.1247170633637475E-4</v>
      </c>
      <c r="O322" s="478">
        <f t="shared" si="1361"/>
        <v>2.3332798623364881E-4</v>
      </c>
      <c r="P322" s="109">
        <f t="shared" si="1362"/>
        <v>2.0383523840883077E-4</v>
      </c>
      <c r="Q322" s="110">
        <f t="shared" si="1354"/>
        <v>1.6450615253010462E-4</v>
      </c>
      <c r="R322" s="111">
        <f t="shared" si="1355"/>
        <v>1.7657917970944698E-4</v>
      </c>
      <c r="S322" s="112">
        <f t="shared" si="1356"/>
        <v>1.7442266099211611E-4</v>
      </c>
      <c r="T322" s="111">
        <f t="shared" si="1357"/>
        <v>1.7717930545712261E-4</v>
      </c>
      <c r="U322" s="1445">
        <f t="shared" si="1384"/>
        <v>8.8050314465408803E-3</v>
      </c>
      <c r="V322" s="475">
        <f t="shared" si="1385"/>
        <v>1.0840108401084011E-2</v>
      </c>
      <c r="W322" s="475">
        <f t="shared" si="1386"/>
        <v>1.1644832605531296E-2</v>
      </c>
      <c r="X322" s="475">
        <f t="shared" si="1387"/>
        <v>2.4353120243531201E-2</v>
      </c>
      <c r="Y322" s="114">
        <f t="shared" si="1388"/>
        <v>2.2260273972602738E-2</v>
      </c>
      <c r="Z322" s="113">
        <f t="shared" si="1389"/>
        <v>1.7857142857142856E-2</v>
      </c>
      <c r="AA322" s="114">
        <f t="shared" si="1390"/>
        <v>1.9572953736654804E-2</v>
      </c>
      <c r="AB322" s="113">
        <f t="shared" si="1391"/>
        <v>1.9230769230769232E-2</v>
      </c>
      <c r="AC322" s="115">
        <f t="shared" si="1392"/>
        <v>2.0661157024793389E-2</v>
      </c>
      <c r="AD322" s="1445" t="s">
        <v>52</v>
      </c>
      <c r="AE322" s="475" t="s">
        <v>52</v>
      </c>
      <c r="AF322" s="475" t="s">
        <v>52</v>
      </c>
      <c r="AG322" s="475" t="s">
        <v>52</v>
      </c>
      <c r="AH322" s="114" t="s">
        <v>52</v>
      </c>
      <c r="AI322" s="112" t="s">
        <v>52</v>
      </c>
      <c r="AJ322" s="111" t="s">
        <v>52</v>
      </c>
      <c r="AK322" s="112" t="s">
        <v>52</v>
      </c>
      <c r="AL322" s="116" t="s">
        <v>52</v>
      </c>
      <c r="AM322" s="1446">
        <f t="shared" si="1369"/>
        <v>7</v>
      </c>
      <c r="AN322" s="1447"/>
      <c r="AO322" s="1448">
        <f t="shared" si="1172"/>
        <v>-0.125</v>
      </c>
      <c r="AP322" s="1449">
        <f t="shared" si="1296"/>
        <v>-1</v>
      </c>
      <c r="AQ322" s="1297">
        <f t="shared" si="1370"/>
        <v>8</v>
      </c>
      <c r="AR322" s="518"/>
      <c r="AS322" s="1285">
        <f t="shared" si="1174"/>
        <v>0</v>
      </c>
      <c r="AT322" s="519">
        <f t="shared" si="1297"/>
        <v>0</v>
      </c>
      <c r="AU322" s="1297">
        <f t="shared" si="1371"/>
        <v>8</v>
      </c>
      <c r="AV322" s="518"/>
      <c r="AW322" s="1285">
        <f t="shared" si="1352"/>
        <v>-0.5</v>
      </c>
      <c r="AX322" s="2069">
        <f t="shared" si="1363"/>
        <v>-8</v>
      </c>
      <c r="AY322" s="2086">
        <f t="shared" si="1372"/>
        <v>16</v>
      </c>
      <c r="AZ322" s="2087"/>
      <c r="BA322" s="2088">
        <f t="shared" si="1353"/>
        <v>0.23076923076923084</v>
      </c>
      <c r="BB322" s="2089">
        <f t="shared" si="1364"/>
        <v>3</v>
      </c>
      <c r="BC322" s="2081">
        <f t="shared" si="1373"/>
        <v>13</v>
      </c>
      <c r="BD322" s="117"/>
      <c r="BE322" s="444">
        <f t="shared" si="1260"/>
        <v>0.30000000000000004</v>
      </c>
      <c r="BF322" s="1073">
        <f t="shared" si="1300"/>
        <v>3</v>
      </c>
      <c r="BG322" s="118">
        <v>10</v>
      </c>
      <c r="BH322" s="119" t="s">
        <v>44</v>
      </c>
      <c r="BI322" s="120">
        <f t="shared" si="1261"/>
        <v>-9.0909090909090939E-2</v>
      </c>
      <c r="BJ322" s="1073">
        <f t="shared" si="1301"/>
        <v>-1</v>
      </c>
      <c r="BK322" s="121">
        <v>11</v>
      </c>
      <c r="BL322" s="119"/>
      <c r="BM322" s="120">
        <f t="shared" si="1262"/>
        <v>0.10000000000000009</v>
      </c>
      <c r="BN322" s="1083">
        <f t="shared" si="1302"/>
        <v>1</v>
      </c>
      <c r="BO322" s="121">
        <v>10</v>
      </c>
      <c r="BP322" s="119"/>
      <c r="BQ322" s="120">
        <f t="shared" si="1263"/>
        <v>0</v>
      </c>
      <c r="BR322" s="1083">
        <f t="shared" si="1303"/>
        <v>0</v>
      </c>
      <c r="BS322" s="121">
        <v>10</v>
      </c>
      <c r="BT322" s="122"/>
      <c r="BU322" s="597">
        <f t="shared" si="1374"/>
        <v>0</v>
      </c>
      <c r="BV322" s="331" t="str">
        <f t="shared" si="1365"/>
        <v>-</v>
      </c>
      <c r="BW322" s="598">
        <f t="shared" si="1366"/>
        <v>0</v>
      </c>
      <c r="BX322" s="597">
        <f t="shared" si="1375"/>
        <v>0</v>
      </c>
      <c r="BY322" s="331" t="str">
        <f t="shared" si="1367"/>
        <v>-</v>
      </c>
      <c r="BZ322" s="598">
        <f t="shared" si="1368"/>
        <v>0</v>
      </c>
      <c r="CA322" s="597">
        <f t="shared" si="1376"/>
        <v>0</v>
      </c>
      <c r="CB322" s="331" t="str">
        <f t="shared" si="1222"/>
        <v>-</v>
      </c>
      <c r="CC322" s="598">
        <f t="shared" si="1223"/>
        <v>0</v>
      </c>
      <c r="CD322" s="597">
        <f t="shared" si="1377"/>
        <v>0</v>
      </c>
      <c r="CE322" s="331" t="str">
        <f t="shared" si="1150"/>
        <v>-</v>
      </c>
      <c r="CF322" s="598">
        <f t="shared" si="1151"/>
        <v>0</v>
      </c>
      <c r="CG322" s="597">
        <f t="shared" si="1267"/>
        <v>0</v>
      </c>
      <c r="CH322" s="331" t="str">
        <f t="shared" si="1264"/>
        <v>-</v>
      </c>
      <c r="CI322" s="598">
        <f t="shared" si="1265"/>
        <v>0</v>
      </c>
      <c r="CJ322" s="619">
        <f t="shared" si="1285"/>
        <v>0</v>
      </c>
      <c r="CK322" s="1453">
        <v>0</v>
      </c>
      <c r="CL322" s="123">
        <v>0</v>
      </c>
      <c r="CM322" s="2054">
        <v>0</v>
      </c>
      <c r="CN322" s="123">
        <v>0</v>
      </c>
      <c r="CO322" s="311">
        <v>0</v>
      </c>
      <c r="CP322" s="540">
        <v>0</v>
      </c>
      <c r="CQ322" s="1453">
        <v>0</v>
      </c>
      <c r="CR322" s="311">
        <v>0</v>
      </c>
      <c r="CS322" s="311">
        <v>0</v>
      </c>
      <c r="CT322" s="311">
        <v>0</v>
      </c>
      <c r="CU322" s="311">
        <v>0</v>
      </c>
      <c r="CV322" s="124">
        <v>0</v>
      </c>
      <c r="CW322" s="1453"/>
      <c r="CX322" s="311"/>
      <c r="CY322" s="311"/>
      <c r="CZ322" s="311"/>
      <c r="DA322" s="311"/>
      <c r="DB322" s="312"/>
      <c r="DC322" s="1450">
        <f t="shared" si="1378"/>
        <v>7</v>
      </c>
      <c r="DD322" s="1451">
        <f t="shared" si="1340"/>
        <v>-0.125</v>
      </c>
      <c r="DE322" s="1452">
        <f t="shared" si="1341"/>
        <v>-1</v>
      </c>
      <c r="DF322" s="1328">
        <f t="shared" si="1379"/>
        <v>8</v>
      </c>
      <c r="DG322" s="550">
        <f t="shared" si="1216"/>
        <v>0</v>
      </c>
      <c r="DH322" s="1329">
        <f t="shared" si="1217"/>
        <v>0</v>
      </c>
      <c r="DI322" s="1328">
        <f t="shared" si="1268"/>
        <v>8</v>
      </c>
      <c r="DJ322" s="550">
        <f t="shared" si="1224"/>
        <v>-0.5</v>
      </c>
      <c r="DK322" s="1329">
        <f t="shared" si="1225"/>
        <v>-8</v>
      </c>
      <c r="DL322" s="1311">
        <f t="shared" si="1380"/>
        <v>16</v>
      </c>
      <c r="DM322" s="550">
        <f t="shared" si="1152"/>
        <v>0.23076923076923084</v>
      </c>
      <c r="DN322" s="1353">
        <f t="shared" si="1153"/>
        <v>3</v>
      </c>
      <c r="DO322" s="1328">
        <f t="shared" si="1269"/>
        <v>13</v>
      </c>
      <c r="DP322" s="550">
        <f t="shared" si="1266"/>
        <v>0.30000000000000004</v>
      </c>
      <c r="DQ322" s="1329">
        <f t="shared" si="1270"/>
        <v>3</v>
      </c>
      <c r="DR322" s="1365">
        <f t="shared" si="1381"/>
        <v>10</v>
      </c>
      <c r="DS322" s="1454">
        <v>0</v>
      </c>
      <c r="DT322" s="1167">
        <v>0</v>
      </c>
      <c r="DU322" s="1167">
        <v>0</v>
      </c>
      <c r="DV322" s="1153">
        <v>0</v>
      </c>
      <c r="DW322" s="583">
        <v>0</v>
      </c>
      <c r="DX322" s="1181">
        <v>0</v>
      </c>
      <c r="DY322" s="1454">
        <v>3</v>
      </c>
      <c r="DZ322" s="1230">
        <v>4</v>
      </c>
      <c r="EA322" s="1230">
        <v>4</v>
      </c>
      <c r="EB322" s="586">
        <v>13</v>
      </c>
      <c r="EC322" s="586">
        <v>10</v>
      </c>
      <c r="ED322" s="589">
        <v>0</v>
      </c>
      <c r="EE322" s="1454"/>
      <c r="EF322" s="1230"/>
      <c r="EG322" s="1230"/>
      <c r="EH322" s="586"/>
      <c r="EI322" s="586"/>
      <c r="EJ322" s="1192"/>
      <c r="EK322" s="1454">
        <v>4</v>
      </c>
      <c r="EL322" s="578">
        <v>4</v>
      </c>
      <c r="EM322" s="578">
        <v>3</v>
      </c>
      <c r="EN322" s="1163">
        <v>3</v>
      </c>
      <c r="EO322" s="573">
        <v>3</v>
      </c>
      <c r="EP322" s="1198">
        <v>10</v>
      </c>
      <c r="EQ322" s="1454"/>
      <c r="ER322" s="1230"/>
      <c r="ES322" s="1230"/>
      <c r="ET322" s="586"/>
      <c r="EU322" s="583"/>
      <c r="EV322" s="1198"/>
      <c r="EW322" s="1454">
        <v>0</v>
      </c>
      <c r="EX322" s="578">
        <v>0</v>
      </c>
      <c r="EY322" s="578">
        <v>1</v>
      </c>
      <c r="EZ322" s="578">
        <v>0</v>
      </c>
      <c r="FA322" s="573">
        <v>0</v>
      </c>
      <c r="FB322" s="125"/>
      <c r="FC322" s="354">
        <v>0</v>
      </c>
      <c r="FD322" s="362" t="s">
        <v>44</v>
      </c>
      <c r="FE322" s="1455">
        <v>0</v>
      </c>
      <c r="FF322" s="1451" t="str">
        <f t="shared" si="1218"/>
        <v>-</v>
      </c>
      <c r="FG322" s="1456">
        <f t="shared" si="1351"/>
        <v>0</v>
      </c>
      <c r="FH322" s="126">
        <v>0</v>
      </c>
      <c r="FI322" s="331" t="str">
        <f t="shared" si="1219"/>
        <v>-</v>
      </c>
      <c r="FJ322" s="332">
        <f t="shared" si="1220"/>
        <v>0</v>
      </c>
      <c r="FK322" s="126">
        <v>0</v>
      </c>
      <c r="FL322" s="331" t="str">
        <f t="shared" si="1226"/>
        <v>-</v>
      </c>
      <c r="FM322" s="332">
        <f t="shared" si="1227"/>
        <v>0</v>
      </c>
      <c r="FN322" s="126">
        <v>0</v>
      </c>
      <c r="FO322" s="424"/>
      <c r="FP322" s="331" t="str">
        <f t="shared" si="1316"/>
        <v>-</v>
      </c>
      <c r="FQ322" s="332">
        <f t="shared" si="1221"/>
        <v>0</v>
      </c>
      <c r="FR322" s="126"/>
      <c r="FS322" s="424"/>
      <c r="FT322" s="331" t="str">
        <f t="shared" si="1258"/>
        <v>-</v>
      </c>
      <c r="FU322" s="332">
        <f t="shared" si="1259"/>
        <v>0</v>
      </c>
      <c r="FV322" s="399"/>
      <c r="FW322" s="411"/>
      <c r="FX322" s="1457">
        <f t="shared" si="1336"/>
        <v>7</v>
      </c>
      <c r="FY322" s="1458">
        <v>0</v>
      </c>
      <c r="FZ322" s="1458">
        <v>2</v>
      </c>
      <c r="GA322" s="1459">
        <v>0</v>
      </c>
      <c r="GB322" s="1458">
        <v>0</v>
      </c>
      <c r="GC322" s="1459">
        <v>1</v>
      </c>
      <c r="GD322" s="1458">
        <v>0</v>
      </c>
      <c r="GE322" s="1459">
        <v>1</v>
      </c>
      <c r="GF322" s="1458">
        <v>0</v>
      </c>
      <c r="GG322" s="1459">
        <v>3</v>
      </c>
      <c r="GH322" s="1458">
        <v>0</v>
      </c>
      <c r="GI322" s="1458">
        <v>0</v>
      </c>
      <c r="GJ322" s="1458">
        <v>0</v>
      </c>
      <c r="GK322" s="1458">
        <v>0</v>
      </c>
      <c r="GL322" s="1458">
        <v>0</v>
      </c>
      <c r="GM322" s="1458">
        <v>0</v>
      </c>
      <c r="GN322" s="1458">
        <v>0</v>
      </c>
      <c r="GO322" s="1458">
        <v>0</v>
      </c>
      <c r="GP322" s="1458">
        <v>0</v>
      </c>
      <c r="GQ322" s="1458">
        <v>0</v>
      </c>
      <c r="GR322" s="1458">
        <v>0</v>
      </c>
      <c r="GS322" s="1809">
        <v>0</v>
      </c>
      <c r="GT322" s="678">
        <f t="shared" si="1337"/>
        <v>8</v>
      </c>
      <c r="GU322" s="487">
        <v>0</v>
      </c>
      <c r="GV322" s="487">
        <v>2</v>
      </c>
      <c r="GW322" s="488">
        <v>0</v>
      </c>
      <c r="GX322" s="487">
        <v>0</v>
      </c>
      <c r="GY322" s="488">
        <v>1</v>
      </c>
      <c r="GZ322" s="487">
        <v>0</v>
      </c>
      <c r="HA322" s="488">
        <v>1</v>
      </c>
      <c r="HB322" s="487">
        <v>0</v>
      </c>
      <c r="HC322" s="488">
        <v>4</v>
      </c>
      <c r="HD322" s="487">
        <v>0</v>
      </c>
      <c r="HE322" s="487">
        <v>0</v>
      </c>
      <c r="HF322" s="487">
        <v>0</v>
      </c>
      <c r="HG322" s="487">
        <v>0</v>
      </c>
      <c r="HH322" s="487">
        <v>0</v>
      </c>
      <c r="HI322" s="487">
        <v>0</v>
      </c>
      <c r="HJ322" s="487">
        <v>0</v>
      </c>
      <c r="HK322" s="487">
        <v>0</v>
      </c>
      <c r="HL322" s="487">
        <v>0</v>
      </c>
      <c r="HM322" s="487">
        <v>0</v>
      </c>
      <c r="HN322" s="487">
        <v>0</v>
      </c>
      <c r="HO322" s="1115">
        <v>0</v>
      </c>
      <c r="HP322" s="678">
        <f t="shared" si="1382"/>
        <v>8</v>
      </c>
      <c r="HQ322" s="487">
        <v>0</v>
      </c>
      <c r="HR322" s="487">
        <v>2</v>
      </c>
      <c r="HS322" s="488">
        <v>0</v>
      </c>
      <c r="HT322" s="487">
        <v>0</v>
      </c>
      <c r="HU322" s="488">
        <v>3</v>
      </c>
      <c r="HV322" s="487">
        <v>0</v>
      </c>
      <c r="HW322" s="488">
        <v>0</v>
      </c>
      <c r="HX322" s="487">
        <v>0</v>
      </c>
      <c r="HY322" s="488">
        <v>3</v>
      </c>
      <c r="HZ322" s="487">
        <v>0</v>
      </c>
      <c r="IA322" s="487">
        <v>0</v>
      </c>
      <c r="IB322" s="487">
        <v>0</v>
      </c>
      <c r="IC322" s="487">
        <v>0</v>
      </c>
      <c r="ID322" s="487">
        <v>0</v>
      </c>
      <c r="IE322" s="487">
        <v>0</v>
      </c>
      <c r="IF322" s="487">
        <v>0</v>
      </c>
      <c r="IG322" s="487">
        <v>0</v>
      </c>
      <c r="IH322" s="487">
        <v>0</v>
      </c>
      <c r="II322" s="487">
        <v>0</v>
      </c>
      <c r="IJ322" s="487">
        <v>0</v>
      </c>
      <c r="IK322" s="1115">
        <v>0</v>
      </c>
      <c r="IL322" s="1109">
        <f t="shared" si="1383"/>
        <v>16</v>
      </c>
      <c r="IM322" s="487">
        <v>0</v>
      </c>
      <c r="IN322" s="487">
        <v>2</v>
      </c>
      <c r="IO322" s="488">
        <v>0</v>
      </c>
      <c r="IP322" s="487">
        <v>0</v>
      </c>
      <c r="IQ322" s="488">
        <v>13</v>
      </c>
      <c r="IR322" s="487">
        <v>0</v>
      </c>
      <c r="IS322" s="488">
        <v>0</v>
      </c>
      <c r="IT322" s="487">
        <v>0</v>
      </c>
      <c r="IU322" s="488">
        <v>1</v>
      </c>
      <c r="IV322" s="487">
        <v>0</v>
      </c>
      <c r="IW322" s="487">
        <v>0</v>
      </c>
      <c r="IX322" s="487">
        <v>0</v>
      </c>
      <c r="IY322" s="487">
        <v>0</v>
      </c>
      <c r="IZ322" s="487">
        <v>0</v>
      </c>
      <c r="JA322" s="487">
        <v>0</v>
      </c>
      <c r="JB322" s="487">
        <v>0</v>
      </c>
      <c r="JC322" s="487">
        <v>0</v>
      </c>
      <c r="JD322" s="487">
        <v>0</v>
      </c>
      <c r="JE322" s="487">
        <v>0</v>
      </c>
      <c r="JF322" s="487">
        <v>0</v>
      </c>
      <c r="JG322" s="1994">
        <v>0</v>
      </c>
      <c r="JI322" s="39"/>
    </row>
    <row r="323" spans="1:269" s="28" customFormat="1" ht="20.100000000000001" customHeight="1" x14ac:dyDescent="0.15">
      <c r="A323" s="684" t="s">
        <v>53</v>
      </c>
      <c r="B323" s="84" t="s">
        <v>297</v>
      </c>
      <c r="C323" s="85"/>
      <c r="D323" s="85"/>
      <c r="E323" s="86" t="s">
        <v>278</v>
      </c>
      <c r="F323" s="1556">
        <v>156</v>
      </c>
      <c r="G323" s="466">
        <v>157</v>
      </c>
      <c r="H323" s="466">
        <v>152</v>
      </c>
      <c r="I323" s="466">
        <v>165</v>
      </c>
      <c r="J323" s="147">
        <v>208</v>
      </c>
      <c r="K323" s="148">
        <v>206</v>
      </c>
      <c r="L323" s="1478">
        <f t="shared" si="1358"/>
        <v>1.3239596986667726E-5</v>
      </c>
      <c r="M323" s="150">
        <f t="shared" si="1359"/>
        <v>1.3923698134224451E-5</v>
      </c>
      <c r="N323" s="150">
        <f t="shared" si="1360"/>
        <v>1.4058963292046844E-5</v>
      </c>
      <c r="O323" s="150">
        <f t="shared" si="1361"/>
        <v>0</v>
      </c>
      <c r="P323" s="149">
        <f t="shared" si="1362"/>
        <v>0</v>
      </c>
      <c r="Q323" s="150">
        <f t="shared" si="1354"/>
        <v>0</v>
      </c>
      <c r="R323" s="151">
        <f t="shared" si="1355"/>
        <v>0</v>
      </c>
      <c r="S323" s="152">
        <f t="shared" si="1356"/>
        <v>0</v>
      </c>
      <c r="T323" s="151">
        <f t="shared" si="1357"/>
        <v>0</v>
      </c>
      <c r="U323" s="1479">
        <f t="shared" si="1384"/>
        <v>1.2578616352201257E-3</v>
      </c>
      <c r="V323" s="153">
        <f t="shared" si="1385"/>
        <v>1.3550135501355014E-3</v>
      </c>
      <c r="W323" s="153">
        <f t="shared" si="1386"/>
        <v>1.455604075691412E-3</v>
      </c>
      <c r="X323" s="153">
        <f t="shared" si="1387"/>
        <v>0</v>
      </c>
      <c r="Y323" s="154">
        <f t="shared" si="1388"/>
        <v>0</v>
      </c>
      <c r="Z323" s="153">
        <f t="shared" si="1389"/>
        <v>0</v>
      </c>
      <c r="AA323" s="154">
        <f t="shared" si="1390"/>
        <v>0</v>
      </c>
      <c r="AB323" s="153">
        <f t="shared" si="1391"/>
        <v>0</v>
      </c>
      <c r="AC323" s="155">
        <f t="shared" si="1392"/>
        <v>0</v>
      </c>
      <c r="AD323" s="1479" t="s">
        <v>52</v>
      </c>
      <c r="AE323" s="153" t="s">
        <v>52</v>
      </c>
      <c r="AF323" s="153" t="s">
        <v>52</v>
      </c>
      <c r="AG323" s="153" t="s">
        <v>52</v>
      </c>
      <c r="AH323" s="154" t="s">
        <v>52</v>
      </c>
      <c r="AI323" s="152" t="s">
        <v>52</v>
      </c>
      <c r="AJ323" s="151" t="s">
        <v>52</v>
      </c>
      <c r="AK323" s="152" t="s">
        <v>52</v>
      </c>
      <c r="AL323" s="156" t="s">
        <v>52</v>
      </c>
      <c r="AM323" s="1480">
        <f t="shared" si="1369"/>
        <v>1</v>
      </c>
      <c r="AN323" s="1481"/>
      <c r="AO323" s="1482">
        <f t="shared" si="1172"/>
        <v>0</v>
      </c>
      <c r="AP323" s="1483">
        <f t="shared" si="1296"/>
        <v>0</v>
      </c>
      <c r="AQ323" s="1071">
        <f t="shared" si="1370"/>
        <v>1</v>
      </c>
      <c r="AR323" s="522"/>
      <c r="AS323" s="1289">
        <f t="shared" si="1174"/>
        <v>0</v>
      </c>
      <c r="AT323" s="526">
        <f t="shared" si="1297"/>
        <v>0</v>
      </c>
      <c r="AU323" s="1071">
        <f t="shared" si="1371"/>
        <v>1</v>
      </c>
      <c r="AV323" s="522"/>
      <c r="AW323" s="1289" t="str">
        <f t="shared" si="1352"/>
        <v>-</v>
      </c>
      <c r="AX323" s="2073">
        <f t="shared" si="1363"/>
        <v>1</v>
      </c>
      <c r="AY323" s="1336">
        <f t="shared" si="1372"/>
        <v>0</v>
      </c>
      <c r="AZ323" s="2092"/>
      <c r="BA323" s="554" t="str">
        <f t="shared" si="1353"/>
        <v>-</v>
      </c>
      <c r="BB323" s="1335">
        <f t="shared" si="1364"/>
        <v>0</v>
      </c>
      <c r="BC323" s="493">
        <f t="shared" si="1373"/>
        <v>0</v>
      </c>
      <c r="BD323" s="157"/>
      <c r="BE323" s="448" t="str">
        <f t="shared" si="1260"/>
        <v>-</v>
      </c>
      <c r="BF323" s="604">
        <f t="shared" si="1300"/>
        <v>0</v>
      </c>
      <c r="BG323" s="158">
        <v>0</v>
      </c>
      <c r="BH323" s="159"/>
      <c r="BI323" s="160" t="str">
        <f t="shared" si="1261"/>
        <v>-</v>
      </c>
      <c r="BJ323" s="604">
        <f t="shared" si="1301"/>
        <v>0</v>
      </c>
      <c r="BK323" s="161">
        <v>0</v>
      </c>
      <c r="BL323" s="159"/>
      <c r="BM323" s="160" t="str">
        <f t="shared" si="1262"/>
        <v>-</v>
      </c>
      <c r="BN323" s="1085">
        <f t="shared" si="1302"/>
        <v>0</v>
      </c>
      <c r="BO323" s="161">
        <v>0</v>
      </c>
      <c r="BP323" s="159"/>
      <c r="BQ323" s="160" t="str">
        <f t="shared" si="1263"/>
        <v>-</v>
      </c>
      <c r="BR323" s="1085">
        <f t="shared" si="1303"/>
        <v>0</v>
      </c>
      <c r="BS323" s="161">
        <v>0</v>
      </c>
      <c r="BT323" s="162"/>
      <c r="BU323" s="601">
        <f t="shared" si="1374"/>
        <v>0</v>
      </c>
      <c r="BV323" s="339" t="str">
        <f t="shared" si="1365"/>
        <v>-</v>
      </c>
      <c r="BW323" s="604">
        <f t="shared" si="1366"/>
        <v>0</v>
      </c>
      <c r="BX323" s="601">
        <f t="shared" si="1375"/>
        <v>0</v>
      </c>
      <c r="BY323" s="339" t="str">
        <f t="shared" si="1367"/>
        <v>-</v>
      </c>
      <c r="BZ323" s="604">
        <f t="shared" si="1368"/>
        <v>0</v>
      </c>
      <c r="CA323" s="601">
        <f t="shared" si="1376"/>
        <v>0</v>
      </c>
      <c r="CB323" s="339" t="str">
        <f t="shared" si="1222"/>
        <v>-</v>
      </c>
      <c r="CC323" s="604">
        <f t="shared" si="1223"/>
        <v>0</v>
      </c>
      <c r="CD323" s="601">
        <f t="shared" si="1377"/>
        <v>0</v>
      </c>
      <c r="CE323" s="339" t="str">
        <f t="shared" ref="CE323:CE345" si="1393">IFERROR(IF(CD323=0,"-",CD323/CG323-1),"-")</f>
        <v>-</v>
      </c>
      <c r="CF323" s="604">
        <f t="shared" ref="CF323:CF345" si="1394">IF(OR(CD323="-",CG323="-"),"-",CD323-CG323)</f>
        <v>0</v>
      </c>
      <c r="CG323" s="601">
        <f t="shared" si="1267"/>
        <v>0</v>
      </c>
      <c r="CH323" s="339" t="str">
        <f t="shared" si="1264"/>
        <v>-</v>
      </c>
      <c r="CI323" s="604">
        <f t="shared" si="1265"/>
        <v>0</v>
      </c>
      <c r="CJ323" s="621">
        <f t="shared" si="1285"/>
        <v>0</v>
      </c>
      <c r="CK323" s="1487">
        <v>0</v>
      </c>
      <c r="CL323" s="163">
        <v>0</v>
      </c>
      <c r="CM323" s="2056">
        <v>0</v>
      </c>
      <c r="CN323" s="163">
        <v>0</v>
      </c>
      <c r="CO323" s="315">
        <v>0</v>
      </c>
      <c r="CP323" s="542">
        <v>0</v>
      </c>
      <c r="CQ323" s="1487">
        <v>0</v>
      </c>
      <c r="CR323" s="315">
        <v>0</v>
      </c>
      <c r="CS323" s="315">
        <v>0</v>
      </c>
      <c r="CT323" s="315">
        <v>0</v>
      </c>
      <c r="CU323" s="315">
        <v>0</v>
      </c>
      <c r="CV323" s="164">
        <v>0</v>
      </c>
      <c r="CW323" s="1487"/>
      <c r="CX323" s="315"/>
      <c r="CY323" s="315"/>
      <c r="CZ323" s="315"/>
      <c r="DA323" s="315"/>
      <c r="DB323" s="316"/>
      <c r="DC323" s="1484">
        <f t="shared" si="1378"/>
        <v>1</v>
      </c>
      <c r="DD323" s="1485">
        <f t="shared" si="1340"/>
        <v>0</v>
      </c>
      <c r="DE323" s="1486">
        <f t="shared" si="1341"/>
        <v>0</v>
      </c>
      <c r="DF323" s="1332">
        <f t="shared" si="1379"/>
        <v>1</v>
      </c>
      <c r="DG323" s="554">
        <f t="shared" si="1216"/>
        <v>0</v>
      </c>
      <c r="DH323" s="1335">
        <f t="shared" si="1217"/>
        <v>0</v>
      </c>
      <c r="DI323" s="1332">
        <f t="shared" si="1268"/>
        <v>1</v>
      </c>
      <c r="DJ323" s="554" t="str">
        <f t="shared" si="1224"/>
        <v>-</v>
      </c>
      <c r="DK323" s="1335">
        <f t="shared" si="1225"/>
        <v>1</v>
      </c>
      <c r="DL323" s="1313">
        <f t="shared" si="1380"/>
        <v>0</v>
      </c>
      <c r="DM323" s="554" t="str">
        <f t="shared" ref="DM323:DM345" si="1395">IFERROR(IF(DL323=0,"-",DL323/DO323-1),"-")</f>
        <v>-</v>
      </c>
      <c r="DN323" s="1357">
        <f t="shared" ref="DN323:DN345" si="1396">IF(OR(DL323="-",DO323="-"),"-",DL323-DO323)</f>
        <v>0</v>
      </c>
      <c r="DO323" s="1332">
        <f t="shared" si="1269"/>
        <v>0</v>
      </c>
      <c r="DP323" s="554" t="str">
        <f t="shared" si="1266"/>
        <v>-</v>
      </c>
      <c r="DQ323" s="1335">
        <f t="shared" si="1270"/>
        <v>0</v>
      </c>
      <c r="DR323" s="440">
        <f t="shared" si="1381"/>
        <v>0</v>
      </c>
      <c r="DS323" s="1488">
        <v>0</v>
      </c>
      <c r="DT323" s="1169">
        <v>0</v>
      </c>
      <c r="DU323" s="1169">
        <v>0</v>
      </c>
      <c r="DV323" s="1155">
        <v>0</v>
      </c>
      <c r="DW323" s="163">
        <v>0</v>
      </c>
      <c r="DX323" s="1183">
        <v>0</v>
      </c>
      <c r="DY323" s="1488">
        <v>0</v>
      </c>
      <c r="DZ323" s="1232">
        <v>0</v>
      </c>
      <c r="EA323" s="1232">
        <v>0</v>
      </c>
      <c r="EB323" s="315">
        <v>0</v>
      </c>
      <c r="EC323" s="315">
        <v>0</v>
      </c>
      <c r="ED323" s="440">
        <v>0</v>
      </c>
      <c r="EE323" s="1488"/>
      <c r="EF323" s="1232"/>
      <c r="EG323" s="1232"/>
      <c r="EH323" s="315"/>
      <c r="EI323" s="315"/>
      <c r="EJ323" s="542"/>
      <c r="EK323" s="1488">
        <v>0</v>
      </c>
      <c r="EL323" s="379">
        <v>0</v>
      </c>
      <c r="EM323" s="379">
        <v>0</v>
      </c>
      <c r="EN323" s="1161">
        <v>0</v>
      </c>
      <c r="EO323" s="493">
        <v>0</v>
      </c>
      <c r="EP323" s="1203">
        <v>0</v>
      </c>
      <c r="EQ323" s="1488"/>
      <c r="ER323" s="1232"/>
      <c r="ES323" s="1232"/>
      <c r="ET323" s="315"/>
      <c r="EU323" s="163"/>
      <c r="EV323" s="1203"/>
      <c r="EW323" s="1488">
        <v>1</v>
      </c>
      <c r="EX323" s="379">
        <v>1</v>
      </c>
      <c r="EY323" s="379">
        <v>1</v>
      </c>
      <c r="EZ323" s="379">
        <v>0</v>
      </c>
      <c r="FA323" s="493">
        <v>0</v>
      </c>
      <c r="FB323" s="178"/>
      <c r="FC323" s="356">
        <v>0</v>
      </c>
      <c r="FD323" s="364"/>
      <c r="FE323" s="1489">
        <v>0</v>
      </c>
      <c r="FF323" s="1485" t="str">
        <f t="shared" si="1218"/>
        <v>-</v>
      </c>
      <c r="FG323" s="1490">
        <f t="shared" si="1351"/>
        <v>0</v>
      </c>
      <c r="FH323" s="165">
        <v>0</v>
      </c>
      <c r="FI323" s="339" t="str">
        <f t="shared" si="1219"/>
        <v>-</v>
      </c>
      <c r="FJ323" s="340">
        <f t="shared" si="1220"/>
        <v>0</v>
      </c>
      <c r="FK323" s="165">
        <v>0</v>
      </c>
      <c r="FL323" s="339" t="str">
        <f t="shared" si="1226"/>
        <v>-</v>
      </c>
      <c r="FM323" s="340">
        <f t="shared" si="1227"/>
        <v>0</v>
      </c>
      <c r="FN323" s="165">
        <v>0</v>
      </c>
      <c r="FO323" s="426"/>
      <c r="FP323" s="339" t="str">
        <f t="shared" si="1316"/>
        <v>-</v>
      </c>
      <c r="FQ323" s="340">
        <f t="shared" si="1221"/>
        <v>0</v>
      </c>
      <c r="FR323" s="165"/>
      <c r="FS323" s="426"/>
      <c r="FT323" s="339" t="str">
        <f t="shared" si="1258"/>
        <v>-</v>
      </c>
      <c r="FU323" s="340">
        <f t="shared" si="1259"/>
        <v>0</v>
      </c>
      <c r="FV323" s="401"/>
      <c r="FW323" s="413"/>
      <c r="FX323" s="1491">
        <f t="shared" si="1336"/>
        <v>1</v>
      </c>
      <c r="FY323" s="1492">
        <v>0</v>
      </c>
      <c r="FZ323" s="1492">
        <v>0</v>
      </c>
      <c r="GA323" s="1493">
        <v>0</v>
      </c>
      <c r="GB323" s="1492">
        <v>0</v>
      </c>
      <c r="GC323" s="1493">
        <v>0</v>
      </c>
      <c r="GD323" s="1492">
        <v>0</v>
      </c>
      <c r="GE323" s="1493">
        <v>0</v>
      </c>
      <c r="GF323" s="1492">
        <v>0</v>
      </c>
      <c r="GG323" s="1493">
        <v>1</v>
      </c>
      <c r="GH323" s="1492">
        <v>0</v>
      </c>
      <c r="GI323" s="1492">
        <v>0</v>
      </c>
      <c r="GJ323" s="1492">
        <v>0</v>
      </c>
      <c r="GK323" s="1492">
        <v>0</v>
      </c>
      <c r="GL323" s="1492">
        <v>0</v>
      </c>
      <c r="GM323" s="1492">
        <v>0</v>
      </c>
      <c r="GN323" s="1492">
        <v>0</v>
      </c>
      <c r="GO323" s="1492">
        <v>0</v>
      </c>
      <c r="GP323" s="1492">
        <v>0</v>
      </c>
      <c r="GQ323" s="1492">
        <v>0</v>
      </c>
      <c r="GR323" s="1492">
        <v>0</v>
      </c>
      <c r="GS323" s="1811">
        <v>0</v>
      </c>
      <c r="GT323" s="165">
        <f t="shared" si="1337"/>
        <v>1</v>
      </c>
      <c r="GU323" s="491">
        <v>0</v>
      </c>
      <c r="GV323" s="491">
        <v>0</v>
      </c>
      <c r="GW323" s="492">
        <v>0</v>
      </c>
      <c r="GX323" s="491">
        <v>0</v>
      </c>
      <c r="GY323" s="492">
        <v>0</v>
      </c>
      <c r="GZ323" s="491">
        <v>0</v>
      </c>
      <c r="HA323" s="492">
        <v>0</v>
      </c>
      <c r="HB323" s="491">
        <v>0</v>
      </c>
      <c r="HC323" s="492">
        <v>1</v>
      </c>
      <c r="HD323" s="491">
        <v>0</v>
      </c>
      <c r="HE323" s="491">
        <v>0</v>
      </c>
      <c r="HF323" s="491">
        <v>0</v>
      </c>
      <c r="HG323" s="491">
        <v>0</v>
      </c>
      <c r="HH323" s="491">
        <v>0</v>
      </c>
      <c r="HI323" s="491">
        <v>0</v>
      </c>
      <c r="HJ323" s="491">
        <v>0</v>
      </c>
      <c r="HK323" s="491">
        <v>0</v>
      </c>
      <c r="HL323" s="491">
        <v>0</v>
      </c>
      <c r="HM323" s="491">
        <v>0</v>
      </c>
      <c r="HN323" s="491">
        <v>0</v>
      </c>
      <c r="HO323" s="1117">
        <v>0</v>
      </c>
      <c r="HP323" s="165">
        <f t="shared" si="1382"/>
        <v>1</v>
      </c>
      <c r="HQ323" s="491">
        <v>0</v>
      </c>
      <c r="HR323" s="491">
        <v>0</v>
      </c>
      <c r="HS323" s="492">
        <v>0</v>
      </c>
      <c r="HT323" s="491">
        <v>0</v>
      </c>
      <c r="HU323" s="492">
        <v>0</v>
      </c>
      <c r="HV323" s="491">
        <v>0</v>
      </c>
      <c r="HW323" s="492">
        <v>0</v>
      </c>
      <c r="HX323" s="491">
        <v>0</v>
      </c>
      <c r="HY323" s="492">
        <v>1</v>
      </c>
      <c r="HZ323" s="491">
        <v>0</v>
      </c>
      <c r="IA323" s="491">
        <v>0</v>
      </c>
      <c r="IB323" s="491">
        <v>0</v>
      </c>
      <c r="IC323" s="491">
        <v>0</v>
      </c>
      <c r="ID323" s="491">
        <v>0</v>
      </c>
      <c r="IE323" s="491">
        <v>0</v>
      </c>
      <c r="IF323" s="491">
        <v>0</v>
      </c>
      <c r="IG323" s="491">
        <v>0</v>
      </c>
      <c r="IH323" s="491">
        <v>0</v>
      </c>
      <c r="II323" s="491">
        <v>0</v>
      </c>
      <c r="IJ323" s="491">
        <v>0</v>
      </c>
      <c r="IK323" s="1117">
        <v>0</v>
      </c>
      <c r="IL323" s="493">
        <f t="shared" si="1383"/>
        <v>0</v>
      </c>
      <c r="IM323" s="491">
        <v>0</v>
      </c>
      <c r="IN323" s="491">
        <v>0</v>
      </c>
      <c r="IO323" s="492">
        <v>0</v>
      </c>
      <c r="IP323" s="491">
        <v>0</v>
      </c>
      <c r="IQ323" s="492">
        <v>0</v>
      </c>
      <c r="IR323" s="491">
        <v>0</v>
      </c>
      <c r="IS323" s="492">
        <v>0</v>
      </c>
      <c r="IT323" s="491">
        <v>0</v>
      </c>
      <c r="IU323" s="492">
        <v>0</v>
      </c>
      <c r="IV323" s="491">
        <v>0</v>
      </c>
      <c r="IW323" s="491">
        <v>0</v>
      </c>
      <c r="IX323" s="491">
        <v>0</v>
      </c>
      <c r="IY323" s="491">
        <v>0</v>
      </c>
      <c r="IZ323" s="491">
        <v>0</v>
      </c>
      <c r="JA323" s="491">
        <v>0</v>
      </c>
      <c r="JB323" s="491">
        <v>0</v>
      </c>
      <c r="JC323" s="491">
        <v>0</v>
      </c>
      <c r="JD323" s="491">
        <v>0</v>
      </c>
      <c r="JE323" s="491">
        <v>0</v>
      </c>
      <c r="JF323" s="491">
        <v>0</v>
      </c>
      <c r="JG323" s="1996">
        <v>0</v>
      </c>
      <c r="JI323" s="39"/>
    </row>
    <row r="324" spans="1:269" s="27" customFormat="1" ht="20.100000000000001" customHeight="1" x14ac:dyDescent="0.15">
      <c r="A324" s="683" t="s">
        <v>53</v>
      </c>
      <c r="B324" s="76" t="s">
        <v>168</v>
      </c>
      <c r="C324" s="77"/>
      <c r="D324" s="77"/>
      <c r="E324" s="78" t="s">
        <v>378</v>
      </c>
      <c r="F324" s="1507">
        <v>156</v>
      </c>
      <c r="G324" s="481">
        <v>157</v>
      </c>
      <c r="H324" s="481">
        <v>152</v>
      </c>
      <c r="I324" s="481">
        <v>149</v>
      </c>
      <c r="J324" s="107">
        <v>159</v>
      </c>
      <c r="K324" s="108">
        <v>155</v>
      </c>
      <c r="L324" s="1444">
        <f t="shared" si="1358"/>
        <v>1.3239596986667726E-5</v>
      </c>
      <c r="M324" s="478">
        <f t="shared" si="1359"/>
        <v>1.3923698134224451E-5</v>
      </c>
      <c r="N324" s="478">
        <f t="shared" si="1360"/>
        <v>1.4058963292046844E-5</v>
      </c>
      <c r="O324" s="478">
        <f t="shared" si="1361"/>
        <v>1.4582999139603051E-5</v>
      </c>
      <c r="P324" s="109">
        <f t="shared" si="1362"/>
        <v>1.5679633723756214E-5</v>
      </c>
      <c r="Q324" s="110">
        <f t="shared" si="1354"/>
        <v>1.6450615253010462E-5</v>
      </c>
      <c r="R324" s="111">
        <f t="shared" si="1355"/>
        <v>1.6052652700858816E-5</v>
      </c>
      <c r="S324" s="112">
        <f t="shared" si="1356"/>
        <v>1.7442266099211608E-5</v>
      </c>
      <c r="T324" s="111">
        <f t="shared" si="1357"/>
        <v>0</v>
      </c>
      <c r="U324" s="1445">
        <f t="shared" si="1384"/>
        <v>1.2578616352201257E-3</v>
      </c>
      <c r="V324" s="475">
        <f t="shared" si="1385"/>
        <v>1.3550135501355014E-3</v>
      </c>
      <c r="W324" s="475">
        <f t="shared" si="1386"/>
        <v>1.455604075691412E-3</v>
      </c>
      <c r="X324" s="475">
        <f t="shared" si="1387"/>
        <v>1.5220700152207001E-3</v>
      </c>
      <c r="Y324" s="114">
        <f t="shared" si="1388"/>
        <v>1.7123287671232876E-3</v>
      </c>
      <c r="Z324" s="113">
        <f t="shared" si="1389"/>
        <v>1.7857142857142857E-3</v>
      </c>
      <c r="AA324" s="114">
        <f t="shared" si="1390"/>
        <v>1.7793594306049821E-3</v>
      </c>
      <c r="AB324" s="113">
        <f t="shared" si="1391"/>
        <v>1.9230769230769232E-3</v>
      </c>
      <c r="AC324" s="115">
        <f t="shared" si="1392"/>
        <v>0</v>
      </c>
      <c r="AD324" s="1445" t="s">
        <v>52</v>
      </c>
      <c r="AE324" s="475" t="s">
        <v>52</v>
      </c>
      <c r="AF324" s="475" t="s">
        <v>52</v>
      </c>
      <c r="AG324" s="475" t="s">
        <v>52</v>
      </c>
      <c r="AH324" s="114" t="s">
        <v>52</v>
      </c>
      <c r="AI324" s="112" t="s">
        <v>52</v>
      </c>
      <c r="AJ324" s="111" t="s">
        <v>52</v>
      </c>
      <c r="AK324" s="112" t="s">
        <v>52</v>
      </c>
      <c r="AL324" s="116" t="s">
        <v>52</v>
      </c>
      <c r="AM324" s="1446">
        <f t="shared" si="1369"/>
        <v>1</v>
      </c>
      <c r="AN324" s="1447"/>
      <c r="AO324" s="1448">
        <f t="shared" si="1172"/>
        <v>0</v>
      </c>
      <c r="AP324" s="1449">
        <f t="shared" si="1296"/>
        <v>0</v>
      </c>
      <c r="AQ324" s="1297">
        <f t="shared" si="1370"/>
        <v>1</v>
      </c>
      <c r="AR324" s="518"/>
      <c r="AS324" s="1285">
        <f t="shared" si="1174"/>
        <v>0</v>
      </c>
      <c r="AT324" s="519">
        <f t="shared" si="1297"/>
        <v>0</v>
      </c>
      <c r="AU324" s="1297">
        <f t="shared" si="1371"/>
        <v>1</v>
      </c>
      <c r="AV324" s="518"/>
      <c r="AW324" s="1285">
        <f t="shared" si="1352"/>
        <v>0</v>
      </c>
      <c r="AX324" s="2069">
        <f t="shared" si="1363"/>
        <v>0</v>
      </c>
      <c r="AY324" s="2086">
        <f t="shared" si="1372"/>
        <v>1</v>
      </c>
      <c r="AZ324" s="2087"/>
      <c r="BA324" s="2088">
        <f t="shared" si="1353"/>
        <v>0</v>
      </c>
      <c r="BB324" s="2089">
        <f t="shared" si="1364"/>
        <v>0</v>
      </c>
      <c r="BC324" s="2081">
        <f t="shared" si="1373"/>
        <v>1</v>
      </c>
      <c r="BD324" s="117"/>
      <c r="BE324" s="444">
        <f t="shared" si="1260"/>
        <v>0</v>
      </c>
      <c r="BF324" s="1073">
        <f t="shared" si="1300"/>
        <v>0</v>
      </c>
      <c r="BG324" s="118">
        <v>1</v>
      </c>
      <c r="BH324" s="119" t="s">
        <v>44</v>
      </c>
      <c r="BI324" s="120">
        <f t="shared" si="1261"/>
        <v>0</v>
      </c>
      <c r="BJ324" s="1073">
        <f t="shared" si="1301"/>
        <v>0</v>
      </c>
      <c r="BK324" s="121">
        <v>1</v>
      </c>
      <c r="BL324" s="119"/>
      <c r="BM324" s="120">
        <f t="shared" si="1262"/>
        <v>0</v>
      </c>
      <c r="BN324" s="1083">
        <f t="shared" si="1302"/>
        <v>0</v>
      </c>
      <c r="BO324" s="121">
        <v>1</v>
      </c>
      <c r="BP324" s="119"/>
      <c r="BQ324" s="120" t="str">
        <f t="shared" si="1263"/>
        <v>-</v>
      </c>
      <c r="BR324" s="1083">
        <f t="shared" si="1303"/>
        <v>1</v>
      </c>
      <c r="BS324" s="121">
        <v>0</v>
      </c>
      <c r="BT324" s="122" t="s">
        <v>44</v>
      </c>
      <c r="BU324" s="597">
        <f t="shared" si="1374"/>
        <v>0</v>
      </c>
      <c r="BV324" s="331" t="str">
        <f t="shared" si="1365"/>
        <v>-</v>
      </c>
      <c r="BW324" s="598">
        <f t="shared" si="1366"/>
        <v>0</v>
      </c>
      <c r="BX324" s="597">
        <f t="shared" si="1375"/>
        <v>0</v>
      </c>
      <c r="BY324" s="331" t="str">
        <f t="shared" si="1367"/>
        <v>-</v>
      </c>
      <c r="BZ324" s="598">
        <f t="shared" si="1368"/>
        <v>0</v>
      </c>
      <c r="CA324" s="597">
        <f t="shared" si="1376"/>
        <v>0</v>
      </c>
      <c r="CB324" s="331" t="str">
        <f t="shared" si="1222"/>
        <v>-</v>
      </c>
      <c r="CC324" s="598">
        <f t="shared" si="1223"/>
        <v>0</v>
      </c>
      <c r="CD324" s="597">
        <f t="shared" si="1377"/>
        <v>0</v>
      </c>
      <c r="CE324" s="331" t="str">
        <f t="shared" si="1393"/>
        <v>-</v>
      </c>
      <c r="CF324" s="598">
        <f t="shared" si="1394"/>
        <v>0</v>
      </c>
      <c r="CG324" s="597">
        <f t="shared" si="1267"/>
        <v>0</v>
      </c>
      <c r="CH324" s="331" t="str">
        <f t="shared" si="1264"/>
        <v>-</v>
      </c>
      <c r="CI324" s="598">
        <f t="shared" si="1265"/>
        <v>0</v>
      </c>
      <c r="CJ324" s="619">
        <f t="shared" si="1285"/>
        <v>0</v>
      </c>
      <c r="CK324" s="1453">
        <v>0</v>
      </c>
      <c r="CL324" s="123">
        <v>0</v>
      </c>
      <c r="CM324" s="2054">
        <v>0</v>
      </c>
      <c r="CN324" s="123">
        <v>0</v>
      </c>
      <c r="CO324" s="311">
        <v>0</v>
      </c>
      <c r="CP324" s="540">
        <v>0</v>
      </c>
      <c r="CQ324" s="1453">
        <v>0</v>
      </c>
      <c r="CR324" s="311">
        <v>0</v>
      </c>
      <c r="CS324" s="311">
        <v>0</v>
      </c>
      <c r="CT324" s="311">
        <v>0</v>
      </c>
      <c r="CU324" s="311">
        <v>0</v>
      </c>
      <c r="CV324" s="124">
        <v>0</v>
      </c>
      <c r="CW324" s="1453"/>
      <c r="CX324" s="311"/>
      <c r="CY324" s="311"/>
      <c r="CZ324" s="311"/>
      <c r="DA324" s="311"/>
      <c r="DB324" s="312"/>
      <c r="DC324" s="1450">
        <f t="shared" si="1378"/>
        <v>1</v>
      </c>
      <c r="DD324" s="1451">
        <f t="shared" si="1340"/>
        <v>0</v>
      </c>
      <c r="DE324" s="1452">
        <f t="shared" si="1341"/>
        <v>0</v>
      </c>
      <c r="DF324" s="1328">
        <f t="shared" si="1379"/>
        <v>1</v>
      </c>
      <c r="DG324" s="550">
        <f t="shared" si="1216"/>
        <v>0</v>
      </c>
      <c r="DH324" s="1329">
        <f t="shared" si="1217"/>
        <v>0</v>
      </c>
      <c r="DI324" s="1328">
        <f t="shared" si="1268"/>
        <v>1</v>
      </c>
      <c r="DJ324" s="550">
        <f t="shared" si="1224"/>
        <v>0</v>
      </c>
      <c r="DK324" s="1329">
        <f t="shared" si="1225"/>
        <v>0</v>
      </c>
      <c r="DL324" s="1311">
        <f t="shared" si="1380"/>
        <v>1</v>
      </c>
      <c r="DM324" s="550">
        <f t="shared" si="1395"/>
        <v>0</v>
      </c>
      <c r="DN324" s="1353">
        <f t="shared" si="1396"/>
        <v>0</v>
      </c>
      <c r="DO324" s="1328">
        <f t="shared" si="1269"/>
        <v>1</v>
      </c>
      <c r="DP324" s="550">
        <f t="shared" si="1266"/>
        <v>0</v>
      </c>
      <c r="DQ324" s="1329">
        <f t="shared" si="1270"/>
        <v>0</v>
      </c>
      <c r="DR324" s="1365">
        <f t="shared" si="1381"/>
        <v>1</v>
      </c>
      <c r="DS324" s="1454">
        <v>0</v>
      </c>
      <c r="DT324" s="1167">
        <v>0</v>
      </c>
      <c r="DU324" s="1167">
        <v>0</v>
      </c>
      <c r="DV324" s="1153">
        <v>0</v>
      </c>
      <c r="DW324" s="583">
        <v>0</v>
      </c>
      <c r="DX324" s="1181">
        <v>0</v>
      </c>
      <c r="DY324" s="1454">
        <v>0</v>
      </c>
      <c r="DZ324" s="1230">
        <v>0</v>
      </c>
      <c r="EA324" s="1230">
        <v>0</v>
      </c>
      <c r="EB324" s="586">
        <v>0</v>
      </c>
      <c r="EC324" s="586">
        <v>0</v>
      </c>
      <c r="ED324" s="589">
        <v>0</v>
      </c>
      <c r="EE324" s="1454"/>
      <c r="EF324" s="1230"/>
      <c r="EG324" s="1230"/>
      <c r="EH324" s="586"/>
      <c r="EI324" s="586"/>
      <c r="EJ324" s="1192"/>
      <c r="EK324" s="1454">
        <v>1</v>
      </c>
      <c r="EL324" s="578">
        <v>1</v>
      </c>
      <c r="EM324" s="578">
        <v>1</v>
      </c>
      <c r="EN324" s="1163">
        <v>1</v>
      </c>
      <c r="EO324" s="573">
        <v>1</v>
      </c>
      <c r="EP324" s="1198">
        <v>1</v>
      </c>
      <c r="EQ324" s="1454"/>
      <c r="ER324" s="1230"/>
      <c r="ES324" s="1230"/>
      <c r="ET324" s="586"/>
      <c r="EU324" s="583"/>
      <c r="EV324" s="1198"/>
      <c r="EW324" s="1454">
        <v>0</v>
      </c>
      <c r="EX324" s="578">
        <v>0</v>
      </c>
      <c r="EY324" s="578">
        <v>0</v>
      </c>
      <c r="EZ324" s="578">
        <v>0</v>
      </c>
      <c r="FA324" s="573">
        <v>0</v>
      </c>
      <c r="FB324" s="125"/>
      <c r="FC324" s="354">
        <v>0</v>
      </c>
      <c r="FD324" s="362" t="s">
        <v>44</v>
      </c>
      <c r="FE324" s="1455">
        <v>0</v>
      </c>
      <c r="FF324" s="1451" t="str">
        <f t="shared" si="1218"/>
        <v>-</v>
      </c>
      <c r="FG324" s="1456">
        <f t="shared" si="1351"/>
        <v>0</v>
      </c>
      <c r="FH324" s="126">
        <v>0</v>
      </c>
      <c r="FI324" s="331" t="str">
        <f t="shared" si="1219"/>
        <v>-</v>
      </c>
      <c r="FJ324" s="332">
        <f t="shared" si="1220"/>
        <v>0</v>
      </c>
      <c r="FK324" s="126">
        <v>0</v>
      </c>
      <c r="FL324" s="331" t="str">
        <f t="shared" si="1226"/>
        <v>-</v>
      </c>
      <c r="FM324" s="332">
        <f t="shared" si="1227"/>
        <v>0</v>
      </c>
      <c r="FN324" s="126">
        <v>0</v>
      </c>
      <c r="FO324" s="424"/>
      <c r="FP324" s="331" t="str">
        <f t="shared" si="1316"/>
        <v>-</v>
      </c>
      <c r="FQ324" s="332">
        <f t="shared" si="1221"/>
        <v>0</v>
      </c>
      <c r="FR324" s="126"/>
      <c r="FS324" s="424"/>
      <c r="FT324" s="331" t="str">
        <f t="shared" si="1258"/>
        <v>-</v>
      </c>
      <c r="FU324" s="332">
        <f t="shared" si="1259"/>
        <v>0</v>
      </c>
      <c r="FV324" s="399"/>
      <c r="FW324" s="411"/>
      <c r="FX324" s="1457">
        <f t="shared" si="1336"/>
        <v>1</v>
      </c>
      <c r="FY324" s="1458">
        <v>0</v>
      </c>
      <c r="FZ324" s="1458">
        <v>0</v>
      </c>
      <c r="GA324" s="1459">
        <v>1</v>
      </c>
      <c r="GB324" s="1458">
        <v>0</v>
      </c>
      <c r="GC324" s="1459">
        <v>0</v>
      </c>
      <c r="GD324" s="1458">
        <v>0</v>
      </c>
      <c r="GE324" s="1459">
        <v>0</v>
      </c>
      <c r="GF324" s="1458">
        <v>0</v>
      </c>
      <c r="GG324" s="1459">
        <v>0</v>
      </c>
      <c r="GH324" s="1458">
        <v>0</v>
      </c>
      <c r="GI324" s="1458">
        <v>0</v>
      </c>
      <c r="GJ324" s="1458">
        <v>0</v>
      </c>
      <c r="GK324" s="1458">
        <v>0</v>
      </c>
      <c r="GL324" s="1458">
        <v>0</v>
      </c>
      <c r="GM324" s="1458">
        <v>0</v>
      </c>
      <c r="GN324" s="1458">
        <v>0</v>
      </c>
      <c r="GO324" s="1458">
        <v>0</v>
      </c>
      <c r="GP324" s="1458">
        <v>0</v>
      </c>
      <c r="GQ324" s="1458">
        <v>0</v>
      </c>
      <c r="GR324" s="1458">
        <v>0</v>
      </c>
      <c r="GS324" s="1809">
        <v>0</v>
      </c>
      <c r="GT324" s="678">
        <f t="shared" si="1337"/>
        <v>1</v>
      </c>
      <c r="GU324" s="487">
        <v>0</v>
      </c>
      <c r="GV324" s="487">
        <v>0</v>
      </c>
      <c r="GW324" s="488">
        <v>1</v>
      </c>
      <c r="GX324" s="487">
        <v>0</v>
      </c>
      <c r="GY324" s="488">
        <v>0</v>
      </c>
      <c r="GZ324" s="487">
        <v>0</v>
      </c>
      <c r="HA324" s="488">
        <v>0</v>
      </c>
      <c r="HB324" s="487">
        <v>0</v>
      </c>
      <c r="HC324" s="488">
        <v>0</v>
      </c>
      <c r="HD324" s="487">
        <v>0</v>
      </c>
      <c r="HE324" s="487">
        <v>0</v>
      </c>
      <c r="HF324" s="487">
        <v>0</v>
      </c>
      <c r="HG324" s="487">
        <v>0</v>
      </c>
      <c r="HH324" s="487">
        <v>0</v>
      </c>
      <c r="HI324" s="487">
        <v>0</v>
      </c>
      <c r="HJ324" s="487">
        <v>0</v>
      </c>
      <c r="HK324" s="487">
        <v>0</v>
      </c>
      <c r="HL324" s="487">
        <v>0</v>
      </c>
      <c r="HM324" s="487">
        <v>0</v>
      </c>
      <c r="HN324" s="487">
        <v>0</v>
      </c>
      <c r="HO324" s="1115">
        <v>0</v>
      </c>
      <c r="HP324" s="678">
        <f t="shared" si="1382"/>
        <v>1</v>
      </c>
      <c r="HQ324" s="487">
        <v>0</v>
      </c>
      <c r="HR324" s="487">
        <v>0</v>
      </c>
      <c r="HS324" s="488">
        <v>1</v>
      </c>
      <c r="HT324" s="487">
        <v>0</v>
      </c>
      <c r="HU324" s="488">
        <v>0</v>
      </c>
      <c r="HV324" s="487">
        <v>0</v>
      </c>
      <c r="HW324" s="488">
        <v>0</v>
      </c>
      <c r="HX324" s="487">
        <v>0</v>
      </c>
      <c r="HY324" s="488">
        <v>0</v>
      </c>
      <c r="HZ324" s="487">
        <v>0</v>
      </c>
      <c r="IA324" s="487">
        <v>0</v>
      </c>
      <c r="IB324" s="487">
        <v>0</v>
      </c>
      <c r="IC324" s="487">
        <v>0</v>
      </c>
      <c r="ID324" s="487">
        <v>0</v>
      </c>
      <c r="IE324" s="487">
        <v>0</v>
      </c>
      <c r="IF324" s="487">
        <v>0</v>
      </c>
      <c r="IG324" s="487">
        <v>0</v>
      </c>
      <c r="IH324" s="487">
        <v>0</v>
      </c>
      <c r="II324" s="487">
        <v>0</v>
      </c>
      <c r="IJ324" s="487">
        <v>0</v>
      </c>
      <c r="IK324" s="1115">
        <v>0</v>
      </c>
      <c r="IL324" s="1109">
        <f t="shared" si="1383"/>
        <v>1</v>
      </c>
      <c r="IM324" s="487">
        <v>0</v>
      </c>
      <c r="IN324" s="487">
        <v>0</v>
      </c>
      <c r="IO324" s="488">
        <v>1</v>
      </c>
      <c r="IP324" s="487">
        <v>0</v>
      </c>
      <c r="IQ324" s="488">
        <v>0</v>
      </c>
      <c r="IR324" s="487">
        <v>0</v>
      </c>
      <c r="IS324" s="488">
        <v>0</v>
      </c>
      <c r="IT324" s="487">
        <v>0</v>
      </c>
      <c r="IU324" s="488">
        <v>0</v>
      </c>
      <c r="IV324" s="487">
        <v>0</v>
      </c>
      <c r="IW324" s="487">
        <v>0</v>
      </c>
      <c r="IX324" s="487">
        <v>0</v>
      </c>
      <c r="IY324" s="487">
        <v>0</v>
      </c>
      <c r="IZ324" s="487">
        <v>0</v>
      </c>
      <c r="JA324" s="487">
        <v>0</v>
      </c>
      <c r="JB324" s="487">
        <v>0</v>
      </c>
      <c r="JC324" s="487">
        <v>0</v>
      </c>
      <c r="JD324" s="487">
        <v>0</v>
      </c>
      <c r="JE324" s="487">
        <v>0</v>
      </c>
      <c r="JF324" s="487">
        <v>0</v>
      </c>
      <c r="JG324" s="1994">
        <v>0</v>
      </c>
      <c r="JI324" s="39"/>
    </row>
    <row r="325" spans="1:269" s="28" customFormat="1" ht="20.100000000000001" customHeight="1" x14ac:dyDescent="0.15">
      <c r="A325" s="684" t="s">
        <v>53</v>
      </c>
      <c r="B325" s="84" t="s">
        <v>298</v>
      </c>
      <c r="C325" s="85"/>
      <c r="D325" s="85"/>
      <c r="E325" s="86" t="s">
        <v>278</v>
      </c>
      <c r="F325" s="1556">
        <v>148</v>
      </c>
      <c r="G325" s="466">
        <v>146</v>
      </c>
      <c r="H325" s="466">
        <v>152</v>
      </c>
      <c r="I325" s="466">
        <v>149</v>
      </c>
      <c r="J325" s="147">
        <v>162</v>
      </c>
      <c r="K325" s="148">
        <v>168</v>
      </c>
      <c r="L325" s="1478">
        <f t="shared" si="1358"/>
        <v>2.6479193973335453E-5</v>
      </c>
      <c r="M325" s="150">
        <f t="shared" si="1359"/>
        <v>2.7847396268448901E-5</v>
      </c>
      <c r="N325" s="150">
        <f t="shared" si="1360"/>
        <v>1.4058963292046844E-5</v>
      </c>
      <c r="O325" s="150">
        <f t="shared" si="1361"/>
        <v>1.4582999139603051E-5</v>
      </c>
      <c r="P325" s="149">
        <f t="shared" si="1362"/>
        <v>1.5679633723756214E-5</v>
      </c>
      <c r="Q325" s="150">
        <f t="shared" si="1354"/>
        <v>0</v>
      </c>
      <c r="R325" s="151">
        <f t="shared" si="1355"/>
        <v>1.6052652700858816E-5</v>
      </c>
      <c r="S325" s="152">
        <f t="shared" si="1356"/>
        <v>0</v>
      </c>
      <c r="T325" s="151">
        <f t="shared" si="1357"/>
        <v>0</v>
      </c>
      <c r="U325" s="1479">
        <f t="shared" si="1384"/>
        <v>2.5157232704402514E-3</v>
      </c>
      <c r="V325" s="153">
        <f t="shared" si="1385"/>
        <v>2.7100271002710027E-3</v>
      </c>
      <c r="W325" s="153">
        <f t="shared" si="1386"/>
        <v>1.455604075691412E-3</v>
      </c>
      <c r="X325" s="153">
        <f t="shared" si="1387"/>
        <v>1.5220700152207001E-3</v>
      </c>
      <c r="Y325" s="154">
        <f t="shared" si="1388"/>
        <v>1.7123287671232876E-3</v>
      </c>
      <c r="Z325" s="153">
        <f t="shared" si="1389"/>
        <v>0</v>
      </c>
      <c r="AA325" s="154">
        <f t="shared" si="1390"/>
        <v>1.7793594306049821E-3</v>
      </c>
      <c r="AB325" s="153">
        <f t="shared" si="1391"/>
        <v>0</v>
      </c>
      <c r="AC325" s="155">
        <f t="shared" si="1392"/>
        <v>0</v>
      </c>
      <c r="AD325" s="1479" t="s">
        <v>52</v>
      </c>
      <c r="AE325" s="153" t="s">
        <v>52</v>
      </c>
      <c r="AF325" s="153" t="s">
        <v>52</v>
      </c>
      <c r="AG325" s="153" t="s">
        <v>52</v>
      </c>
      <c r="AH325" s="154" t="s">
        <v>52</v>
      </c>
      <c r="AI325" s="152" t="s">
        <v>52</v>
      </c>
      <c r="AJ325" s="151" t="s">
        <v>52</v>
      </c>
      <c r="AK325" s="152" t="s">
        <v>52</v>
      </c>
      <c r="AL325" s="156" t="s">
        <v>52</v>
      </c>
      <c r="AM325" s="1480">
        <f t="shared" si="1369"/>
        <v>2</v>
      </c>
      <c r="AN325" s="1481"/>
      <c r="AO325" s="1482">
        <f t="shared" si="1172"/>
        <v>0</v>
      </c>
      <c r="AP325" s="1483">
        <f t="shared" si="1296"/>
        <v>0</v>
      </c>
      <c r="AQ325" s="1071">
        <f t="shared" si="1370"/>
        <v>2</v>
      </c>
      <c r="AR325" s="522"/>
      <c r="AS325" s="1289">
        <f t="shared" si="1174"/>
        <v>1</v>
      </c>
      <c r="AT325" s="526">
        <f t="shared" si="1297"/>
        <v>1</v>
      </c>
      <c r="AU325" s="1071">
        <f t="shared" si="1371"/>
        <v>1</v>
      </c>
      <c r="AV325" s="522"/>
      <c r="AW325" s="1289">
        <f t="shared" si="1352"/>
        <v>0</v>
      </c>
      <c r="AX325" s="2073">
        <f t="shared" si="1363"/>
        <v>0</v>
      </c>
      <c r="AY325" s="1336">
        <f t="shared" si="1372"/>
        <v>1</v>
      </c>
      <c r="AZ325" s="2092"/>
      <c r="BA325" s="554">
        <f t="shared" si="1353"/>
        <v>0</v>
      </c>
      <c r="BB325" s="1335">
        <f t="shared" si="1364"/>
        <v>0</v>
      </c>
      <c r="BC325" s="493">
        <f t="shared" si="1373"/>
        <v>1</v>
      </c>
      <c r="BD325" s="157"/>
      <c r="BE325" s="448" t="str">
        <f t="shared" si="1260"/>
        <v>-</v>
      </c>
      <c r="BF325" s="604">
        <f t="shared" si="1300"/>
        <v>1</v>
      </c>
      <c r="BG325" s="158">
        <v>0</v>
      </c>
      <c r="BH325" s="159"/>
      <c r="BI325" s="160" t="str">
        <f t="shared" si="1261"/>
        <v>-</v>
      </c>
      <c r="BJ325" s="604">
        <f t="shared" si="1301"/>
        <v>-1</v>
      </c>
      <c r="BK325" s="161">
        <v>1</v>
      </c>
      <c r="BL325" s="159"/>
      <c r="BM325" s="160" t="str">
        <f t="shared" si="1262"/>
        <v>-</v>
      </c>
      <c r="BN325" s="1085">
        <f t="shared" si="1302"/>
        <v>1</v>
      </c>
      <c r="BO325" s="161">
        <v>0</v>
      </c>
      <c r="BP325" s="159"/>
      <c r="BQ325" s="160" t="str">
        <f t="shared" si="1263"/>
        <v>-</v>
      </c>
      <c r="BR325" s="1085">
        <f t="shared" si="1303"/>
        <v>0</v>
      </c>
      <c r="BS325" s="161">
        <v>0</v>
      </c>
      <c r="BT325" s="162"/>
      <c r="BU325" s="601">
        <f t="shared" si="1374"/>
        <v>0</v>
      </c>
      <c r="BV325" s="339" t="str">
        <f t="shared" si="1365"/>
        <v>-</v>
      </c>
      <c r="BW325" s="604">
        <f t="shared" si="1366"/>
        <v>0</v>
      </c>
      <c r="BX325" s="601">
        <f t="shared" si="1375"/>
        <v>0</v>
      </c>
      <c r="BY325" s="339" t="str">
        <f t="shared" si="1367"/>
        <v>-</v>
      </c>
      <c r="BZ325" s="604">
        <f t="shared" si="1368"/>
        <v>0</v>
      </c>
      <c r="CA325" s="601">
        <f t="shared" si="1376"/>
        <v>0</v>
      </c>
      <c r="CB325" s="339" t="str">
        <f t="shared" si="1222"/>
        <v>-</v>
      </c>
      <c r="CC325" s="604">
        <f t="shared" si="1223"/>
        <v>0</v>
      </c>
      <c r="CD325" s="601">
        <f t="shared" si="1377"/>
        <v>0</v>
      </c>
      <c r="CE325" s="339" t="str">
        <f t="shared" si="1393"/>
        <v>-</v>
      </c>
      <c r="CF325" s="604">
        <f t="shared" si="1394"/>
        <v>0</v>
      </c>
      <c r="CG325" s="601">
        <f t="shared" si="1267"/>
        <v>0</v>
      </c>
      <c r="CH325" s="339" t="str">
        <f t="shared" si="1264"/>
        <v>-</v>
      </c>
      <c r="CI325" s="604">
        <f t="shared" si="1265"/>
        <v>0</v>
      </c>
      <c r="CJ325" s="621">
        <f t="shared" si="1285"/>
        <v>0</v>
      </c>
      <c r="CK325" s="1487">
        <v>0</v>
      </c>
      <c r="CL325" s="163">
        <v>0</v>
      </c>
      <c r="CM325" s="2056">
        <v>0</v>
      </c>
      <c r="CN325" s="163">
        <v>0</v>
      </c>
      <c r="CO325" s="315">
        <v>0</v>
      </c>
      <c r="CP325" s="542">
        <v>0</v>
      </c>
      <c r="CQ325" s="1487">
        <v>0</v>
      </c>
      <c r="CR325" s="315">
        <v>0</v>
      </c>
      <c r="CS325" s="315">
        <v>0</v>
      </c>
      <c r="CT325" s="315">
        <v>0</v>
      </c>
      <c r="CU325" s="315">
        <v>0</v>
      </c>
      <c r="CV325" s="164">
        <v>0</v>
      </c>
      <c r="CW325" s="1487"/>
      <c r="CX325" s="315"/>
      <c r="CY325" s="315"/>
      <c r="CZ325" s="315"/>
      <c r="DA325" s="315"/>
      <c r="DB325" s="316"/>
      <c r="DC325" s="1484">
        <f t="shared" si="1378"/>
        <v>2</v>
      </c>
      <c r="DD325" s="1485">
        <f t="shared" si="1340"/>
        <v>0</v>
      </c>
      <c r="DE325" s="1486">
        <f t="shared" si="1341"/>
        <v>0</v>
      </c>
      <c r="DF325" s="1332">
        <f t="shared" si="1379"/>
        <v>2</v>
      </c>
      <c r="DG325" s="554">
        <f t="shared" si="1216"/>
        <v>1</v>
      </c>
      <c r="DH325" s="1335">
        <f t="shared" si="1217"/>
        <v>1</v>
      </c>
      <c r="DI325" s="1332">
        <f t="shared" si="1268"/>
        <v>1</v>
      </c>
      <c r="DJ325" s="554">
        <f t="shared" si="1224"/>
        <v>0</v>
      </c>
      <c r="DK325" s="1335">
        <f t="shared" si="1225"/>
        <v>0</v>
      </c>
      <c r="DL325" s="1313">
        <f t="shared" si="1380"/>
        <v>1</v>
      </c>
      <c r="DM325" s="554">
        <f t="shared" si="1395"/>
        <v>0</v>
      </c>
      <c r="DN325" s="1357">
        <f t="shared" si="1396"/>
        <v>0</v>
      </c>
      <c r="DO325" s="1332">
        <f t="shared" si="1269"/>
        <v>1</v>
      </c>
      <c r="DP325" s="554" t="str">
        <f t="shared" si="1266"/>
        <v>-</v>
      </c>
      <c r="DQ325" s="1335">
        <f t="shared" si="1270"/>
        <v>1</v>
      </c>
      <c r="DR325" s="440">
        <f t="shared" si="1381"/>
        <v>0</v>
      </c>
      <c r="DS325" s="1488">
        <v>0</v>
      </c>
      <c r="DT325" s="1169">
        <v>0</v>
      </c>
      <c r="DU325" s="1169">
        <v>0</v>
      </c>
      <c r="DV325" s="1155">
        <v>0</v>
      </c>
      <c r="DW325" s="163">
        <v>0</v>
      </c>
      <c r="DX325" s="1183">
        <v>0</v>
      </c>
      <c r="DY325" s="1488">
        <v>2</v>
      </c>
      <c r="DZ325" s="1232">
        <v>2</v>
      </c>
      <c r="EA325" s="1232">
        <v>1</v>
      </c>
      <c r="EB325" s="315">
        <v>1</v>
      </c>
      <c r="EC325" s="315">
        <v>1</v>
      </c>
      <c r="ED325" s="440">
        <v>0</v>
      </c>
      <c r="EE325" s="1488"/>
      <c r="EF325" s="1232"/>
      <c r="EG325" s="1232"/>
      <c r="EH325" s="315"/>
      <c r="EI325" s="315"/>
      <c r="EJ325" s="542"/>
      <c r="EK325" s="1488">
        <v>0</v>
      </c>
      <c r="EL325" s="379">
        <v>0</v>
      </c>
      <c r="EM325" s="379">
        <v>0</v>
      </c>
      <c r="EN325" s="1161">
        <v>0</v>
      </c>
      <c r="EO325" s="493">
        <v>0</v>
      </c>
      <c r="EP325" s="1203">
        <v>0</v>
      </c>
      <c r="EQ325" s="1488"/>
      <c r="ER325" s="1232"/>
      <c r="ES325" s="1232"/>
      <c r="ET325" s="315"/>
      <c r="EU325" s="163"/>
      <c r="EV325" s="1203"/>
      <c r="EW325" s="1488">
        <v>0</v>
      </c>
      <c r="EX325" s="379">
        <v>0</v>
      </c>
      <c r="EY325" s="379">
        <v>0</v>
      </c>
      <c r="EZ325" s="379">
        <v>0</v>
      </c>
      <c r="FA325" s="493">
        <v>0</v>
      </c>
      <c r="FB325" s="178"/>
      <c r="FC325" s="356">
        <v>0</v>
      </c>
      <c r="FD325" s="364"/>
      <c r="FE325" s="1489">
        <v>0</v>
      </c>
      <c r="FF325" s="1485" t="str">
        <f t="shared" si="1218"/>
        <v>-</v>
      </c>
      <c r="FG325" s="1490">
        <f t="shared" si="1351"/>
        <v>0</v>
      </c>
      <c r="FH325" s="165">
        <v>0</v>
      </c>
      <c r="FI325" s="339" t="str">
        <f t="shared" si="1219"/>
        <v>-</v>
      </c>
      <c r="FJ325" s="340">
        <f t="shared" si="1220"/>
        <v>0</v>
      </c>
      <c r="FK325" s="165">
        <v>0</v>
      </c>
      <c r="FL325" s="339" t="str">
        <f t="shared" si="1226"/>
        <v>-</v>
      </c>
      <c r="FM325" s="340">
        <f t="shared" si="1227"/>
        <v>0</v>
      </c>
      <c r="FN325" s="165">
        <v>0</v>
      </c>
      <c r="FO325" s="426"/>
      <c r="FP325" s="339" t="str">
        <f t="shared" si="1316"/>
        <v>-</v>
      </c>
      <c r="FQ325" s="340">
        <f t="shared" si="1221"/>
        <v>0</v>
      </c>
      <c r="FR325" s="165"/>
      <c r="FS325" s="426"/>
      <c r="FT325" s="339" t="str">
        <f t="shared" si="1258"/>
        <v>-</v>
      </c>
      <c r="FU325" s="340">
        <f t="shared" si="1259"/>
        <v>0</v>
      </c>
      <c r="FV325" s="401"/>
      <c r="FW325" s="413"/>
      <c r="FX325" s="1491">
        <f t="shared" si="1336"/>
        <v>2</v>
      </c>
      <c r="FY325" s="1492">
        <v>0</v>
      </c>
      <c r="FZ325" s="1492">
        <v>0</v>
      </c>
      <c r="GA325" s="1493">
        <v>0</v>
      </c>
      <c r="GB325" s="1492">
        <v>0</v>
      </c>
      <c r="GC325" s="1493">
        <v>0</v>
      </c>
      <c r="GD325" s="1492">
        <v>0</v>
      </c>
      <c r="GE325" s="1493">
        <v>0</v>
      </c>
      <c r="GF325" s="1492">
        <v>0</v>
      </c>
      <c r="GG325" s="1493">
        <v>2</v>
      </c>
      <c r="GH325" s="1492">
        <v>0</v>
      </c>
      <c r="GI325" s="1492">
        <v>0</v>
      </c>
      <c r="GJ325" s="1492">
        <v>0</v>
      </c>
      <c r="GK325" s="1492">
        <v>0</v>
      </c>
      <c r="GL325" s="1492">
        <v>0</v>
      </c>
      <c r="GM325" s="1492">
        <v>0</v>
      </c>
      <c r="GN325" s="1492">
        <v>0</v>
      </c>
      <c r="GO325" s="1492">
        <v>0</v>
      </c>
      <c r="GP325" s="1492">
        <v>0</v>
      </c>
      <c r="GQ325" s="1492">
        <v>0</v>
      </c>
      <c r="GR325" s="1492">
        <v>0</v>
      </c>
      <c r="GS325" s="1811">
        <v>0</v>
      </c>
      <c r="GT325" s="165">
        <f t="shared" si="1337"/>
        <v>2</v>
      </c>
      <c r="GU325" s="491">
        <v>0</v>
      </c>
      <c r="GV325" s="491">
        <v>0</v>
      </c>
      <c r="GW325" s="492">
        <v>0</v>
      </c>
      <c r="GX325" s="491">
        <v>0</v>
      </c>
      <c r="GY325" s="492">
        <v>0</v>
      </c>
      <c r="GZ325" s="491">
        <v>0</v>
      </c>
      <c r="HA325" s="492">
        <v>0</v>
      </c>
      <c r="HB325" s="491">
        <v>0</v>
      </c>
      <c r="HC325" s="492">
        <v>2</v>
      </c>
      <c r="HD325" s="491">
        <v>0</v>
      </c>
      <c r="HE325" s="491">
        <v>0</v>
      </c>
      <c r="HF325" s="491">
        <v>0</v>
      </c>
      <c r="HG325" s="491">
        <v>0</v>
      </c>
      <c r="HH325" s="491">
        <v>0</v>
      </c>
      <c r="HI325" s="491">
        <v>0</v>
      </c>
      <c r="HJ325" s="491">
        <v>0</v>
      </c>
      <c r="HK325" s="491">
        <v>0</v>
      </c>
      <c r="HL325" s="491">
        <v>0</v>
      </c>
      <c r="HM325" s="491">
        <v>0</v>
      </c>
      <c r="HN325" s="491">
        <v>0</v>
      </c>
      <c r="HO325" s="1117">
        <v>0</v>
      </c>
      <c r="HP325" s="165">
        <f t="shared" si="1382"/>
        <v>1</v>
      </c>
      <c r="HQ325" s="491">
        <v>0</v>
      </c>
      <c r="HR325" s="491">
        <v>0</v>
      </c>
      <c r="HS325" s="492">
        <v>0</v>
      </c>
      <c r="HT325" s="491">
        <v>0</v>
      </c>
      <c r="HU325" s="492">
        <v>0</v>
      </c>
      <c r="HV325" s="491">
        <v>0</v>
      </c>
      <c r="HW325" s="492">
        <v>0</v>
      </c>
      <c r="HX325" s="491">
        <v>0</v>
      </c>
      <c r="HY325" s="492">
        <v>1</v>
      </c>
      <c r="HZ325" s="491">
        <v>0</v>
      </c>
      <c r="IA325" s="491">
        <v>0</v>
      </c>
      <c r="IB325" s="491">
        <v>0</v>
      </c>
      <c r="IC325" s="491">
        <v>0</v>
      </c>
      <c r="ID325" s="491">
        <v>0</v>
      </c>
      <c r="IE325" s="491">
        <v>0</v>
      </c>
      <c r="IF325" s="491">
        <v>0</v>
      </c>
      <c r="IG325" s="491">
        <v>0</v>
      </c>
      <c r="IH325" s="491">
        <v>0</v>
      </c>
      <c r="II325" s="491">
        <v>0</v>
      </c>
      <c r="IJ325" s="491">
        <v>0</v>
      </c>
      <c r="IK325" s="1117">
        <v>0</v>
      </c>
      <c r="IL325" s="493">
        <f t="shared" si="1383"/>
        <v>1</v>
      </c>
      <c r="IM325" s="491">
        <v>0</v>
      </c>
      <c r="IN325" s="491">
        <v>0</v>
      </c>
      <c r="IO325" s="492">
        <v>0</v>
      </c>
      <c r="IP325" s="491">
        <v>0</v>
      </c>
      <c r="IQ325" s="492">
        <v>0</v>
      </c>
      <c r="IR325" s="491">
        <v>0</v>
      </c>
      <c r="IS325" s="492">
        <v>0</v>
      </c>
      <c r="IT325" s="491">
        <v>0</v>
      </c>
      <c r="IU325" s="492">
        <v>1</v>
      </c>
      <c r="IV325" s="491">
        <v>0</v>
      </c>
      <c r="IW325" s="491">
        <v>0</v>
      </c>
      <c r="IX325" s="491">
        <v>0</v>
      </c>
      <c r="IY325" s="491">
        <v>0</v>
      </c>
      <c r="IZ325" s="491">
        <v>0</v>
      </c>
      <c r="JA325" s="491">
        <v>0</v>
      </c>
      <c r="JB325" s="491">
        <v>0</v>
      </c>
      <c r="JC325" s="491">
        <v>0</v>
      </c>
      <c r="JD325" s="491">
        <v>0</v>
      </c>
      <c r="JE325" s="491">
        <v>0</v>
      </c>
      <c r="JF325" s="491">
        <v>0</v>
      </c>
      <c r="JG325" s="1996">
        <v>0</v>
      </c>
      <c r="JI325" s="39"/>
    </row>
    <row r="326" spans="1:269" s="27" customFormat="1" ht="20.100000000000001" customHeight="1" x14ac:dyDescent="0.15">
      <c r="A326" s="683" t="s">
        <v>53</v>
      </c>
      <c r="B326" s="76" t="s">
        <v>169</v>
      </c>
      <c r="C326" s="77"/>
      <c r="D326" s="77"/>
      <c r="E326" s="78" t="s">
        <v>378</v>
      </c>
      <c r="F326" s="1507">
        <v>172</v>
      </c>
      <c r="G326" s="481">
        <v>172</v>
      </c>
      <c r="H326" s="481">
        <v>168</v>
      </c>
      <c r="I326" s="481">
        <v>165</v>
      </c>
      <c r="J326" s="107">
        <v>199</v>
      </c>
      <c r="K326" s="108">
        <v>207</v>
      </c>
      <c r="L326" s="1444">
        <f t="shared" si="1358"/>
        <v>0</v>
      </c>
      <c r="M326" s="478">
        <f t="shared" si="1359"/>
        <v>0</v>
      </c>
      <c r="N326" s="478">
        <f t="shared" si="1360"/>
        <v>0</v>
      </c>
      <c r="O326" s="478">
        <f t="shared" si="1361"/>
        <v>0</v>
      </c>
      <c r="P326" s="109">
        <f t="shared" si="1362"/>
        <v>0</v>
      </c>
      <c r="Q326" s="110">
        <f t="shared" si="1354"/>
        <v>0</v>
      </c>
      <c r="R326" s="111">
        <f t="shared" si="1355"/>
        <v>0</v>
      </c>
      <c r="S326" s="112">
        <f t="shared" si="1356"/>
        <v>0</v>
      </c>
      <c r="T326" s="111">
        <f t="shared" si="1357"/>
        <v>0</v>
      </c>
      <c r="U326" s="1445">
        <f t="shared" si="1384"/>
        <v>0</v>
      </c>
      <c r="V326" s="475">
        <f t="shared" si="1385"/>
        <v>0</v>
      </c>
      <c r="W326" s="475">
        <f t="shared" si="1386"/>
        <v>0</v>
      </c>
      <c r="X326" s="475">
        <f t="shared" si="1387"/>
        <v>0</v>
      </c>
      <c r="Y326" s="114">
        <f t="shared" si="1388"/>
        <v>0</v>
      </c>
      <c r="Z326" s="113">
        <f t="shared" si="1389"/>
        <v>0</v>
      </c>
      <c r="AA326" s="114">
        <f t="shared" si="1390"/>
        <v>0</v>
      </c>
      <c r="AB326" s="113">
        <f t="shared" si="1391"/>
        <v>0</v>
      </c>
      <c r="AC326" s="115">
        <f t="shared" si="1392"/>
        <v>0</v>
      </c>
      <c r="AD326" s="1445" t="s">
        <v>52</v>
      </c>
      <c r="AE326" s="475" t="s">
        <v>52</v>
      </c>
      <c r="AF326" s="475" t="s">
        <v>52</v>
      </c>
      <c r="AG326" s="475" t="s">
        <v>52</v>
      </c>
      <c r="AH326" s="114" t="s">
        <v>52</v>
      </c>
      <c r="AI326" s="112" t="s">
        <v>52</v>
      </c>
      <c r="AJ326" s="111" t="s">
        <v>52</v>
      </c>
      <c r="AK326" s="112" t="s">
        <v>52</v>
      </c>
      <c r="AL326" s="116" t="s">
        <v>52</v>
      </c>
      <c r="AM326" s="1446">
        <f t="shared" si="1369"/>
        <v>0</v>
      </c>
      <c r="AN326" s="1447"/>
      <c r="AO326" s="1448" t="str">
        <f t="shared" ref="AO326:AO344" si="1397">IFERROR(IF(AM326=0,"-",AM326/AQ326-1),"-")</f>
        <v>-</v>
      </c>
      <c r="AP326" s="1449">
        <f t="shared" si="1296"/>
        <v>0</v>
      </c>
      <c r="AQ326" s="1297">
        <f t="shared" si="1370"/>
        <v>0</v>
      </c>
      <c r="AR326" s="518"/>
      <c r="AS326" s="1285" t="str">
        <f t="shared" ref="AS326:AS344" si="1398">IFERROR(IF(AQ326=0,"-",AQ326/AU326-1),"-")</f>
        <v>-</v>
      </c>
      <c r="AT326" s="519">
        <f t="shared" si="1297"/>
        <v>0</v>
      </c>
      <c r="AU326" s="1297">
        <f t="shared" si="1371"/>
        <v>0</v>
      </c>
      <c r="AV326" s="518"/>
      <c r="AW326" s="1285" t="str">
        <f t="shared" ref="AW326:AW344" si="1399">IFERROR(IF(AU326=0,"-",AU326/AY326-1),"-")</f>
        <v>-</v>
      </c>
      <c r="AX326" s="2069">
        <f t="shared" si="1363"/>
        <v>0</v>
      </c>
      <c r="AY326" s="2086">
        <f t="shared" si="1372"/>
        <v>0</v>
      </c>
      <c r="AZ326" s="2087"/>
      <c r="BA326" s="2088" t="str">
        <f t="shared" ref="BA326:BA344" si="1400">IFERROR(IF(AY326=0,"-",AY326/BC326-1),"-")</f>
        <v>-</v>
      </c>
      <c r="BB326" s="2089">
        <f t="shared" si="1364"/>
        <v>0</v>
      </c>
      <c r="BC326" s="2081">
        <f t="shared" si="1373"/>
        <v>0</v>
      </c>
      <c r="BD326" s="117"/>
      <c r="BE326" s="444" t="str">
        <f t="shared" si="1260"/>
        <v>-</v>
      </c>
      <c r="BF326" s="1073">
        <f t="shared" si="1300"/>
        <v>0</v>
      </c>
      <c r="BG326" s="118">
        <v>0</v>
      </c>
      <c r="BH326" s="119"/>
      <c r="BI326" s="120" t="str">
        <f t="shared" si="1261"/>
        <v>-</v>
      </c>
      <c r="BJ326" s="1073">
        <f t="shared" si="1301"/>
        <v>0</v>
      </c>
      <c r="BK326" s="121">
        <v>0</v>
      </c>
      <c r="BL326" s="119"/>
      <c r="BM326" s="120" t="str">
        <f t="shared" si="1262"/>
        <v>-</v>
      </c>
      <c r="BN326" s="1083">
        <f t="shared" si="1302"/>
        <v>0</v>
      </c>
      <c r="BO326" s="121">
        <v>0</v>
      </c>
      <c r="BP326" s="119"/>
      <c r="BQ326" s="120" t="str">
        <f t="shared" si="1263"/>
        <v>-</v>
      </c>
      <c r="BR326" s="1083">
        <f t="shared" si="1303"/>
        <v>0</v>
      </c>
      <c r="BS326" s="121">
        <v>0</v>
      </c>
      <c r="BT326" s="122"/>
      <c r="BU326" s="597">
        <f t="shared" si="1374"/>
        <v>0</v>
      </c>
      <c r="BV326" s="331" t="str">
        <f t="shared" si="1365"/>
        <v>-</v>
      </c>
      <c r="BW326" s="598">
        <f t="shared" si="1366"/>
        <v>0</v>
      </c>
      <c r="BX326" s="597">
        <f t="shared" si="1375"/>
        <v>0</v>
      </c>
      <c r="BY326" s="331" t="str">
        <f t="shared" si="1367"/>
        <v>-</v>
      </c>
      <c r="BZ326" s="598">
        <f t="shared" si="1368"/>
        <v>0</v>
      </c>
      <c r="CA326" s="597">
        <f t="shared" si="1376"/>
        <v>0</v>
      </c>
      <c r="CB326" s="331" t="str">
        <f t="shared" si="1222"/>
        <v>-</v>
      </c>
      <c r="CC326" s="598">
        <f t="shared" si="1223"/>
        <v>0</v>
      </c>
      <c r="CD326" s="597">
        <f t="shared" si="1377"/>
        <v>0</v>
      </c>
      <c r="CE326" s="331" t="str">
        <f t="shared" si="1393"/>
        <v>-</v>
      </c>
      <c r="CF326" s="598">
        <f t="shared" si="1394"/>
        <v>0</v>
      </c>
      <c r="CG326" s="597">
        <f t="shared" si="1267"/>
        <v>0</v>
      </c>
      <c r="CH326" s="331" t="str">
        <f t="shared" si="1264"/>
        <v>-</v>
      </c>
      <c r="CI326" s="598">
        <f t="shared" si="1265"/>
        <v>0</v>
      </c>
      <c r="CJ326" s="619">
        <f t="shared" si="1285"/>
        <v>0</v>
      </c>
      <c r="CK326" s="1453">
        <v>0</v>
      </c>
      <c r="CL326" s="123">
        <v>0</v>
      </c>
      <c r="CM326" s="2054">
        <v>0</v>
      </c>
      <c r="CN326" s="123">
        <v>0</v>
      </c>
      <c r="CO326" s="311">
        <v>0</v>
      </c>
      <c r="CP326" s="540">
        <v>0</v>
      </c>
      <c r="CQ326" s="1453">
        <v>0</v>
      </c>
      <c r="CR326" s="311">
        <v>0</v>
      </c>
      <c r="CS326" s="311">
        <v>0</v>
      </c>
      <c r="CT326" s="311">
        <v>0</v>
      </c>
      <c r="CU326" s="311">
        <v>0</v>
      </c>
      <c r="CV326" s="124">
        <v>0</v>
      </c>
      <c r="CW326" s="1453"/>
      <c r="CX326" s="311"/>
      <c r="CY326" s="311"/>
      <c r="CZ326" s="311"/>
      <c r="DA326" s="311"/>
      <c r="DB326" s="312"/>
      <c r="DC326" s="1450">
        <f t="shared" si="1378"/>
        <v>0</v>
      </c>
      <c r="DD326" s="1451" t="str">
        <f t="shared" si="1340"/>
        <v>-</v>
      </c>
      <c r="DE326" s="1452">
        <f t="shared" si="1341"/>
        <v>0</v>
      </c>
      <c r="DF326" s="1328">
        <f t="shared" si="1379"/>
        <v>0</v>
      </c>
      <c r="DG326" s="550" t="str">
        <f t="shared" si="1216"/>
        <v>-</v>
      </c>
      <c r="DH326" s="1329">
        <f t="shared" si="1217"/>
        <v>0</v>
      </c>
      <c r="DI326" s="1328">
        <f t="shared" si="1268"/>
        <v>0</v>
      </c>
      <c r="DJ326" s="550" t="str">
        <f t="shared" si="1224"/>
        <v>-</v>
      </c>
      <c r="DK326" s="1329">
        <f t="shared" si="1225"/>
        <v>0</v>
      </c>
      <c r="DL326" s="1311">
        <f t="shared" si="1380"/>
        <v>0</v>
      </c>
      <c r="DM326" s="550" t="str">
        <f t="shared" si="1395"/>
        <v>-</v>
      </c>
      <c r="DN326" s="1353">
        <f t="shared" si="1396"/>
        <v>0</v>
      </c>
      <c r="DO326" s="1328">
        <f t="shared" si="1269"/>
        <v>0</v>
      </c>
      <c r="DP326" s="550" t="str">
        <f t="shared" si="1266"/>
        <v>-</v>
      </c>
      <c r="DQ326" s="1329">
        <f t="shared" si="1270"/>
        <v>0</v>
      </c>
      <c r="DR326" s="1365">
        <f t="shared" si="1381"/>
        <v>0</v>
      </c>
      <c r="DS326" s="1454">
        <v>0</v>
      </c>
      <c r="DT326" s="1167">
        <v>0</v>
      </c>
      <c r="DU326" s="1167">
        <v>0</v>
      </c>
      <c r="DV326" s="1153">
        <v>0</v>
      </c>
      <c r="DW326" s="583">
        <v>0</v>
      </c>
      <c r="DX326" s="1181">
        <v>0</v>
      </c>
      <c r="DY326" s="1454">
        <v>0</v>
      </c>
      <c r="DZ326" s="1230">
        <v>0</v>
      </c>
      <c r="EA326" s="1230">
        <v>0</v>
      </c>
      <c r="EB326" s="586">
        <v>0</v>
      </c>
      <c r="EC326" s="586">
        <v>0</v>
      </c>
      <c r="ED326" s="589">
        <v>0</v>
      </c>
      <c r="EE326" s="1454"/>
      <c r="EF326" s="1230"/>
      <c r="EG326" s="1230"/>
      <c r="EH326" s="586"/>
      <c r="EI326" s="586"/>
      <c r="EJ326" s="1192"/>
      <c r="EK326" s="1454">
        <v>0</v>
      </c>
      <c r="EL326" s="578">
        <v>0</v>
      </c>
      <c r="EM326" s="578">
        <v>0</v>
      </c>
      <c r="EN326" s="1163">
        <v>0</v>
      </c>
      <c r="EO326" s="573">
        <v>0</v>
      </c>
      <c r="EP326" s="1198">
        <v>0</v>
      </c>
      <c r="EQ326" s="1454"/>
      <c r="ER326" s="1230"/>
      <c r="ES326" s="1230"/>
      <c r="ET326" s="586"/>
      <c r="EU326" s="583"/>
      <c r="EV326" s="1198"/>
      <c r="EW326" s="1454">
        <v>0</v>
      </c>
      <c r="EX326" s="578">
        <v>0</v>
      </c>
      <c r="EY326" s="578">
        <v>0</v>
      </c>
      <c r="EZ326" s="578">
        <v>0</v>
      </c>
      <c r="FA326" s="573">
        <v>0</v>
      </c>
      <c r="FB326" s="125"/>
      <c r="FC326" s="354">
        <v>0</v>
      </c>
      <c r="FD326" s="362"/>
      <c r="FE326" s="1455">
        <v>0</v>
      </c>
      <c r="FF326" s="1451" t="str">
        <f t="shared" si="1218"/>
        <v>-</v>
      </c>
      <c r="FG326" s="1456">
        <f t="shared" si="1351"/>
        <v>0</v>
      </c>
      <c r="FH326" s="126">
        <v>0</v>
      </c>
      <c r="FI326" s="331" t="str">
        <f t="shared" si="1219"/>
        <v>-</v>
      </c>
      <c r="FJ326" s="332">
        <f t="shared" si="1220"/>
        <v>0</v>
      </c>
      <c r="FK326" s="126">
        <v>0</v>
      </c>
      <c r="FL326" s="331" t="str">
        <f t="shared" si="1226"/>
        <v>-</v>
      </c>
      <c r="FM326" s="332">
        <f t="shared" si="1227"/>
        <v>0</v>
      </c>
      <c r="FN326" s="126">
        <v>0</v>
      </c>
      <c r="FO326" s="424"/>
      <c r="FP326" s="331" t="str">
        <f t="shared" si="1316"/>
        <v>-</v>
      </c>
      <c r="FQ326" s="332">
        <f t="shared" si="1221"/>
        <v>0</v>
      </c>
      <c r="FR326" s="126"/>
      <c r="FS326" s="424"/>
      <c r="FT326" s="331" t="str">
        <f t="shared" si="1258"/>
        <v>-</v>
      </c>
      <c r="FU326" s="332">
        <f t="shared" si="1259"/>
        <v>0</v>
      </c>
      <c r="FV326" s="399"/>
      <c r="FW326" s="411"/>
      <c r="FX326" s="1457">
        <f t="shared" si="1336"/>
        <v>0</v>
      </c>
      <c r="FY326" s="1458">
        <v>0</v>
      </c>
      <c r="FZ326" s="1458">
        <v>0</v>
      </c>
      <c r="GA326" s="1459">
        <v>0</v>
      </c>
      <c r="GB326" s="1458">
        <v>0</v>
      </c>
      <c r="GC326" s="1459">
        <v>0</v>
      </c>
      <c r="GD326" s="1458">
        <v>0</v>
      </c>
      <c r="GE326" s="1459">
        <v>0</v>
      </c>
      <c r="GF326" s="1458">
        <v>0</v>
      </c>
      <c r="GG326" s="1459">
        <v>0</v>
      </c>
      <c r="GH326" s="1458">
        <v>0</v>
      </c>
      <c r="GI326" s="1458">
        <v>0</v>
      </c>
      <c r="GJ326" s="1458">
        <v>0</v>
      </c>
      <c r="GK326" s="1458">
        <v>0</v>
      </c>
      <c r="GL326" s="1458">
        <v>0</v>
      </c>
      <c r="GM326" s="1458">
        <v>0</v>
      </c>
      <c r="GN326" s="1458">
        <v>0</v>
      </c>
      <c r="GO326" s="1458">
        <v>0</v>
      </c>
      <c r="GP326" s="1458">
        <v>0</v>
      </c>
      <c r="GQ326" s="1458">
        <v>0</v>
      </c>
      <c r="GR326" s="1458">
        <v>0</v>
      </c>
      <c r="GS326" s="1809">
        <v>0</v>
      </c>
      <c r="GT326" s="678">
        <f t="shared" si="1337"/>
        <v>0</v>
      </c>
      <c r="GU326" s="487">
        <v>0</v>
      </c>
      <c r="GV326" s="487">
        <v>0</v>
      </c>
      <c r="GW326" s="488">
        <v>0</v>
      </c>
      <c r="GX326" s="487">
        <v>0</v>
      </c>
      <c r="GY326" s="488">
        <v>0</v>
      </c>
      <c r="GZ326" s="487">
        <v>0</v>
      </c>
      <c r="HA326" s="488">
        <v>0</v>
      </c>
      <c r="HB326" s="487">
        <v>0</v>
      </c>
      <c r="HC326" s="488">
        <v>0</v>
      </c>
      <c r="HD326" s="487">
        <v>0</v>
      </c>
      <c r="HE326" s="487">
        <v>0</v>
      </c>
      <c r="HF326" s="487">
        <v>0</v>
      </c>
      <c r="HG326" s="487">
        <v>0</v>
      </c>
      <c r="HH326" s="487">
        <v>0</v>
      </c>
      <c r="HI326" s="487">
        <v>0</v>
      </c>
      <c r="HJ326" s="487">
        <v>0</v>
      </c>
      <c r="HK326" s="487">
        <v>0</v>
      </c>
      <c r="HL326" s="487">
        <v>0</v>
      </c>
      <c r="HM326" s="487">
        <v>0</v>
      </c>
      <c r="HN326" s="487">
        <v>0</v>
      </c>
      <c r="HO326" s="1115">
        <v>0</v>
      </c>
      <c r="HP326" s="678">
        <f t="shared" si="1382"/>
        <v>0</v>
      </c>
      <c r="HQ326" s="487">
        <v>0</v>
      </c>
      <c r="HR326" s="487">
        <v>0</v>
      </c>
      <c r="HS326" s="488">
        <v>0</v>
      </c>
      <c r="HT326" s="487">
        <v>0</v>
      </c>
      <c r="HU326" s="488">
        <v>0</v>
      </c>
      <c r="HV326" s="487">
        <v>0</v>
      </c>
      <c r="HW326" s="488">
        <v>0</v>
      </c>
      <c r="HX326" s="487">
        <v>0</v>
      </c>
      <c r="HY326" s="488">
        <v>0</v>
      </c>
      <c r="HZ326" s="487">
        <v>0</v>
      </c>
      <c r="IA326" s="487">
        <v>0</v>
      </c>
      <c r="IB326" s="487">
        <v>0</v>
      </c>
      <c r="IC326" s="487">
        <v>0</v>
      </c>
      <c r="ID326" s="487">
        <v>0</v>
      </c>
      <c r="IE326" s="487">
        <v>0</v>
      </c>
      <c r="IF326" s="487">
        <v>0</v>
      </c>
      <c r="IG326" s="487">
        <v>0</v>
      </c>
      <c r="IH326" s="487">
        <v>0</v>
      </c>
      <c r="II326" s="487">
        <v>0</v>
      </c>
      <c r="IJ326" s="487">
        <v>0</v>
      </c>
      <c r="IK326" s="1115">
        <v>0</v>
      </c>
      <c r="IL326" s="1109">
        <f t="shared" si="1383"/>
        <v>0</v>
      </c>
      <c r="IM326" s="487">
        <v>0</v>
      </c>
      <c r="IN326" s="487">
        <v>0</v>
      </c>
      <c r="IO326" s="488">
        <v>0</v>
      </c>
      <c r="IP326" s="487">
        <v>0</v>
      </c>
      <c r="IQ326" s="488">
        <v>0</v>
      </c>
      <c r="IR326" s="487">
        <v>0</v>
      </c>
      <c r="IS326" s="488">
        <v>0</v>
      </c>
      <c r="IT326" s="487">
        <v>0</v>
      </c>
      <c r="IU326" s="488">
        <v>0</v>
      </c>
      <c r="IV326" s="487">
        <v>0</v>
      </c>
      <c r="IW326" s="487">
        <v>0</v>
      </c>
      <c r="IX326" s="487">
        <v>0</v>
      </c>
      <c r="IY326" s="487">
        <v>0</v>
      </c>
      <c r="IZ326" s="487">
        <v>0</v>
      </c>
      <c r="JA326" s="487">
        <v>0</v>
      </c>
      <c r="JB326" s="487">
        <v>0</v>
      </c>
      <c r="JC326" s="487">
        <v>0</v>
      </c>
      <c r="JD326" s="487">
        <v>0</v>
      </c>
      <c r="JE326" s="487">
        <v>0</v>
      </c>
      <c r="JF326" s="487">
        <v>0</v>
      </c>
      <c r="JG326" s="1994">
        <v>0</v>
      </c>
      <c r="JI326" s="39"/>
    </row>
    <row r="327" spans="1:269" s="28" customFormat="1" ht="20.100000000000001" customHeight="1" x14ac:dyDescent="0.15">
      <c r="A327" s="684" t="s">
        <v>53</v>
      </c>
      <c r="B327" s="84" t="s">
        <v>299</v>
      </c>
      <c r="C327" s="85"/>
      <c r="D327" s="85"/>
      <c r="E327" s="86" t="s">
        <v>278</v>
      </c>
      <c r="F327" s="1556">
        <v>156</v>
      </c>
      <c r="G327" s="466">
        <v>157</v>
      </c>
      <c r="H327" s="466">
        <v>152</v>
      </c>
      <c r="I327" s="466">
        <v>149</v>
      </c>
      <c r="J327" s="147">
        <v>163</v>
      </c>
      <c r="K327" s="148">
        <v>156</v>
      </c>
      <c r="L327" s="1478">
        <f t="shared" si="1358"/>
        <v>1.3239596986667726E-5</v>
      </c>
      <c r="M327" s="150">
        <f t="shared" si="1359"/>
        <v>1.3923698134224451E-5</v>
      </c>
      <c r="N327" s="150">
        <f t="shared" si="1360"/>
        <v>1.4058963292046844E-5</v>
      </c>
      <c r="O327" s="150">
        <f t="shared" si="1361"/>
        <v>1.4582999139603051E-5</v>
      </c>
      <c r="P327" s="149">
        <f t="shared" si="1362"/>
        <v>1.5679633723756214E-5</v>
      </c>
      <c r="Q327" s="150">
        <f t="shared" si="1354"/>
        <v>1.6450615253010462E-5</v>
      </c>
      <c r="R327" s="151">
        <f t="shared" si="1355"/>
        <v>0</v>
      </c>
      <c r="S327" s="152">
        <f t="shared" si="1356"/>
        <v>1.7442266099211608E-5</v>
      </c>
      <c r="T327" s="151">
        <f t="shared" si="1357"/>
        <v>1.7717930545712259E-5</v>
      </c>
      <c r="U327" s="1479">
        <f t="shared" si="1384"/>
        <v>1.2578616352201257E-3</v>
      </c>
      <c r="V327" s="153">
        <f t="shared" si="1385"/>
        <v>1.3550135501355014E-3</v>
      </c>
      <c r="W327" s="153">
        <f t="shared" si="1386"/>
        <v>1.455604075691412E-3</v>
      </c>
      <c r="X327" s="153">
        <f t="shared" si="1387"/>
        <v>1.5220700152207001E-3</v>
      </c>
      <c r="Y327" s="154">
        <f t="shared" si="1388"/>
        <v>1.7123287671232876E-3</v>
      </c>
      <c r="Z327" s="153">
        <f t="shared" si="1389"/>
        <v>1.7857142857142857E-3</v>
      </c>
      <c r="AA327" s="154">
        <f t="shared" si="1390"/>
        <v>0</v>
      </c>
      <c r="AB327" s="153">
        <f t="shared" si="1391"/>
        <v>1.9230769230769232E-3</v>
      </c>
      <c r="AC327" s="155">
        <f t="shared" si="1392"/>
        <v>2.0661157024793389E-3</v>
      </c>
      <c r="AD327" s="1479" t="s">
        <v>52</v>
      </c>
      <c r="AE327" s="153" t="s">
        <v>52</v>
      </c>
      <c r="AF327" s="153" t="s">
        <v>52</v>
      </c>
      <c r="AG327" s="153" t="s">
        <v>52</v>
      </c>
      <c r="AH327" s="154" t="s">
        <v>52</v>
      </c>
      <c r="AI327" s="152" t="s">
        <v>52</v>
      </c>
      <c r="AJ327" s="151" t="s">
        <v>52</v>
      </c>
      <c r="AK327" s="152" t="s">
        <v>52</v>
      </c>
      <c r="AL327" s="156" t="s">
        <v>52</v>
      </c>
      <c r="AM327" s="1480">
        <f t="shared" si="1369"/>
        <v>1</v>
      </c>
      <c r="AN327" s="1481"/>
      <c r="AO327" s="1482">
        <f t="shared" si="1397"/>
        <v>0</v>
      </c>
      <c r="AP327" s="1483">
        <f t="shared" si="1296"/>
        <v>0</v>
      </c>
      <c r="AQ327" s="1071">
        <f t="shared" si="1370"/>
        <v>1</v>
      </c>
      <c r="AR327" s="522"/>
      <c r="AS327" s="1289">
        <f t="shared" si="1398"/>
        <v>0</v>
      </c>
      <c r="AT327" s="526">
        <f t="shared" si="1297"/>
        <v>0</v>
      </c>
      <c r="AU327" s="1071">
        <f t="shared" si="1371"/>
        <v>1</v>
      </c>
      <c r="AV327" s="522"/>
      <c r="AW327" s="1289">
        <f t="shared" si="1399"/>
        <v>0</v>
      </c>
      <c r="AX327" s="2073">
        <f t="shared" si="1363"/>
        <v>0</v>
      </c>
      <c r="AY327" s="1336">
        <f t="shared" si="1372"/>
        <v>1</v>
      </c>
      <c r="AZ327" s="2092"/>
      <c r="BA327" s="554">
        <f t="shared" si="1400"/>
        <v>0</v>
      </c>
      <c r="BB327" s="1335">
        <f t="shared" si="1364"/>
        <v>0</v>
      </c>
      <c r="BC327" s="493">
        <f t="shared" si="1373"/>
        <v>1</v>
      </c>
      <c r="BD327" s="157"/>
      <c r="BE327" s="448">
        <f t="shared" si="1260"/>
        <v>0</v>
      </c>
      <c r="BF327" s="604">
        <f t="shared" si="1300"/>
        <v>0</v>
      </c>
      <c r="BG327" s="158">
        <v>1</v>
      </c>
      <c r="BH327" s="159" t="s">
        <v>44</v>
      </c>
      <c r="BI327" s="160" t="str">
        <f t="shared" si="1261"/>
        <v>-</v>
      </c>
      <c r="BJ327" s="604">
        <f t="shared" si="1301"/>
        <v>1</v>
      </c>
      <c r="BK327" s="161">
        <v>0</v>
      </c>
      <c r="BL327" s="159"/>
      <c r="BM327" s="160" t="str">
        <f t="shared" si="1262"/>
        <v>-</v>
      </c>
      <c r="BN327" s="1085">
        <f t="shared" si="1302"/>
        <v>-1</v>
      </c>
      <c r="BO327" s="161">
        <v>1</v>
      </c>
      <c r="BP327" s="159"/>
      <c r="BQ327" s="160">
        <f t="shared" si="1263"/>
        <v>0</v>
      </c>
      <c r="BR327" s="1085">
        <f t="shared" si="1303"/>
        <v>0</v>
      </c>
      <c r="BS327" s="161">
        <v>1</v>
      </c>
      <c r="BT327" s="162" t="s">
        <v>44</v>
      </c>
      <c r="BU327" s="601">
        <f t="shared" si="1374"/>
        <v>0</v>
      </c>
      <c r="BV327" s="339" t="str">
        <f t="shared" si="1365"/>
        <v>-</v>
      </c>
      <c r="BW327" s="604">
        <f t="shared" si="1366"/>
        <v>0</v>
      </c>
      <c r="BX327" s="601">
        <f t="shared" si="1375"/>
        <v>0</v>
      </c>
      <c r="BY327" s="339" t="str">
        <f t="shared" si="1367"/>
        <v>-</v>
      </c>
      <c r="BZ327" s="604">
        <f t="shared" si="1368"/>
        <v>0</v>
      </c>
      <c r="CA327" s="601">
        <f t="shared" si="1376"/>
        <v>0</v>
      </c>
      <c r="CB327" s="339" t="str">
        <f t="shared" si="1222"/>
        <v>-</v>
      </c>
      <c r="CC327" s="604">
        <f t="shared" si="1223"/>
        <v>0</v>
      </c>
      <c r="CD327" s="601">
        <f t="shared" si="1377"/>
        <v>0</v>
      </c>
      <c r="CE327" s="339" t="str">
        <f t="shared" si="1393"/>
        <v>-</v>
      </c>
      <c r="CF327" s="604">
        <f t="shared" si="1394"/>
        <v>-1</v>
      </c>
      <c r="CG327" s="601">
        <f t="shared" si="1267"/>
        <v>1</v>
      </c>
      <c r="CH327" s="339">
        <f t="shared" si="1264"/>
        <v>0</v>
      </c>
      <c r="CI327" s="604">
        <f t="shared" si="1265"/>
        <v>0</v>
      </c>
      <c r="CJ327" s="621">
        <f t="shared" si="1285"/>
        <v>1</v>
      </c>
      <c r="CK327" s="1487">
        <v>0</v>
      </c>
      <c r="CL327" s="163">
        <v>0</v>
      </c>
      <c r="CM327" s="2056">
        <v>0</v>
      </c>
      <c r="CN327" s="163">
        <v>0</v>
      </c>
      <c r="CO327" s="315">
        <v>0</v>
      </c>
      <c r="CP327" s="542">
        <v>0</v>
      </c>
      <c r="CQ327" s="1487">
        <v>0</v>
      </c>
      <c r="CR327" s="315">
        <v>0</v>
      </c>
      <c r="CS327" s="315">
        <v>0</v>
      </c>
      <c r="CT327" s="315">
        <v>0</v>
      </c>
      <c r="CU327" s="315">
        <v>1</v>
      </c>
      <c r="CV327" s="164">
        <v>1</v>
      </c>
      <c r="CW327" s="1487"/>
      <c r="CX327" s="315"/>
      <c r="CY327" s="315"/>
      <c r="CZ327" s="315"/>
      <c r="DA327" s="315"/>
      <c r="DB327" s="316"/>
      <c r="DC327" s="1484">
        <f t="shared" si="1378"/>
        <v>1</v>
      </c>
      <c r="DD327" s="1485">
        <f t="shared" si="1340"/>
        <v>0</v>
      </c>
      <c r="DE327" s="1486">
        <f t="shared" si="1341"/>
        <v>0</v>
      </c>
      <c r="DF327" s="1332">
        <f t="shared" si="1379"/>
        <v>1</v>
      </c>
      <c r="DG327" s="554">
        <f t="shared" si="1216"/>
        <v>0</v>
      </c>
      <c r="DH327" s="1335">
        <f t="shared" si="1217"/>
        <v>0</v>
      </c>
      <c r="DI327" s="1332">
        <f t="shared" si="1268"/>
        <v>1</v>
      </c>
      <c r="DJ327" s="554">
        <f t="shared" si="1224"/>
        <v>0</v>
      </c>
      <c r="DK327" s="1335">
        <f t="shared" si="1225"/>
        <v>0</v>
      </c>
      <c r="DL327" s="1313">
        <f t="shared" si="1380"/>
        <v>1</v>
      </c>
      <c r="DM327" s="554" t="str">
        <f t="shared" si="1395"/>
        <v>-</v>
      </c>
      <c r="DN327" s="1357">
        <f t="shared" si="1396"/>
        <v>1</v>
      </c>
      <c r="DO327" s="1332">
        <f t="shared" si="1269"/>
        <v>0</v>
      </c>
      <c r="DP327" s="554" t="str">
        <f t="shared" si="1266"/>
        <v>-</v>
      </c>
      <c r="DQ327" s="1335">
        <f t="shared" si="1270"/>
        <v>0</v>
      </c>
      <c r="DR327" s="440">
        <f t="shared" si="1381"/>
        <v>0</v>
      </c>
      <c r="DS327" s="1488">
        <v>0</v>
      </c>
      <c r="DT327" s="1169">
        <v>0</v>
      </c>
      <c r="DU327" s="1169">
        <v>0</v>
      </c>
      <c r="DV327" s="1155">
        <v>0</v>
      </c>
      <c r="DW327" s="163">
        <v>0</v>
      </c>
      <c r="DX327" s="1183">
        <v>0</v>
      </c>
      <c r="DY327" s="1488">
        <v>0</v>
      </c>
      <c r="DZ327" s="1232">
        <v>0</v>
      </c>
      <c r="EA327" s="1232">
        <v>0</v>
      </c>
      <c r="EB327" s="315">
        <v>0</v>
      </c>
      <c r="EC327" s="315">
        <v>0</v>
      </c>
      <c r="ED327" s="440">
        <v>0</v>
      </c>
      <c r="EE327" s="1488"/>
      <c r="EF327" s="1232"/>
      <c r="EG327" s="1232"/>
      <c r="EH327" s="315"/>
      <c r="EI327" s="315"/>
      <c r="EJ327" s="542"/>
      <c r="EK327" s="1488">
        <v>1</v>
      </c>
      <c r="EL327" s="379">
        <v>1</v>
      </c>
      <c r="EM327" s="379">
        <v>1</v>
      </c>
      <c r="EN327" s="1161">
        <v>1</v>
      </c>
      <c r="EO327" s="493">
        <v>0</v>
      </c>
      <c r="EP327" s="1203">
        <v>0</v>
      </c>
      <c r="EQ327" s="1488"/>
      <c r="ER327" s="1232"/>
      <c r="ES327" s="1232"/>
      <c r="ET327" s="315"/>
      <c r="EU327" s="163"/>
      <c r="EV327" s="1203"/>
      <c r="EW327" s="1488">
        <v>0</v>
      </c>
      <c r="EX327" s="379">
        <v>0</v>
      </c>
      <c r="EY327" s="379">
        <v>0</v>
      </c>
      <c r="EZ327" s="379">
        <v>0</v>
      </c>
      <c r="FA327" s="493">
        <v>0</v>
      </c>
      <c r="FB327" s="178"/>
      <c r="FC327" s="356">
        <v>0</v>
      </c>
      <c r="FD327" s="364" t="s">
        <v>44</v>
      </c>
      <c r="FE327" s="1489">
        <v>0</v>
      </c>
      <c r="FF327" s="1485" t="str">
        <f t="shared" si="1218"/>
        <v>-</v>
      </c>
      <c r="FG327" s="1490">
        <f t="shared" si="1351"/>
        <v>0</v>
      </c>
      <c r="FH327" s="165">
        <v>0</v>
      </c>
      <c r="FI327" s="339" t="str">
        <f t="shared" si="1219"/>
        <v>-</v>
      </c>
      <c r="FJ327" s="340">
        <f t="shared" si="1220"/>
        <v>0</v>
      </c>
      <c r="FK327" s="165">
        <v>0</v>
      </c>
      <c r="FL327" s="339" t="str">
        <f t="shared" si="1226"/>
        <v>-</v>
      </c>
      <c r="FM327" s="340">
        <f t="shared" si="1227"/>
        <v>0</v>
      </c>
      <c r="FN327" s="165">
        <v>0</v>
      </c>
      <c r="FO327" s="426"/>
      <c r="FP327" s="339" t="str">
        <f t="shared" si="1316"/>
        <v>-</v>
      </c>
      <c r="FQ327" s="340">
        <f t="shared" si="1221"/>
        <v>0</v>
      </c>
      <c r="FR327" s="165"/>
      <c r="FS327" s="426"/>
      <c r="FT327" s="339" t="str">
        <f t="shared" si="1258"/>
        <v>-</v>
      </c>
      <c r="FU327" s="340">
        <f t="shared" si="1259"/>
        <v>0</v>
      </c>
      <c r="FV327" s="401"/>
      <c r="FW327" s="413"/>
      <c r="FX327" s="1491">
        <f t="shared" si="1336"/>
        <v>1</v>
      </c>
      <c r="FY327" s="1492">
        <v>0</v>
      </c>
      <c r="FZ327" s="1492">
        <v>0</v>
      </c>
      <c r="GA327" s="1493">
        <v>0</v>
      </c>
      <c r="GB327" s="1492">
        <v>0</v>
      </c>
      <c r="GC327" s="1493">
        <v>0</v>
      </c>
      <c r="GD327" s="1492">
        <v>0</v>
      </c>
      <c r="GE327" s="1493">
        <v>0</v>
      </c>
      <c r="GF327" s="1492">
        <v>0</v>
      </c>
      <c r="GG327" s="1493">
        <v>1</v>
      </c>
      <c r="GH327" s="1492">
        <v>0</v>
      </c>
      <c r="GI327" s="1492">
        <v>0</v>
      </c>
      <c r="GJ327" s="1492">
        <v>0</v>
      </c>
      <c r="GK327" s="1492">
        <v>0</v>
      </c>
      <c r="GL327" s="1492">
        <v>0</v>
      </c>
      <c r="GM327" s="1492">
        <v>0</v>
      </c>
      <c r="GN327" s="1492">
        <v>0</v>
      </c>
      <c r="GO327" s="1492">
        <v>0</v>
      </c>
      <c r="GP327" s="1492">
        <v>0</v>
      </c>
      <c r="GQ327" s="1492">
        <v>0</v>
      </c>
      <c r="GR327" s="1492">
        <v>0</v>
      </c>
      <c r="GS327" s="1811">
        <v>0</v>
      </c>
      <c r="GT327" s="165">
        <f t="shared" si="1337"/>
        <v>1</v>
      </c>
      <c r="GU327" s="491">
        <v>0</v>
      </c>
      <c r="GV327" s="491">
        <v>0</v>
      </c>
      <c r="GW327" s="492">
        <v>0</v>
      </c>
      <c r="GX327" s="491">
        <v>0</v>
      </c>
      <c r="GY327" s="492">
        <v>0</v>
      </c>
      <c r="GZ327" s="491">
        <v>0</v>
      </c>
      <c r="HA327" s="492">
        <v>0</v>
      </c>
      <c r="HB327" s="491">
        <v>0</v>
      </c>
      <c r="HC327" s="492">
        <v>1</v>
      </c>
      <c r="HD327" s="491">
        <v>0</v>
      </c>
      <c r="HE327" s="491">
        <v>0</v>
      </c>
      <c r="HF327" s="491">
        <v>0</v>
      </c>
      <c r="HG327" s="491">
        <v>0</v>
      </c>
      <c r="HH327" s="491">
        <v>0</v>
      </c>
      <c r="HI327" s="491">
        <v>0</v>
      </c>
      <c r="HJ327" s="491">
        <v>0</v>
      </c>
      <c r="HK327" s="491">
        <v>0</v>
      </c>
      <c r="HL327" s="491">
        <v>0</v>
      </c>
      <c r="HM327" s="491">
        <v>0</v>
      </c>
      <c r="HN327" s="491">
        <v>0</v>
      </c>
      <c r="HO327" s="1117">
        <v>0</v>
      </c>
      <c r="HP327" s="165">
        <f t="shared" si="1382"/>
        <v>1</v>
      </c>
      <c r="HQ327" s="491">
        <v>0</v>
      </c>
      <c r="HR327" s="491">
        <v>0</v>
      </c>
      <c r="HS327" s="492">
        <v>0</v>
      </c>
      <c r="HT327" s="491">
        <v>0</v>
      </c>
      <c r="HU327" s="492">
        <v>0</v>
      </c>
      <c r="HV327" s="491">
        <v>0</v>
      </c>
      <c r="HW327" s="492">
        <v>0</v>
      </c>
      <c r="HX327" s="491">
        <v>0</v>
      </c>
      <c r="HY327" s="492">
        <v>1</v>
      </c>
      <c r="HZ327" s="491">
        <v>0</v>
      </c>
      <c r="IA327" s="491">
        <v>0</v>
      </c>
      <c r="IB327" s="491">
        <v>0</v>
      </c>
      <c r="IC327" s="491">
        <v>0</v>
      </c>
      <c r="ID327" s="491">
        <v>0</v>
      </c>
      <c r="IE327" s="491">
        <v>0</v>
      </c>
      <c r="IF327" s="491">
        <v>0</v>
      </c>
      <c r="IG327" s="491">
        <v>0</v>
      </c>
      <c r="IH327" s="491">
        <v>0</v>
      </c>
      <c r="II327" s="491">
        <v>0</v>
      </c>
      <c r="IJ327" s="491">
        <v>0</v>
      </c>
      <c r="IK327" s="1117">
        <v>0</v>
      </c>
      <c r="IL327" s="493">
        <f t="shared" si="1383"/>
        <v>1</v>
      </c>
      <c r="IM327" s="491">
        <v>0</v>
      </c>
      <c r="IN327" s="491">
        <v>0</v>
      </c>
      <c r="IO327" s="492">
        <v>0</v>
      </c>
      <c r="IP327" s="491">
        <v>0</v>
      </c>
      <c r="IQ327" s="492">
        <v>0</v>
      </c>
      <c r="IR327" s="491">
        <v>0</v>
      </c>
      <c r="IS327" s="492">
        <v>0</v>
      </c>
      <c r="IT327" s="491">
        <v>0</v>
      </c>
      <c r="IU327" s="492">
        <v>1</v>
      </c>
      <c r="IV327" s="491">
        <v>0</v>
      </c>
      <c r="IW327" s="491">
        <v>0</v>
      </c>
      <c r="IX327" s="491">
        <v>0</v>
      </c>
      <c r="IY327" s="491">
        <v>0</v>
      </c>
      <c r="IZ327" s="491">
        <v>0</v>
      </c>
      <c r="JA327" s="491">
        <v>0</v>
      </c>
      <c r="JB327" s="491">
        <v>0</v>
      </c>
      <c r="JC327" s="491">
        <v>0</v>
      </c>
      <c r="JD327" s="491">
        <v>0</v>
      </c>
      <c r="JE327" s="491">
        <v>0</v>
      </c>
      <c r="JF327" s="491">
        <v>0</v>
      </c>
      <c r="JG327" s="1996">
        <v>0</v>
      </c>
      <c r="JI327" s="39"/>
    </row>
    <row r="328" spans="1:269" s="27" customFormat="1" ht="20.100000000000001" customHeight="1" x14ac:dyDescent="0.15">
      <c r="A328" s="683" t="s">
        <v>53</v>
      </c>
      <c r="B328" s="76" t="s">
        <v>170</v>
      </c>
      <c r="C328" s="77"/>
      <c r="D328" s="77"/>
      <c r="E328" s="78" t="s">
        <v>378</v>
      </c>
      <c r="F328" s="1507">
        <v>127</v>
      </c>
      <c r="G328" s="481">
        <v>117</v>
      </c>
      <c r="H328" s="481">
        <v>122</v>
      </c>
      <c r="I328" s="481">
        <v>112</v>
      </c>
      <c r="J328" s="107">
        <v>121</v>
      </c>
      <c r="K328" s="108">
        <v>121</v>
      </c>
      <c r="L328" s="1444">
        <f t="shared" si="1358"/>
        <v>6.6197984933338627E-5</v>
      </c>
      <c r="M328" s="478">
        <f t="shared" si="1359"/>
        <v>8.3542188805346704E-5</v>
      </c>
      <c r="N328" s="478">
        <f t="shared" si="1360"/>
        <v>7.0294816460234221E-5</v>
      </c>
      <c r="O328" s="478">
        <f t="shared" si="1361"/>
        <v>8.749799483761831E-5</v>
      </c>
      <c r="P328" s="109">
        <f t="shared" si="1362"/>
        <v>7.8398168618781065E-5</v>
      </c>
      <c r="Q328" s="110">
        <f t="shared" si="1354"/>
        <v>6.5802461012041846E-5</v>
      </c>
      <c r="R328" s="111">
        <f t="shared" si="1355"/>
        <v>1.6052652700858816E-5</v>
      </c>
      <c r="S328" s="112">
        <f t="shared" si="1356"/>
        <v>1.7442266099211608E-5</v>
      </c>
      <c r="T328" s="111">
        <f t="shared" si="1357"/>
        <v>1.7717930545712259E-5</v>
      </c>
      <c r="U328" s="1445">
        <f t="shared" si="1384"/>
        <v>6.2893081761006293E-3</v>
      </c>
      <c r="V328" s="475">
        <f t="shared" si="1385"/>
        <v>8.130081300813009E-3</v>
      </c>
      <c r="W328" s="475">
        <f t="shared" si="1386"/>
        <v>7.2780203784570596E-3</v>
      </c>
      <c r="X328" s="475">
        <f t="shared" si="1387"/>
        <v>9.1324200913242004E-3</v>
      </c>
      <c r="Y328" s="114">
        <f t="shared" si="1388"/>
        <v>8.5616438356164379E-3</v>
      </c>
      <c r="Z328" s="113">
        <f t="shared" si="1389"/>
        <v>7.1428571428571426E-3</v>
      </c>
      <c r="AA328" s="114">
        <f t="shared" si="1390"/>
        <v>1.7793594306049821E-3</v>
      </c>
      <c r="AB328" s="113">
        <f t="shared" si="1391"/>
        <v>1.9230769230769232E-3</v>
      </c>
      <c r="AC328" s="115">
        <f t="shared" si="1392"/>
        <v>2.0661157024793389E-3</v>
      </c>
      <c r="AD328" s="1445" t="s">
        <v>52</v>
      </c>
      <c r="AE328" s="475" t="s">
        <v>52</v>
      </c>
      <c r="AF328" s="475" t="s">
        <v>52</v>
      </c>
      <c r="AG328" s="475" t="s">
        <v>52</v>
      </c>
      <c r="AH328" s="114" t="s">
        <v>52</v>
      </c>
      <c r="AI328" s="112" t="s">
        <v>52</v>
      </c>
      <c r="AJ328" s="111" t="s">
        <v>52</v>
      </c>
      <c r="AK328" s="112" t="s">
        <v>52</v>
      </c>
      <c r="AL328" s="116" t="s">
        <v>52</v>
      </c>
      <c r="AM328" s="1446">
        <f t="shared" si="1369"/>
        <v>5</v>
      </c>
      <c r="AN328" s="1447"/>
      <c r="AO328" s="1448">
        <f t="shared" si="1397"/>
        <v>-0.16666666666666663</v>
      </c>
      <c r="AP328" s="1449">
        <f t="shared" si="1296"/>
        <v>-1</v>
      </c>
      <c r="AQ328" s="1297">
        <f t="shared" si="1370"/>
        <v>6</v>
      </c>
      <c r="AR328" s="518"/>
      <c r="AS328" s="1285">
        <f t="shared" si="1398"/>
        <v>0.19999999999999996</v>
      </c>
      <c r="AT328" s="519">
        <f t="shared" si="1297"/>
        <v>1</v>
      </c>
      <c r="AU328" s="1297">
        <f t="shared" si="1371"/>
        <v>5</v>
      </c>
      <c r="AV328" s="518"/>
      <c r="AW328" s="1285">
        <f t="shared" si="1399"/>
        <v>-0.16666666666666663</v>
      </c>
      <c r="AX328" s="2069">
        <f t="shared" si="1363"/>
        <v>-1</v>
      </c>
      <c r="AY328" s="2086">
        <f t="shared" si="1372"/>
        <v>6</v>
      </c>
      <c r="AZ328" s="2087"/>
      <c r="BA328" s="2088">
        <f t="shared" si="1400"/>
        <v>0.19999999999999996</v>
      </c>
      <c r="BB328" s="2089">
        <f t="shared" si="1364"/>
        <v>1</v>
      </c>
      <c r="BC328" s="2081">
        <f t="shared" si="1373"/>
        <v>5</v>
      </c>
      <c r="BD328" s="117"/>
      <c r="BE328" s="444">
        <f t="shared" si="1260"/>
        <v>0.25</v>
      </c>
      <c r="BF328" s="1073">
        <f t="shared" si="1300"/>
        <v>1</v>
      </c>
      <c r="BG328" s="118">
        <v>4</v>
      </c>
      <c r="BH328" s="119" t="s">
        <v>44</v>
      </c>
      <c r="BI328" s="120">
        <f t="shared" si="1261"/>
        <v>3</v>
      </c>
      <c r="BJ328" s="1073">
        <f t="shared" si="1301"/>
        <v>3</v>
      </c>
      <c r="BK328" s="121">
        <v>1</v>
      </c>
      <c r="BL328" s="119"/>
      <c r="BM328" s="120">
        <f t="shared" si="1262"/>
        <v>0</v>
      </c>
      <c r="BN328" s="1083">
        <f t="shared" si="1302"/>
        <v>0</v>
      </c>
      <c r="BO328" s="121">
        <v>1</v>
      </c>
      <c r="BP328" s="119"/>
      <c r="BQ328" s="120">
        <f t="shared" si="1263"/>
        <v>0</v>
      </c>
      <c r="BR328" s="1083">
        <f t="shared" si="1303"/>
        <v>0</v>
      </c>
      <c r="BS328" s="121">
        <v>1</v>
      </c>
      <c r="BT328" s="122"/>
      <c r="BU328" s="597">
        <f t="shared" si="1374"/>
        <v>0</v>
      </c>
      <c r="BV328" s="331" t="str">
        <f t="shared" si="1365"/>
        <v>-</v>
      </c>
      <c r="BW328" s="598">
        <f t="shared" si="1366"/>
        <v>0</v>
      </c>
      <c r="BX328" s="597">
        <f t="shared" si="1375"/>
        <v>0</v>
      </c>
      <c r="BY328" s="331" t="str">
        <f t="shared" si="1367"/>
        <v>-</v>
      </c>
      <c r="BZ328" s="598">
        <f t="shared" si="1368"/>
        <v>0</v>
      </c>
      <c r="CA328" s="597">
        <f t="shared" si="1376"/>
        <v>0</v>
      </c>
      <c r="CB328" s="331" t="str">
        <f t="shared" si="1222"/>
        <v>-</v>
      </c>
      <c r="CC328" s="598">
        <f t="shared" si="1223"/>
        <v>0</v>
      </c>
      <c r="CD328" s="597">
        <f t="shared" si="1377"/>
        <v>0</v>
      </c>
      <c r="CE328" s="331" t="str">
        <f t="shared" si="1393"/>
        <v>-</v>
      </c>
      <c r="CF328" s="598">
        <f t="shared" si="1394"/>
        <v>0</v>
      </c>
      <c r="CG328" s="597">
        <f t="shared" si="1267"/>
        <v>0</v>
      </c>
      <c r="CH328" s="331" t="str">
        <f t="shared" si="1264"/>
        <v>-</v>
      </c>
      <c r="CI328" s="598">
        <f t="shared" si="1265"/>
        <v>0</v>
      </c>
      <c r="CJ328" s="619">
        <f t="shared" si="1285"/>
        <v>0</v>
      </c>
      <c r="CK328" s="1453">
        <v>0</v>
      </c>
      <c r="CL328" s="123">
        <v>0</v>
      </c>
      <c r="CM328" s="2054">
        <v>0</v>
      </c>
      <c r="CN328" s="123">
        <v>0</v>
      </c>
      <c r="CO328" s="311">
        <v>0</v>
      </c>
      <c r="CP328" s="540">
        <v>0</v>
      </c>
      <c r="CQ328" s="1453">
        <v>0</v>
      </c>
      <c r="CR328" s="311">
        <v>0</v>
      </c>
      <c r="CS328" s="311">
        <v>0</v>
      </c>
      <c r="CT328" s="311">
        <v>0</v>
      </c>
      <c r="CU328" s="311">
        <v>0</v>
      </c>
      <c r="CV328" s="124">
        <v>0</v>
      </c>
      <c r="CW328" s="1453"/>
      <c r="CX328" s="311"/>
      <c r="CY328" s="311"/>
      <c r="CZ328" s="311"/>
      <c r="DA328" s="311"/>
      <c r="DB328" s="312"/>
      <c r="DC328" s="1450">
        <f t="shared" si="1378"/>
        <v>5</v>
      </c>
      <c r="DD328" s="1451">
        <f t="shared" si="1340"/>
        <v>-0.16666666666666663</v>
      </c>
      <c r="DE328" s="1452">
        <f t="shared" si="1341"/>
        <v>-1</v>
      </c>
      <c r="DF328" s="1328">
        <f t="shared" si="1379"/>
        <v>6</v>
      </c>
      <c r="DG328" s="550">
        <f t="shared" si="1216"/>
        <v>0.19999999999999996</v>
      </c>
      <c r="DH328" s="1329">
        <f t="shared" si="1217"/>
        <v>1</v>
      </c>
      <c r="DI328" s="1328">
        <f t="shared" si="1268"/>
        <v>5</v>
      </c>
      <c r="DJ328" s="550">
        <f t="shared" si="1224"/>
        <v>-0.16666666666666663</v>
      </c>
      <c r="DK328" s="1329">
        <f t="shared" si="1225"/>
        <v>-1</v>
      </c>
      <c r="DL328" s="1311">
        <f t="shared" si="1380"/>
        <v>6</v>
      </c>
      <c r="DM328" s="550">
        <f t="shared" si="1395"/>
        <v>0.19999999999999996</v>
      </c>
      <c r="DN328" s="1353">
        <f t="shared" si="1396"/>
        <v>1</v>
      </c>
      <c r="DO328" s="1328">
        <f t="shared" si="1269"/>
        <v>5</v>
      </c>
      <c r="DP328" s="550">
        <f t="shared" si="1266"/>
        <v>0.25</v>
      </c>
      <c r="DQ328" s="1329">
        <f t="shared" si="1270"/>
        <v>1</v>
      </c>
      <c r="DR328" s="1365">
        <f t="shared" si="1381"/>
        <v>4</v>
      </c>
      <c r="DS328" s="1454">
        <v>2</v>
      </c>
      <c r="DT328" s="1167">
        <v>3</v>
      </c>
      <c r="DU328" s="1167">
        <v>3</v>
      </c>
      <c r="DV328" s="1153">
        <v>4</v>
      </c>
      <c r="DW328" s="583">
        <v>4</v>
      </c>
      <c r="DX328" s="1181">
        <v>3</v>
      </c>
      <c r="DY328" s="1454">
        <v>2</v>
      </c>
      <c r="DZ328" s="1230">
        <v>2</v>
      </c>
      <c r="EA328" s="1230">
        <v>1</v>
      </c>
      <c r="EB328" s="586">
        <v>1</v>
      </c>
      <c r="EC328" s="586">
        <v>0</v>
      </c>
      <c r="ED328" s="589">
        <v>0</v>
      </c>
      <c r="EE328" s="1454"/>
      <c r="EF328" s="1230"/>
      <c r="EG328" s="1230"/>
      <c r="EH328" s="586"/>
      <c r="EI328" s="586"/>
      <c r="EJ328" s="1192"/>
      <c r="EK328" s="1454">
        <v>0</v>
      </c>
      <c r="EL328" s="578">
        <v>0</v>
      </c>
      <c r="EM328" s="578">
        <v>0</v>
      </c>
      <c r="EN328" s="1163">
        <v>0</v>
      </c>
      <c r="EO328" s="573">
        <v>0</v>
      </c>
      <c r="EP328" s="1198">
        <v>0</v>
      </c>
      <c r="EQ328" s="1454"/>
      <c r="ER328" s="1230"/>
      <c r="ES328" s="1230"/>
      <c r="ET328" s="586"/>
      <c r="EU328" s="583"/>
      <c r="EV328" s="1198"/>
      <c r="EW328" s="1454">
        <v>1</v>
      </c>
      <c r="EX328" s="578">
        <v>1</v>
      </c>
      <c r="EY328" s="578">
        <v>1</v>
      </c>
      <c r="EZ328" s="578">
        <v>1</v>
      </c>
      <c r="FA328" s="573">
        <v>1</v>
      </c>
      <c r="FB328" s="125"/>
      <c r="FC328" s="354">
        <v>1</v>
      </c>
      <c r="FD328" s="362" t="s">
        <v>44</v>
      </c>
      <c r="FE328" s="1455">
        <v>0</v>
      </c>
      <c r="FF328" s="1451" t="str">
        <f t="shared" si="1218"/>
        <v>-</v>
      </c>
      <c r="FG328" s="1456">
        <f t="shared" si="1351"/>
        <v>0</v>
      </c>
      <c r="FH328" s="126">
        <v>0</v>
      </c>
      <c r="FI328" s="331" t="str">
        <f t="shared" si="1219"/>
        <v>-</v>
      </c>
      <c r="FJ328" s="332">
        <f t="shared" si="1220"/>
        <v>0</v>
      </c>
      <c r="FK328" s="126">
        <v>0</v>
      </c>
      <c r="FL328" s="331" t="str">
        <f t="shared" si="1226"/>
        <v>-</v>
      </c>
      <c r="FM328" s="332">
        <f t="shared" si="1227"/>
        <v>0</v>
      </c>
      <c r="FN328" s="126">
        <v>0</v>
      </c>
      <c r="FO328" s="424"/>
      <c r="FP328" s="331" t="str">
        <f t="shared" si="1316"/>
        <v>-</v>
      </c>
      <c r="FQ328" s="332">
        <f t="shared" si="1221"/>
        <v>0</v>
      </c>
      <c r="FR328" s="126"/>
      <c r="FS328" s="424"/>
      <c r="FT328" s="331" t="str">
        <f t="shared" si="1258"/>
        <v>-</v>
      </c>
      <c r="FU328" s="332">
        <f t="shared" si="1259"/>
        <v>0</v>
      </c>
      <c r="FV328" s="399"/>
      <c r="FW328" s="411"/>
      <c r="FX328" s="1457">
        <f t="shared" si="1336"/>
        <v>5</v>
      </c>
      <c r="FY328" s="1458">
        <v>0</v>
      </c>
      <c r="FZ328" s="1458">
        <v>0</v>
      </c>
      <c r="GA328" s="1459">
        <v>0</v>
      </c>
      <c r="GB328" s="1458">
        <v>0</v>
      </c>
      <c r="GC328" s="1459">
        <v>0</v>
      </c>
      <c r="GD328" s="1458">
        <v>1</v>
      </c>
      <c r="GE328" s="1459">
        <v>1</v>
      </c>
      <c r="GF328" s="1458">
        <v>0</v>
      </c>
      <c r="GG328" s="1459">
        <v>2</v>
      </c>
      <c r="GH328" s="1458">
        <v>0</v>
      </c>
      <c r="GI328" s="1458">
        <v>0</v>
      </c>
      <c r="GJ328" s="1458">
        <v>0</v>
      </c>
      <c r="GK328" s="1458">
        <v>0</v>
      </c>
      <c r="GL328" s="1458">
        <v>0</v>
      </c>
      <c r="GM328" s="1458">
        <v>0</v>
      </c>
      <c r="GN328" s="1458">
        <v>0</v>
      </c>
      <c r="GO328" s="1458">
        <v>0</v>
      </c>
      <c r="GP328" s="1458">
        <v>1</v>
      </c>
      <c r="GQ328" s="1458">
        <v>0</v>
      </c>
      <c r="GR328" s="1458">
        <v>0</v>
      </c>
      <c r="GS328" s="1809">
        <v>0</v>
      </c>
      <c r="GT328" s="678">
        <f t="shared" si="1337"/>
        <v>6</v>
      </c>
      <c r="GU328" s="487">
        <v>0</v>
      </c>
      <c r="GV328" s="487">
        <v>0</v>
      </c>
      <c r="GW328" s="488">
        <v>0</v>
      </c>
      <c r="GX328" s="487">
        <v>0</v>
      </c>
      <c r="GY328" s="488">
        <v>0</v>
      </c>
      <c r="GZ328" s="487">
        <v>1</v>
      </c>
      <c r="HA328" s="488">
        <v>1</v>
      </c>
      <c r="HB328" s="487">
        <v>0</v>
      </c>
      <c r="HC328" s="488">
        <v>2</v>
      </c>
      <c r="HD328" s="487">
        <v>0</v>
      </c>
      <c r="HE328" s="487">
        <v>0</v>
      </c>
      <c r="HF328" s="487">
        <v>0</v>
      </c>
      <c r="HG328" s="487">
        <v>0</v>
      </c>
      <c r="HH328" s="487">
        <v>0</v>
      </c>
      <c r="HI328" s="487">
        <v>0</v>
      </c>
      <c r="HJ328" s="487">
        <v>0</v>
      </c>
      <c r="HK328" s="487">
        <v>0</v>
      </c>
      <c r="HL328" s="487">
        <v>2</v>
      </c>
      <c r="HM328" s="487">
        <v>0</v>
      </c>
      <c r="HN328" s="487">
        <v>0</v>
      </c>
      <c r="HO328" s="1115">
        <v>0</v>
      </c>
      <c r="HP328" s="678">
        <f t="shared" si="1382"/>
        <v>5</v>
      </c>
      <c r="HQ328" s="487">
        <v>0</v>
      </c>
      <c r="HR328" s="487">
        <v>0</v>
      </c>
      <c r="HS328" s="488">
        <v>1</v>
      </c>
      <c r="HT328" s="487">
        <v>0</v>
      </c>
      <c r="HU328" s="488">
        <v>0</v>
      </c>
      <c r="HV328" s="487">
        <v>0</v>
      </c>
      <c r="HW328" s="488">
        <v>1</v>
      </c>
      <c r="HX328" s="487">
        <v>0</v>
      </c>
      <c r="HY328" s="488">
        <v>1</v>
      </c>
      <c r="HZ328" s="487">
        <v>0</v>
      </c>
      <c r="IA328" s="487">
        <v>0</v>
      </c>
      <c r="IB328" s="487">
        <v>0</v>
      </c>
      <c r="IC328" s="487">
        <v>0</v>
      </c>
      <c r="ID328" s="487">
        <v>0</v>
      </c>
      <c r="IE328" s="487">
        <v>0</v>
      </c>
      <c r="IF328" s="487">
        <v>0</v>
      </c>
      <c r="IG328" s="487">
        <v>0</v>
      </c>
      <c r="IH328" s="487">
        <v>2</v>
      </c>
      <c r="II328" s="487">
        <v>0</v>
      </c>
      <c r="IJ328" s="487">
        <v>0</v>
      </c>
      <c r="IK328" s="1115">
        <v>0</v>
      </c>
      <c r="IL328" s="1109">
        <f t="shared" si="1383"/>
        <v>6</v>
      </c>
      <c r="IM328" s="487">
        <v>0</v>
      </c>
      <c r="IN328" s="487">
        <v>0</v>
      </c>
      <c r="IO328" s="488">
        <v>1</v>
      </c>
      <c r="IP328" s="487">
        <v>0</v>
      </c>
      <c r="IQ328" s="488">
        <v>0</v>
      </c>
      <c r="IR328" s="487">
        <v>0</v>
      </c>
      <c r="IS328" s="488">
        <v>1</v>
      </c>
      <c r="IT328" s="487">
        <v>0</v>
      </c>
      <c r="IU328" s="488">
        <v>2</v>
      </c>
      <c r="IV328" s="487">
        <v>0</v>
      </c>
      <c r="IW328" s="487">
        <v>0</v>
      </c>
      <c r="IX328" s="487">
        <v>0</v>
      </c>
      <c r="IY328" s="487">
        <v>0</v>
      </c>
      <c r="IZ328" s="487">
        <v>0</v>
      </c>
      <c r="JA328" s="487">
        <v>0</v>
      </c>
      <c r="JB328" s="487">
        <v>0</v>
      </c>
      <c r="JC328" s="487">
        <v>0</v>
      </c>
      <c r="JD328" s="487">
        <v>2</v>
      </c>
      <c r="JE328" s="487">
        <v>0</v>
      </c>
      <c r="JF328" s="487">
        <v>0</v>
      </c>
      <c r="JG328" s="1994">
        <v>0</v>
      </c>
      <c r="JI328" s="39"/>
    </row>
    <row r="329" spans="1:269" s="28" customFormat="1" ht="20.100000000000001" customHeight="1" x14ac:dyDescent="0.15">
      <c r="A329" s="684" t="s">
        <v>53</v>
      </c>
      <c r="B329" s="84" t="s">
        <v>300</v>
      </c>
      <c r="C329" s="85"/>
      <c r="D329" s="85"/>
      <c r="E329" s="86" t="s">
        <v>278</v>
      </c>
      <c r="F329" s="1556">
        <v>111</v>
      </c>
      <c r="G329" s="466">
        <v>112</v>
      </c>
      <c r="H329" s="466">
        <v>107</v>
      </c>
      <c r="I329" s="466">
        <v>107</v>
      </c>
      <c r="J329" s="147">
        <v>106</v>
      </c>
      <c r="K329" s="148">
        <v>104</v>
      </c>
      <c r="L329" s="1478">
        <f t="shared" si="1358"/>
        <v>1.0591677589334181E-4</v>
      </c>
      <c r="M329" s="150">
        <f t="shared" si="1359"/>
        <v>9.7465886939571147E-5</v>
      </c>
      <c r="N329" s="150">
        <f t="shared" si="1360"/>
        <v>1.1247170633637475E-4</v>
      </c>
      <c r="O329" s="150">
        <f t="shared" si="1361"/>
        <v>1.166639931168244E-4</v>
      </c>
      <c r="P329" s="149">
        <f t="shared" si="1362"/>
        <v>1.2543706979004971E-4</v>
      </c>
      <c r="Q329" s="150">
        <f t="shared" si="1354"/>
        <v>1.3160492202408369E-4</v>
      </c>
      <c r="R329" s="151">
        <f t="shared" si="1355"/>
        <v>1.2842122160687053E-4</v>
      </c>
      <c r="S329" s="152">
        <f t="shared" si="1356"/>
        <v>1.5698039489290449E-4</v>
      </c>
      <c r="T329" s="151">
        <f t="shared" si="1357"/>
        <v>1.7717930545712261E-4</v>
      </c>
      <c r="U329" s="1479">
        <f t="shared" si="1384"/>
        <v>1.0062893081761006E-2</v>
      </c>
      <c r="V329" s="153">
        <f t="shared" si="1385"/>
        <v>9.485094850948509E-3</v>
      </c>
      <c r="W329" s="153">
        <f t="shared" si="1386"/>
        <v>1.1644832605531296E-2</v>
      </c>
      <c r="X329" s="153">
        <f t="shared" si="1387"/>
        <v>1.2176560121765601E-2</v>
      </c>
      <c r="Y329" s="154">
        <f t="shared" si="1388"/>
        <v>1.3698630136986301E-2</v>
      </c>
      <c r="Z329" s="153">
        <f t="shared" si="1389"/>
        <v>1.4285714285714285E-2</v>
      </c>
      <c r="AA329" s="154">
        <f t="shared" si="1390"/>
        <v>1.4234875444839857E-2</v>
      </c>
      <c r="AB329" s="153">
        <f t="shared" si="1391"/>
        <v>1.7307692307692309E-2</v>
      </c>
      <c r="AC329" s="155">
        <f t="shared" si="1392"/>
        <v>2.0661157024793389E-2</v>
      </c>
      <c r="AD329" s="1479" t="s">
        <v>52</v>
      </c>
      <c r="AE329" s="153" t="s">
        <v>52</v>
      </c>
      <c r="AF329" s="153" t="s">
        <v>52</v>
      </c>
      <c r="AG329" s="153" t="s">
        <v>52</v>
      </c>
      <c r="AH329" s="154" t="s">
        <v>52</v>
      </c>
      <c r="AI329" s="152" t="s">
        <v>52</v>
      </c>
      <c r="AJ329" s="151" t="s">
        <v>52</v>
      </c>
      <c r="AK329" s="152" t="s">
        <v>52</v>
      </c>
      <c r="AL329" s="156" t="s">
        <v>52</v>
      </c>
      <c r="AM329" s="1480">
        <f t="shared" si="1369"/>
        <v>8</v>
      </c>
      <c r="AN329" s="1481"/>
      <c r="AO329" s="1482">
        <f t="shared" si="1397"/>
        <v>0.14285714285714279</v>
      </c>
      <c r="AP329" s="1483">
        <f t="shared" si="1296"/>
        <v>1</v>
      </c>
      <c r="AQ329" s="1071">
        <f t="shared" si="1370"/>
        <v>7</v>
      </c>
      <c r="AR329" s="522"/>
      <c r="AS329" s="1289">
        <f t="shared" si="1398"/>
        <v>-0.125</v>
      </c>
      <c r="AT329" s="526">
        <f t="shared" si="1297"/>
        <v>-1</v>
      </c>
      <c r="AU329" s="1071">
        <f t="shared" si="1371"/>
        <v>8</v>
      </c>
      <c r="AV329" s="522"/>
      <c r="AW329" s="1289">
        <f t="shared" si="1399"/>
        <v>0</v>
      </c>
      <c r="AX329" s="2073">
        <f t="shared" si="1363"/>
        <v>0</v>
      </c>
      <c r="AY329" s="1336">
        <f t="shared" si="1372"/>
        <v>8</v>
      </c>
      <c r="AZ329" s="2092"/>
      <c r="BA329" s="554">
        <f t="shared" si="1400"/>
        <v>0</v>
      </c>
      <c r="BB329" s="1335">
        <f t="shared" si="1364"/>
        <v>0</v>
      </c>
      <c r="BC329" s="493">
        <f t="shared" si="1373"/>
        <v>8</v>
      </c>
      <c r="BD329" s="157"/>
      <c r="BE329" s="448">
        <f t="shared" si="1260"/>
        <v>0</v>
      </c>
      <c r="BF329" s="604">
        <f t="shared" si="1300"/>
        <v>0</v>
      </c>
      <c r="BG329" s="158">
        <v>8</v>
      </c>
      <c r="BH329" s="159" t="s">
        <v>44</v>
      </c>
      <c r="BI329" s="160">
        <f t="shared" si="1261"/>
        <v>0</v>
      </c>
      <c r="BJ329" s="604">
        <f t="shared" si="1301"/>
        <v>0</v>
      </c>
      <c r="BK329" s="161">
        <v>8</v>
      </c>
      <c r="BL329" s="159"/>
      <c r="BM329" s="160">
        <f t="shared" si="1262"/>
        <v>-0.11111111111111116</v>
      </c>
      <c r="BN329" s="1085">
        <f t="shared" si="1302"/>
        <v>-1</v>
      </c>
      <c r="BO329" s="161">
        <v>9</v>
      </c>
      <c r="BP329" s="159"/>
      <c r="BQ329" s="160">
        <f t="shared" si="1263"/>
        <v>-9.9999999999999978E-2</v>
      </c>
      <c r="BR329" s="1085">
        <f t="shared" si="1303"/>
        <v>-1</v>
      </c>
      <c r="BS329" s="161">
        <v>10</v>
      </c>
      <c r="BT329" s="162"/>
      <c r="BU329" s="601">
        <f t="shared" si="1374"/>
        <v>1</v>
      </c>
      <c r="BV329" s="339">
        <f t="shared" si="1365"/>
        <v>0</v>
      </c>
      <c r="BW329" s="604">
        <f t="shared" si="1366"/>
        <v>0</v>
      </c>
      <c r="BX329" s="601">
        <f t="shared" si="1375"/>
        <v>1</v>
      </c>
      <c r="BY329" s="339">
        <f t="shared" si="1367"/>
        <v>0</v>
      </c>
      <c r="BZ329" s="604">
        <f t="shared" si="1368"/>
        <v>0</v>
      </c>
      <c r="CA329" s="601">
        <f t="shared" si="1376"/>
        <v>1</v>
      </c>
      <c r="CB329" s="339">
        <f t="shared" si="1222"/>
        <v>0</v>
      </c>
      <c r="CC329" s="604">
        <f t="shared" si="1223"/>
        <v>0</v>
      </c>
      <c r="CD329" s="601">
        <f t="shared" si="1377"/>
        <v>1</v>
      </c>
      <c r="CE329" s="339">
        <f t="shared" si="1393"/>
        <v>0</v>
      </c>
      <c r="CF329" s="604">
        <f t="shared" si="1394"/>
        <v>0</v>
      </c>
      <c r="CG329" s="601">
        <f t="shared" si="1267"/>
        <v>1</v>
      </c>
      <c r="CH329" s="339">
        <f t="shared" si="1264"/>
        <v>0</v>
      </c>
      <c r="CI329" s="604">
        <f t="shared" si="1265"/>
        <v>0</v>
      </c>
      <c r="CJ329" s="621">
        <f t="shared" si="1285"/>
        <v>1</v>
      </c>
      <c r="CK329" s="1487">
        <v>0</v>
      </c>
      <c r="CL329" s="163">
        <v>0</v>
      </c>
      <c r="CM329" s="2056">
        <v>0</v>
      </c>
      <c r="CN329" s="163">
        <v>0</v>
      </c>
      <c r="CO329" s="315">
        <v>0</v>
      </c>
      <c r="CP329" s="542">
        <v>0</v>
      </c>
      <c r="CQ329" s="1487">
        <v>1</v>
      </c>
      <c r="CR329" s="315">
        <v>1</v>
      </c>
      <c r="CS329" s="315">
        <v>1</v>
      </c>
      <c r="CT329" s="315">
        <v>1</v>
      </c>
      <c r="CU329" s="315">
        <v>1</v>
      </c>
      <c r="CV329" s="164">
        <v>1</v>
      </c>
      <c r="CW329" s="1487"/>
      <c r="CX329" s="315"/>
      <c r="CY329" s="315"/>
      <c r="CZ329" s="315"/>
      <c r="DA329" s="315"/>
      <c r="DB329" s="316"/>
      <c r="DC329" s="1484">
        <f t="shared" si="1378"/>
        <v>7</v>
      </c>
      <c r="DD329" s="1485">
        <f t="shared" si="1340"/>
        <v>0.16666666666666674</v>
      </c>
      <c r="DE329" s="1486">
        <f t="shared" si="1341"/>
        <v>1</v>
      </c>
      <c r="DF329" s="1332">
        <f t="shared" si="1379"/>
        <v>6</v>
      </c>
      <c r="DG329" s="554">
        <f t="shared" si="1216"/>
        <v>-0.1428571428571429</v>
      </c>
      <c r="DH329" s="1335">
        <f t="shared" si="1217"/>
        <v>-1</v>
      </c>
      <c r="DI329" s="1332">
        <f>DU329+EA329+EG329+EM329+ES329+EY329</f>
        <v>7</v>
      </c>
      <c r="DJ329" s="554">
        <f t="shared" si="1224"/>
        <v>0</v>
      </c>
      <c r="DK329" s="1335">
        <f t="shared" si="1225"/>
        <v>0</v>
      </c>
      <c r="DL329" s="1313">
        <f t="shared" si="1380"/>
        <v>7</v>
      </c>
      <c r="DM329" s="554">
        <f t="shared" si="1395"/>
        <v>0</v>
      </c>
      <c r="DN329" s="1357">
        <f t="shared" si="1396"/>
        <v>0</v>
      </c>
      <c r="DO329" s="1332">
        <f t="shared" si="1269"/>
        <v>7</v>
      </c>
      <c r="DP329" s="554">
        <f>IFERROR(IF(DO329=0,"-",DO329/DR329-1),"-")</f>
        <v>0</v>
      </c>
      <c r="DQ329" s="1335">
        <f>IF(OR(DO329="-",DR329="-"),"-",DO329-DR329)</f>
        <v>0</v>
      </c>
      <c r="DR329" s="440">
        <f t="shared" si="1381"/>
        <v>7</v>
      </c>
      <c r="DS329" s="1488">
        <v>1</v>
      </c>
      <c r="DT329" s="1169">
        <v>0</v>
      </c>
      <c r="DU329" s="1169">
        <v>0</v>
      </c>
      <c r="DV329" s="1155">
        <v>0</v>
      </c>
      <c r="DW329" s="163">
        <v>0</v>
      </c>
      <c r="DX329" s="1183">
        <v>0</v>
      </c>
      <c r="DY329" s="1488">
        <v>1</v>
      </c>
      <c r="DZ329" s="1232">
        <v>1</v>
      </c>
      <c r="EA329" s="1232">
        <v>1</v>
      </c>
      <c r="EB329" s="315">
        <v>1</v>
      </c>
      <c r="EC329" s="315">
        <v>1</v>
      </c>
      <c r="ED329" s="440">
        <v>1</v>
      </c>
      <c r="EE329" s="1488"/>
      <c r="EF329" s="1232"/>
      <c r="EG329" s="1232"/>
      <c r="EH329" s="315"/>
      <c r="EI329" s="315"/>
      <c r="EJ329" s="542"/>
      <c r="EK329" s="1488">
        <v>1</v>
      </c>
      <c r="EL329" s="379">
        <v>1</v>
      </c>
      <c r="EM329" s="379">
        <v>1</v>
      </c>
      <c r="EN329" s="1161">
        <v>1</v>
      </c>
      <c r="EO329" s="493">
        <v>2</v>
      </c>
      <c r="EP329" s="1203">
        <v>2</v>
      </c>
      <c r="EQ329" s="1488"/>
      <c r="ER329" s="1232"/>
      <c r="ES329" s="1232"/>
      <c r="ET329" s="315"/>
      <c r="EU329" s="163"/>
      <c r="EV329" s="1203"/>
      <c r="EW329" s="1488">
        <v>4</v>
      </c>
      <c r="EX329" s="379">
        <v>4</v>
      </c>
      <c r="EY329" s="379">
        <v>5</v>
      </c>
      <c r="EZ329" s="379">
        <v>5</v>
      </c>
      <c r="FA329" s="493">
        <v>4</v>
      </c>
      <c r="FB329" s="178"/>
      <c r="FC329" s="356">
        <v>4</v>
      </c>
      <c r="FD329" s="364" t="s">
        <v>44</v>
      </c>
      <c r="FE329" s="1489">
        <v>0</v>
      </c>
      <c r="FF329" s="1485" t="str">
        <f t="shared" si="1218"/>
        <v>-</v>
      </c>
      <c r="FG329" s="1490">
        <f t="shared" si="1351"/>
        <v>0</v>
      </c>
      <c r="FH329" s="165">
        <v>0</v>
      </c>
      <c r="FI329" s="339" t="str">
        <f t="shared" si="1219"/>
        <v>-</v>
      </c>
      <c r="FJ329" s="340">
        <f t="shared" si="1220"/>
        <v>0</v>
      </c>
      <c r="FK329" s="165">
        <v>0</v>
      </c>
      <c r="FL329" s="339" t="str">
        <f t="shared" si="1226"/>
        <v>-</v>
      </c>
      <c r="FM329" s="340">
        <f t="shared" si="1227"/>
        <v>0</v>
      </c>
      <c r="FN329" s="165">
        <v>0</v>
      </c>
      <c r="FO329" s="426"/>
      <c r="FP329" s="339" t="str">
        <f t="shared" si="1316"/>
        <v>-</v>
      </c>
      <c r="FQ329" s="340">
        <f t="shared" si="1221"/>
        <v>0</v>
      </c>
      <c r="FR329" s="165"/>
      <c r="FS329" s="426"/>
      <c r="FT329" s="339" t="str">
        <f t="shared" si="1258"/>
        <v>-</v>
      </c>
      <c r="FU329" s="340">
        <f t="shared" si="1259"/>
        <v>0</v>
      </c>
      <c r="FV329" s="401"/>
      <c r="FW329" s="413"/>
      <c r="FX329" s="1491">
        <f t="shared" si="1336"/>
        <v>8</v>
      </c>
      <c r="FY329" s="1492">
        <v>0</v>
      </c>
      <c r="FZ329" s="1492">
        <v>0</v>
      </c>
      <c r="GA329" s="1493">
        <v>1</v>
      </c>
      <c r="GB329" s="1492">
        <v>1</v>
      </c>
      <c r="GC329" s="1493">
        <v>0</v>
      </c>
      <c r="GD329" s="1492">
        <v>0</v>
      </c>
      <c r="GE329" s="1493">
        <v>0</v>
      </c>
      <c r="GF329" s="1492">
        <v>0</v>
      </c>
      <c r="GG329" s="1493">
        <v>2</v>
      </c>
      <c r="GH329" s="1492">
        <v>0</v>
      </c>
      <c r="GI329" s="1492">
        <v>0</v>
      </c>
      <c r="GJ329" s="1492">
        <v>0</v>
      </c>
      <c r="GK329" s="1492">
        <v>2</v>
      </c>
      <c r="GL329" s="1492">
        <v>1</v>
      </c>
      <c r="GM329" s="1492">
        <v>0</v>
      </c>
      <c r="GN329" s="1492">
        <v>0</v>
      </c>
      <c r="GO329" s="1492">
        <v>1</v>
      </c>
      <c r="GP329" s="1492">
        <v>0</v>
      </c>
      <c r="GQ329" s="1492">
        <v>0</v>
      </c>
      <c r="GR329" s="1492">
        <v>0</v>
      </c>
      <c r="GS329" s="1811">
        <v>0</v>
      </c>
      <c r="GT329" s="165">
        <f t="shared" si="1337"/>
        <v>7</v>
      </c>
      <c r="GU329" s="491">
        <v>0</v>
      </c>
      <c r="GV329" s="491">
        <v>0</v>
      </c>
      <c r="GW329" s="492">
        <v>1</v>
      </c>
      <c r="GX329" s="491">
        <v>1</v>
      </c>
      <c r="GY329" s="492">
        <v>0</v>
      </c>
      <c r="GZ329" s="491">
        <v>0</v>
      </c>
      <c r="HA329" s="492">
        <v>0</v>
      </c>
      <c r="HB329" s="491">
        <v>0</v>
      </c>
      <c r="HC329" s="492">
        <v>2</v>
      </c>
      <c r="HD329" s="491">
        <v>0</v>
      </c>
      <c r="HE329" s="491">
        <v>0</v>
      </c>
      <c r="HF329" s="491">
        <v>0</v>
      </c>
      <c r="HG329" s="491">
        <v>2</v>
      </c>
      <c r="HH329" s="491">
        <v>1</v>
      </c>
      <c r="HI329" s="491">
        <v>0</v>
      </c>
      <c r="HJ329" s="491">
        <v>0</v>
      </c>
      <c r="HK329" s="491">
        <v>0</v>
      </c>
      <c r="HL329" s="491">
        <v>0</v>
      </c>
      <c r="HM329" s="491">
        <v>0</v>
      </c>
      <c r="HN329" s="491">
        <v>0</v>
      </c>
      <c r="HO329" s="1117">
        <v>0</v>
      </c>
      <c r="HP329" s="165">
        <f t="shared" si="1382"/>
        <v>8</v>
      </c>
      <c r="HQ329" s="491">
        <v>0</v>
      </c>
      <c r="HR329" s="491">
        <v>0</v>
      </c>
      <c r="HS329" s="492">
        <v>1</v>
      </c>
      <c r="HT329" s="491">
        <v>1</v>
      </c>
      <c r="HU329" s="492">
        <v>0</v>
      </c>
      <c r="HV329" s="491">
        <v>0</v>
      </c>
      <c r="HW329" s="492">
        <v>0</v>
      </c>
      <c r="HX329" s="491">
        <v>0</v>
      </c>
      <c r="HY329" s="492">
        <v>2</v>
      </c>
      <c r="HZ329" s="491">
        <v>0</v>
      </c>
      <c r="IA329" s="491">
        <v>0</v>
      </c>
      <c r="IB329" s="491">
        <v>0</v>
      </c>
      <c r="IC329" s="491">
        <v>3</v>
      </c>
      <c r="ID329" s="491">
        <v>1</v>
      </c>
      <c r="IE329" s="491">
        <v>0</v>
      </c>
      <c r="IF329" s="491">
        <v>0</v>
      </c>
      <c r="IG329" s="491">
        <v>0</v>
      </c>
      <c r="IH329" s="491">
        <v>0</v>
      </c>
      <c r="II329" s="491">
        <v>0</v>
      </c>
      <c r="IJ329" s="491">
        <v>0</v>
      </c>
      <c r="IK329" s="1117">
        <v>0</v>
      </c>
      <c r="IL329" s="493">
        <f t="shared" si="1383"/>
        <v>8</v>
      </c>
      <c r="IM329" s="491">
        <v>0</v>
      </c>
      <c r="IN329" s="491">
        <v>0</v>
      </c>
      <c r="IO329" s="492">
        <v>1</v>
      </c>
      <c r="IP329" s="491">
        <v>1</v>
      </c>
      <c r="IQ329" s="492">
        <v>0</v>
      </c>
      <c r="IR329" s="491">
        <v>0</v>
      </c>
      <c r="IS329" s="492">
        <v>0</v>
      </c>
      <c r="IT329" s="491">
        <v>0</v>
      </c>
      <c r="IU329" s="492">
        <v>2</v>
      </c>
      <c r="IV329" s="491">
        <v>0</v>
      </c>
      <c r="IW329" s="491">
        <v>0</v>
      </c>
      <c r="IX329" s="491">
        <v>0</v>
      </c>
      <c r="IY329" s="491">
        <v>3</v>
      </c>
      <c r="IZ329" s="491">
        <v>1</v>
      </c>
      <c r="JA329" s="491">
        <v>0</v>
      </c>
      <c r="JB329" s="491">
        <v>0</v>
      </c>
      <c r="JC329" s="491">
        <v>0</v>
      </c>
      <c r="JD329" s="491">
        <v>0</v>
      </c>
      <c r="JE329" s="491">
        <v>0</v>
      </c>
      <c r="JF329" s="491">
        <v>0</v>
      </c>
      <c r="JG329" s="1996">
        <v>0</v>
      </c>
      <c r="JI329" s="39"/>
    </row>
    <row r="330" spans="1:269" s="27" customFormat="1" ht="20.100000000000001" customHeight="1" x14ac:dyDescent="0.15">
      <c r="A330" s="683" t="s">
        <v>53</v>
      </c>
      <c r="B330" s="76" t="s">
        <v>171</v>
      </c>
      <c r="C330" s="77"/>
      <c r="D330" s="77"/>
      <c r="E330" s="78" t="s">
        <v>379</v>
      </c>
      <c r="F330" s="1507">
        <v>117</v>
      </c>
      <c r="G330" s="481">
        <v>117</v>
      </c>
      <c r="H330" s="481">
        <v>107</v>
      </c>
      <c r="I330" s="481">
        <v>112</v>
      </c>
      <c r="J330" s="107">
        <v>128</v>
      </c>
      <c r="K330" s="108">
        <v>126</v>
      </c>
      <c r="L330" s="1444">
        <f t="shared" si="1358"/>
        <v>7.9437581920006355E-5</v>
      </c>
      <c r="M330" s="478">
        <f t="shared" si="1359"/>
        <v>8.3542188805346704E-5</v>
      </c>
      <c r="N330" s="478">
        <f t="shared" si="1360"/>
        <v>1.1247170633637475E-4</v>
      </c>
      <c r="O330" s="478">
        <f t="shared" si="1361"/>
        <v>8.749799483761831E-5</v>
      </c>
      <c r="P330" s="109">
        <f t="shared" si="1362"/>
        <v>6.2718534895024857E-5</v>
      </c>
      <c r="Q330" s="110">
        <f t="shared" si="1354"/>
        <v>6.5802461012041846E-5</v>
      </c>
      <c r="R330" s="111">
        <f t="shared" si="1355"/>
        <v>3.2105305401717633E-5</v>
      </c>
      <c r="S330" s="112">
        <f t="shared" si="1356"/>
        <v>3.4884532198423216E-5</v>
      </c>
      <c r="T330" s="111">
        <f t="shared" si="1357"/>
        <v>1.7717930545712259E-5</v>
      </c>
      <c r="U330" s="1445">
        <f t="shared" si="1384"/>
        <v>7.5471698113207548E-3</v>
      </c>
      <c r="V330" s="475">
        <f t="shared" si="1385"/>
        <v>8.130081300813009E-3</v>
      </c>
      <c r="W330" s="475">
        <f t="shared" si="1386"/>
        <v>1.1644832605531296E-2</v>
      </c>
      <c r="X330" s="475">
        <f t="shared" si="1387"/>
        <v>9.1324200913242004E-3</v>
      </c>
      <c r="Y330" s="114">
        <f t="shared" si="1388"/>
        <v>6.8493150684931503E-3</v>
      </c>
      <c r="Z330" s="113">
        <f t="shared" si="1389"/>
        <v>7.1428571428571426E-3</v>
      </c>
      <c r="AA330" s="114">
        <f t="shared" si="1390"/>
        <v>3.5587188612099642E-3</v>
      </c>
      <c r="AB330" s="113">
        <f t="shared" si="1391"/>
        <v>3.8461538461538464E-3</v>
      </c>
      <c r="AC330" s="115">
        <f t="shared" si="1392"/>
        <v>2.0661157024793389E-3</v>
      </c>
      <c r="AD330" s="1445" t="s">
        <v>52</v>
      </c>
      <c r="AE330" s="475" t="s">
        <v>52</v>
      </c>
      <c r="AF330" s="475" t="s">
        <v>52</v>
      </c>
      <c r="AG330" s="475" t="s">
        <v>52</v>
      </c>
      <c r="AH330" s="114" t="s">
        <v>52</v>
      </c>
      <c r="AI330" s="112" t="s">
        <v>52</v>
      </c>
      <c r="AJ330" s="111" t="s">
        <v>52</v>
      </c>
      <c r="AK330" s="112" t="s">
        <v>52</v>
      </c>
      <c r="AL330" s="116" t="s">
        <v>52</v>
      </c>
      <c r="AM330" s="1446">
        <f t="shared" si="1369"/>
        <v>6</v>
      </c>
      <c r="AN330" s="1447"/>
      <c r="AO330" s="1448">
        <f t="shared" si="1397"/>
        <v>0</v>
      </c>
      <c r="AP330" s="1449">
        <f t="shared" si="1296"/>
        <v>0</v>
      </c>
      <c r="AQ330" s="1297">
        <f t="shared" si="1370"/>
        <v>6</v>
      </c>
      <c r="AR330" s="518"/>
      <c r="AS330" s="1285">
        <f t="shared" si="1398"/>
        <v>-0.25</v>
      </c>
      <c r="AT330" s="519">
        <f t="shared" si="1297"/>
        <v>-2</v>
      </c>
      <c r="AU330" s="1297">
        <f t="shared" si="1371"/>
        <v>8</v>
      </c>
      <c r="AV330" s="518"/>
      <c r="AW330" s="1285">
        <f t="shared" si="1399"/>
        <v>0.33333333333333326</v>
      </c>
      <c r="AX330" s="2069">
        <f t="shared" si="1363"/>
        <v>2</v>
      </c>
      <c r="AY330" s="2086">
        <f t="shared" si="1372"/>
        <v>6</v>
      </c>
      <c r="AZ330" s="2087"/>
      <c r="BA330" s="2088">
        <f t="shared" si="1400"/>
        <v>0.5</v>
      </c>
      <c r="BB330" s="2089">
        <f t="shared" si="1364"/>
        <v>2</v>
      </c>
      <c r="BC330" s="2081">
        <f t="shared" si="1373"/>
        <v>4</v>
      </c>
      <c r="BD330" s="117"/>
      <c r="BE330" s="444">
        <f t="shared" si="1260"/>
        <v>0</v>
      </c>
      <c r="BF330" s="1073">
        <f t="shared" si="1300"/>
        <v>0</v>
      </c>
      <c r="BG330" s="118">
        <v>4</v>
      </c>
      <c r="BH330" s="119" t="s">
        <v>44</v>
      </c>
      <c r="BI330" s="120">
        <f t="shared" si="1261"/>
        <v>1</v>
      </c>
      <c r="BJ330" s="1073">
        <f t="shared" si="1301"/>
        <v>2</v>
      </c>
      <c r="BK330" s="121">
        <v>2</v>
      </c>
      <c r="BL330" s="119"/>
      <c r="BM330" s="120">
        <f t="shared" si="1262"/>
        <v>0</v>
      </c>
      <c r="BN330" s="1083">
        <f t="shared" si="1302"/>
        <v>0</v>
      </c>
      <c r="BO330" s="121">
        <v>2</v>
      </c>
      <c r="BP330" s="119"/>
      <c r="BQ330" s="120">
        <f t="shared" si="1263"/>
        <v>1</v>
      </c>
      <c r="BR330" s="1083">
        <f t="shared" si="1303"/>
        <v>1</v>
      </c>
      <c r="BS330" s="121">
        <v>1</v>
      </c>
      <c r="BT330" s="122"/>
      <c r="BU330" s="597">
        <f t="shared" si="1374"/>
        <v>0</v>
      </c>
      <c r="BV330" s="331" t="str">
        <f t="shared" si="1365"/>
        <v>-</v>
      </c>
      <c r="BW330" s="598">
        <f t="shared" si="1366"/>
        <v>0</v>
      </c>
      <c r="BX330" s="597">
        <f t="shared" si="1375"/>
        <v>0</v>
      </c>
      <c r="BY330" s="331" t="str">
        <f t="shared" si="1367"/>
        <v>-</v>
      </c>
      <c r="BZ330" s="598">
        <f t="shared" si="1368"/>
        <v>0</v>
      </c>
      <c r="CA330" s="597">
        <f t="shared" si="1376"/>
        <v>0</v>
      </c>
      <c r="CB330" s="331" t="str">
        <f t="shared" si="1222"/>
        <v>-</v>
      </c>
      <c r="CC330" s="598">
        <f t="shared" si="1223"/>
        <v>0</v>
      </c>
      <c r="CD330" s="597">
        <f t="shared" si="1377"/>
        <v>0</v>
      </c>
      <c r="CE330" s="331" t="str">
        <f t="shared" si="1393"/>
        <v>-</v>
      </c>
      <c r="CF330" s="598">
        <f t="shared" si="1394"/>
        <v>0</v>
      </c>
      <c r="CG330" s="597">
        <f t="shared" si="1267"/>
        <v>0</v>
      </c>
      <c r="CH330" s="331" t="str">
        <f t="shared" si="1264"/>
        <v>-</v>
      </c>
      <c r="CI330" s="598">
        <f t="shared" si="1265"/>
        <v>0</v>
      </c>
      <c r="CJ330" s="619">
        <f t="shared" si="1285"/>
        <v>0</v>
      </c>
      <c r="CK330" s="1453">
        <v>0</v>
      </c>
      <c r="CL330" s="123">
        <v>0</v>
      </c>
      <c r="CM330" s="2054">
        <v>0</v>
      </c>
      <c r="CN330" s="123">
        <v>0</v>
      </c>
      <c r="CO330" s="311">
        <v>0</v>
      </c>
      <c r="CP330" s="540">
        <v>0</v>
      </c>
      <c r="CQ330" s="1453">
        <v>0</v>
      </c>
      <c r="CR330" s="311">
        <v>0</v>
      </c>
      <c r="CS330" s="311">
        <v>0</v>
      </c>
      <c r="CT330" s="311">
        <v>0</v>
      </c>
      <c r="CU330" s="311">
        <v>0</v>
      </c>
      <c r="CV330" s="124">
        <v>0</v>
      </c>
      <c r="CW330" s="1453"/>
      <c r="CX330" s="311"/>
      <c r="CY330" s="311"/>
      <c r="CZ330" s="311"/>
      <c r="DA330" s="311"/>
      <c r="DB330" s="312"/>
      <c r="DC330" s="1450">
        <f t="shared" si="1378"/>
        <v>6</v>
      </c>
      <c r="DD330" s="1451">
        <f t="shared" si="1340"/>
        <v>0.19999999999999996</v>
      </c>
      <c r="DE330" s="1452">
        <f t="shared" si="1341"/>
        <v>1</v>
      </c>
      <c r="DF330" s="1328">
        <f t="shared" si="1379"/>
        <v>5</v>
      </c>
      <c r="DG330" s="550">
        <f t="shared" si="1216"/>
        <v>-0.16666666666666663</v>
      </c>
      <c r="DH330" s="1329">
        <f t="shared" si="1217"/>
        <v>-1</v>
      </c>
      <c r="DI330" s="1328">
        <f t="shared" si="1268"/>
        <v>6</v>
      </c>
      <c r="DJ330" s="550">
        <f t="shared" si="1224"/>
        <v>0.5</v>
      </c>
      <c r="DK330" s="1329">
        <f t="shared" si="1225"/>
        <v>2</v>
      </c>
      <c r="DL330" s="1311">
        <f t="shared" si="1380"/>
        <v>4</v>
      </c>
      <c r="DM330" s="550">
        <f t="shared" si="1395"/>
        <v>0</v>
      </c>
      <c r="DN330" s="1353">
        <f t="shared" si="1396"/>
        <v>0</v>
      </c>
      <c r="DO330" s="1328">
        <f t="shared" si="1269"/>
        <v>4</v>
      </c>
      <c r="DP330" s="550">
        <f t="shared" si="1266"/>
        <v>0</v>
      </c>
      <c r="DQ330" s="1329">
        <f t="shared" si="1270"/>
        <v>0</v>
      </c>
      <c r="DR330" s="1365">
        <f t="shared" si="1381"/>
        <v>4</v>
      </c>
      <c r="DS330" s="1454">
        <v>5</v>
      </c>
      <c r="DT330" s="1167">
        <v>4</v>
      </c>
      <c r="DU330" s="1167">
        <v>4</v>
      </c>
      <c r="DV330" s="1153">
        <v>2</v>
      </c>
      <c r="DW330" s="583">
        <v>2</v>
      </c>
      <c r="DX330" s="1181">
        <v>2</v>
      </c>
      <c r="DY330" s="1454">
        <v>0</v>
      </c>
      <c r="DZ330" s="1230">
        <v>0</v>
      </c>
      <c r="EA330" s="1230">
        <v>0</v>
      </c>
      <c r="EB330" s="586">
        <v>0</v>
      </c>
      <c r="EC330" s="586">
        <v>1</v>
      </c>
      <c r="ED330" s="589">
        <v>1</v>
      </c>
      <c r="EE330" s="1454"/>
      <c r="EF330" s="1230"/>
      <c r="EG330" s="1230"/>
      <c r="EH330" s="586"/>
      <c r="EI330" s="586"/>
      <c r="EJ330" s="1192"/>
      <c r="EK330" s="1454">
        <v>0</v>
      </c>
      <c r="EL330" s="578">
        <v>0</v>
      </c>
      <c r="EM330" s="578">
        <v>1</v>
      </c>
      <c r="EN330" s="1163">
        <v>1</v>
      </c>
      <c r="EO330" s="573">
        <v>1</v>
      </c>
      <c r="EP330" s="1198">
        <v>1</v>
      </c>
      <c r="EQ330" s="1454"/>
      <c r="ER330" s="1230"/>
      <c r="ES330" s="1230"/>
      <c r="ET330" s="586"/>
      <c r="EU330" s="583"/>
      <c r="EV330" s="1198"/>
      <c r="EW330" s="1454">
        <v>1</v>
      </c>
      <c r="EX330" s="578">
        <v>1</v>
      </c>
      <c r="EY330" s="578">
        <v>1</v>
      </c>
      <c r="EZ330" s="578">
        <v>1</v>
      </c>
      <c r="FA330" s="573">
        <v>0</v>
      </c>
      <c r="FB330" s="125"/>
      <c r="FC330" s="354">
        <v>0</v>
      </c>
      <c r="FD330" s="362" t="s">
        <v>44</v>
      </c>
      <c r="FE330" s="1455">
        <v>0</v>
      </c>
      <c r="FF330" s="1451" t="str">
        <f t="shared" si="1218"/>
        <v>-</v>
      </c>
      <c r="FG330" s="1456">
        <f t="shared" si="1351"/>
        <v>-1</v>
      </c>
      <c r="FH330" s="126">
        <v>1</v>
      </c>
      <c r="FI330" s="331">
        <f t="shared" si="1219"/>
        <v>-0.5</v>
      </c>
      <c r="FJ330" s="332">
        <f t="shared" si="1220"/>
        <v>-1</v>
      </c>
      <c r="FK330" s="126">
        <v>2</v>
      </c>
      <c r="FL330" s="331">
        <f t="shared" si="1226"/>
        <v>0</v>
      </c>
      <c r="FM330" s="332">
        <f t="shared" si="1227"/>
        <v>0</v>
      </c>
      <c r="FN330" s="126">
        <v>2</v>
      </c>
      <c r="FO330" s="424"/>
      <c r="FP330" s="331" t="str">
        <f t="shared" si="1316"/>
        <v>-</v>
      </c>
      <c r="FQ330" s="332">
        <f t="shared" si="1221"/>
        <v>2</v>
      </c>
      <c r="FR330" s="126"/>
      <c r="FS330" s="424"/>
      <c r="FT330" s="331" t="str">
        <f t="shared" si="1258"/>
        <v>-</v>
      </c>
      <c r="FU330" s="332">
        <f t="shared" si="1259"/>
        <v>0</v>
      </c>
      <c r="FV330" s="399"/>
      <c r="FW330" s="411"/>
      <c r="FX330" s="1457">
        <f t="shared" si="1336"/>
        <v>6</v>
      </c>
      <c r="FY330" s="1458">
        <v>0</v>
      </c>
      <c r="FZ330" s="1458">
        <v>0</v>
      </c>
      <c r="GA330" s="1459">
        <v>0</v>
      </c>
      <c r="GB330" s="1458">
        <v>0</v>
      </c>
      <c r="GC330" s="1459">
        <v>3</v>
      </c>
      <c r="GD330" s="1458">
        <v>0</v>
      </c>
      <c r="GE330" s="1459">
        <v>0</v>
      </c>
      <c r="GF330" s="1458">
        <v>0</v>
      </c>
      <c r="GG330" s="1459">
        <v>3</v>
      </c>
      <c r="GH330" s="1458">
        <v>0</v>
      </c>
      <c r="GI330" s="1458">
        <v>0</v>
      </c>
      <c r="GJ330" s="1458">
        <v>0</v>
      </c>
      <c r="GK330" s="1458">
        <v>0</v>
      </c>
      <c r="GL330" s="1458">
        <v>0</v>
      </c>
      <c r="GM330" s="1458">
        <v>0</v>
      </c>
      <c r="GN330" s="1458">
        <v>0</v>
      </c>
      <c r="GO330" s="1458">
        <v>0</v>
      </c>
      <c r="GP330" s="1458">
        <v>0</v>
      </c>
      <c r="GQ330" s="1458">
        <v>0</v>
      </c>
      <c r="GR330" s="1458">
        <v>0</v>
      </c>
      <c r="GS330" s="1809">
        <v>0</v>
      </c>
      <c r="GT330" s="678">
        <f t="shared" si="1337"/>
        <v>6</v>
      </c>
      <c r="GU330" s="487">
        <v>0</v>
      </c>
      <c r="GV330" s="487">
        <v>0</v>
      </c>
      <c r="GW330" s="488">
        <v>0</v>
      </c>
      <c r="GX330" s="487">
        <v>0</v>
      </c>
      <c r="GY330" s="488">
        <v>3</v>
      </c>
      <c r="GZ330" s="487">
        <v>0</v>
      </c>
      <c r="HA330" s="488">
        <v>0</v>
      </c>
      <c r="HB330" s="487">
        <v>0</v>
      </c>
      <c r="HC330" s="488">
        <v>3</v>
      </c>
      <c r="HD330" s="487">
        <v>0</v>
      </c>
      <c r="HE330" s="487">
        <v>0</v>
      </c>
      <c r="HF330" s="487">
        <v>0</v>
      </c>
      <c r="HG330" s="487">
        <v>0</v>
      </c>
      <c r="HH330" s="487">
        <v>0</v>
      </c>
      <c r="HI330" s="487">
        <v>0</v>
      </c>
      <c r="HJ330" s="487">
        <v>0</v>
      </c>
      <c r="HK330" s="487">
        <v>0</v>
      </c>
      <c r="HL330" s="487">
        <v>0</v>
      </c>
      <c r="HM330" s="487">
        <v>0</v>
      </c>
      <c r="HN330" s="487">
        <v>0</v>
      </c>
      <c r="HO330" s="1115">
        <v>0</v>
      </c>
      <c r="HP330" s="678">
        <f t="shared" si="1382"/>
        <v>8</v>
      </c>
      <c r="HQ330" s="487">
        <v>0</v>
      </c>
      <c r="HR330" s="487">
        <v>0</v>
      </c>
      <c r="HS330" s="488">
        <v>1</v>
      </c>
      <c r="HT330" s="487">
        <v>0</v>
      </c>
      <c r="HU330" s="488">
        <v>2</v>
      </c>
      <c r="HV330" s="487">
        <v>0</v>
      </c>
      <c r="HW330" s="488">
        <v>0</v>
      </c>
      <c r="HX330" s="487">
        <v>0</v>
      </c>
      <c r="HY330" s="488">
        <v>5</v>
      </c>
      <c r="HZ330" s="487">
        <v>0</v>
      </c>
      <c r="IA330" s="487">
        <v>0</v>
      </c>
      <c r="IB330" s="487">
        <v>0</v>
      </c>
      <c r="IC330" s="487">
        <v>0</v>
      </c>
      <c r="ID330" s="487">
        <v>0</v>
      </c>
      <c r="IE330" s="487">
        <v>0</v>
      </c>
      <c r="IF330" s="487">
        <v>0</v>
      </c>
      <c r="IG330" s="487">
        <v>0</v>
      </c>
      <c r="IH330" s="487">
        <v>0</v>
      </c>
      <c r="II330" s="487">
        <v>0</v>
      </c>
      <c r="IJ330" s="487">
        <v>0</v>
      </c>
      <c r="IK330" s="1115">
        <v>0</v>
      </c>
      <c r="IL330" s="1109">
        <f t="shared" si="1383"/>
        <v>6</v>
      </c>
      <c r="IM330" s="487">
        <v>0</v>
      </c>
      <c r="IN330" s="487">
        <v>0</v>
      </c>
      <c r="IO330" s="488">
        <v>1</v>
      </c>
      <c r="IP330" s="487">
        <v>0</v>
      </c>
      <c r="IQ330" s="488">
        <v>2</v>
      </c>
      <c r="IR330" s="487">
        <v>0</v>
      </c>
      <c r="IS330" s="488">
        <v>0</v>
      </c>
      <c r="IT330" s="487">
        <v>0</v>
      </c>
      <c r="IU330" s="488">
        <v>3</v>
      </c>
      <c r="IV330" s="487">
        <v>0</v>
      </c>
      <c r="IW330" s="487">
        <v>0</v>
      </c>
      <c r="IX330" s="487">
        <v>0</v>
      </c>
      <c r="IY330" s="487">
        <v>0</v>
      </c>
      <c r="IZ330" s="487">
        <v>0</v>
      </c>
      <c r="JA330" s="487">
        <v>0</v>
      </c>
      <c r="JB330" s="487">
        <v>0</v>
      </c>
      <c r="JC330" s="487">
        <v>0</v>
      </c>
      <c r="JD330" s="487">
        <v>0</v>
      </c>
      <c r="JE330" s="487">
        <v>0</v>
      </c>
      <c r="JF330" s="487">
        <v>0</v>
      </c>
      <c r="JG330" s="1994">
        <v>0</v>
      </c>
      <c r="JI330" s="39"/>
    </row>
    <row r="331" spans="1:269" s="28" customFormat="1" ht="20.100000000000001" customHeight="1" x14ac:dyDescent="0.15">
      <c r="A331" s="684" t="s">
        <v>53</v>
      </c>
      <c r="B331" s="84" t="s">
        <v>301</v>
      </c>
      <c r="C331" s="85"/>
      <c r="D331" s="85"/>
      <c r="E331" s="86" t="s">
        <v>278</v>
      </c>
      <c r="F331" s="1556">
        <v>156</v>
      </c>
      <c r="G331" s="466">
        <v>157</v>
      </c>
      <c r="H331" s="466">
        <v>152</v>
      </c>
      <c r="I331" s="466">
        <v>165</v>
      </c>
      <c r="J331" s="147">
        <v>201</v>
      </c>
      <c r="K331" s="148">
        <v>208</v>
      </c>
      <c r="L331" s="1478">
        <f t="shared" si="1358"/>
        <v>1.3239596986667726E-5</v>
      </c>
      <c r="M331" s="150">
        <f t="shared" si="1359"/>
        <v>1.3923698134224451E-5</v>
      </c>
      <c r="N331" s="150">
        <f t="shared" si="1360"/>
        <v>1.4058963292046844E-5</v>
      </c>
      <c r="O331" s="150">
        <f t="shared" si="1361"/>
        <v>0</v>
      </c>
      <c r="P331" s="149">
        <f t="shared" si="1362"/>
        <v>0</v>
      </c>
      <c r="Q331" s="150">
        <f t="shared" si="1354"/>
        <v>0</v>
      </c>
      <c r="R331" s="151">
        <f t="shared" si="1355"/>
        <v>9.6315916205152899E-5</v>
      </c>
      <c r="S331" s="152">
        <f t="shared" si="1356"/>
        <v>8.7211330496058054E-5</v>
      </c>
      <c r="T331" s="151">
        <f t="shared" si="1357"/>
        <v>7.0871722182849038E-5</v>
      </c>
      <c r="U331" s="1479">
        <f t="shared" si="1384"/>
        <v>1.2578616352201257E-3</v>
      </c>
      <c r="V331" s="153">
        <f t="shared" si="1385"/>
        <v>1.3550135501355014E-3</v>
      </c>
      <c r="W331" s="153">
        <f t="shared" si="1386"/>
        <v>1.455604075691412E-3</v>
      </c>
      <c r="X331" s="153">
        <f t="shared" si="1387"/>
        <v>0</v>
      </c>
      <c r="Y331" s="154">
        <f t="shared" si="1388"/>
        <v>0</v>
      </c>
      <c r="Z331" s="153">
        <f t="shared" si="1389"/>
        <v>0</v>
      </c>
      <c r="AA331" s="154">
        <f t="shared" si="1390"/>
        <v>1.0676156583629894E-2</v>
      </c>
      <c r="AB331" s="153">
        <f t="shared" si="1391"/>
        <v>9.6153846153846159E-3</v>
      </c>
      <c r="AC331" s="155">
        <f t="shared" si="1392"/>
        <v>8.2644628099173556E-3</v>
      </c>
      <c r="AD331" s="1479" t="s">
        <v>52</v>
      </c>
      <c r="AE331" s="153" t="s">
        <v>52</v>
      </c>
      <c r="AF331" s="153" t="s">
        <v>52</v>
      </c>
      <c r="AG331" s="153" t="s">
        <v>52</v>
      </c>
      <c r="AH331" s="154" t="s">
        <v>52</v>
      </c>
      <c r="AI331" s="152" t="s">
        <v>52</v>
      </c>
      <c r="AJ331" s="151" t="s">
        <v>52</v>
      </c>
      <c r="AK331" s="152" t="s">
        <v>52</v>
      </c>
      <c r="AL331" s="156" t="s">
        <v>52</v>
      </c>
      <c r="AM331" s="1480">
        <f t="shared" si="1369"/>
        <v>1</v>
      </c>
      <c r="AN331" s="1481"/>
      <c r="AO331" s="1482">
        <f t="shared" si="1397"/>
        <v>0</v>
      </c>
      <c r="AP331" s="1483">
        <f t="shared" si="1296"/>
        <v>0</v>
      </c>
      <c r="AQ331" s="1071">
        <f t="shared" si="1370"/>
        <v>1</v>
      </c>
      <c r="AR331" s="522"/>
      <c r="AS331" s="1289">
        <f t="shared" si="1398"/>
        <v>0</v>
      </c>
      <c r="AT331" s="526">
        <f t="shared" si="1297"/>
        <v>0</v>
      </c>
      <c r="AU331" s="1071">
        <f t="shared" si="1371"/>
        <v>1</v>
      </c>
      <c r="AV331" s="522"/>
      <c r="AW331" s="1289" t="str">
        <f t="shared" si="1399"/>
        <v>-</v>
      </c>
      <c r="AX331" s="2073">
        <f t="shared" si="1363"/>
        <v>1</v>
      </c>
      <c r="AY331" s="1336">
        <f t="shared" si="1372"/>
        <v>0</v>
      </c>
      <c r="AZ331" s="2092"/>
      <c r="BA331" s="554" t="str">
        <f t="shared" si="1400"/>
        <v>-</v>
      </c>
      <c r="BB331" s="1335">
        <f t="shared" si="1364"/>
        <v>0</v>
      </c>
      <c r="BC331" s="493">
        <f t="shared" si="1373"/>
        <v>0</v>
      </c>
      <c r="BD331" s="157"/>
      <c r="BE331" s="448" t="str">
        <f t="shared" si="1260"/>
        <v>-</v>
      </c>
      <c r="BF331" s="604">
        <f t="shared" si="1300"/>
        <v>0</v>
      </c>
      <c r="BG331" s="158">
        <v>0</v>
      </c>
      <c r="BH331" s="159"/>
      <c r="BI331" s="160" t="str">
        <f t="shared" si="1261"/>
        <v>-</v>
      </c>
      <c r="BJ331" s="604">
        <f t="shared" si="1301"/>
        <v>-6</v>
      </c>
      <c r="BK331" s="161">
        <v>6</v>
      </c>
      <c r="BL331" s="159"/>
      <c r="BM331" s="160">
        <f t="shared" si="1262"/>
        <v>0.19999999999999996</v>
      </c>
      <c r="BN331" s="1085">
        <f t="shared" si="1302"/>
        <v>1</v>
      </c>
      <c r="BO331" s="161">
        <v>5</v>
      </c>
      <c r="BP331" s="159"/>
      <c r="BQ331" s="160">
        <f t="shared" si="1263"/>
        <v>0.25</v>
      </c>
      <c r="BR331" s="1085">
        <f t="shared" si="1303"/>
        <v>1</v>
      </c>
      <c r="BS331" s="161">
        <v>4</v>
      </c>
      <c r="BT331" s="162"/>
      <c r="BU331" s="601">
        <f t="shared" si="1374"/>
        <v>1</v>
      </c>
      <c r="BV331" s="339">
        <f t="shared" si="1365"/>
        <v>0</v>
      </c>
      <c r="BW331" s="604">
        <f t="shared" si="1366"/>
        <v>0</v>
      </c>
      <c r="BX331" s="601">
        <f t="shared" si="1375"/>
        <v>1</v>
      </c>
      <c r="BY331" s="339">
        <f t="shared" si="1367"/>
        <v>0</v>
      </c>
      <c r="BZ331" s="604">
        <f t="shared" si="1368"/>
        <v>0</v>
      </c>
      <c r="CA331" s="601">
        <f t="shared" si="1376"/>
        <v>1</v>
      </c>
      <c r="CB331" s="339" t="str">
        <f t="shared" si="1222"/>
        <v>-</v>
      </c>
      <c r="CC331" s="604">
        <f t="shared" si="1223"/>
        <v>1</v>
      </c>
      <c r="CD331" s="601">
        <f t="shared" si="1377"/>
        <v>0</v>
      </c>
      <c r="CE331" s="339" t="str">
        <f t="shared" si="1393"/>
        <v>-</v>
      </c>
      <c r="CF331" s="604">
        <f t="shared" si="1394"/>
        <v>0</v>
      </c>
      <c r="CG331" s="601">
        <f t="shared" si="1267"/>
        <v>0</v>
      </c>
      <c r="CH331" s="339" t="str">
        <f t="shared" si="1264"/>
        <v>-</v>
      </c>
      <c r="CI331" s="604">
        <f t="shared" si="1265"/>
        <v>0</v>
      </c>
      <c r="CJ331" s="621">
        <f t="shared" si="1285"/>
        <v>0</v>
      </c>
      <c r="CK331" s="1487">
        <v>0</v>
      </c>
      <c r="CL331" s="163">
        <v>0</v>
      </c>
      <c r="CM331" s="2056">
        <v>0</v>
      </c>
      <c r="CN331" s="163">
        <v>0</v>
      </c>
      <c r="CO331" s="315">
        <v>0</v>
      </c>
      <c r="CP331" s="542">
        <v>0</v>
      </c>
      <c r="CQ331" s="1487">
        <v>1</v>
      </c>
      <c r="CR331" s="315">
        <v>1</v>
      </c>
      <c r="CS331" s="315">
        <v>1</v>
      </c>
      <c r="CT331" s="315">
        <v>0</v>
      </c>
      <c r="CU331" s="315">
        <v>0</v>
      </c>
      <c r="CV331" s="164">
        <v>0</v>
      </c>
      <c r="CW331" s="1487"/>
      <c r="CX331" s="315"/>
      <c r="CY331" s="315"/>
      <c r="CZ331" s="315"/>
      <c r="DA331" s="315"/>
      <c r="DB331" s="316"/>
      <c r="DC331" s="1484">
        <f t="shared" si="1378"/>
        <v>0</v>
      </c>
      <c r="DD331" s="1485" t="str">
        <f t="shared" si="1340"/>
        <v>-</v>
      </c>
      <c r="DE331" s="1486">
        <f t="shared" si="1341"/>
        <v>0</v>
      </c>
      <c r="DF331" s="1332">
        <f t="shared" si="1379"/>
        <v>0</v>
      </c>
      <c r="DG331" s="554" t="str">
        <f t="shared" si="1216"/>
        <v>-</v>
      </c>
      <c r="DH331" s="1335">
        <f t="shared" si="1217"/>
        <v>0</v>
      </c>
      <c r="DI331" s="1332">
        <f t="shared" si="1268"/>
        <v>0</v>
      </c>
      <c r="DJ331" s="554" t="str">
        <f t="shared" si="1224"/>
        <v>-</v>
      </c>
      <c r="DK331" s="1335">
        <f t="shared" si="1225"/>
        <v>0</v>
      </c>
      <c r="DL331" s="1313">
        <f t="shared" si="1380"/>
        <v>0</v>
      </c>
      <c r="DM331" s="554" t="str">
        <f t="shared" si="1395"/>
        <v>-</v>
      </c>
      <c r="DN331" s="1357">
        <f t="shared" si="1396"/>
        <v>0</v>
      </c>
      <c r="DO331" s="1332">
        <f t="shared" si="1269"/>
        <v>0</v>
      </c>
      <c r="DP331" s="554" t="str">
        <f t="shared" si="1266"/>
        <v>-</v>
      </c>
      <c r="DQ331" s="1335">
        <f t="shared" si="1270"/>
        <v>0</v>
      </c>
      <c r="DR331" s="440">
        <f t="shared" si="1381"/>
        <v>0</v>
      </c>
      <c r="DS331" s="1488">
        <v>0</v>
      </c>
      <c r="DT331" s="1169">
        <v>0</v>
      </c>
      <c r="DU331" s="1169">
        <v>0</v>
      </c>
      <c r="DV331" s="1155">
        <v>0</v>
      </c>
      <c r="DW331" s="163">
        <v>0</v>
      </c>
      <c r="DX331" s="1183">
        <v>0</v>
      </c>
      <c r="DY331" s="1488">
        <v>0</v>
      </c>
      <c r="DZ331" s="1232">
        <v>0</v>
      </c>
      <c r="EA331" s="1232">
        <v>0</v>
      </c>
      <c r="EB331" s="315">
        <v>0</v>
      </c>
      <c r="EC331" s="315">
        <v>0</v>
      </c>
      <c r="ED331" s="440">
        <v>0</v>
      </c>
      <c r="EE331" s="1488"/>
      <c r="EF331" s="1232"/>
      <c r="EG331" s="1232"/>
      <c r="EH331" s="315"/>
      <c r="EI331" s="315"/>
      <c r="EJ331" s="542"/>
      <c r="EK331" s="1488">
        <v>0</v>
      </c>
      <c r="EL331" s="379">
        <v>0</v>
      </c>
      <c r="EM331" s="379">
        <v>0</v>
      </c>
      <c r="EN331" s="1161">
        <v>0</v>
      </c>
      <c r="EO331" s="493">
        <v>0</v>
      </c>
      <c r="EP331" s="1203">
        <v>0</v>
      </c>
      <c r="EQ331" s="1488"/>
      <c r="ER331" s="1232"/>
      <c r="ES331" s="1232"/>
      <c r="ET331" s="315"/>
      <c r="EU331" s="163"/>
      <c r="EV331" s="1203"/>
      <c r="EW331" s="1488">
        <v>0</v>
      </c>
      <c r="EX331" s="379">
        <v>0</v>
      </c>
      <c r="EY331" s="379">
        <v>0</v>
      </c>
      <c r="EZ331" s="379">
        <v>0</v>
      </c>
      <c r="FA331" s="493">
        <v>0</v>
      </c>
      <c r="FB331" s="178"/>
      <c r="FC331" s="356">
        <v>0</v>
      </c>
      <c r="FD331" s="364"/>
      <c r="FE331" s="1489">
        <v>0</v>
      </c>
      <c r="FF331" s="1485" t="str">
        <f t="shared" si="1218"/>
        <v>-</v>
      </c>
      <c r="FG331" s="1490">
        <f t="shared" si="1351"/>
        <v>0</v>
      </c>
      <c r="FH331" s="165">
        <v>0</v>
      </c>
      <c r="FI331" s="339" t="str">
        <f t="shared" si="1219"/>
        <v>-</v>
      </c>
      <c r="FJ331" s="340">
        <f t="shared" si="1220"/>
        <v>0</v>
      </c>
      <c r="FK331" s="165">
        <v>0</v>
      </c>
      <c r="FL331" s="339" t="str">
        <f t="shared" si="1226"/>
        <v>-</v>
      </c>
      <c r="FM331" s="340">
        <f t="shared" si="1227"/>
        <v>0</v>
      </c>
      <c r="FN331" s="165">
        <v>0</v>
      </c>
      <c r="FO331" s="426"/>
      <c r="FP331" s="339" t="str">
        <f t="shared" si="1316"/>
        <v>-</v>
      </c>
      <c r="FQ331" s="340">
        <f t="shared" si="1221"/>
        <v>0</v>
      </c>
      <c r="FR331" s="165"/>
      <c r="FS331" s="426"/>
      <c r="FT331" s="339" t="str">
        <f t="shared" si="1258"/>
        <v>-</v>
      </c>
      <c r="FU331" s="340">
        <f t="shared" si="1259"/>
        <v>0</v>
      </c>
      <c r="FV331" s="401"/>
      <c r="FW331" s="413"/>
      <c r="FX331" s="1491">
        <f t="shared" si="1336"/>
        <v>1</v>
      </c>
      <c r="FY331" s="1492">
        <v>0</v>
      </c>
      <c r="FZ331" s="1492">
        <v>0</v>
      </c>
      <c r="GA331" s="1493">
        <v>0</v>
      </c>
      <c r="GB331" s="1492">
        <v>1</v>
      </c>
      <c r="GC331" s="1493">
        <v>0</v>
      </c>
      <c r="GD331" s="1492">
        <v>0</v>
      </c>
      <c r="GE331" s="1493">
        <v>0</v>
      </c>
      <c r="GF331" s="1492">
        <v>0</v>
      </c>
      <c r="GG331" s="1493">
        <v>0</v>
      </c>
      <c r="GH331" s="1492">
        <v>0</v>
      </c>
      <c r="GI331" s="1492">
        <v>0</v>
      </c>
      <c r="GJ331" s="1492">
        <v>0</v>
      </c>
      <c r="GK331" s="1492">
        <v>0</v>
      </c>
      <c r="GL331" s="1492">
        <v>0</v>
      </c>
      <c r="GM331" s="1492">
        <v>0</v>
      </c>
      <c r="GN331" s="1492">
        <v>0</v>
      </c>
      <c r="GO331" s="1492">
        <v>0</v>
      </c>
      <c r="GP331" s="1492">
        <v>0</v>
      </c>
      <c r="GQ331" s="1492">
        <v>0</v>
      </c>
      <c r="GR331" s="1492">
        <v>0</v>
      </c>
      <c r="GS331" s="1811">
        <v>0</v>
      </c>
      <c r="GT331" s="165">
        <f t="shared" si="1337"/>
        <v>1</v>
      </c>
      <c r="GU331" s="491">
        <v>0</v>
      </c>
      <c r="GV331" s="491">
        <v>0</v>
      </c>
      <c r="GW331" s="492">
        <v>0</v>
      </c>
      <c r="GX331" s="491">
        <v>1</v>
      </c>
      <c r="GY331" s="492">
        <v>0</v>
      </c>
      <c r="GZ331" s="491">
        <v>0</v>
      </c>
      <c r="HA331" s="492">
        <v>0</v>
      </c>
      <c r="HB331" s="491">
        <v>0</v>
      </c>
      <c r="HC331" s="492">
        <v>0</v>
      </c>
      <c r="HD331" s="491">
        <v>0</v>
      </c>
      <c r="HE331" s="491">
        <v>0</v>
      </c>
      <c r="HF331" s="491">
        <v>0</v>
      </c>
      <c r="HG331" s="491">
        <v>0</v>
      </c>
      <c r="HH331" s="491">
        <v>0</v>
      </c>
      <c r="HI331" s="491">
        <v>0</v>
      </c>
      <c r="HJ331" s="491">
        <v>0</v>
      </c>
      <c r="HK331" s="491">
        <v>0</v>
      </c>
      <c r="HL331" s="491">
        <v>0</v>
      </c>
      <c r="HM331" s="491">
        <v>0</v>
      </c>
      <c r="HN331" s="491">
        <v>0</v>
      </c>
      <c r="HO331" s="1117">
        <v>0</v>
      </c>
      <c r="HP331" s="165">
        <f t="shared" si="1382"/>
        <v>1</v>
      </c>
      <c r="HQ331" s="491">
        <v>0</v>
      </c>
      <c r="HR331" s="491">
        <v>0</v>
      </c>
      <c r="HS331" s="492">
        <v>0</v>
      </c>
      <c r="HT331" s="491">
        <v>1</v>
      </c>
      <c r="HU331" s="492">
        <v>0</v>
      </c>
      <c r="HV331" s="491">
        <v>0</v>
      </c>
      <c r="HW331" s="492">
        <v>0</v>
      </c>
      <c r="HX331" s="491">
        <v>0</v>
      </c>
      <c r="HY331" s="492">
        <v>0</v>
      </c>
      <c r="HZ331" s="491">
        <v>0</v>
      </c>
      <c r="IA331" s="491">
        <v>0</v>
      </c>
      <c r="IB331" s="491">
        <v>0</v>
      </c>
      <c r="IC331" s="491">
        <v>0</v>
      </c>
      <c r="ID331" s="491">
        <v>0</v>
      </c>
      <c r="IE331" s="491">
        <v>0</v>
      </c>
      <c r="IF331" s="491">
        <v>0</v>
      </c>
      <c r="IG331" s="491">
        <v>0</v>
      </c>
      <c r="IH331" s="491">
        <v>0</v>
      </c>
      <c r="II331" s="491">
        <v>0</v>
      </c>
      <c r="IJ331" s="491">
        <v>0</v>
      </c>
      <c r="IK331" s="1117">
        <v>0</v>
      </c>
      <c r="IL331" s="493">
        <f t="shared" si="1383"/>
        <v>0</v>
      </c>
      <c r="IM331" s="491">
        <v>0</v>
      </c>
      <c r="IN331" s="491">
        <v>0</v>
      </c>
      <c r="IO331" s="492">
        <v>0</v>
      </c>
      <c r="IP331" s="491">
        <v>0</v>
      </c>
      <c r="IQ331" s="492">
        <v>0</v>
      </c>
      <c r="IR331" s="491">
        <v>0</v>
      </c>
      <c r="IS331" s="492">
        <v>0</v>
      </c>
      <c r="IT331" s="491">
        <v>0</v>
      </c>
      <c r="IU331" s="492">
        <v>0</v>
      </c>
      <c r="IV331" s="491">
        <v>0</v>
      </c>
      <c r="IW331" s="491">
        <v>0</v>
      </c>
      <c r="IX331" s="491">
        <v>0</v>
      </c>
      <c r="IY331" s="491">
        <v>0</v>
      </c>
      <c r="IZ331" s="491">
        <v>0</v>
      </c>
      <c r="JA331" s="491">
        <v>0</v>
      </c>
      <c r="JB331" s="491">
        <v>0</v>
      </c>
      <c r="JC331" s="491">
        <v>0</v>
      </c>
      <c r="JD331" s="491">
        <v>0</v>
      </c>
      <c r="JE331" s="491">
        <v>0</v>
      </c>
      <c r="JF331" s="491">
        <v>0</v>
      </c>
      <c r="JG331" s="1996">
        <v>0</v>
      </c>
      <c r="JI331" s="39"/>
    </row>
    <row r="332" spans="1:269" s="27" customFormat="1" ht="20.100000000000001" customHeight="1" x14ac:dyDescent="0.15">
      <c r="A332" s="683"/>
      <c r="B332" s="179" t="s">
        <v>172</v>
      </c>
      <c r="C332" s="77"/>
      <c r="D332" s="77"/>
      <c r="E332" s="78" t="s">
        <v>378</v>
      </c>
      <c r="F332" s="1507">
        <v>27</v>
      </c>
      <c r="G332" s="481">
        <v>26</v>
      </c>
      <c r="H332" s="481">
        <v>27</v>
      </c>
      <c r="I332" s="481">
        <v>25</v>
      </c>
      <c r="J332" s="107">
        <v>26</v>
      </c>
      <c r="K332" s="108">
        <v>26</v>
      </c>
      <c r="L332" s="1444">
        <f t="shared" si="1358"/>
        <v>3.7335663502402988E-3</v>
      </c>
      <c r="M332" s="478">
        <f t="shared" si="1359"/>
        <v>3.8986354775828458E-3</v>
      </c>
      <c r="N332" s="478">
        <f t="shared" si="1360"/>
        <v>3.8662149053128821E-3</v>
      </c>
      <c r="O332" s="478">
        <f t="shared" si="1361"/>
        <v>4.0832397590888541E-3</v>
      </c>
      <c r="P332" s="109">
        <f t="shared" si="1362"/>
        <v>3.7474324599777349E-3</v>
      </c>
      <c r="Q332" s="110">
        <f t="shared" si="1354"/>
        <v>3.7178390471803643E-3</v>
      </c>
      <c r="R332" s="111">
        <f t="shared" si="1355"/>
        <v>3.5315835941889398E-3</v>
      </c>
      <c r="S332" s="112">
        <f t="shared" si="1356"/>
        <v>3.6977604130328614E-3</v>
      </c>
      <c r="T332" s="111">
        <f t="shared" si="1357"/>
        <v>3.4372785258681786E-3</v>
      </c>
      <c r="U332" s="1445">
        <f t="shared" si="1384"/>
        <v>0.35471698113207545</v>
      </c>
      <c r="V332" s="475">
        <f t="shared" si="1385"/>
        <v>0.37940379403794039</v>
      </c>
      <c r="W332" s="475">
        <f t="shared" si="1386"/>
        <v>0.40029112081513829</v>
      </c>
      <c r="X332" s="475">
        <f t="shared" si="1387"/>
        <v>0.42617960426179602</v>
      </c>
      <c r="Y332" s="114">
        <f t="shared" si="1388"/>
        <v>0.40924657534246578</v>
      </c>
      <c r="Z332" s="113">
        <f t="shared" si="1389"/>
        <v>0.40357142857142858</v>
      </c>
      <c r="AA332" s="114">
        <f t="shared" si="1390"/>
        <v>0.3914590747330961</v>
      </c>
      <c r="AB332" s="113">
        <f t="shared" si="1391"/>
        <v>0.40769230769230769</v>
      </c>
      <c r="AC332" s="115">
        <f t="shared" si="1392"/>
        <v>0.40082644628099173</v>
      </c>
      <c r="AD332" s="1445" t="s">
        <v>52</v>
      </c>
      <c r="AE332" s="475" t="s">
        <v>52</v>
      </c>
      <c r="AF332" s="475" t="s">
        <v>52</v>
      </c>
      <c r="AG332" s="475" t="s">
        <v>52</v>
      </c>
      <c r="AH332" s="114" t="s">
        <v>52</v>
      </c>
      <c r="AI332" s="112" t="s">
        <v>52</v>
      </c>
      <c r="AJ332" s="111" t="s">
        <v>52</v>
      </c>
      <c r="AK332" s="112" t="s">
        <v>52</v>
      </c>
      <c r="AL332" s="116" t="s">
        <v>52</v>
      </c>
      <c r="AM332" s="1446">
        <f>SUBTOTAL(9,AM333:AM334)</f>
        <v>282</v>
      </c>
      <c r="AN332" s="1447"/>
      <c r="AO332" s="1448">
        <f t="shared" si="1397"/>
        <v>7.1428571428571175E-3</v>
      </c>
      <c r="AP332" s="1449">
        <f t="shared" si="1296"/>
        <v>2</v>
      </c>
      <c r="AQ332" s="1297">
        <f>SUBTOTAL(9,AQ333:AQ334)</f>
        <v>280</v>
      </c>
      <c r="AR332" s="518"/>
      <c r="AS332" s="1285">
        <f t="shared" si="1398"/>
        <v>1.8181818181818077E-2</v>
      </c>
      <c r="AT332" s="519">
        <f t="shared" si="1297"/>
        <v>5</v>
      </c>
      <c r="AU332" s="1297">
        <f>SUBTOTAL(9,AU333:AU334)</f>
        <v>275</v>
      </c>
      <c r="AV332" s="518"/>
      <c r="AW332" s="1285">
        <f t="shared" si="1399"/>
        <v>-1.7857142857142905E-2</v>
      </c>
      <c r="AX332" s="2069">
        <f t="shared" si="1363"/>
        <v>-5</v>
      </c>
      <c r="AY332" s="2086">
        <f>SUBTOTAL(9,AY333:AY334)</f>
        <v>280</v>
      </c>
      <c r="AZ332" s="2087"/>
      <c r="BA332" s="2088">
        <f t="shared" si="1400"/>
        <v>0.17154811715481166</v>
      </c>
      <c r="BB332" s="2089">
        <f t="shared" si="1364"/>
        <v>41</v>
      </c>
      <c r="BC332" s="2081">
        <f>SUBTOTAL(9,BC333:BC334)</f>
        <v>239</v>
      </c>
      <c r="BD332" s="117"/>
      <c r="BE332" s="444">
        <f t="shared" si="1260"/>
        <v>5.7522123893805288E-2</v>
      </c>
      <c r="BF332" s="1073">
        <f t="shared" si="1300"/>
        <v>13</v>
      </c>
      <c r="BG332" s="118">
        <f>SUBTOTAL(9,BG333:BG334)</f>
        <v>226</v>
      </c>
      <c r="BH332" s="119" t="s">
        <v>44</v>
      </c>
      <c r="BI332" s="120">
        <f t="shared" si="1261"/>
        <v>2.7272727272727337E-2</v>
      </c>
      <c r="BJ332" s="1073">
        <f t="shared" si="1301"/>
        <v>6</v>
      </c>
      <c r="BK332" s="121">
        <f>SUBTOTAL(9,BK333:BK334)</f>
        <v>220</v>
      </c>
      <c r="BL332" s="119"/>
      <c r="BM332" s="120">
        <f t="shared" si="1262"/>
        <v>3.7735849056603765E-2</v>
      </c>
      <c r="BN332" s="1083">
        <f t="shared" si="1302"/>
        <v>8</v>
      </c>
      <c r="BO332" s="121">
        <f>SUBTOTAL(9,BO333:BO334)</f>
        <v>212</v>
      </c>
      <c r="BP332" s="119"/>
      <c r="BQ332" s="120">
        <f t="shared" si="1263"/>
        <v>9.2783505154639068E-2</v>
      </c>
      <c r="BR332" s="1083">
        <f t="shared" si="1303"/>
        <v>18</v>
      </c>
      <c r="BS332" s="121">
        <f>SUBTOTAL(9,BS333:BS334)</f>
        <v>194</v>
      </c>
      <c r="BT332" s="122"/>
      <c r="BU332" s="597">
        <f>SUBTOTAL(9,BU333:BU334)</f>
        <v>51</v>
      </c>
      <c r="BV332" s="331">
        <f t="shared" si="1365"/>
        <v>2.0000000000000018E-2</v>
      </c>
      <c r="BW332" s="598">
        <f t="shared" si="1366"/>
        <v>1</v>
      </c>
      <c r="BX332" s="597">
        <f>SUBTOTAL(9,BX333:BX334)</f>
        <v>50</v>
      </c>
      <c r="BY332" s="331">
        <f t="shared" si="1367"/>
        <v>0</v>
      </c>
      <c r="BZ332" s="598">
        <f t="shared" si="1368"/>
        <v>0</v>
      </c>
      <c r="CA332" s="597">
        <f>SUBTOTAL(9,CA333:CA334)</f>
        <v>50</v>
      </c>
      <c r="CB332" s="331">
        <f t="shared" si="1222"/>
        <v>0.11111111111111116</v>
      </c>
      <c r="CC332" s="598">
        <f t="shared" si="1223"/>
        <v>5</v>
      </c>
      <c r="CD332" s="597">
        <f>SUBTOTAL(9,CD333:CD334)</f>
        <v>45</v>
      </c>
      <c r="CE332" s="331">
        <f t="shared" si="1393"/>
        <v>0.21621621621621623</v>
      </c>
      <c r="CF332" s="598">
        <f t="shared" si="1394"/>
        <v>8</v>
      </c>
      <c r="CG332" s="597">
        <f>SUBTOTAL(9,CG333:CG334)</f>
        <v>37</v>
      </c>
      <c r="CH332" s="331">
        <f t="shared" si="1264"/>
        <v>0.3214285714285714</v>
      </c>
      <c r="CI332" s="598">
        <f t="shared" si="1265"/>
        <v>9</v>
      </c>
      <c r="CJ332" s="619">
        <f t="shared" ref="CJ332:DI332" si="1401">SUBTOTAL(9,CJ333:CJ334)</f>
        <v>28</v>
      </c>
      <c r="CK332" s="1509">
        <f>SUBTOTAL(9,CK333:CK334)</f>
        <v>24</v>
      </c>
      <c r="CL332" s="123">
        <f t="shared" ref="CL332" si="1402">SUBTOTAL(9,CL333:CL334)</f>
        <v>21</v>
      </c>
      <c r="CM332" s="2054">
        <f t="shared" si="1401"/>
        <v>19</v>
      </c>
      <c r="CN332" s="123">
        <f t="shared" si="1401"/>
        <v>16</v>
      </c>
      <c r="CO332" s="311">
        <f t="shared" si="1401"/>
        <v>15</v>
      </c>
      <c r="CP332" s="540">
        <f t="shared" si="1401"/>
        <v>10</v>
      </c>
      <c r="CQ332" s="1509">
        <f>SUBTOTAL(9,CQ333:CQ334)</f>
        <v>27</v>
      </c>
      <c r="CR332" s="311">
        <f t="shared" ref="CR332" si="1403">SUBTOTAL(9,CR333:CR334)</f>
        <v>29</v>
      </c>
      <c r="CS332" s="311">
        <f t="shared" si="1401"/>
        <v>31</v>
      </c>
      <c r="CT332" s="311">
        <f t="shared" si="1401"/>
        <v>29</v>
      </c>
      <c r="CU332" s="311">
        <f t="shared" si="1401"/>
        <v>22</v>
      </c>
      <c r="CV332" s="124">
        <f t="shared" si="1401"/>
        <v>18</v>
      </c>
      <c r="CW332" s="1509">
        <f t="shared" ref="CW332:CX332" si="1404">SUBTOTAL(9,CW333:CW334)</f>
        <v>0</v>
      </c>
      <c r="CX332" s="311">
        <f t="shared" si="1404"/>
        <v>0</v>
      </c>
      <c r="CY332" s="311">
        <f t="shared" si="1401"/>
        <v>0</v>
      </c>
      <c r="CZ332" s="311">
        <f t="shared" si="1401"/>
        <v>0</v>
      </c>
      <c r="DA332" s="311">
        <f t="shared" si="1401"/>
        <v>0</v>
      </c>
      <c r="DB332" s="376">
        <f t="shared" si="1401"/>
        <v>0</v>
      </c>
      <c r="DC332" s="1450">
        <f t="shared" si="1401"/>
        <v>226</v>
      </c>
      <c r="DD332" s="1451">
        <f t="shared" si="1340"/>
        <v>4.4444444444444731E-3</v>
      </c>
      <c r="DE332" s="1452">
        <f t="shared" si="1341"/>
        <v>1</v>
      </c>
      <c r="DF332" s="1328">
        <f t="shared" ref="DF332" si="1405">SUBTOTAL(9,DF333:DF334)</f>
        <v>225</v>
      </c>
      <c r="DG332" s="550">
        <f t="shared" si="1216"/>
        <v>4.4642857142858094E-3</v>
      </c>
      <c r="DH332" s="1329">
        <f t="shared" si="1217"/>
        <v>1</v>
      </c>
      <c r="DI332" s="1328">
        <f t="shared" si="1401"/>
        <v>224</v>
      </c>
      <c r="DJ332" s="550">
        <f t="shared" si="1224"/>
        <v>-4.6808510638297829E-2</v>
      </c>
      <c r="DK332" s="1329">
        <f t="shared" si="1225"/>
        <v>-11</v>
      </c>
      <c r="DL332" s="1311">
        <f>SUBTOTAL(9,DL333:DL334)</f>
        <v>235</v>
      </c>
      <c r="DM332" s="550">
        <f t="shared" si="1395"/>
        <v>0.16336633663366329</v>
      </c>
      <c r="DN332" s="1353">
        <f t="shared" si="1396"/>
        <v>33</v>
      </c>
      <c r="DO332" s="1328">
        <f>SUBTOTAL(9,DO333:DO334)</f>
        <v>202</v>
      </c>
      <c r="DP332" s="550">
        <f>IFERROR(IF(DO332=0,"-",DO332/DR332-1),"-")</f>
        <v>2.020202020202011E-2</v>
      </c>
      <c r="DQ332" s="1329">
        <f t="shared" si="1270"/>
        <v>4</v>
      </c>
      <c r="DR332" s="1365">
        <f t="shared" ref="DR332:FA332" si="1406">SUBTOTAL(9,DR333:DR334)</f>
        <v>198</v>
      </c>
      <c r="DS332" s="1510">
        <f>SUBTOTAL(9,DS333:DS334)</f>
        <v>41</v>
      </c>
      <c r="DT332" s="1167">
        <f>SUBTOTAL(9,DT333:DT334)</f>
        <v>44</v>
      </c>
      <c r="DU332" s="1167">
        <f>SUBTOTAL(9,DU333:DU334)</f>
        <v>44</v>
      </c>
      <c r="DV332" s="1153">
        <f>SUBTOTAL(9,DV333:DV334)</f>
        <v>44</v>
      </c>
      <c r="DW332" s="583">
        <f t="shared" si="1406"/>
        <v>39</v>
      </c>
      <c r="DX332" s="1181">
        <f t="shared" si="1406"/>
        <v>39</v>
      </c>
      <c r="DY332" s="1510">
        <f>SUBTOTAL(9,DY333:DY334)</f>
        <v>66</v>
      </c>
      <c r="DZ332" s="1230">
        <f>SUBTOTAL(9,DZ333:DZ334)</f>
        <v>64</v>
      </c>
      <c r="EA332" s="1230">
        <f>SUBTOTAL(9,EA333:EA334)</f>
        <v>66</v>
      </c>
      <c r="EB332" s="586">
        <f>SUBTOTAL(9,EB333:EB334)</f>
        <v>72</v>
      </c>
      <c r="EC332" s="586">
        <f t="shared" si="1406"/>
        <v>62</v>
      </c>
      <c r="ED332" s="589">
        <f t="shared" si="1406"/>
        <v>54</v>
      </c>
      <c r="EE332" s="1510">
        <f t="shared" ref="EE332:EF332" si="1407">SUBTOTAL(9,EE333:EE334)</f>
        <v>0</v>
      </c>
      <c r="EF332" s="1230">
        <f t="shared" si="1407"/>
        <v>0</v>
      </c>
      <c r="EG332" s="1230">
        <f t="shared" si="1406"/>
        <v>0</v>
      </c>
      <c r="EH332" s="586">
        <f t="shared" si="1406"/>
        <v>0</v>
      </c>
      <c r="EI332" s="586">
        <f t="shared" si="1406"/>
        <v>0</v>
      </c>
      <c r="EJ332" s="1192">
        <f t="shared" si="1406"/>
        <v>0</v>
      </c>
      <c r="EK332" s="1510">
        <f>SUBTOTAL(9,EK333:EK334)</f>
        <v>99</v>
      </c>
      <c r="EL332" s="578">
        <f>SUBTOTAL(9,EL333:EL334)</f>
        <v>98</v>
      </c>
      <c r="EM332" s="578">
        <f>SUBTOTAL(9,EM333:EM334)</f>
        <v>95</v>
      </c>
      <c r="EN332" s="1163">
        <f>SUBTOTAL(9,EN333:EN334)</f>
        <v>98</v>
      </c>
      <c r="EO332" s="573">
        <f t="shared" si="1406"/>
        <v>81</v>
      </c>
      <c r="EP332" s="1198">
        <f t="shared" si="1406"/>
        <v>83</v>
      </c>
      <c r="EQ332" s="1510">
        <f t="shared" ref="EQ332:ER332" si="1408">SUBTOTAL(9,EQ333:EQ334)</f>
        <v>0</v>
      </c>
      <c r="ER332" s="1230">
        <f t="shared" si="1408"/>
        <v>0</v>
      </c>
      <c r="ES332" s="1230">
        <f t="shared" si="1406"/>
        <v>0</v>
      </c>
      <c r="ET332" s="586">
        <f t="shared" si="1406"/>
        <v>0</v>
      </c>
      <c r="EU332" s="583">
        <f t="shared" si="1406"/>
        <v>0</v>
      </c>
      <c r="EV332" s="1198">
        <f t="shared" si="1406"/>
        <v>0</v>
      </c>
      <c r="EW332" s="1510">
        <f>SUBTOTAL(9,EW333:EW334)</f>
        <v>20</v>
      </c>
      <c r="EX332" s="578">
        <f>SUBTOTAL(9,EX333:EX334)</f>
        <v>19</v>
      </c>
      <c r="EY332" s="578">
        <f>SUBTOTAL(9,EY333:EY334)</f>
        <v>19</v>
      </c>
      <c r="EZ332" s="578">
        <f>SUBTOTAL(9,EZ333:EZ334)</f>
        <v>21</v>
      </c>
      <c r="FA332" s="573">
        <f t="shared" si="1406"/>
        <v>20</v>
      </c>
      <c r="FB332" s="125"/>
      <c r="FC332" s="354">
        <f>SUBTOTAL(9,FC333:FC334)</f>
        <v>22</v>
      </c>
      <c r="FD332" s="362" t="s">
        <v>44</v>
      </c>
      <c r="FE332" s="2130">
        <f>SUBTOTAL(9,FE333:FE334)</f>
        <v>5</v>
      </c>
      <c r="FF332" s="1451">
        <f t="shared" si="1218"/>
        <v>0</v>
      </c>
      <c r="FG332" s="1456">
        <f t="shared" si="1351"/>
        <v>0</v>
      </c>
      <c r="FH332" s="126">
        <f>SUBTOTAL(9,FH333:FH334)</f>
        <v>5</v>
      </c>
      <c r="FI332" s="331">
        <f t="shared" si="1219"/>
        <v>4</v>
      </c>
      <c r="FJ332" s="332">
        <f t="shared" si="1220"/>
        <v>4</v>
      </c>
      <c r="FK332" s="126">
        <f>SUBTOTAL(9,FK333:FK334)</f>
        <v>1</v>
      </c>
      <c r="FL332" s="331" t="str">
        <f t="shared" si="1226"/>
        <v>-</v>
      </c>
      <c r="FM332" s="332">
        <f t="shared" si="1227"/>
        <v>1</v>
      </c>
      <c r="FN332" s="126">
        <f>SUBTOTAL(9,FN333:FN334)</f>
        <v>0</v>
      </c>
      <c r="FO332" s="424"/>
      <c r="FP332" s="331" t="str">
        <f t="shared" si="1316"/>
        <v>-</v>
      </c>
      <c r="FQ332" s="332">
        <f t="shared" si="1221"/>
        <v>0</v>
      </c>
      <c r="FR332" s="126">
        <f>SUBTOTAL(9,FR333:FR334)</f>
        <v>0</v>
      </c>
      <c r="FS332" s="424"/>
      <c r="FT332" s="331" t="str">
        <f t="shared" si="1258"/>
        <v>-</v>
      </c>
      <c r="FU332" s="332">
        <f t="shared" si="1259"/>
        <v>0</v>
      </c>
      <c r="FV332" s="399">
        <f>SUBTOTAL(9,FV333:FV334)</f>
        <v>0</v>
      </c>
      <c r="FW332" s="411"/>
      <c r="FX332" s="1457">
        <f>SUBTOTAL(9,FX333:FX334)</f>
        <v>282</v>
      </c>
      <c r="FY332" s="1512">
        <f>SUBTOTAL(9,FY333:FY334)</f>
        <v>5</v>
      </c>
      <c r="FZ332" s="1512">
        <f t="shared" ref="FZ332:GR332" si="1409">SUBTOTAL(9,FZ333:FZ334)</f>
        <v>3</v>
      </c>
      <c r="GA332" s="1513">
        <f t="shared" si="1409"/>
        <v>3</v>
      </c>
      <c r="GB332" s="1512">
        <f t="shared" si="1409"/>
        <v>0</v>
      </c>
      <c r="GC332" s="1513">
        <f t="shared" si="1409"/>
        <v>102</v>
      </c>
      <c r="GD332" s="1512">
        <f t="shared" si="1409"/>
        <v>3</v>
      </c>
      <c r="GE332" s="1513">
        <f t="shared" si="1409"/>
        <v>17</v>
      </c>
      <c r="GF332" s="1512">
        <f t="shared" si="1409"/>
        <v>20</v>
      </c>
      <c r="GG332" s="1513">
        <f t="shared" si="1409"/>
        <v>78</v>
      </c>
      <c r="GH332" s="1512">
        <f t="shared" si="1409"/>
        <v>9</v>
      </c>
      <c r="GI332" s="1512">
        <f t="shared" si="1409"/>
        <v>0</v>
      </c>
      <c r="GJ332" s="1512">
        <f t="shared" si="1409"/>
        <v>3</v>
      </c>
      <c r="GK332" s="1512">
        <f t="shared" si="1409"/>
        <v>6</v>
      </c>
      <c r="GL332" s="1512">
        <f t="shared" si="1409"/>
        <v>1</v>
      </c>
      <c r="GM332" s="1512">
        <f t="shared" si="1409"/>
        <v>3</v>
      </c>
      <c r="GN332" s="1512">
        <f t="shared" si="1409"/>
        <v>2</v>
      </c>
      <c r="GO332" s="1512">
        <f t="shared" si="1409"/>
        <v>5</v>
      </c>
      <c r="GP332" s="1512">
        <f t="shared" si="1409"/>
        <v>9</v>
      </c>
      <c r="GQ332" s="1512">
        <f t="shared" si="1409"/>
        <v>0</v>
      </c>
      <c r="GR332" s="1512">
        <f t="shared" si="1409"/>
        <v>8</v>
      </c>
      <c r="GS332" s="1813">
        <f>SUBTOTAL(9,GS333:GS334)</f>
        <v>5</v>
      </c>
      <c r="GT332" s="678">
        <f t="shared" ref="GT332:HN332" si="1410">SUBTOTAL(9,GT333:GT334)</f>
        <v>280</v>
      </c>
      <c r="GU332" s="494">
        <f t="shared" si="1410"/>
        <v>5</v>
      </c>
      <c r="GV332" s="494">
        <f t="shared" si="1410"/>
        <v>3</v>
      </c>
      <c r="GW332" s="495">
        <f t="shared" si="1410"/>
        <v>3</v>
      </c>
      <c r="GX332" s="494">
        <f t="shared" si="1410"/>
        <v>0</v>
      </c>
      <c r="GY332" s="495">
        <f t="shared" si="1410"/>
        <v>101</v>
      </c>
      <c r="GZ332" s="494">
        <f t="shared" si="1410"/>
        <v>3</v>
      </c>
      <c r="HA332" s="495">
        <f t="shared" si="1410"/>
        <v>17</v>
      </c>
      <c r="HB332" s="494">
        <f t="shared" si="1410"/>
        <v>20</v>
      </c>
      <c r="HC332" s="495">
        <f t="shared" si="1410"/>
        <v>78</v>
      </c>
      <c r="HD332" s="494">
        <f t="shared" si="1410"/>
        <v>9</v>
      </c>
      <c r="HE332" s="494">
        <f t="shared" si="1410"/>
        <v>0</v>
      </c>
      <c r="HF332" s="494">
        <f t="shared" si="1410"/>
        <v>3</v>
      </c>
      <c r="HG332" s="494">
        <f t="shared" si="1410"/>
        <v>6</v>
      </c>
      <c r="HH332" s="494">
        <f t="shared" si="1410"/>
        <v>1</v>
      </c>
      <c r="HI332" s="494">
        <f t="shared" si="1410"/>
        <v>2</v>
      </c>
      <c r="HJ332" s="494">
        <f t="shared" si="1410"/>
        <v>2</v>
      </c>
      <c r="HK332" s="494">
        <f t="shared" si="1410"/>
        <v>5</v>
      </c>
      <c r="HL332" s="494">
        <f t="shared" si="1410"/>
        <v>9</v>
      </c>
      <c r="HM332" s="494">
        <f t="shared" si="1410"/>
        <v>0</v>
      </c>
      <c r="HN332" s="494">
        <f t="shared" si="1410"/>
        <v>8</v>
      </c>
      <c r="HO332" s="1118">
        <f>SUBTOTAL(9,HO333:HO334)</f>
        <v>5</v>
      </c>
      <c r="HP332" s="678">
        <f t="shared" ref="HP332:IL332" si="1411">SUBTOTAL(9,HP333:HP334)</f>
        <v>275</v>
      </c>
      <c r="HQ332" s="494">
        <f t="shared" si="1411"/>
        <v>5</v>
      </c>
      <c r="HR332" s="494">
        <f t="shared" si="1411"/>
        <v>4</v>
      </c>
      <c r="HS332" s="495">
        <f t="shared" si="1411"/>
        <v>2</v>
      </c>
      <c r="HT332" s="494">
        <f t="shared" si="1411"/>
        <v>0</v>
      </c>
      <c r="HU332" s="495">
        <f t="shared" si="1411"/>
        <v>104</v>
      </c>
      <c r="HV332" s="494">
        <f t="shared" si="1411"/>
        <v>1</v>
      </c>
      <c r="HW332" s="495">
        <f t="shared" si="1411"/>
        <v>17</v>
      </c>
      <c r="HX332" s="494">
        <f t="shared" si="1411"/>
        <v>20</v>
      </c>
      <c r="HY332" s="495">
        <f t="shared" si="1411"/>
        <v>73</v>
      </c>
      <c r="HZ332" s="494">
        <f t="shared" si="1411"/>
        <v>8</v>
      </c>
      <c r="IA332" s="494">
        <f t="shared" si="1411"/>
        <v>0</v>
      </c>
      <c r="IB332" s="494">
        <f t="shared" si="1411"/>
        <v>3</v>
      </c>
      <c r="IC332" s="494">
        <f t="shared" si="1411"/>
        <v>6</v>
      </c>
      <c r="ID332" s="494">
        <f t="shared" si="1411"/>
        <v>1</v>
      </c>
      <c r="IE332" s="494">
        <f t="shared" si="1411"/>
        <v>2</v>
      </c>
      <c r="IF332" s="494">
        <f t="shared" si="1411"/>
        <v>2</v>
      </c>
      <c r="IG332" s="494">
        <f t="shared" si="1411"/>
        <v>3</v>
      </c>
      <c r="IH332" s="494">
        <f t="shared" si="1411"/>
        <v>7</v>
      </c>
      <c r="II332" s="494">
        <f t="shared" si="1411"/>
        <v>0</v>
      </c>
      <c r="IJ332" s="494">
        <f t="shared" si="1411"/>
        <v>14</v>
      </c>
      <c r="IK332" s="1118">
        <f t="shared" si="1411"/>
        <v>3</v>
      </c>
      <c r="IL332" s="1109">
        <f t="shared" si="1411"/>
        <v>280</v>
      </c>
      <c r="IM332" s="494">
        <f t="shared" ref="IM332:JG332" si="1412">SUBTOTAL(9,IM333:IM334)</f>
        <v>3</v>
      </c>
      <c r="IN332" s="494">
        <f t="shared" si="1412"/>
        <v>4</v>
      </c>
      <c r="IO332" s="495">
        <f t="shared" si="1412"/>
        <v>2</v>
      </c>
      <c r="IP332" s="494">
        <f t="shared" si="1412"/>
        <v>0</v>
      </c>
      <c r="IQ332" s="495">
        <f t="shared" si="1412"/>
        <v>105</v>
      </c>
      <c r="IR332" s="494">
        <f t="shared" si="1412"/>
        <v>1</v>
      </c>
      <c r="IS332" s="495">
        <f t="shared" si="1412"/>
        <v>17</v>
      </c>
      <c r="IT332" s="494">
        <f t="shared" si="1412"/>
        <v>19</v>
      </c>
      <c r="IU332" s="495">
        <f t="shared" si="1412"/>
        <v>83</v>
      </c>
      <c r="IV332" s="494">
        <f t="shared" si="1412"/>
        <v>6</v>
      </c>
      <c r="IW332" s="494">
        <f t="shared" si="1412"/>
        <v>0</v>
      </c>
      <c r="IX332" s="494">
        <f t="shared" si="1412"/>
        <v>2</v>
      </c>
      <c r="IY332" s="494">
        <f t="shared" si="1412"/>
        <v>6</v>
      </c>
      <c r="IZ332" s="494">
        <f t="shared" si="1412"/>
        <v>0</v>
      </c>
      <c r="JA332" s="494">
        <f t="shared" si="1412"/>
        <v>3</v>
      </c>
      <c r="JB332" s="494">
        <f t="shared" si="1412"/>
        <v>3</v>
      </c>
      <c r="JC332" s="494">
        <f t="shared" si="1412"/>
        <v>2</v>
      </c>
      <c r="JD332" s="494">
        <f t="shared" si="1412"/>
        <v>9</v>
      </c>
      <c r="JE332" s="494">
        <f t="shared" si="1412"/>
        <v>0</v>
      </c>
      <c r="JF332" s="494">
        <f t="shared" si="1412"/>
        <v>14</v>
      </c>
      <c r="JG332" s="1998">
        <f t="shared" si="1412"/>
        <v>1</v>
      </c>
      <c r="JI332" s="39"/>
    </row>
    <row r="333" spans="1:269" s="28" customFormat="1" ht="20.100000000000001" hidden="1" customHeight="1" outlineLevel="1" x14ac:dyDescent="0.15">
      <c r="A333" s="684" t="s">
        <v>53</v>
      </c>
      <c r="B333" s="84"/>
      <c r="C333" s="85" t="s">
        <v>240</v>
      </c>
      <c r="D333" s="85"/>
      <c r="E333" s="86" t="s">
        <v>278</v>
      </c>
      <c r="F333" s="1477" t="s">
        <v>594</v>
      </c>
      <c r="G333" s="463" t="s">
        <v>52</v>
      </c>
      <c r="H333" s="463" t="s">
        <v>52</v>
      </c>
      <c r="I333" s="463" t="s">
        <v>52</v>
      </c>
      <c r="J333" s="147" t="s">
        <v>52</v>
      </c>
      <c r="K333" s="148" t="s">
        <v>52</v>
      </c>
      <c r="L333" s="1478">
        <f t="shared" si="1358"/>
        <v>3.1642636798135866E-3</v>
      </c>
      <c r="M333" s="150">
        <f t="shared" si="1359"/>
        <v>3.1746031746031746E-3</v>
      </c>
      <c r="N333" s="150">
        <f t="shared" si="1360"/>
        <v>3.2195025938787274E-3</v>
      </c>
      <c r="O333" s="150">
        <f t="shared" si="1361"/>
        <v>3.3540898021087017E-3</v>
      </c>
      <c r="P333" s="149">
        <f t="shared" si="1362"/>
        <v>3.2143249133700239E-3</v>
      </c>
      <c r="Q333" s="150">
        <f t="shared" si="1354"/>
        <v>3.1420675133249985E-3</v>
      </c>
      <c r="R333" s="151">
        <f t="shared" si="1355"/>
        <v>2.9697407496588812E-3</v>
      </c>
      <c r="S333" s="152">
        <f t="shared" si="1356"/>
        <v>3.0523965673620317E-3</v>
      </c>
      <c r="T333" s="151">
        <f t="shared" si="1357"/>
        <v>2.7462792345854005E-3</v>
      </c>
      <c r="U333" s="1479">
        <f t="shared" si="1384"/>
        <v>0.30062893081761005</v>
      </c>
      <c r="V333" s="153">
        <f t="shared" si="1385"/>
        <v>0.30894308943089432</v>
      </c>
      <c r="W333" s="153">
        <f t="shared" si="1386"/>
        <v>0.33333333333333331</v>
      </c>
      <c r="X333" s="153">
        <f t="shared" si="1387"/>
        <v>0.35007610350076102</v>
      </c>
      <c r="Y333" s="154">
        <f t="shared" si="1388"/>
        <v>0.35102739726027399</v>
      </c>
      <c r="Z333" s="153">
        <f t="shared" si="1389"/>
        <v>0.34107142857142858</v>
      </c>
      <c r="AA333" s="154">
        <f t="shared" si="1390"/>
        <v>0.3291814946619217</v>
      </c>
      <c r="AB333" s="153">
        <f t="shared" si="1391"/>
        <v>0.33653846153846156</v>
      </c>
      <c r="AC333" s="155">
        <f t="shared" si="1392"/>
        <v>0.32024793388429751</v>
      </c>
      <c r="AD333" s="1479">
        <f>AM333/$AM$332</f>
        <v>0.84751773049645385</v>
      </c>
      <c r="AE333" s="153">
        <f>AQ333/$AQ$332</f>
        <v>0.81428571428571428</v>
      </c>
      <c r="AF333" s="153">
        <f>AU333/$AU$332</f>
        <v>0.83272727272727276</v>
      </c>
      <c r="AG333" s="153">
        <f>AY333/$AY$332</f>
        <v>0.8214285714285714</v>
      </c>
      <c r="AH333" s="154">
        <f>BC333/$BC$332</f>
        <v>0.85774058577405854</v>
      </c>
      <c r="AI333" s="152">
        <f>BG333/$BG$332</f>
        <v>0.84513274336283184</v>
      </c>
      <c r="AJ333" s="151">
        <f>BK333/$BK$332</f>
        <v>0.84090909090909094</v>
      </c>
      <c r="AK333" s="152">
        <f>BO333/$BO$332</f>
        <v>0.82547169811320753</v>
      </c>
      <c r="AL333" s="156">
        <f>BS333/$BS$332</f>
        <v>0.7989690721649485</v>
      </c>
      <c r="AM333" s="1480">
        <f t="shared" ref="AM333:AM344" si="1413">SUM(CK333,CQ333,CW333,DS333,DY333,EE333,EK333,EQ333,EW333,FE333)</f>
        <v>239</v>
      </c>
      <c r="AN333" s="1481"/>
      <c r="AO333" s="1482">
        <f t="shared" si="1397"/>
        <v>4.8245614035087758E-2</v>
      </c>
      <c r="AP333" s="1483">
        <f t="shared" si="1296"/>
        <v>11</v>
      </c>
      <c r="AQ333" s="1071">
        <f t="shared" ref="AQ333:AQ344" si="1414">SUM(CL333,CR333,CX333,DT333,DZ333,EF333,EL333,ER333,EX333,FH333)</f>
        <v>228</v>
      </c>
      <c r="AR333" s="522"/>
      <c r="AS333" s="1289">
        <f t="shared" si="1398"/>
        <v>-4.366812227074246E-3</v>
      </c>
      <c r="AT333" s="526">
        <f t="shared" si="1297"/>
        <v>-1</v>
      </c>
      <c r="AU333" s="1071">
        <f t="shared" ref="AU333:AU344" si="1415">SUM(CM333,CS333,CY333,DU333,EA333,EG333,EM333,ES333,EY333,FK333)</f>
        <v>229</v>
      </c>
      <c r="AV333" s="522"/>
      <c r="AW333" s="1289">
        <f t="shared" si="1399"/>
        <v>-4.3478260869564966E-3</v>
      </c>
      <c r="AX333" s="2073">
        <f t="shared" si="1363"/>
        <v>-1</v>
      </c>
      <c r="AY333" s="1336">
        <f t="shared" ref="AY333:AY344" si="1416">SUM(CN333,CT333,CZ333,DV333,EB333,EH333,EN333,ET333,EZ333,FN333)</f>
        <v>230</v>
      </c>
      <c r="AZ333" s="2092"/>
      <c r="BA333" s="554">
        <f t="shared" si="1400"/>
        <v>0.12195121951219523</v>
      </c>
      <c r="BB333" s="1335">
        <f t="shared" si="1364"/>
        <v>25</v>
      </c>
      <c r="BC333" s="493">
        <f t="shared" ref="BC333:BC344" si="1417">SUM(CO333,CU333,DA333,DW333,EC333,EI333,EO333,EU333,FA333,FR333)</f>
        <v>205</v>
      </c>
      <c r="BD333" s="157"/>
      <c r="BE333" s="448">
        <f t="shared" si="1260"/>
        <v>7.3298429319371694E-2</v>
      </c>
      <c r="BF333" s="604">
        <f t="shared" si="1300"/>
        <v>14</v>
      </c>
      <c r="BG333" s="158">
        <v>191</v>
      </c>
      <c r="BH333" s="159" t="s">
        <v>44</v>
      </c>
      <c r="BI333" s="160">
        <f t="shared" si="1261"/>
        <v>3.2432432432432323E-2</v>
      </c>
      <c r="BJ333" s="604">
        <f t="shared" si="1301"/>
        <v>6</v>
      </c>
      <c r="BK333" s="161">
        <v>185</v>
      </c>
      <c r="BL333" s="159"/>
      <c r="BM333" s="160">
        <f t="shared" si="1262"/>
        <v>5.7142857142857162E-2</v>
      </c>
      <c r="BN333" s="1085">
        <f t="shared" si="1302"/>
        <v>10</v>
      </c>
      <c r="BO333" s="161">
        <v>175</v>
      </c>
      <c r="BP333" s="159"/>
      <c r="BQ333" s="160">
        <f t="shared" si="1263"/>
        <v>0.12903225806451624</v>
      </c>
      <c r="BR333" s="1085">
        <f t="shared" si="1303"/>
        <v>20</v>
      </c>
      <c r="BS333" s="161">
        <v>155</v>
      </c>
      <c r="BT333" s="162"/>
      <c r="BU333" s="601">
        <f t="shared" ref="BU333:BU344" si="1418">CK333+CQ333+CW333</f>
        <v>48</v>
      </c>
      <c r="BV333" s="339">
        <f t="shared" si="1365"/>
        <v>6.6666666666666652E-2</v>
      </c>
      <c r="BW333" s="604">
        <f t="shared" si="1366"/>
        <v>3</v>
      </c>
      <c r="BX333" s="601">
        <f t="shared" ref="BX333:BX344" si="1419">CL333+CR333+CX333</f>
        <v>45</v>
      </c>
      <c r="BY333" s="339">
        <f t="shared" si="1367"/>
        <v>-2.1739130434782594E-2</v>
      </c>
      <c r="BZ333" s="604">
        <f t="shared" si="1368"/>
        <v>-1</v>
      </c>
      <c r="CA333" s="601">
        <f t="shared" ref="CA333:CA344" si="1420">CM333+CS333+CY333</f>
        <v>46</v>
      </c>
      <c r="CB333" s="339">
        <f t="shared" si="1222"/>
        <v>0.12195121951219523</v>
      </c>
      <c r="CC333" s="604">
        <f t="shared" si="1223"/>
        <v>5</v>
      </c>
      <c r="CD333" s="601">
        <f t="shared" ref="CD333:CD344" si="1421">CN333+CT333+CZ333</f>
        <v>41</v>
      </c>
      <c r="CE333" s="339">
        <f t="shared" si="1393"/>
        <v>0.24242424242424243</v>
      </c>
      <c r="CF333" s="604">
        <f t="shared" si="1394"/>
        <v>8</v>
      </c>
      <c r="CG333" s="601">
        <f t="shared" si="1267"/>
        <v>33</v>
      </c>
      <c r="CH333" s="339">
        <f t="shared" si="1264"/>
        <v>0.375</v>
      </c>
      <c r="CI333" s="604">
        <f t="shared" si="1265"/>
        <v>9</v>
      </c>
      <c r="CJ333" s="621">
        <f t="shared" si="1285"/>
        <v>24</v>
      </c>
      <c r="CK333" s="1487">
        <v>23</v>
      </c>
      <c r="CL333" s="163">
        <v>20</v>
      </c>
      <c r="CM333" s="2056">
        <v>19</v>
      </c>
      <c r="CN333" s="163">
        <v>16</v>
      </c>
      <c r="CO333" s="315">
        <v>15</v>
      </c>
      <c r="CP333" s="542">
        <v>10</v>
      </c>
      <c r="CQ333" s="1487">
        <v>25</v>
      </c>
      <c r="CR333" s="315">
        <v>25</v>
      </c>
      <c r="CS333" s="315">
        <v>27</v>
      </c>
      <c r="CT333" s="315">
        <v>25</v>
      </c>
      <c r="CU333" s="315">
        <v>18</v>
      </c>
      <c r="CV333" s="164">
        <v>14</v>
      </c>
      <c r="CW333" s="1487"/>
      <c r="CX333" s="315"/>
      <c r="CY333" s="315"/>
      <c r="CZ333" s="315"/>
      <c r="DA333" s="315"/>
      <c r="DB333" s="316"/>
      <c r="DC333" s="1484">
        <f t="shared" ref="DC333:DC344" si="1422">DS333+DY333+EE333+EK333+EQ333+EW333</f>
        <v>190</v>
      </c>
      <c r="DD333" s="1485">
        <f t="shared" si="1340"/>
        <v>4.3956043956044022E-2</v>
      </c>
      <c r="DE333" s="1486">
        <f t="shared" si="1341"/>
        <v>8</v>
      </c>
      <c r="DF333" s="1332">
        <f>DT333+DZ333+EF333+EL333+ER333+EX333</f>
        <v>182</v>
      </c>
      <c r="DG333" s="554">
        <f t="shared" si="1216"/>
        <v>0</v>
      </c>
      <c r="DH333" s="1335">
        <f t="shared" si="1217"/>
        <v>0</v>
      </c>
      <c r="DI333" s="1332">
        <f t="shared" si="1268"/>
        <v>182</v>
      </c>
      <c r="DJ333" s="554">
        <f t="shared" si="1224"/>
        <v>-3.703703703703709E-2</v>
      </c>
      <c r="DK333" s="1335">
        <f t="shared" si="1225"/>
        <v>-7</v>
      </c>
      <c r="DL333" s="1313">
        <f t="shared" ref="DL333:DL344" si="1423">DV333+EB333+EH333+EN333+ET333+EZ333</f>
        <v>189</v>
      </c>
      <c r="DM333" s="554">
        <f t="shared" si="1395"/>
        <v>9.8837209302325535E-2</v>
      </c>
      <c r="DN333" s="1357">
        <f t="shared" si="1396"/>
        <v>17</v>
      </c>
      <c r="DO333" s="1332">
        <f t="shared" si="1269"/>
        <v>172</v>
      </c>
      <c r="DP333" s="554">
        <f t="shared" si="1266"/>
        <v>2.9940119760478945E-2</v>
      </c>
      <c r="DQ333" s="1335">
        <f t="shared" si="1270"/>
        <v>5</v>
      </c>
      <c r="DR333" s="440">
        <f t="shared" ref="DR333:DR344" si="1424">ED333+EJ333+EP333+EV333+FC333+DX333</f>
        <v>167</v>
      </c>
      <c r="DS333" s="1488">
        <v>32</v>
      </c>
      <c r="DT333" s="1169">
        <v>35</v>
      </c>
      <c r="DU333" s="1169">
        <v>37</v>
      </c>
      <c r="DV333" s="1155">
        <v>36</v>
      </c>
      <c r="DW333" s="163">
        <v>32</v>
      </c>
      <c r="DX333" s="1183">
        <v>32</v>
      </c>
      <c r="DY333" s="1488">
        <v>54</v>
      </c>
      <c r="DZ333" s="1232">
        <v>46</v>
      </c>
      <c r="EA333" s="1232">
        <v>49</v>
      </c>
      <c r="EB333" s="315">
        <v>54</v>
      </c>
      <c r="EC333" s="315">
        <v>56</v>
      </c>
      <c r="ED333" s="440">
        <v>48</v>
      </c>
      <c r="EE333" s="1488"/>
      <c r="EF333" s="1232"/>
      <c r="EG333" s="1232"/>
      <c r="EH333" s="315"/>
      <c r="EI333" s="315"/>
      <c r="EJ333" s="542"/>
      <c r="EK333" s="1488">
        <v>90</v>
      </c>
      <c r="EL333" s="379">
        <v>86</v>
      </c>
      <c r="EM333" s="379">
        <v>81</v>
      </c>
      <c r="EN333" s="1161">
        <v>83</v>
      </c>
      <c r="EO333" s="493">
        <v>69</v>
      </c>
      <c r="EP333" s="1203">
        <v>70</v>
      </c>
      <c r="EQ333" s="1488"/>
      <c r="ER333" s="1232"/>
      <c r="ES333" s="1232"/>
      <c r="ET333" s="315"/>
      <c r="EU333" s="163"/>
      <c r="EV333" s="1203"/>
      <c r="EW333" s="1488">
        <v>14</v>
      </c>
      <c r="EX333" s="379">
        <v>15</v>
      </c>
      <c r="EY333" s="379">
        <v>15</v>
      </c>
      <c r="EZ333" s="379">
        <v>16</v>
      </c>
      <c r="FA333" s="493">
        <v>15</v>
      </c>
      <c r="FB333" s="178"/>
      <c r="FC333" s="356">
        <v>17</v>
      </c>
      <c r="FD333" s="364" t="s">
        <v>44</v>
      </c>
      <c r="FE333" s="1489">
        <v>1</v>
      </c>
      <c r="FF333" s="1485">
        <f t="shared" si="1218"/>
        <v>0</v>
      </c>
      <c r="FG333" s="1490">
        <f t="shared" si="1351"/>
        <v>0</v>
      </c>
      <c r="FH333" s="165">
        <v>1</v>
      </c>
      <c r="FI333" s="339">
        <f t="shared" si="1219"/>
        <v>0</v>
      </c>
      <c r="FJ333" s="340">
        <f t="shared" si="1220"/>
        <v>0</v>
      </c>
      <c r="FK333" s="165">
        <v>1</v>
      </c>
      <c r="FL333" s="339" t="str">
        <f t="shared" si="1226"/>
        <v>-</v>
      </c>
      <c r="FM333" s="340">
        <f t="shared" si="1227"/>
        <v>1</v>
      </c>
      <c r="FN333" s="165">
        <v>0</v>
      </c>
      <c r="FO333" s="426"/>
      <c r="FP333" s="339" t="str">
        <f t="shared" si="1316"/>
        <v>-</v>
      </c>
      <c r="FQ333" s="340">
        <f t="shared" si="1221"/>
        <v>0</v>
      </c>
      <c r="FR333" s="165"/>
      <c r="FS333" s="426"/>
      <c r="FT333" s="339" t="str">
        <f t="shared" si="1258"/>
        <v>-</v>
      </c>
      <c r="FU333" s="340">
        <f t="shared" si="1259"/>
        <v>0</v>
      </c>
      <c r="FV333" s="401"/>
      <c r="FW333" s="413"/>
      <c r="FX333" s="1491">
        <f>SUM(FY333:GS333)</f>
        <v>239</v>
      </c>
      <c r="FY333" s="1492">
        <v>5</v>
      </c>
      <c r="FZ333" s="1492">
        <v>0</v>
      </c>
      <c r="GA333" s="1493">
        <v>3</v>
      </c>
      <c r="GB333" s="1492">
        <v>0</v>
      </c>
      <c r="GC333" s="1493">
        <v>100</v>
      </c>
      <c r="GD333" s="1492">
        <v>3</v>
      </c>
      <c r="GE333" s="1493">
        <v>16</v>
      </c>
      <c r="GF333" s="1492">
        <v>16</v>
      </c>
      <c r="GG333" s="1493">
        <v>57</v>
      </c>
      <c r="GH333" s="1492">
        <v>8</v>
      </c>
      <c r="GI333" s="1492">
        <v>0</v>
      </c>
      <c r="GJ333" s="1492">
        <v>3</v>
      </c>
      <c r="GK333" s="1492">
        <v>5</v>
      </c>
      <c r="GL333" s="1492">
        <v>1</v>
      </c>
      <c r="GM333" s="1492">
        <v>1</v>
      </c>
      <c r="GN333" s="1492">
        <v>2</v>
      </c>
      <c r="GO333" s="1492">
        <v>5</v>
      </c>
      <c r="GP333" s="1492">
        <v>4</v>
      </c>
      <c r="GQ333" s="1492">
        <v>0</v>
      </c>
      <c r="GR333" s="1492">
        <v>8</v>
      </c>
      <c r="GS333" s="1811">
        <v>2</v>
      </c>
      <c r="GT333" s="165">
        <f t="shared" ref="GT333:GT344" si="1425">SUM(GU333:HO333)</f>
        <v>228</v>
      </c>
      <c r="GU333" s="491">
        <v>5</v>
      </c>
      <c r="GV333" s="491">
        <v>0</v>
      </c>
      <c r="GW333" s="492">
        <v>3</v>
      </c>
      <c r="GX333" s="491">
        <v>0</v>
      </c>
      <c r="GY333" s="492">
        <v>97</v>
      </c>
      <c r="GZ333" s="491">
        <v>3</v>
      </c>
      <c r="HA333" s="492">
        <v>15</v>
      </c>
      <c r="HB333" s="491">
        <v>13</v>
      </c>
      <c r="HC333" s="492">
        <v>52</v>
      </c>
      <c r="HD333" s="491">
        <v>8</v>
      </c>
      <c r="HE333" s="491">
        <v>0</v>
      </c>
      <c r="HF333" s="491">
        <v>3</v>
      </c>
      <c r="HG333" s="491">
        <v>5</v>
      </c>
      <c r="HH333" s="491">
        <v>1</v>
      </c>
      <c r="HI333" s="491">
        <v>1</v>
      </c>
      <c r="HJ333" s="491">
        <v>2</v>
      </c>
      <c r="HK333" s="491">
        <v>5</v>
      </c>
      <c r="HL333" s="491">
        <v>5</v>
      </c>
      <c r="HM333" s="491">
        <v>0</v>
      </c>
      <c r="HN333" s="491">
        <v>8</v>
      </c>
      <c r="HO333" s="1117">
        <v>2</v>
      </c>
      <c r="HP333" s="165">
        <f t="shared" ref="HP333:HP344" si="1426">SUM(HQ333:IK333)</f>
        <v>229</v>
      </c>
      <c r="HQ333" s="491">
        <v>5</v>
      </c>
      <c r="HR333" s="491">
        <v>0</v>
      </c>
      <c r="HS333" s="492">
        <v>2</v>
      </c>
      <c r="HT333" s="491">
        <v>0</v>
      </c>
      <c r="HU333" s="492">
        <v>101</v>
      </c>
      <c r="HV333" s="491">
        <v>1</v>
      </c>
      <c r="HW333" s="492">
        <v>15</v>
      </c>
      <c r="HX333" s="491">
        <v>14</v>
      </c>
      <c r="HY333" s="492">
        <v>47</v>
      </c>
      <c r="HZ333" s="491">
        <v>8</v>
      </c>
      <c r="IA333" s="491">
        <v>0</v>
      </c>
      <c r="IB333" s="491">
        <v>3</v>
      </c>
      <c r="IC333" s="491">
        <v>5</v>
      </c>
      <c r="ID333" s="491">
        <v>1</v>
      </c>
      <c r="IE333" s="491">
        <v>1</v>
      </c>
      <c r="IF333" s="491">
        <v>2</v>
      </c>
      <c r="IG333" s="491">
        <v>3</v>
      </c>
      <c r="IH333" s="491">
        <v>5</v>
      </c>
      <c r="II333" s="491">
        <v>0</v>
      </c>
      <c r="IJ333" s="491">
        <v>13</v>
      </c>
      <c r="IK333" s="1117">
        <v>3</v>
      </c>
      <c r="IL333" s="493">
        <f t="shared" ref="IL333:IL344" si="1427">SUM(IM333:JG333)</f>
        <v>230</v>
      </c>
      <c r="IM333" s="491">
        <v>3</v>
      </c>
      <c r="IN333" s="491">
        <v>0</v>
      </c>
      <c r="IO333" s="492">
        <v>2</v>
      </c>
      <c r="IP333" s="491">
        <v>0</v>
      </c>
      <c r="IQ333" s="492">
        <v>102</v>
      </c>
      <c r="IR333" s="491">
        <v>1</v>
      </c>
      <c r="IS333" s="492">
        <v>15</v>
      </c>
      <c r="IT333" s="491">
        <v>13</v>
      </c>
      <c r="IU333" s="492">
        <v>54</v>
      </c>
      <c r="IV333" s="491">
        <v>6</v>
      </c>
      <c r="IW333" s="491">
        <v>0</v>
      </c>
      <c r="IX333" s="491">
        <v>2</v>
      </c>
      <c r="IY333" s="491">
        <v>5</v>
      </c>
      <c r="IZ333" s="491">
        <v>0</v>
      </c>
      <c r="JA333" s="491">
        <v>2</v>
      </c>
      <c r="JB333" s="491">
        <v>3</v>
      </c>
      <c r="JC333" s="491">
        <v>2</v>
      </c>
      <c r="JD333" s="491">
        <v>6</v>
      </c>
      <c r="JE333" s="491">
        <v>0</v>
      </c>
      <c r="JF333" s="491">
        <v>13</v>
      </c>
      <c r="JG333" s="1996">
        <v>1</v>
      </c>
      <c r="JI333" s="39"/>
    </row>
    <row r="334" spans="1:269" s="27" customFormat="1" ht="20.100000000000001" hidden="1" customHeight="1" outlineLevel="1" x14ac:dyDescent="0.15">
      <c r="A334" s="683" t="s">
        <v>53</v>
      </c>
      <c r="B334" s="76"/>
      <c r="C334" s="77"/>
      <c r="D334" s="77" t="s">
        <v>241</v>
      </c>
      <c r="E334" s="78" t="s">
        <v>378</v>
      </c>
      <c r="F334" s="1443" t="s">
        <v>594</v>
      </c>
      <c r="G334" s="481" t="s">
        <v>52</v>
      </c>
      <c r="H334" s="481" t="s">
        <v>52</v>
      </c>
      <c r="I334" s="481" t="s">
        <v>52</v>
      </c>
      <c r="J334" s="107" t="s">
        <v>52</v>
      </c>
      <c r="K334" s="108" t="s">
        <v>323</v>
      </c>
      <c r="L334" s="1444">
        <f t="shared" si="1358"/>
        <v>5.6930267042671224E-4</v>
      </c>
      <c r="M334" s="478">
        <f t="shared" si="1359"/>
        <v>7.240323029796714E-4</v>
      </c>
      <c r="N334" s="478">
        <f t="shared" si="1360"/>
        <v>6.4671231143415486E-4</v>
      </c>
      <c r="O334" s="478">
        <f t="shared" si="1361"/>
        <v>7.2914995698015257E-4</v>
      </c>
      <c r="P334" s="109">
        <f t="shared" si="1362"/>
        <v>5.3310754660771125E-4</v>
      </c>
      <c r="Q334" s="110">
        <f t="shared" si="1354"/>
        <v>5.7577153385536615E-4</v>
      </c>
      <c r="R334" s="111">
        <f t="shared" si="1355"/>
        <v>5.6184284453005863E-4</v>
      </c>
      <c r="S334" s="112">
        <f t="shared" si="1356"/>
        <v>6.4536384567082951E-4</v>
      </c>
      <c r="T334" s="111">
        <f t="shared" si="1357"/>
        <v>6.9099929128277815E-4</v>
      </c>
      <c r="U334" s="1445">
        <f t="shared" si="1384"/>
        <v>5.4088050314465411E-2</v>
      </c>
      <c r="V334" s="475">
        <f t="shared" si="1385"/>
        <v>7.0460704607046065E-2</v>
      </c>
      <c r="W334" s="475">
        <f t="shared" si="1386"/>
        <v>6.6957787481804948E-2</v>
      </c>
      <c r="X334" s="475">
        <f t="shared" si="1387"/>
        <v>7.6103500761035003E-2</v>
      </c>
      <c r="Y334" s="114">
        <f t="shared" si="1388"/>
        <v>5.8219178082191778E-2</v>
      </c>
      <c r="Z334" s="113">
        <f t="shared" si="1389"/>
        <v>6.25E-2</v>
      </c>
      <c r="AA334" s="114">
        <f t="shared" si="1390"/>
        <v>6.2277580071174378E-2</v>
      </c>
      <c r="AB334" s="113">
        <f t="shared" si="1391"/>
        <v>7.1153846153846151E-2</v>
      </c>
      <c r="AC334" s="115">
        <f t="shared" si="1392"/>
        <v>8.057851239669421E-2</v>
      </c>
      <c r="AD334" s="1445">
        <f>AM334/$AM$332</f>
        <v>0.1524822695035461</v>
      </c>
      <c r="AE334" s="475">
        <f>AQ334/$AQ$332</f>
        <v>0.18571428571428572</v>
      </c>
      <c r="AF334" s="475">
        <f>AU334/$AU$332</f>
        <v>0.16727272727272727</v>
      </c>
      <c r="AG334" s="475">
        <f>AY334/$AY$332</f>
        <v>0.17857142857142858</v>
      </c>
      <c r="AH334" s="114">
        <f>BC334/$BC$332</f>
        <v>0.14225941422594143</v>
      </c>
      <c r="AI334" s="112">
        <f>BG334/$BG$332</f>
        <v>0.15486725663716813</v>
      </c>
      <c r="AJ334" s="111">
        <f>BK334/$BK$332</f>
        <v>0.15909090909090909</v>
      </c>
      <c r="AK334" s="112">
        <f>BO334/$BO$332</f>
        <v>0.17452830188679244</v>
      </c>
      <c r="AL334" s="116">
        <f>BS334/$BS$332</f>
        <v>0.20103092783505155</v>
      </c>
      <c r="AM334" s="1446">
        <f t="shared" si="1413"/>
        <v>43</v>
      </c>
      <c r="AN334" s="1447"/>
      <c r="AO334" s="1448">
        <f t="shared" si="1397"/>
        <v>-0.17307692307692313</v>
      </c>
      <c r="AP334" s="1449">
        <f t="shared" si="1296"/>
        <v>-9</v>
      </c>
      <c r="AQ334" s="1297">
        <f t="shared" si="1414"/>
        <v>52</v>
      </c>
      <c r="AR334" s="518"/>
      <c r="AS334" s="1285">
        <f t="shared" si="1398"/>
        <v>0.13043478260869557</v>
      </c>
      <c r="AT334" s="519">
        <f t="shared" si="1297"/>
        <v>6</v>
      </c>
      <c r="AU334" s="1297">
        <f t="shared" si="1415"/>
        <v>46</v>
      </c>
      <c r="AV334" s="518"/>
      <c r="AW334" s="1285">
        <f t="shared" si="1399"/>
        <v>-7.999999999999996E-2</v>
      </c>
      <c r="AX334" s="2069">
        <f t="shared" si="1363"/>
        <v>-4</v>
      </c>
      <c r="AY334" s="2086">
        <f t="shared" si="1416"/>
        <v>50</v>
      </c>
      <c r="AZ334" s="2087"/>
      <c r="BA334" s="2088">
        <f t="shared" si="1400"/>
        <v>0.47058823529411775</v>
      </c>
      <c r="BB334" s="2089">
        <f t="shared" si="1364"/>
        <v>16</v>
      </c>
      <c r="BC334" s="2081">
        <f t="shared" si="1417"/>
        <v>34</v>
      </c>
      <c r="BD334" s="117"/>
      <c r="BE334" s="444">
        <f t="shared" si="1260"/>
        <v>-2.8571428571428581E-2</v>
      </c>
      <c r="BF334" s="1073">
        <f t="shared" si="1300"/>
        <v>-1</v>
      </c>
      <c r="BG334" s="118">
        <v>35</v>
      </c>
      <c r="BH334" s="119" t="s">
        <v>44</v>
      </c>
      <c r="BI334" s="120">
        <f t="shared" si="1261"/>
        <v>0</v>
      </c>
      <c r="BJ334" s="1073">
        <f t="shared" si="1301"/>
        <v>0</v>
      </c>
      <c r="BK334" s="121">
        <v>35</v>
      </c>
      <c r="BL334" s="119"/>
      <c r="BM334" s="120">
        <f t="shared" si="1262"/>
        <v>-5.4054054054054057E-2</v>
      </c>
      <c r="BN334" s="1083">
        <f t="shared" si="1302"/>
        <v>-2</v>
      </c>
      <c r="BO334" s="121">
        <v>37</v>
      </c>
      <c r="BP334" s="119"/>
      <c r="BQ334" s="120">
        <f t="shared" si="1263"/>
        <v>-5.1282051282051322E-2</v>
      </c>
      <c r="BR334" s="1083">
        <f t="shared" si="1303"/>
        <v>-2</v>
      </c>
      <c r="BS334" s="121">
        <v>39</v>
      </c>
      <c r="BT334" s="122"/>
      <c r="BU334" s="597">
        <f t="shared" si="1418"/>
        <v>3</v>
      </c>
      <c r="BV334" s="331">
        <f t="shared" si="1365"/>
        <v>-0.4</v>
      </c>
      <c r="BW334" s="598">
        <f t="shared" si="1366"/>
        <v>-2</v>
      </c>
      <c r="BX334" s="597">
        <f t="shared" si="1419"/>
        <v>5</v>
      </c>
      <c r="BY334" s="331">
        <f t="shared" si="1367"/>
        <v>0.25</v>
      </c>
      <c r="BZ334" s="598">
        <f t="shared" si="1368"/>
        <v>1</v>
      </c>
      <c r="CA334" s="597">
        <f t="shared" si="1420"/>
        <v>4</v>
      </c>
      <c r="CB334" s="331">
        <f t="shared" si="1222"/>
        <v>0</v>
      </c>
      <c r="CC334" s="598">
        <f t="shared" si="1223"/>
        <v>0</v>
      </c>
      <c r="CD334" s="597">
        <f t="shared" si="1421"/>
        <v>4</v>
      </c>
      <c r="CE334" s="331">
        <f t="shared" si="1393"/>
        <v>0</v>
      </c>
      <c r="CF334" s="598">
        <f t="shared" si="1394"/>
        <v>0</v>
      </c>
      <c r="CG334" s="597">
        <f t="shared" si="1267"/>
        <v>4</v>
      </c>
      <c r="CH334" s="331">
        <f t="shared" si="1264"/>
        <v>0</v>
      </c>
      <c r="CI334" s="598">
        <f t="shared" si="1265"/>
        <v>0</v>
      </c>
      <c r="CJ334" s="619">
        <f t="shared" si="1285"/>
        <v>4</v>
      </c>
      <c r="CK334" s="1453">
        <v>1</v>
      </c>
      <c r="CL334" s="123">
        <v>1</v>
      </c>
      <c r="CM334" s="2054">
        <v>0</v>
      </c>
      <c r="CN334" s="123">
        <v>0</v>
      </c>
      <c r="CO334" s="311">
        <v>0</v>
      </c>
      <c r="CP334" s="540">
        <v>0</v>
      </c>
      <c r="CQ334" s="1453">
        <v>2</v>
      </c>
      <c r="CR334" s="311">
        <v>4</v>
      </c>
      <c r="CS334" s="311">
        <v>4</v>
      </c>
      <c r="CT334" s="311">
        <v>4</v>
      </c>
      <c r="CU334" s="311">
        <v>4</v>
      </c>
      <c r="CV334" s="124">
        <v>4</v>
      </c>
      <c r="CW334" s="1453"/>
      <c r="CX334" s="311"/>
      <c r="CY334" s="311"/>
      <c r="CZ334" s="311"/>
      <c r="DA334" s="311"/>
      <c r="DB334" s="312"/>
      <c r="DC334" s="1450">
        <f t="shared" si="1422"/>
        <v>36</v>
      </c>
      <c r="DD334" s="1451">
        <f t="shared" si="1340"/>
        <v>-0.16279069767441856</v>
      </c>
      <c r="DE334" s="1452">
        <f t="shared" si="1341"/>
        <v>-7</v>
      </c>
      <c r="DF334" s="1328">
        <f t="shared" ref="DF334:DF344" si="1428">DT334+DZ334+EF334+EL334+ER334+EX334</f>
        <v>43</v>
      </c>
      <c r="DG334" s="550">
        <f t="shared" ref="DG334:DG346" si="1429">IFERROR(IF(DF334=0,"-",DF334/DI334-1),"-")</f>
        <v>2.3809523809523725E-2</v>
      </c>
      <c r="DH334" s="1329">
        <f t="shared" ref="DH334:DH345" si="1430">IF(OR(DF334="-",DI334="-"),"-",DF334-DI334)</f>
        <v>1</v>
      </c>
      <c r="DI334" s="1328">
        <f t="shared" si="1268"/>
        <v>42</v>
      </c>
      <c r="DJ334" s="550">
        <f t="shared" si="1224"/>
        <v>-8.6956521739130488E-2</v>
      </c>
      <c r="DK334" s="1329">
        <f t="shared" si="1225"/>
        <v>-4</v>
      </c>
      <c r="DL334" s="1311">
        <f t="shared" si="1423"/>
        <v>46</v>
      </c>
      <c r="DM334" s="550">
        <f t="shared" si="1395"/>
        <v>0.53333333333333344</v>
      </c>
      <c r="DN334" s="1353">
        <f t="shared" si="1396"/>
        <v>16</v>
      </c>
      <c r="DO334" s="1328">
        <f t="shared" si="1269"/>
        <v>30</v>
      </c>
      <c r="DP334" s="550">
        <f t="shared" si="1266"/>
        <v>-3.2258064516129004E-2</v>
      </c>
      <c r="DQ334" s="1329">
        <f t="shared" si="1270"/>
        <v>-1</v>
      </c>
      <c r="DR334" s="1365">
        <f t="shared" si="1424"/>
        <v>31</v>
      </c>
      <c r="DS334" s="1454">
        <v>9</v>
      </c>
      <c r="DT334" s="1167">
        <v>9</v>
      </c>
      <c r="DU334" s="1167">
        <v>7</v>
      </c>
      <c r="DV334" s="1153">
        <v>8</v>
      </c>
      <c r="DW334" s="583">
        <v>7</v>
      </c>
      <c r="DX334" s="1181">
        <v>7</v>
      </c>
      <c r="DY334" s="1454">
        <v>12</v>
      </c>
      <c r="DZ334" s="1230">
        <v>18</v>
      </c>
      <c r="EA334" s="1230">
        <v>17</v>
      </c>
      <c r="EB334" s="586">
        <v>18</v>
      </c>
      <c r="EC334" s="586">
        <v>6</v>
      </c>
      <c r="ED334" s="589">
        <v>6</v>
      </c>
      <c r="EE334" s="1454"/>
      <c r="EF334" s="1230"/>
      <c r="EG334" s="1230"/>
      <c r="EH334" s="586"/>
      <c r="EI334" s="586"/>
      <c r="EJ334" s="1192"/>
      <c r="EK334" s="1454">
        <v>9</v>
      </c>
      <c r="EL334" s="578">
        <v>12</v>
      </c>
      <c r="EM334" s="578">
        <v>14</v>
      </c>
      <c r="EN334" s="1163">
        <v>15</v>
      </c>
      <c r="EO334" s="573">
        <v>12</v>
      </c>
      <c r="EP334" s="1198">
        <v>13</v>
      </c>
      <c r="EQ334" s="1454"/>
      <c r="ER334" s="1230"/>
      <c r="ES334" s="1230"/>
      <c r="ET334" s="586"/>
      <c r="EU334" s="583"/>
      <c r="EV334" s="1198"/>
      <c r="EW334" s="1454">
        <v>6</v>
      </c>
      <c r="EX334" s="578">
        <v>4</v>
      </c>
      <c r="EY334" s="578">
        <v>4</v>
      </c>
      <c r="EZ334" s="578">
        <v>5</v>
      </c>
      <c r="FA334" s="573">
        <v>5</v>
      </c>
      <c r="FB334" s="125"/>
      <c r="FC334" s="354">
        <v>5</v>
      </c>
      <c r="FD334" s="362" t="s">
        <v>44</v>
      </c>
      <c r="FE334" s="1455">
        <v>4</v>
      </c>
      <c r="FF334" s="1451">
        <f t="shared" ref="FF334:FF346" si="1431">IFERROR(IF(FE334=0,"-",FE334/FH334-1),"-")</f>
        <v>0</v>
      </c>
      <c r="FG334" s="1456">
        <f t="shared" si="1351"/>
        <v>0</v>
      </c>
      <c r="FH334" s="126">
        <v>4</v>
      </c>
      <c r="FI334" s="331" t="str">
        <f t="shared" ref="FI334:FI346" si="1432">IFERROR(IF(FH334=0,"-",FH334/FK334-1),"-")</f>
        <v>-</v>
      </c>
      <c r="FJ334" s="332">
        <f t="shared" ref="FJ334:FJ346" si="1433">IF(OR(FH334="-",FK334="-"),"-",FH334-FK334)</f>
        <v>4</v>
      </c>
      <c r="FK334" s="126">
        <v>0</v>
      </c>
      <c r="FL334" s="331" t="str">
        <f t="shared" si="1226"/>
        <v>-</v>
      </c>
      <c r="FM334" s="332">
        <f t="shared" si="1227"/>
        <v>0</v>
      </c>
      <c r="FN334" s="126">
        <v>0</v>
      </c>
      <c r="FO334" s="424"/>
      <c r="FP334" s="331" t="str">
        <f t="shared" si="1316"/>
        <v>-</v>
      </c>
      <c r="FQ334" s="332">
        <f t="shared" ref="FQ334:FQ345" si="1434">IF(OR(FN334="-",FR334="-"),"-",FN334-FR334)</f>
        <v>0</v>
      </c>
      <c r="FR334" s="126"/>
      <c r="FS334" s="424"/>
      <c r="FT334" s="331" t="str">
        <f t="shared" si="1258"/>
        <v>-</v>
      </c>
      <c r="FU334" s="332">
        <f t="shared" si="1259"/>
        <v>0</v>
      </c>
      <c r="FV334" s="399"/>
      <c r="FW334" s="411"/>
      <c r="FX334" s="1457">
        <f t="shared" ref="FX334:FX344" si="1435">SUM(FY334:GS334)</f>
        <v>43</v>
      </c>
      <c r="FY334" s="1458">
        <v>0</v>
      </c>
      <c r="FZ334" s="1458">
        <v>3</v>
      </c>
      <c r="GA334" s="1459">
        <v>0</v>
      </c>
      <c r="GB334" s="1458">
        <v>0</v>
      </c>
      <c r="GC334" s="1459">
        <v>2</v>
      </c>
      <c r="GD334" s="1458">
        <v>0</v>
      </c>
      <c r="GE334" s="1459">
        <v>1</v>
      </c>
      <c r="GF334" s="1458">
        <v>4</v>
      </c>
      <c r="GG334" s="1459">
        <v>21</v>
      </c>
      <c r="GH334" s="1458">
        <v>1</v>
      </c>
      <c r="GI334" s="1458">
        <v>0</v>
      </c>
      <c r="GJ334" s="1458">
        <v>0</v>
      </c>
      <c r="GK334" s="1458">
        <v>1</v>
      </c>
      <c r="GL334" s="1458">
        <v>0</v>
      </c>
      <c r="GM334" s="1458">
        <v>2</v>
      </c>
      <c r="GN334" s="1458">
        <v>0</v>
      </c>
      <c r="GO334" s="1458">
        <v>0</v>
      </c>
      <c r="GP334" s="1458">
        <v>5</v>
      </c>
      <c r="GQ334" s="1458">
        <v>0</v>
      </c>
      <c r="GR334" s="1458">
        <v>0</v>
      </c>
      <c r="GS334" s="1809">
        <v>3</v>
      </c>
      <c r="GT334" s="678">
        <f t="shared" si="1425"/>
        <v>52</v>
      </c>
      <c r="GU334" s="487">
        <v>0</v>
      </c>
      <c r="GV334" s="487">
        <v>3</v>
      </c>
      <c r="GW334" s="488">
        <v>0</v>
      </c>
      <c r="GX334" s="487">
        <v>0</v>
      </c>
      <c r="GY334" s="488">
        <v>4</v>
      </c>
      <c r="GZ334" s="487">
        <v>0</v>
      </c>
      <c r="HA334" s="488">
        <v>2</v>
      </c>
      <c r="HB334" s="487">
        <v>7</v>
      </c>
      <c r="HC334" s="488">
        <v>26</v>
      </c>
      <c r="HD334" s="487">
        <v>1</v>
      </c>
      <c r="HE334" s="487">
        <v>0</v>
      </c>
      <c r="HF334" s="487">
        <v>0</v>
      </c>
      <c r="HG334" s="487">
        <v>1</v>
      </c>
      <c r="HH334" s="487">
        <v>0</v>
      </c>
      <c r="HI334" s="487">
        <v>1</v>
      </c>
      <c r="HJ334" s="487">
        <v>0</v>
      </c>
      <c r="HK334" s="487">
        <v>0</v>
      </c>
      <c r="HL334" s="487">
        <v>4</v>
      </c>
      <c r="HM334" s="487">
        <v>0</v>
      </c>
      <c r="HN334" s="487">
        <v>0</v>
      </c>
      <c r="HO334" s="1115">
        <v>3</v>
      </c>
      <c r="HP334" s="678">
        <f t="shared" si="1426"/>
        <v>46</v>
      </c>
      <c r="HQ334" s="487">
        <v>0</v>
      </c>
      <c r="HR334" s="487">
        <v>4</v>
      </c>
      <c r="HS334" s="488">
        <v>0</v>
      </c>
      <c r="HT334" s="487">
        <v>0</v>
      </c>
      <c r="HU334" s="488">
        <v>3</v>
      </c>
      <c r="HV334" s="487">
        <v>0</v>
      </c>
      <c r="HW334" s="488">
        <v>2</v>
      </c>
      <c r="HX334" s="487">
        <v>6</v>
      </c>
      <c r="HY334" s="488">
        <v>26</v>
      </c>
      <c r="HZ334" s="487">
        <v>0</v>
      </c>
      <c r="IA334" s="487">
        <v>0</v>
      </c>
      <c r="IB334" s="487">
        <v>0</v>
      </c>
      <c r="IC334" s="487">
        <v>1</v>
      </c>
      <c r="ID334" s="487">
        <v>0</v>
      </c>
      <c r="IE334" s="487">
        <v>1</v>
      </c>
      <c r="IF334" s="487">
        <v>0</v>
      </c>
      <c r="IG334" s="487">
        <v>0</v>
      </c>
      <c r="IH334" s="487">
        <v>2</v>
      </c>
      <c r="II334" s="487">
        <v>0</v>
      </c>
      <c r="IJ334" s="487">
        <v>1</v>
      </c>
      <c r="IK334" s="1115">
        <v>0</v>
      </c>
      <c r="IL334" s="1109">
        <f t="shared" si="1427"/>
        <v>50</v>
      </c>
      <c r="IM334" s="487">
        <v>0</v>
      </c>
      <c r="IN334" s="487">
        <v>4</v>
      </c>
      <c r="IO334" s="488">
        <v>0</v>
      </c>
      <c r="IP334" s="487">
        <v>0</v>
      </c>
      <c r="IQ334" s="488">
        <v>3</v>
      </c>
      <c r="IR334" s="487">
        <v>0</v>
      </c>
      <c r="IS334" s="488">
        <v>2</v>
      </c>
      <c r="IT334" s="487">
        <v>6</v>
      </c>
      <c r="IU334" s="488">
        <v>29</v>
      </c>
      <c r="IV334" s="487">
        <v>0</v>
      </c>
      <c r="IW334" s="487">
        <v>0</v>
      </c>
      <c r="IX334" s="487">
        <v>0</v>
      </c>
      <c r="IY334" s="487">
        <v>1</v>
      </c>
      <c r="IZ334" s="487">
        <v>0</v>
      </c>
      <c r="JA334" s="487">
        <v>1</v>
      </c>
      <c r="JB334" s="487">
        <v>0</v>
      </c>
      <c r="JC334" s="487">
        <v>0</v>
      </c>
      <c r="JD334" s="487">
        <v>3</v>
      </c>
      <c r="JE334" s="487">
        <v>0</v>
      </c>
      <c r="JF334" s="487">
        <v>1</v>
      </c>
      <c r="JG334" s="1994">
        <v>0</v>
      </c>
      <c r="JI334" s="39"/>
    </row>
    <row r="335" spans="1:269" s="28" customFormat="1" ht="20.100000000000001" customHeight="1" collapsed="1" x14ac:dyDescent="0.15">
      <c r="A335" s="684" t="s">
        <v>53</v>
      </c>
      <c r="B335" s="84" t="s">
        <v>302</v>
      </c>
      <c r="C335" s="85"/>
      <c r="D335" s="85"/>
      <c r="E335" s="86" t="s">
        <v>278</v>
      </c>
      <c r="F335" s="1556">
        <v>142</v>
      </c>
      <c r="G335" s="466">
        <v>130</v>
      </c>
      <c r="H335" s="466">
        <v>128</v>
      </c>
      <c r="I335" s="466">
        <v>124</v>
      </c>
      <c r="J335" s="147">
        <v>137</v>
      </c>
      <c r="K335" s="148">
        <v>163</v>
      </c>
      <c r="L335" s="1478">
        <f t="shared" si="1358"/>
        <v>3.9718790960003177E-5</v>
      </c>
      <c r="M335" s="150">
        <f t="shared" si="1359"/>
        <v>5.5694792536897802E-5</v>
      </c>
      <c r="N335" s="150">
        <f t="shared" si="1360"/>
        <v>5.6235853168187376E-5</v>
      </c>
      <c r="O335" s="150">
        <f t="shared" si="1361"/>
        <v>5.8331996558412202E-5</v>
      </c>
      <c r="P335" s="149">
        <f t="shared" si="1362"/>
        <v>4.7038901171268636E-5</v>
      </c>
      <c r="Q335" s="150">
        <f t="shared" si="1354"/>
        <v>0</v>
      </c>
      <c r="R335" s="151">
        <f t="shared" si="1355"/>
        <v>0</v>
      </c>
      <c r="S335" s="152">
        <f t="shared" si="1356"/>
        <v>0</v>
      </c>
      <c r="T335" s="151">
        <f t="shared" si="1357"/>
        <v>0</v>
      </c>
      <c r="U335" s="1479">
        <f t="shared" si="1384"/>
        <v>3.7735849056603774E-3</v>
      </c>
      <c r="V335" s="153">
        <f t="shared" si="1385"/>
        <v>5.4200542005420054E-3</v>
      </c>
      <c r="W335" s="153">
        <f t="shared" si="1386"/>
        <v>5.822416302765648E-3</v>
      </c>
      <c r="X335" s="153">
        <f t="shared" si="1387"/>
        <v>6.0882800608828003E-3</v>
      </c>
      <c r="Y335" s="154">
        <f t="shared" si="1388"/>
        <v>5.1369863013698627E-3</v>
      </c>
      <c r="Z335" s="153">
        <f t="shared" si="1389"/>
        <v>0</v>
      </c>
      <c r="AA335" s="154">
        <f t="shared" si="1390"/>
        <v>0</v>
      </c>
      <c r="AB335" s="153">
        <f t="shared" si="1391"/>
        <v>0</v>
      </c>
      <c r="AC335" s="155">
        <f t="shared" si="1392"/>
        <v>0</v>
      </c>
      <c r="AD335" s="1479" t="s">
        <v>52</v>
      </c>
      <c r="AE335" s="153" t="s">
        <v>52</v>
      </c>
      <c r="AF335" s="153" t="s">
        <v>52</v>
      </c>
      <c r="AG335" s="153" t="s">
        <v>52</v>
      </c>
      <c r="AH335" s="154" t="s">
        <v>52</v>
      </c>
      <c r="AI335" s="152" t="s">
        <v>52</v>
      </c>
      <c r="AJ335" s="151" t="s">
        <v>52</v>
      </c>
      <c r="AK335" s="152" t="s">
        <v>52</v>
      </c>
      <c r="AL335" s="156" t="s">
        <v>52</v>
      </c>
      <c r="AM335" s="1480">
        <f t="shared" si="1413"/>
        <v>3</v>
      </c>
      <c r="AN335" s="1481"/>
      <c r="AO335" s="1482">
        <f t="shared" si="1397"/>
        <v>-0.25</v>
      </c>
      <c r="AP335" s="1483">
        <f t="shared" si="1296"/>
        <v>-1</v>
      </c>
      <c r="AQ335" s="1071">
        <f t="shared" si="1414"/>
        <v>4</v>
      </c>
      <c r="AR335" s="522"/>
      <c r="AS335" s="1289">
        <f t="shared" si="1398"/>
        <v>0</v>
      </c>
      <c r="AT335" s="526">
        <f t="shared" si="1297"/>
        <v>0</v>
      </c>
      <c r="AU335" s="1071">
        <f t="shared" si="1415"/>
        <v>4</v>
      </c>
      <c r="AV335" s="522"/>
      <c r="AW335" s="1289">
        <f t="shared" si="1399"/>
        <v>0</v>
      </c>
      <c r="AX335" s="2073">
        <f t="shared" si="1363"/>
        <v>0</v>
      </c>
      <c r="AY335" s="1336">
        <f t="shared" si="1416"/>
        <v>4</v>
      </c>
      <c r="AZ335" s="2092"/>
      <c r="BA335" s="554">
        <f t="shared" si="1400"/>
        <v>0.33333333333333326</v>
      </c>
      <c r="BB335" s="1335">
        <f t="shared" si="1364"/>
        <v>1</v>
      </c>
      <c r="BC335" s="493">
        <f t="shared" si="1417"/>
        <v>3</v>
      </c>
      <c r="BD335" s="157"/>
      <c r="BE335" s="448" t="str">
        <f t="shared" si="1260"/>
        <v>-</v>
      </c>
      <c r="BF335" s="604">
        <f t="shared" si="1300"/>
        <v>3</v>
      </c>
      <c r="BG335" s="158">
        <v>0</v>
      </c>
      <c r="BH335" s="159"/>
      <c r="BI335" s="160" t="str">
        <f t="shared" si="1261"/>
        <v>-</v>
      </c>
      <c r="BJ335" s="604">
        <f t="shared" si="1301"/>
        <v>0</v>
      </c>
      <c r="BK335" s="161"/>
      <c r="BL335" s="159"/>
      <c r="BM335" s="160" t="str">
        <f t="shared" si="1262"/>
        <v>-</v>
      </c>
      <c r="BN335" s="1085">
        <f t="shared" si="1302"/>
        <v>0</v>
      </c>
      <c r="BO335" s="161"/>
      <c r="BP335" s="159"/>
      <c r="BQ335" s="160" t="str">
        <f t="shared" si="1263"/>
        <v>-</v>
      </c>
      <c r="BR335" s="1085">
        <f t="shared" si="1303"/>
        <v>0</v>
      </c>
      <c r="BS335" s="161"/>
      <c r="BT335" s="162"/>
      <c r="BU335" s="601">
        <f t="shared" si="1418"/>
        <v>1</v>
      </c>
      <c r="BV335" s="339">
        <f t="shared" si="1365"/>
        <v>-0.5</v>
      </c>
      <c r="BW335" s="604">
        <f t="shared" si="1366"/>
        <v>-1</v>
      </c>
      <c r="BX335" s="601">
        <f t="shared" si="1419"/>
        <v>2</v>
      </c>
      <c r="BY335" s="339">
        <f t="shared" si="1367"/>
        <v>0</v>
      </c>
      <c r="BZ335" s="604">
        <f t="shared" si="1368"/>
        <v>0</v>
      </c>
      <c r="CA335" s="601">
        <f t="shared" si="1420"/>
        <v>2</v>
      </c>
      <c r="CB335" s="339">
        <f t="shared" si="1222"/>
        <v>0</v>
      </c>
      <c r="CC335" s="604">
        <f t="shared" si="1223"/>
        <v>0</v>
      </c>
      <c r="CD335" s="601">
        <f t="shared" si="1421"/>
        <v>2</v>
      </c>
      <c r="CE335" s="339">
        <f t="shared" si="1393"/>
        <v>1</v>
      </c>
      <c r="CF335" s="604">
        <f t="shared" si="1394"/>
        <v>1</v>
      </c>
      <c r="CG335" s="601">
        <f t="shared" si="1267"/>
        <v>1</v>
      </c>
      <c r="CH335" s="339" t="str">
        <f t="shared" si="1264"/>
        <v>-</v>
      </c>
      <c r="CI335" s="604">
        <f t="shared" si="1265"/>
        <v>1</v>
      </c>
      <c r="CJ335" s="621">
        <f t="shared" si="1285"/>
        <v>0</v>
      </c>
      <c r="CK335" s="1487">
        <v>1</v>
      </c>
      <c r="CL335" s="163">
        <v>2</v>
      </c>
      <c r="CM335" s="2056">
        <v>2</v>
      </c>
      <c r="CN335" s="163">
        <v>2</v>
      </c>
      <c r="CO335" s="315">
        <v>1</v>
      </c>
      <c r="CP335" s="542">
        <v>0</v>
      </c>
      <c r="CQ335" s="1487">
        <v>0</v>
      </c>
      <c r="CR335" s="315">
        <v>0</v>
      </c>
      <c r="CS335" s="315">
        <v>0</v>
      </c>
      <c r="CT335" s="315">
        <v>0</v>
      </c>
      <c r="CU335" s="315">
        <v>0</v>
      </c>
      <c r="CV335" s="164">
        <v>0</v>
      </c>
      <c r="CW335" s="1487"/>
      <c r="CX335" s="315"/>
      <c r="CY335" s="315"/>
      <c r="CZ335" s="315"/>
      <c r="DA335" s="315"/>
      <c r="DB335" s="316"/>
      <c r="DC335" s="1484">
        <f t="shared" si="1422"/>
        <v>2</v>
      </c>
      <c r="DD335" s="1485">
        <f t="shared" si="1340"/>
        <v>0</v>
      </c>
      <c r="DE335" s="1486">
        <f t="shared" si="1341"/>
        <v>0</v>
      </c>
      <c r="DF335" s="1332">
        <f t="shared" si="1428"/>
        <v>2</v>
      </c>
      <c r="DG335" s="554">
        <f t="shared" si="1429"/>
        <v>0</v>
      </c>
      <c r="DH335" s="1335">
        <f t="shared" si="1430"/>
        <v>0</v>
      </c>
      <c r="DI335" s="1332">
        <f t="shared" si="1268"/>
        <v>2</v>
      </c>
      <c r="DJ335" s="554">
        <f t="shared" si="1224"/>
        <v>0</v>
      </c>
      <c r="DK335" s="1335">
        <f t="shared" si="1225"/>
        <v>0</v>
      </c>
      <c r="DL335" s="1313">
        <f t="shared" si="1423"/>
        <v>2</v>
      </c>
      <c r="DM335" s="554">
        <f t="shared" si="1395"/>
        <v>0</v>
      </c>
      <c r="DN335" s="1357">
        <f t="shared" si="1396"/>
        <v>0</v>
      </c>
      <c r="DO335" s="1332">
        <f t="shared" si="1269"/>
        <v>2</v>
      </c>
      <c r="DP335" s="554" t="str">
        <f t="shared" si="1266"/>
        <v>-</v>
      </c>
      <c r="DQ335" s="1335">
        <f t="shared" si="1270"/>
        <v>2</v>
      </c>
      <c r="DR335" s="440">
        <f t="shared" si="1424"/>
        <v>0</v>
      </c>
      <c r="DS335" s="1488">
        <v>0</v>
      </c>
      <c r="DT335" s="1169">
        <v>0</v>
      </c>
      <c r="DU335" s="1169">
        <v>0</v>
      </c>
      <c r="DV335" s="1155">
        <v>0</v>
      </c>
      <c r="DW335" s="163">
        <v>1</v>
      </c>
      <c r="DX335" s="1183">
        <v>0</v>
      </c>
      <c r="DY335" s="1488">
        <v>0</v>
      </c>
      <c r="DZ335" s="1232">
        <v>0</v>
      </c>
      <c r="EA335" s="1232">
        <v>0</v>
      </c>
      <c r="EB335" s="315">
        <v>0</v>
      </c>
      <c r="EC335" s="315">
        <v>0</v>
      </c>
      <c r="ED335" s="440">
        <v>0</v>
      </c>
      <c r="EE335" s="1488"/>
      <c r="EF335" s="1232"/>
      <c r="EG335" s="1232"/>
      <c r="EH335" s="315"/>
      <c r="EI335" s="315"/>
      <c r="EJ335" s="542"/>
      <c r="EK335" s="1488">
        <v>2</v>
      </c>
      <c r="EL335" s="379">
        <v>2</v>
      </c>
      <c r="EM335" s="379">
        <v>2</v>
      </c>
      <c r="EN335" s="1161">
        <v>2</v>
      </c>
      <c r="EO335" s="493">
        <v>1</v>
      </c>
      <c r="EP335" s="1203">
        <v>0</v>
      </c>
      <c r="EQ335" s="1488"/>
      <c r="ER335" s="1232"/>
      <c r="ES335" s="1232"/>
      <c r="ET335" s="315"/>
      <c r="EU335" s="163"/>
      <c r="EV335" s="1203"/>
      <c r="EW335" s="1488">
        <v>0</v>
      </c>
      <c r="EX335" s="379">
        <v>0</v>
      </c>
      <c r="EY335" s="379">
        <v>0</v>
      </c>
      <c r="EZ335" s="379">
        <v>0</v>
      </c>
      <c r="FA335" s="493">
        <v>0</v>
      </c>
      <c r="FB335" s="178"/>
      <c r="FC335" s="356">
        <v>0</v>
      </c>
      <c r="FD335" s="364"/>
      <c r="FE335" s="1489">
        <v>0</v>
      </c>
      <c r="FF335" s="1485" t="str">
        <f t="shared" si="1431"/>
        <v>-</v>
      </c>
      <c r="FG335" s="1490">
        <f t="shared" si="1351"/>
        <v>0</v>
      </c>
      <c r="FH335" s="165">
        <v>0</v>
      </c>
      <c r="FI335" s="339" t="str">
        <f t="shared" si="1432"/>
        <v>-</v>
      </c>
      <c r="FJ335" s="340">
        <f t="shared" si="1433"/>
        <v>0</v>
      </c>
      <c r="FK335" s="165">
        <v>0</v>
      </c>
      <c r="FL335" s="339" t="str">
        <f t="shared" si="1226"/>
        <v>-</v>
      </c>
      <c r="FM335" s="340">
        <f t="shared" si="1227"/>
        <v>0</v>
      </c>
      <c r="FN335" s="165">
        <v>0</v>
      </c>
      <c r="FO335" s="426"/>
      <c r="FP335" s="339" t="str">
        <f t="shared" si="1316"/>
        <v>-</v>
      </c>
      <c r="FQ335" s="340">
        <f t="shared" si="1434"/>
        <v>0</v>
      </c>
      <c r="FR335" s="165"/>
      <c r="FS335" s="426"/>
      <c r="FT335" s="339" t="str">
        <f t="shared" si="1258"/>
        <v>-</v>
      </c>
      <c r="FU335" s="340">
        <f t="shared" si="1259"/>
        <v>0</v>
      </c>
      <c r="FV335" s="401"/>
      <c r="FW335" s="413"/>
      <c r="FX335" s="1491">
        <f t="shared" si="1435"/>
        <v>3</v>
      </c>
      <c r="FY335" s="1492">
        <v>0</v>
      </c>
      <c r="FZ335" s="1492">
        <v>0</v>
      </c>
      <c r="GA335" s="1493">
        <v>0</v>
      </c>
      <c r="GB335" s="1492">
        <v>1</v>
      </c>
      <c r="GC335" s="1493">
        <v>1</v>
      </c>
      <c r="GD335" s="1492">
        <v>0</v>
      </c>
      <c r="GE335" s="1493">
        <v>0</v>
      </c>
      <c r="GF335" s="1492">
        <v>0</v>
      </c>
      <c r="GG335" s="1493">
        <v>0</v>
      </c>
      <c r="GH335" s="1492">
        <v>0</v>
      </c>
      <c r="GI335" s="1492">
        <v>0</v>
      </c>
      <c r="GJ335" s="1492">
        <v>0</v>
      </c>
      <c r="GK335" s="1492">
        <v>0</v>
      </c>
      <c r="GL335" s="1492">
        <v>0</v>
      </c>
      <c r="GM335" s="1492">
        <v>0</v>
      </c>
      <c r="GN335" s="1492">
        <v>0</v>
      </c>
      <c r="GO335" s="1492">
        <v>0</v>
      </c>
      <c r="GP335" s="1492">
        <v>1</v>
      </c>
      <c r="GQ335" s="1492">
        <v>0</v>
      </c>
      <c r="GR335" s="1492">
        <v>0</v>
      </c>
      <c r="GS335" s="1811">
        <v>0</v>
      </c>
      <c r="GT335" s="165">
        <f t="shared" si="1425"/>
        <v>4</v>
      </c>
      <c r="GU335" s="491">
        <v>0</v>
      </c>
      <c r="GV335" s="491">
        <v>0</v>
      </c>
      <c r="GW335" s="492">
        <v>0</v>
      </c>
      <c r="GX335" s="491">
        <v>1</v>
      </c>
      <c r="GY335" s="492">
        <v>1</v>
      </c>
      <c r="GZ335" s="491">
        <v>0</v>
      </c>
      <c r="HA335" s="492">
        <v>0</v>
      </c>
      <c r="HB335" s="491">
        <v>0</v>
      </c>
      <c r="HC335" s="492">
        <v>0</v>
      </c>
      <c r="HD335" s="491">
        <v>0</v>
      </c>
      <c r="HE335" s="491">
        <v>0</v>
      </c>
      <c r="HF335" s="491">
        <v>0</v>
      </c>
      <c r="HG335" s="491">
        <v>0</v>
      </c>
      <c r="HH335" s="491">
        <v>0</v>
      </c>
      <c r="HI335" s="491">
        <v>0</v>
      </c>
      <c r="HJ335" s="491">
        <v>0</v>
      </c>
      <c r="HK335" s="491">
        <v>1</v>
      </c>
      <c r="HL335" s="491">
        <v>1</v>
      </c>
      <c r="HM335" s="491">
        <v>0</v>
      </c>
      <c r="HN335" s="491">
        <v>0</v>
      </c>
      <c r="HO335" s="1117">
        <v>0</v>
      </c>
      <c r="HP335" s="165">
        <f t="shared" si="1426"/>
        <v>4</v>
      </c>
      <c r="HQ335" s="491">
        <v>0</v>
      </c>
      <c r="HR335" s="491">
        <v>0</v>
      </c>
      <c r="HS335" s="492">
        <v>0</v>
      </c>
      <c r="HT335" s="491">
        <v>1</v>
      </c>
      <c r="HU335" s="492">
        <v>1</v>
      </c>
      <c r="HV335" s="491">
        <v>0</v>
      </c>
      <c r="HW335" s="492">
        <v>0</v>
      </c>
      <c r="HX335" s="491">
        <v>0</v>
      </c>
      <c r="HY335" s="492">
        <v>0</v>
      </c>
      <c r="HZ335" s="491">
        <v>0</v>
      </c>
      <c r="IA335" s="491">
        <v>0</v>
      </c>
      <c r="IB335" s="491">
        <v>0</v>
      </c>
      <c r="IC335" s="491">
        <v>0</v>
      </c>
      <c r="ID335" s="491">
        <v>0</v>
      </c>
      <c r="IE335" s="491">
        <v>0</v>
      </c>
      <c r="IF335" s="491">
        <v>0</v>
      </c>
      <c r="IG335" s="491">
        <v>1</v>
      </c>
      <c r="IH335" s="491">
        <v>1</v>
      </c>
      <c r="II335" s="491">
        <v>0</v>
      </c>
      <c r="IJ335" s="491">
        <v>0</v>
      </c>
      <c r="IK335" s="1117">
        <v>0</v>
      </c>
      <c r="IL335" s="493">
        <f t="shared" si="1427"/>
        <v>4</v>
      </c>
      <c r="IM335" s="491">
        <v>0</v>
      </c>
      <c r="IN335" s="491">
        <v>0</v>
      </c>
      <c r="IO335" s="492">
        <v>0</v>
      </c>
      <c r="IP335" s="491">
        <v>1</v>
      </c>
      <c r="IQ335" s="492">
        <v>1</v>
      </c>
      <c r="IR335" s="491">
        <v>0</v>
      </c>
      <c r="IS335" s="492">
        <v>0</v>
      </c>
      <c r="IT335" s="491">
        <v>0</v>
      </c>
      <c r="IU335" s="492">
        <v>0</v>
      </c>
      <c r="IV335" s="491">
        <v>0</v>
      </c>
      <c r="IW335" s="491">
        <v>0</v>
      </c>
      <c r="IX335" s="491">
        <v>0</v>
      </c>
      <c r="IY335" s="491">
        <v>0</v>
      </c>
      <c r="IZ335" s="491">
        <v>0</v>
      </c>
      <c r="JA335" s="491">
        <v>0</v>
      </c>
      <c r="JB335" s="491">
        <v>0</v>
      </c>
      <c r="JC335" s="491">
        <v>1</v>
      </c>
      <c r="JD335" s="491">
        <v>1</v>
      </c>
      <c r="JE335" s="491">
        <v>0</v>
      </c>
      <c r="JF335" s="491">
        <v>0</v>
      </c>
      <c r="JG335" s="1996">
        <v>0</v>
      </c>
      <c r="JI335" s="39"/>
    </row>
    <row r="336" spans="1:269" s="27" customFormat="1" ht="20.100000000000001" customHeight="1" x14ac:dyDescent="0.15">
      <c r="A336" s="683" t="s">
        <v>53</v>
      </c>
      <c r="B336" s="76" t="s">
        <v>173</v>
      </c>
      <c r="C336" s="77"/>
      <c r="D336" s="77"/>
      <c r="E336" s="78" t="s">
        <v>378</v>
      </c>
      <c r="F336" s="1507">
        <v>127</v>
      </c>
      <c r="G336" s="481">
        <v>157</v>
      </c>
      <c r="H336" s="481">
        <v>152</v>
      </c>
      <c r="I336" s="481">
        <v>149</v>
      </c>
      <c r="J336" s="107">
        <v>165</v>
      </c>
      <c r="K336" s="108">
        <v>157</v>
      </c>
      <c r="L336" s="1444">
        <f t="shared" si="1358"/>
        <v>6.6197984933338627E-5</v>
      </c>
      <c r="M336" s="478">
        <f t="shared" si="1359"/>
        <v>1.3923698134224451E-5</v>
      </c>
      <c r="N336" s="478">
        <f t="shared" si="1360"/>
        <v>1.4058963292046844E-5</v>
      </c>
      <c r="O336" s="478">
        <f t="shared" si="1361"/>
        <v>1.4582999139603051E-5</v>
      </c>
      <c r="P336" s="109">
        <f t="shared" si="1362"/>
        <v>1.5679633723756214E-5</v>
      </c>
      <c r="Q336" s="110">
        <f t="shared" si="1354"/>
        <v>1.6450615253010462E-5</v>
      </c>
      <c r="R336" s="111">
        <f t="shared" si="1355"/>
        <v>1.6052652700858816E-5</v>
      </c>
      <c r="S336" s="112">
        <f t="shared" si="1356"/>
        <v>1.7442266099211608E-5</v>
      </c>
      <c r="T336" s="111">
        <f t="shared" si="1357"/>
        <v>1.7717930545712259E-5</v>
      </c>
      <c r="U336" s="1445">
        <f t="shared" si="1384"/>
        <v>6.2893081761006293E-3</v>
      </c>
      <c r="V336" s="475">
        <f t="shared" si="1385"/>
        <v>1.3550135501355014E-3</v>
      </c>
      <c r="W336" s="475">
        <f t="shared" si="1386"/>
        <v>1.455604075691412E-3</v>
      </c>
      <c r="X336" s="475">
        <f t="shared" si="1387"/>
        <v>1.5220700152207001E-3</v>
      </c>
      <c r="Y336" s="114">
        <f t="shared" si="1388"/>
        <v>1.7123287671232876E-3</v>
      </c>
      <c r="Z336" s="113">
        <f t="shared" si="1389"/>
        <v>1.7857142857142857E-3</v>
      </c>
      <c r="AA336" s="114">
        <f t="shared" si="1390"/>
        <v>1.7793594306049821E-3</v>
      </c>
      <c r="AB336" s="113">
        <f t="shared" si="1391"/>
        <v>1.9230769230769232E-3</v>
      </c>
      <c r="AC336" s="115">
        <f t="shared" si="1392"/>
        <v>2.0661157024793389E-3</v>
      </c>
      <c r="AD336" s="1445" t="s">
        <v>52</v>
      </c>
      <c r="AE336" s="475" t="s">
        <v>52</v>
      </c>
      <c r="AF336" s="475" t="s">
        <v>52</v>
      </c>
      <c r="AG336" s="475" t="s">
        <v>52</v>
      </c>
      <c r="AH336" s="114" t="s">
        <v>52</v>
      </c>
      <c r="AI336" s="112" t="s">
        <v>52</v>
      </c>
      <c r="AJ336" s="111" t="s">
        <v>52</v>
      </c>
      <c r="AK336" s="112" t="s">
        <v>52</v>
      </c>
      <c r="AL336" s="116" t="s">
        <v>52</v>
      </c>
      <c r="AM336" s="1446">
        <f t="shared" si="1413"/>
        <v>5</v>
      </c>
      <c r="AN336" s="1447"/>
      <c r="AO336" s="1448">
        <f t="shared" si="1397"/>
        <v>4</v>
      </c>
      <c r="AP336" s="1449">
        <f t="shared" si="1296"/>
        <v>4</v>
      </c>
      <c r="AQ336" s="1297">
        <f t="shared" si="1414"/>
        <v>1</v>
      </c>
      <c r="AR336" s="518"/>
      <c r="AS336" s="1285">
        <f t="shared" si="1398"/>
        <v>0</v>
      </c>
      <c r="AT336" s="519">
        <f t="shared" si="1297"/>
        <v>0</v>
      </c>
      <c r="AU336" s="1297">
        <f t="shared" si="1415"/>
        <v>1</v>
      </c>
      <c r="AV336" s="518"/>
      <c r="AW336" s="1285">
        <f t="shared" si="1399"/>
        <v>0</v>
      </c>
      <c r="AX336" s="2069">
        <f t="shared" si="1363"/>
        <v>0</v>
      </c>
      <c r="AY336" s="2086">
        <f t="shared" si="1416"/>
        <v>1</v>
      </c>
      <c r="AZ336" s="2087"/>
      <c r="BA336" s="2088">
        <f t="shared" si="1400"/>
        <v>0</v>
      </c>
      <c r="BB336" s="2089">
        <f t="shared" si="1364"/>
        <v>0</v>
      </c>
      <c r="BC336" s="2081">
        <f t="shared" si="1417"/>
        <v>1</v>
      </c>
      <c r="BD336" s="117"/>
      <c r="BE336" s="444">
        <f t="shared" si="1260"/>
        <v>0</v>
      </c>
      <c r="BF336" s="1073">
        <f t="shared" si="1300"/>
        <v>0</v>
      </c>
      <c r="BG336" s="118">
        <v>1</v>
      </c>
      <c r="BH336" s="119" t="s">
        <v>44</v>
      </c>
      <c r="BI336" s="120">
        <f t="shared" si="1261"/>
        <v>0</v>
      </c>
      <c r="BJ336" s="1073">
        <f t="shared" si="1301"/>
        <v>0</v>
      </c>
      <c r="BK336" s="121">
        <v>1</v>
      </c>
      <c r="BL336" s="119"/>
      <c r="BM336" s="120">
        <f t="shared" si="1262"/>
        <v>0</v>
      </c>
      <c r="BN336" s="1083">
        <f t="shared" si="1302"/>
        <v>0</v>
      </c>
      <c r="BO336" s="121">
        <v>1</v>
      </c>
      <c r="BP336" s="119"/>
      <c r="BQ336" s="120">
        <f t="shared" si="1263"/>
        <v>0</v>
      </c>
      <c r="BR336" s="1083">
        <f t="shared" si="1303"/>
        <v>0</v>
      </c>
      <c r="BS336" s="121">
        <v>1</v>
      </c>
      <c r="BT336" s="122"/>
      <c r="BU336" s="597">
        <f t="shared" si="1418"/>
        <v>2</v>
      </c>
      <c r="BV336" s="331">
        <f t="shared" si="1365"/>
        <v>1</v>
      </c>
      <c r="BW336" s="598">
        <f t="shared" si="1366"/>
        <v>1</v>
      </c>
      <c r="BX336" s="597">
        <f t="shared" si="1419"/>
        <v>1</v>
      </c>
      <c r="BY336" s="331" t="str">
        <f t="shared" si="1367"/>
        <v>-</v>
      </c>
      <c r="BZ336" s="598">
        <f t="shared" si="1368"/>
        <v>1</v>
      </c>
      <c r="CA336" s="597">
        <f t="shared" si="1420"/>
        <v>0</v>
      </c>
      <c r="CB336" s="331" t="str">
        <f t="shared" ref="CB336:CB346" si="1436">IFERROR(IF(CA336=0,"-",CA336/CD336-1),"-")</f>
        <v>-</v>
      </c>
      <c r="CC336" s="598">
        <f t="shared" ref="CC336:CC346" si="1437">IF(OR(CA336="-",CD336="-"),"-",CA336-CD336)</f>
        <v>0</v>
      </c>
      <c r="CD336" s="597">
        <f t="shared" si="1421"/>
        <v>0</v>
      </c>
      <c r="CE336" s="331" t="str">
        <f t="shared" si="1393"/>
        <v>-</v>
      </c>
      <c r="CF336" s="598">
        <f t="shared" si="1394"/>
        <v>0</v>
      </c>
      <c r="CG336" s="597">
        <f t="shared" si="1267"/>
        <v>0</v>
      </c>
      <c r="CH336" s="331" t="str">
        <f t="shared" si="1264"/>
        <v>-</v>
      </c>
      <c r="CI336" s="598">
        <f t="shared" si="1265"/>
        <v>0</v>
      </c>
      <c r="CJ336" s="619">
        <f t="shared" si="1285"/>
        <v>0</v>
      </c>
      <c r="CK336" s="1453">
        <v>1</v>
      </c>
      <c r="CL336" s="123">
        <v>1</v>
      </c>
      <c r="CM336" s="2054">
        <v>0</v>
      </c>
      <c r="CN336" s="123">
        <v>0</v>
      </c>
      <c r="CO336" s="311">
        <v>0</v>
      </c>
      <c r="CP336" s="540">
        <v>0</v>
      </c>
      <c r="CQ336" s="1453">
        <v>1</v>
      </c>
      <c r="CR336" s="311">
        <v>0</v>
      </c>
      <c r="CS336" s="311">
        <v>0</v>
      </c>
      <c r="CT336" s="311">
        <v>0</v>
      </c>
      <c r="CU336" s="311">
        <v>0</v>
      </c>
      <c r="CV336" s="124">
        <v>0</v>
      </c>
      <c r="CW336" s="1453"/>
      <c r="CX336" s="311"/>
      <c r="CY336" s="311"/>
      <c r="CZ336" s="311"/>
      <c r="DA336" s="311"/>
      <c r="DB336" s="312"/>
      <c r="DC336" s="1450">
        <f t="shared" si="1422"/>
        <v>3</v>
      </c>
      <c r="DD336" s="1451" t="str">
        <f t="shared" si="1340"/>
        <v>-</v>
      </c>
      <c r="DE336" s="1452">
        <f t="shared" si="1341"/>
        <v>3</v>
      </c>
      <c r="DF336" s="1328">
        <f t="shared" si="1428"/>
        <v>0</v>
      </c>
      <c r="DG336" s="550" t="str">
        <f t="shared" si="1429"/>
        <v>-</v>
      </c>
      <c r="DH336" s="1329">
        <f t="shared" si="1430"/>
        <v>-1</v>
      </c>
      <c r="DI336" s="1328">
        <f t="shared" si="1268"/>
        <v>1</v>
      </c>
      <c r="DJ336" s="550">
        <f t="shared" ref="DJ336:DJ346" si="1438">IFERROR(IF(DI336=0,"-",DI336/DL336-1),"-")</f>
        <v>0</v>
      </c>
      <c r="DK336" s="1329">
        <f t="shared" ref="DK336:DK345" si="1439">IF(OR(DI336="-",DL336="-"),"-",DI336-DL336)</f>
        <v>0</v>
      </c>
      <c r="DL336" s="1311">
        <f t="shared" si="1423"/>
        <v>1</v>
      </c>
      <c r="DM336" s="550">
        <f t="shared" si="1395"/>
        <v>0</v>
      </c>
      <c r="DN336" s="1353">
        <f t="shared" si="1396"/>
        <v>0</v>
      </c>
      <c r="DO336" s="1328">
        <f t="shared" si="1269"/>
        <v>1</v>
      </c>
      <c r="DP336" s="550">
        <f t="shared" si="1266"/>
        <v>0</v>
      </c>
      <c r="DQ336" s="1329">
        <f t="shared" si="1270"/>
        <v>0</v>
      </c>
      <c r="DR336" s="1365">
        <f t="shared" si="1424"/>
        <v>1</v>
      </c>
      <c r="DS336" s="1454">
        <v>0</v>
      </c>
      <c r="DT336" s="1167">
        <v>0</v>
      </c>
      <c r="DU336" s="1167">
        <v>0</v>
      </c>
      <c r="DV336" s="1153">
        <v>0</v>
      </c>
      <c r="DW336" s="583">
        <v>0</v>
      </c>
      <c r="DX336" s="1181">
        <v>0</v>
      </c>
      <c r="DY336" s="1454">
        <v>0</v>
      </c>
      <c r="DZ336" s="1230">
        <v>0</v>
      </c>
      <c r="EA336" s="1230">
        <v>0</v>
      </c>
      <c r="EB336" s="586">
        <v>0</v>
      </c>
      <c r="EC336" s="586">
        <v>0</v>
      </c>
      <c r="ED336" s="589">
        <v>0</v>
      </c>
      <c r="EE336" s="1454"/>
      <c r="EF336" s="1230"/>
      <c r="EG336" s="1230"/>
      <c r="EH336" s="586"/>
      <c r="EI336" s="586"/>
      <c r="EJ336" s="1192"/>
      <c r="EK336" s="1454">
        <v>3</v>
      </c>
      <c r="EL336" s="578">
        <v>0</v>
      </c>
      <c r="EM336" s="578">
        <v>1</v>
      </c>
      <c r="EN336" s="1163">
        <v>1</v>
      </c>
      <c r="EO336" s="573">
        <v>1</v>
      </c>
      <c r="EP336" s="1198">
        <v>1</v>
      </c>
      <c r="EQ336" s="1454"/>
      <c r="ER336" s="1230"/>
      <c r="ES336" s="1230"/>
      <c r="ET336" s="586"/>
      <c r="EU336" s="583"/>
      <c r="EV336" s="1198"/>
      <c r="EW336" s="1454">
        <v>0</v>
      </c>
      <c r="EX336" s="578">
        <v>0</v>
      </c>
      <c r="EY336" s="578">
        <v>0</v>
      </c>
      <c r="EZ336" s="578">
        <v>0</v>
      </c>
      <c r="FA336" s="573">
        <v>0</v>
      </c>
      <c r="FB336" s="125"/>
      <c r="FC336" s="354">
        <v>0</v>
      </c>
      <c r="FD336" s="362" t="s">
        <v>44</v>
      </c>
      <c r="FE336" s="1455">
        <v>0</v>
      </c>
      <c r="FF336" s="1451" t="str">
        <f t="shared" si="1431"/>
        <v>-</v>
      </c>
      <c r="FG336" s="1456">
        <f t="shared" si="1351"/>
        <v>0</v>
      </c>
      <c r="FH336" s="126">
        <v>0</v>
      </c>
      <c r="FI336" s="331" t="str">
        <f t="shared" si="1432"/>
        <v>-</v>
      </c>
      <c r="FJ336" s="332">
        <f t="shared" si="1433"/>
        <v>0</v>
      </c>
      <c r="FK336" s="126">
        <v>0</v>
      </c>
      <c r="FL336" s="331" t="str">
        <f t="shared" ref="FL336:FL346" si="1440">IFERROR(IF(FK336=0,"-",FK336/FN336-1),"-")</f>
        <v>-</v>
      </c>
      <c r="FM336" s="332">
        <f t="shared" ref="FM336:FM346" si="1441">IF(OR(FK336="-",FN336="-"),"-",FK336-FN336)</f>
        <v>0</v>
      </c>
      <c r="FN336" s="126">
        <v>0</v>
      </c>
      <c r="FO336" s="424"/>
      <c r="FP336" s="331" t="str">
        <f t="shared" si="1316"/>
        <v>-</v>
      </c>
      <c r="FQ336" s="332">
        <f t="shared" si="1434"/>
        <v>0</v>
      </c>
      <c r="FR336" s="126"/>
      <c r="FS336" s="424"/>
      <c r="FT336" s="331" t="str">
        <f t="shared" si="1258"/>
        <v>-</v>
      </c>
      <c r="FU336" s="332">
        <f t="shared" si="1259"/>
        <v>0</v>
      </c>
      <c r="FV336" s="399"/>
      <c r="FW336" s="411"/>
      <c r="FX336" s="1457">
        <f t="shared" si="1435"/>
        <v>5</v>
      </c>
      <c r="FY336" s="1458">
        <v>0</v>
      </c>
      <c r="FZ336" s="1458">
        <v>0</v>
      </c>
      <c r="GA336" s="1459">
        <v>0</v>
      </c>
      <c r="GB336" s="1458">
        <v>2</v>
      </c>
      <c r="GC336" s="1459">
        <v>2</v>
      </c>
      <c r="GD336" s="1458">
        <v>0</v>
      </c>
      <c r="GE336" s="1459">
        <v>0</v>
      </c>
      <c r="GF336" s="1458">
        <v>0</v>
      </c>
      <c r="GG336" s="1459">
        <v>1</v>
      </c>
      <c r="GH336" s="1458">
        <v>0</v>
      </c>
      <c r="GI336" s="1458">
        <v>0</v>
      </c>
      <c r="GJ336" s="1458">
        <v>0</v>
      </c>
      <c r="GK336" s="1458">
        <v>0</v>
      </c>
      <c r="GL336" s="1458">
        <v>0</v>
      </c>
      <c r="GM336" s="1458">
        <v>0</v>
      </c>
      <c r="GN336" s="1458">
        <v>0</v>
      </c>
      <c r="GO336" s="1458">
        <v>0</v>
      </c>
      <c r="GP336" s="1458">
        <v>0</v>
      </c>
      <c r="GQ336" s="1458">
        <v>0</v>
      </c>
      <c r="GR336" s="1458">
        <v>0</v>
      </c>
      <c r="GS336" s="1809">
        <v>0</v>
      </c>
      <c r="GT336" s="678">
        <f t="shared" si="1425"/>
        <v>1</v>
      </c>
      <c r="GU336" s="487">
        <v>0</v>
      </c>
      <c r="GV336" s="487">
        <v>0</v>
      </c>
      <c r="GW336" s="488">
        <v>0</v>
      </c>
      <c r="GX336" s="487">
        <v>1</v>
      </c>
      <c r="GY336" s="488">
        <v>0</v>
      </c>
      <c r="GZ336" s="487">
        <v>0</v>
      </c>
      <c r="HA336" s="488">
        <v>0</v>
      </c>
      <c r="HB336" s="487">
        <v>0</v>
      </c>
      <c r="HC336" s="488">
        <v>0</v>
      </c>
      <c r="HD336" s="487">
        <v>0</v>
      </c>
      <c r="HE336" s="487">
        <v>0</v>
      </c>
      <c r="HF336" s="487">
        <v>0</v>
      </c>
      <c r="HG336" s="487">
        <v>0</v>
      </c>
      <c r="HH336" s="487">
        <v>0</v>
      </c>
      <c r="HI336" s="487">
        <v>0</v>
      </c>
      <c r="HJ336" s="487">
        <v>0</v>
      </c>
      <c r="HK336" s="487">
        <v>0</v>
      </c>
      <c r="HL336" s="487">
        <v>0</v>
      </c>
      <c r="HM336" s="487">
        <v>0</v>
      </c>
      <c r="HN336" s="487">
        <v>0</v>
      </c>
      <c r="HO336" s="1115">
        <v>0</v>
      </c>
      <c r="HP336" s="678">
        <f t="shared" si="1426"/>
        <v>1</v>
      </c>
      <c r="HQ336" s="487">
        <v>0</v>
      </c>
      <c r="HR336" s="487">
        <v>1</v>
      </c>
      <c r="HS336" s="488">
        <v>0</v>
      </c>
      <c r="HT336" s="487">
        <v>0</v>
      </c>
      <c r="HU336" s="488">
        <v>0</v>
      </c>
      <c r="HV336" s="487">
        <v>0</v>
      </c>
      <c r="HW336" s="488">
        <v>0</v>
      </c>
      <c r="HX336" s="487">
        <v>0</v>
      </c>
      <c r="HY336" s="488">
        <v>0</v>
      </c>
      <c r="HZ336" s="487">
        <v>0</v>
      </c>
      <c r="IA336" s="487">
        <v>0</v>
      </c>
      <c r="IB336" s="487">
        <v>0</v>
      </c>
      <c r="IC336" s="487">
        <v>0</v>
      </c>
      <c r="ID336" s="487">
        <v>0</v>
      </c>
      <c r="IE336" s="487">
        <v>0</v>
      </c>
      <c r="IF336" s="487">
        <v>0</v>
      </c>
      <c r="IG336" s="487">
        <v>0</v>
      </c>
      <c r="IH336" s="487">
        <v>0</v>
      </c>
      <c r="II336" s="487">
        <v>0</v>
      </c>
      <c r="IJ336" s="487">
        <v>0</v>
      </c>
      <c r="IK336" s="1115">
        <v>0</v>
      </c>
      <c r="IL336" s="1109">
        <f t="shared" si="1427"/>
        <v>1</v>
      </c>
      <c r="IM336" s="487">
        <v>0</v>
      </c>
      <c r="IN336" s="487">
        <v>1</v>
      </c>
      <c r="IO336" s="488">
        <v>0</v>
      </c>
      <c r="IP336" s="487">
        <v>0</v>
      </c>
      <c r="IQ336" s="488">
        <v>0</v>
      </c>
      <c r="IR336" s="487">
        <v>0</v>
      </c>
      <c r="IS336" s="488">
        <v>0</v>
      </c>
      <c r="IT336" s="487">
        <v>0</v>
      </c>
      <c r="IU336" s="488">
        <v>0</v>
      </c>
      <c r="IV336" s="487">
        <v>0</v>
      </c>
      <c r="IW336" s="487">
        <v>0</v>
      </c>
      <c r="IX336" s="487">
        <v>0</v>
      </c>
      <c r="IY336" s="487">
        <v>0</v>
      </c>
      <c r="IZ336" s="487">
        <v>0</v>
      </c>
      <c r="JA336" s="487">
        <v>0</v>
      </c>
      <c r="JB336" s="487">
        <v>0</v>
      </c>
      <c r="JC336" s="487">
        <v>0</v>
      </c>
      <c r="JD336" s="487">
        <v>0</v>
      </c>
      <c r="JE336" s="487">
        <v>0</v>
      </c>
      <c r="JF336" s="487">
        <v>0</v>
      </c>
      <c r="JG336" s="1994">
        <v>0</v>
      </c>
      <c r="JI336" s="39"/>
    </row>
    <row r="337" spans="1:269" s="28" customFormat="1" ht="20.100000000000001" customHeight="1" x14ac:dyDescent="0.15">
      <c r="A337" s="684" t="s">
        <v>53</v>
      </c>
      <c r="B337" s="84" t="s">
        <v>303</v>
      </c>
      <c r="C337" s="85"/>
      <c r="D337" s="85"/>
      <c r="E337" s="86" t="s">
        <v>281</v>
      </c>
      <c r="F337" s="1556">
        <v>156</v>
      </c>
      <c r="G337" s="466">
        <v>157</v>
      </c>
      <c r="H337" s="466">
        <v>168</v>
      </c>
      <c r="I337" s="466">
        <v>149</v>
      </c>
      <c r="J337" s="147">
        <v>166</v>
      </c>
      <c r="K337" s="148">
        <v>158</v>
      </c>
      <c r="L337" s="1478">
        <f t="shared" si="1358"/>
        <v>1.3239596986667726E-5</v>
      </c>
      <c r="M337" s="150">
        <f t="shared" si="1359"/>
        <v>1.3923698134224451E-5</v>
      </c>
      <c r="N337" s="150">
        <f t="shared" si="1360"/>
        <v>0</v>
      </c>
      <c r="O337" s="150">
        <f t="shared" si="1361"/>
        <v>1.4582999139603051E-5</v>
      </c>
      <c r="P337" s="149">
        <f t="shared" si="1362"/>
        <v>1.5679633723756214E-5</v>
      </c>
      <c r="Q337" s="150">
        <f t="shared" ref="Q337:Q344" si="1442">BG337/$BG$356</f>
        <v>1.6450615253010462E-5</v>
      </c>
      <c r="R337" s="151">
        <f t="shared" ref="R337:R344" si="1443">BK337/$BK$356</f>
        <v>1.6052652700858816E-5</v>
      </c>
      <c r="S337" s="152">
        <f t="shared" ref="S337:S344" si="1444">BO337/$BO$356</f>
        <v>1.7442266099211608E-5</v>
      </c>
      <c r="T337" s="151">
        <f t="shared" ref="T337:T344" si="1445">BS337/$BS$356</f>
        <v>0</v>
      </c>
      <c r="U337" s="1479">
        <f t="shared" si="1384"/>
        <v>1.2578616352201257E-3</v>
      </c>
      <c r="V337" s="153">
        <f t="shared" si="1385"/>
        <v>1.3550135501355014E-3</v>
      </c>
      <c r="W337" s="153">
        <f t="shared" si="1386"/>
        <v>0</v>
      </c>
      <c r="X337" s="153">
        <f t="shared" si="1387"/>
        <v>1.5220700152207001E-3</v>
      </c>
      <c r="Y337" s="154">
        <f t="shared" si="1388"/>
        <v>1.7123287671232876E-3</v>
      </c>
      <c r="Z337" s="153">
        <f t="shared" si="1389"/>
        <v>1.7857142857142857E-3</v>
      </c>
      <c r="AA337" s="154">
        <f t="shared" si="1390"/>
        <v>1.7793594306049821E-3</v>
      </c>
      <c r="AB337" s="153">
        <f t="shared" si="1391"/>
        <v>1.9230769230769232E-3</v>
      </c>
      <c r="AC337" s="155">
        <f t="shared" si="1392"/>
        <v>0</v>
      </c>
      <c r="AD337" s="1479" t="s">
        <v>52</v>
      </c>
      <c r="AE337" s="153" t="s">
        <v>52</v>
      </c>
      <c r="AF337" s="153" t="s">
        <v>52</v>
      </c>
      <c r="AG337" s="153" t="s">
        <v>52</v>
      </c>
      <c r="AH337" s="154" t="s">
        <v>52</v>
      </c>
      <c r="AI337" s="152" t="s">
        <v>52</v>
      </c>
      <c r="AJ337" s="151" t="s">
        <v>52</v>
      </c>
      <c r="AK337" s="152" t="s">
        <v>52</v>
      </c>
      <c r="AL337" s="156" t="s">
        <v>52</v>
      </c>
      <c r="AM337" s="1480">
        <f t="shared" si="1413"/>
        <v>1</v>
      </c>
      <c r="AN337" s="1481"/>
      <c r="AO337" s="1482">
        <f t="shared" si="1397"/>
        <v>0</v>
      </c>
      <c r="AP337" s="1483">
        <f t="shared" si="1296"/>
        <v>0</v>
      </c>
      <c r="AQ337" s="1071">
        <f t="shared" si="1414"/>
        <v>1</v>
      </c>
      <c r="AR337" s="522"/>
      <c r="AS337" s="1289" t="str">
        <f t="shared" si="1398"/>
        <v>-</v>
      </c>
      <c r="AT337" s="526">
        <f t="shared" si="1297"/>
        <v>1</v>
      </c>
      <c r="AU337" s="1071">
        <f t="shared" si="1415"/>
        <v>0</v>
      </c>
      <c r="AV337" s="522"/>
      <c r="AW337" s="1289" t="str">
        <f t="shared" si="1399"/>
        <v>-</v>
      </c>
      <c r="AX337" s="2073">
        <f t="shared" si="1363"/>
        <v>-1</v>
      </c>
      <c r="AY337" s="1336">
        <f t="shared" si="1416"/>
        <v>1</v>
      </c>
      <c r="AZ337" s="2092"/>
      <c r="BA337" s="554">
        <f t="shared" si="1400"/>
        <v>0</v>
      </c>
      <c r="BB337" s="1335">
        <f t="shared" si="1364"/>
        <v>0</v>
      </c>
      <c r="BC337" s="493">
        <f t="shared" si="1417"/>
        <v>1</v>
      </c>
      <c r="BD337" s="157"/>
      <c r="BE337" s="448">
        <f t="shared" si="1260"/>
        <v>0</v>
      </c>
      <c r="BF337" s="604">
        <f t="shared" si="1300"/>
        <v>0</v>
      </c>
      <c r="BG337" s="158">
        <v>1</v>
      </c>
      <c r="BH337" s="159"/>
      <c r="BI337" s="160">
        <f t="shared" si="1261"/>
        <v>0</v>
      </c>
      <c r="BJ337" s="604">
        <f t="shared" si="1301"/>
        <v>0</v>
      </c>
      <c r="BK337" s="161">
        <v>1</v>
      </c>
      <c r="BL337" s="159"/>
      <c r="BM337" s="160">
        <f t="shared" si="1262"/>
        <v>0</v>
      </c>
      <c r="BN337" s="1085">
        <f t="shared" si="1302"/>
        <v>0</v>
      </c>
      <c r="BO337" s="161">
        <v>1</v>
      </c>
      <c r="BP337" s="159"/>
      <c r="BQ337" s="160" t="str">
        <f t="shared" si="1263"/>
        <v>-</v>
      </c>
      <c r="BR337" s="1085">
        <f t="shared" si="1303"/>
        <v>1</v>
      </c>
      <c r="BS337" s="161">
        <v>0</v>
      </c>
      <c r="BT337" s="162"/>
      <c r="BU337" s="601">
        <f t="shared" si="1418"/>
        <v>0</v>
      </c>
      <c r="BV337" s="339" t="str">
        <f t="shared" si="1365"/>
        <v>-</v>
      </c>
      <c r="BW337" s="604">
        <f t="shared" si="1366"/>
        <v>0</v>
      </c>
      <c r="BX337" s="601">
        <f t="shared" si="1419"/>
        <v>0</v>
      </c>
      <c r="BY337" s="339" t="str">
        <f t="shared" si="1367"/>
        <v>-</v>
      </c>
      <c r="BZ337" s="604">
        <f t="shared" si="1368"/>
        <v>0</v>
      </c>
      <c r="CA337" s="601">
        <f t="shared" si="1420"/>
        <v>0</v>
      </c>
      <c r="CB337" s="339" t="str">
        <f t="shared" si="1436"/>
        <v>-</v>
      </c>
      <c r="CC337" s="604">
        <f t="shared" si="1437"/>
        <v>0</v>
      </c>
      <c r="CD337" s="601">
        <f t="shared" si="1421"/>
        <v>0</v>
      </c>
      <c r="CE337" s="339" t="str">
        <f t="shared" si="1393"/>
        <v>-</v>
      </c>
      <c r="CF337" s="604">
        <f t="shared" si="1394"/>
        <v>0</v>
      </c>
      <c r="CG337" s="601">
        <f>CO337+CU337+DA337</f>
        <v>0</v>
      </c>
      <c r="CH337" s="339" t="str">
        <f t="shared" si="1264"/>
        <v>-</v>
      </c>
      <c r="CI337" s="604">
        <f t="shared" si="1265"/>
        <v>0</v>
      </c>
      <c r="CJ337" s="621">
        <f t="shared" si="1285"/>
        <v>0</v>
      </c>
      <c r="CK337" s="1487">
        <v>0</v>
      </c>
      <c r="CL337" s="163">
        <v>0</v>
      </c>
      <c r="CM337" s="2056">
        <v>0</v>
      </c>
      <c r="CN337" s="163">
        <v>0</v>
      </c>
      <c r="CO337" s="315">
        <v>0</v>
      </c>
      <c r="CP337" s="542">
        <v>0</v>
      </c>
      <c r="CQ337" s="1487">
        <v>0</v>
      </c>
      <c r="CR337" s="315">
        <v>0</v>
      </c>
      <c r="CS337" s="315">
        <v>0</v>
      </c>
      <c r="CT337" s="315">
        <v>0</v>
      </c>
      <c r="CU337" s="315">
        <v>0</v>
      </c>
      <c r="CV337" s="164">
        <v>0</v>
      </c>
      <c r="CW337" s="1487"/>
      <c r="CX337" s="315"/>
      <c r="CY337" s="315"/>
      <c r="CZ337" s="315"/>
      <c r="DA337" s="315"/>
      <c r="DB337" s="316"/>
      <c r="DC337" s="1484">
        <f t="shared" si="1422"/>
        <v>1</v>
      </c>
      <c r="DD337" s="1485">
        <f t="shared" si="1340"/>
        <v>0</v>
      </c>
      <c r="DE337" s="1486">
        <f t="shared" si="1341"/>
        <v>0</v>
      </c>
      <c r="DF337" s="1332">
        <f t="shared" si="1428"/>
        <v>1</v>
      </c>
      <c r="DG337" s="554" t="str">
        <f t="shared" si="1429"/>
        <v>-</v>
      </c>
      <c r="DH337" s="1335">
        <f t="shared" si="1430"/>
        <v>1</v>
      </c>
      <c r="DI337" s="1332">
        <f t="shared" si="1268"/>
        <v>0</v>
      </c>
      <c r="DJ337" s="554" t="str">
        <f t="shared" si="1438"/>
        <v>-</v>
      </c>
      <c r="DK337" s="1335">
        <f t="shared" si="1439"/>
        <v>-1</v>
      </c>
      <c r="DL337" s="1313">
        <f t="shared" si="1423"/>
        <v>1</v>
      </c>
      <c r="DM337" s="554">
        <f t="shared" si="1395"/>
        <v>0</v>
      </c>
      <c r="DN337" s="1357">
        <f t="shared" si="1396"/>
        <v>0</v>
      </c>
      <c r="DO337" s="1332">
        <f t="shared" si="1269"/>
        <v>1</v>
      </c>
      <c r="DP337" s="554">
        <f t="shared" si="1266"/>
        <v>0</v>
      </c>
      <c r="DQ337" s="1335">
        <f t="shared" si="1270"/>
        <v>0</v>
      </c>
      <c r="DR337" s="440">
        <f t="shared" si="1424"/>
        <v>1</v>
      </c>
      <c r="DS337" s="1488">
        <v>0</v>
      </c>
      <c r="DT337" s="1169">
        <v>0</v>
      </c>
      <c r="DU337" s="1169">
        <v>0</v>
      </c>
      <c r="DV337" s="1155">
        <v>1</v>
      </c>
      <c r="DW337" s="163">
        <v>1</v>
      </c>
      <c r="DX337" s="1183">
        <v>1</v>
      </c>
      <c r="DY337" s="1488">
        <v>0</v>
      </c>
      <c r="DZ337" s="1232">
        <v>0</v>
      </c>
      <c r="EA337" s="1232">
        <v>0</v>
      </c>
      <c r="EB337" s="315">
        <v>0</v>
      </c>
      <c r="EC337" s="315">
        <v>0</v>
      </c>
      <c r="ED337" s="440">
        <v>0</v>
      </c>
      <c r="EE337" s="1488"/>
      <c r="EF337" s="1232"/>
      <c r="EG337" s="1232"/>
      <c r="EH337" s="315"/>
      <c r="EI337" s="315"/>
      <c r="EJ337" s="542"/>
      <c r="EK337" s="1488">
        <v>1</v>
      </c>
      <c r="EL337" s="379">
        <v>1</v>
      </c>
      <c r="EM337" s="379">
        <v>0</v>
      </c>
      <c r="EN337" s="1161">
        <v>0</v>
      </c>
      <c r="EO337" s="493">
        <v>0</v>
      </c>
      <c r="EP337" s="1203">
        <v>0</v>
      </c>
      <c r="EQ337" s="1488"/>
      <c r="ER337" s="1232"/>
      <c r="ES337" s="1232"/>
      <c r="ET337" s="315"/>
      <c r="EU337" s="163"/>
      <c r="EV337" s="1203"/>
      <c r="EW337" s="1488">
        <v>0</v>
      </c>
      <c r="EX337" s="379">
        <v>0</v>
      </c>
      <c r="EY337" s="379">
        <v>0</v>
      </c>
      <c r="EZ337" s="379">
        <v>0</v>
      </c>
      <c r="FA337" s="493">
        <v>0</v>
      </c>
      <c r="FB337" s="178"/>
      <c r="FC337" s="356">
        <v>0</v>
      </c>
      <c r="FD337" s="364"/>
      <c r="FE337" s="1489">
        <v>0</v>
      </c>
      <c r="FF337" s="1485" t="str">
        <f t="shared" si="1431"/>
        <v>-</v>
      </c>
      <c r="FG337" s="1490">
        <f t="shared" si="1351"/>
        <v>0</v>
      </c>
      <c r="FH337" s="165">
        <v>0</v>
      </c>
      <c r="FI337" s="339" t="str">
        <f t="shared" si="1432"/>
        <v>-</v>
      </c>
      <c r="FJ337" s="340">
        <f t="shared" si="1433"/>
        <v>0</v>
      </c>
      <c r="FK337" s="165">
        <v>0</v>
      </c>
      <c r="FL337" s="339" t="str">
        <f t="shared" si="1440"/>
        <v>-</v>
      </c>
      <c r="FM337" s="340">
        <f t="shared" si="1441"/>
        <v>0</v>
      </c>
      <c r="FN337" s="165">
        <v>0</v>
      </c>
      <c r="FO337" s="426"/>
      <c r="FP337" s="339" t="str">
        <f t="shared" si="1316"/>
        <v>-</v>
      </c>
      <c r="FQ337" s="340">
        <f t="shared" si="1434"/>
        <v>0</v>
      </c>
      <c r="FR337" s="165"/>
      <c r="FS337" s="426"/>
      <c r="FT337" s="339" t="str">
        <f t="shared" si="1258"/>
        <v>-</v>
      </c>
      <c r="FU337" s="340">
        <f t="shared" si="1259"/>
        <v>0</v>
      </c>
      <c r="FV337" s="401"/>
      <c r="FW337" s="413"/>
      <c r="FX337" s="1491">
        <f t="shared" si="1435"/>
        <v>1</v>
      </c>
      <c r="FY337" s="1492">
        <v>0</v>
      </c>
      <c r="FZ337" s="1492">
        <v>1</v>
      </c>
      <c r="GA337" s="1493">
        <v>0</v>
      </c>
      <c r="GB337" s="1492">
        <v>0</v>
      </c>
      <c r="GC337" s="1493">
        <v>0</v>
      </c>
      <c r="GD337" s="1492">
        <v>0</v>
      </c>
      <c r="GE337" s="1493">
        <v>0</v>
      </c>
      <c r="GF337" s="1492">
        <v>0</v>
      </c>
      <c r="GG337" s="1493">
        <v>0</v>
      </c>
      <c r="GH337" s="1492">
        <v>0</v>
      </c>
      <c r="GI337" s="1492">
        <v>0</v>
      </c>
      <c r="GJ337" s="1492">
        <v>0</v>
      </c>
      <c r="GK337" s="1492">
        <v>0</v>
      </c>
      <c r="GL337" s="1492">
        <v>0</v>
      </c>
      <c r="GM337" s="1492">
        <v>0</v>
      </c>
      <c r="GN337" s="1492">
        <v>0</v>
      </c>
      <c r="GO337" s="1492">
        <v>0</v>
      </c>
      <c r="GP337" s="1492">
        <v>0</v>
      </c>
      <c r="GQ337" s="1492">
        <v>0</v>
      </c>
      <c r="GR337" s="1492">
        <v>0</v>
      </c>
      <c r="GS337" s="1811">
        <v>0</v>
      </c>
      <c r="GT337" s="165">
        <f t="shared" si="1425"/>
        <v>1</v>
      </c>
      <c r="GU337" s="491">
        <v>0</v>
      </c>
      <c r="GV337" s="491">
        <v>1</v>
      </c>
      <c r="GW337" s="492">
        <v>0</v>
      </c>
      <c r="GX337" s="491">
        <v>0</v>
      </c>
      <c r="GY337" s="492">
        <v>0</v>
      </c>
      <c r="GZ337" s="491">
        <v>0</v>
      </c>
      <c r="HA337" s="492">
        <v>0</v>
      </c>
      <c r="HB337" s="491">
        <v>0</v>
      </c>
      <c r="HC337" s="492">
        <v>0</v>
      </c>
      <c r="HD337" s="491">
        <v>0</v>
      </c>
      <c r="HE337" s="491">
        <v>0</v>
      </c>
      <c r="HF337" s="491">
        <v>0</v>
      </c>
      <c r="HG337" s="491">
        <v>0</v>
      </c>
      <c r="HH337" s="491">
        <v>0</v>
      </c>
      <c r="HI337" s="491">
        <v>0</v>
      </c>
      <c r="HJ337" s="491">
        <v>0</v>
      </c>
      <c r="HK337" s="491">
        <v>0</v>
      </c>
      <c r="HL337" s="491">
        <v>0</v>
      </c>
      <c r="HM337" s="491">
        <v>0</v>
      </c>
      <c r="HN337" s="491">
        <v>0</v>
      </c>
      <c r="HO337" s="1117">
        <v>0</v>
      </c>
      <c r="HP337" s="165">
        <f t="shared" si="1426"/>
        <v>0</v>
      </c>
      <c r="HQ337" s="491">
        <v>0</v>
      </c>
      <c r="HR337" s="491">
        <v>0</v>
      </c>
      <c r="HS337" s="492">
        <v>0</v>
      </c>
      <c r="HT337" s="491">
        <v>0</v>
      </c>
      <c r="HU337" s="492">
        <v>0</v>
      </c>
      <c r="HV337" s="491">
        <v>0</v>
      </c>
      <c r="HW337" s="492">
        <v>0</v>
      </c>
      <c r="HX337" s="491">
        <v>0</v>
      </c>
      <c r="HY337" s="492">
        <v>0</v>
      </c>
      <c r="HZ337" s="491">
        <v>0</v>
      </c>
      <c r="IA337" s="491">
        <v>0</v>
      </c>
      <c r="IB337" s="491">
        <v>0</v>
      </c>
      <c r="IC337" s="491">
        <v>0</v>
      </c>
      <c r="ID337" s="491">
        <v>0</v>
      </c>
      <c r="IE337" s="491">
        <v>0</v>
      </c>
      <c r="IF337" s="491">
        <v>0</v>
      </c>
      <c r="IG337" s="491">
        <v>0</v>
      </c>
      <c r="IH337" s="491">
        <v>0</v>
      </c>
      <c r="II337" s="491">
        <v>0</v>
      </c>
      <c r="IJ337" s="491">
        <v>0</v>
      </c>
      <c r="IK337" s="1117">
        <v>0</v>
      </c>
      <c r="IL337" s="493">
        <f t="shared" si="1427"/>
        <v>1</v>
      </c>
      <c r="IM337" s="491">
        <v>0</v>
      </c>
      <c r="IN337" s="491">
        <v>0</v>
      </c>
      <c r="IO337" s="492">
        <v>0</v>
      </c>
      <c r="IP337" s="491">
        <v>0</v>
      </c>
      <c r="IQ337" s="492">
        <v>0</v>
      </c>
      <c r="IR337" s="491">
        <v>0</v>
      </c>
      <c r="IS337" s="492">
        <v>0</v>
      </c>
      <c r="IT337" s="491">
        <v>0</v>
      </c>
      <c r="IU337" s="492">
        <v>0</v>
      </c>
      <c r="IV337" s="491">
        <v>0</v>
      </c>
      <c r="IW337" s="491">
        <v>0</v>
      </c>
      <c r="IX337" s="491">
        <v>0</v>
      </c>
      <c r="IY337" s="491">
        <v>0</v>
      </c>
      <c r="IZ337" s="491">
        <v>0</v>
      </c>
      <c r="JA337" s="491">
        <v>0</v>
      </c>
      <c r="JB337" s="491">
        <v>0</v>
      </c>
      <c r="JC337" s="491">
        <v>0</v>
      </c>
      <c r="JD337" s="491">
        <v>1</v>
      </c>
      <c r="JE337" s="491">
        <v>0</v>
      </c>
      <c r="JF337" s="491">
        <v>0</v>
      </c>
      <c r="JG337" s="1996">
        <v>0</v>
      </c>
      <c r="JI337" s="39"/>
    </row>
    <row r="338" spans="1:269" s="27" customFormat="1" ht="20.100000000000001" customHeight="1" x14ac:dyDescent="0.15">
      <c r="A338" s="683" t="s">
        <v>53</v>
      </c>
      <c r="B338" s="76" t="s">
        <v>176</v>
      </c>
      <c r="C338" s="77"/>
      <c r="D338" s="77"/>
      <c r="E338" s="78" t="s">
        <v>378</v>
      </c>
      <c r="F338" s="1507">
        <v>74</v>
      </c>
      <c r="G338" s="481">
        <v>75</v>
      </c>
      <c r="H338" s="481">
        <v>73</v>
      </c>
      <c r="I338" s="481">
        <v>78</v>
      </c>
      <c r="J338" s="107">
        <v>101</v>
      </c>
      <c r="K338" s="108">
        <v>160</v>
      </c>
      <c r="L338" s="1444">
        <f t="shared" si="1358"/>
        <v>3.8394831261336407E-4</v>
      </c>
      <c r="M338" s="478">
        <f t="shared" si="1359"/>
        <v>3.4809245335561123E-4</v>
      </c>
      <c r="N338" s="478">
        <f t="shared" si="1360"/>
        <v>3.795920088852648E-4</v>
      </c>
      <c r="O338" s="478">
        <f t="shared" si="1361"/>
        <v>2.7707698365245795E-4</v>
      </c>
      <c r="P338" s="109">
        <f t="shared" si="1362"/>
        <v>1.4111670351380591E-4</v>
      </c>
      <c r="Q338" s="110">
        <f t="shared" si="1442"/>
        <v>0</v>
      </c>
      <c r="R338" s="111">
        <f t="shared" si="1443"/>
        <v>1.1236856890601172E-4</v>
      </c>
      <c r="S338" s="112">
        <f t="shared" si="1444"/>
        <v>1.0465359659526966E-4</v>
      </c>
      <c r="T338" s="111">
        <f t="shared" si="1445"/>
        <v>5.3153791637136782E-5</v>
      </c>
      <c r="U338" s="1445">
        <f t="shared" si="1384"/>
        <v>3.6477987421383647E-2</v>
      </c>
      <c r="V338" s="475">
        <f t="shared" si="1385"/>
        <v>3.3875338753387531E-2</v>
      </c>
      <c r="W338" s="475">
        <f t="shared" si="1386"/>
        <v>3.9301310043668124E-2</v>
      </c>
      <c r="X338" s="475">
        <f t="shared" si="1387"/>
        <v>2.8919330289193301E-2</v>
      </c>
      <c r="Y338" s="114">
        <f t="shared" si="1388"/>
        <v>1.5410958904109588E-2</v>
      </c>
      <c r="Z338" s="113">
        <f t="shared" si="1389"/>
        <v>0</v>
      </c>
      <c r="AA338" s="114">
        <f t="shared" si="1390"/>
        <v>1.2455516014234875E-2</v>
      </c>
      <c r="AB338" s="113">
        <f t="shared" si="1391"/>
        <v>1.1538461538461539E-2</v>
      </c>
      <c r="AC338" s="115">
        <f t="shared" si="1392"/>
        <v>6.1983471074380167E-3</v>
      </c>
      <c r="AD338" s="1445" t="s">
        <v>52</v>
      </c>
      <c r="AE338" s="475" t="s">
        <v>52</v>
      </c>
      <c r="AF338" s="475" t="s">
        <v>52</v>
      </c>
      <c r="AG338" s="475" t="s">
        <v>52</v>
      </c>
      <c r="AH338" s="114" t="s">
        <v>52</v>
      </c>
      <c r="AI338" s="112" t="s">
        <v>52</v>
      </c>
      <c r="AJ338" s="111" t="s">
        <v>52</v>
      </c>
      <c r="AK338" s="112" t="s">
        <v>52</v>
      </c>
      <c r="AL338" s="116" t="s">
        <v>52</v>
      </c>
      <c r="AM338" s="1446">
        <f t="shared" si="1413"/>
        <v>29</v>
      </c>
      <c r="AN338" s="1447"/>
      <c r="AO338" s="1448">
        <f t="shared" si="1397"/>
        <v>0.15999999999999992</v>
      </c>
      <c r="AP338" s="1449">
        <f t="shared" si="1296"/>
        <v>4</v>
      </c>
      <c r="AQ338" s="1297">
        <f t="shared" si="1414"/>
        <v>25</v>
      </c>
      <c r="AR338" s="518"/>
      <c r="AS338" s="1285">
        <f t="shared" si="1398"/>
        <v>-7.407407407407407E-2</v>
      </c>
      <c r="AT338" s="519">
        <f t="shared" si="1297"/>
        <v>-2</v>
      </c>
      <c r="AU338" s="1297">
        <f t="shared" si="1415"/>
        <v>27</v>
      </c>
      <c r="AV338" s="518"/>
      <c r="AW338" s="1285">
        <f t="shared" si="1399"/>
        <v>0.42105263157894735</v>
      </c>
      <c r="AX338" s="2069">
        <f t="shared" si="1363"/>
        <v>8</v>
      </c>
      <c r="AY338" s="2086">
        <f t="shared" si="1416"/>
        <v>19</v>
      </c>
      <c r="AZ338" s="2087"/>
      <c r="BA338" s="2088">
        <f t="shared" si="1400"/>
        <v>1.1111111111111112</v>
      </c>
      <c r="BB338" s="2089">
        <f t="shared" si="1364"/>
        <v>10</v>
      </c>
      <c r="BC338" s="2081">
        <f t="shared" si="1417"/>
        <v>9</v>
      </c>
      <c r="BD338" s="117"/>
      <c r="BE338" s="444" t="str">
        <f t="shared" si="1260"/>
        <v>-</v>
      </c>
      <c r="BF338" s="1073">
        <f t="shared" si="1300"/>
        <v>9</v>
      </c>
      <c r="BG338" s="118">
        <v>0</v>
      </c>
      <c r="BH338" s="119"/>
      <c r="BI338" s="120" t="str">
        <f t="shared" si="1261"/>
        <v>-</v>
      </c>
      <c r="BJ338" s="1073">
        <f t="shared" si="1301"/>
        <v>-7</v>
      </c>
      <c r="BK338" s="121">
        <v>7</v>
      </c>
      <c r="BL338" s="119"/>
      <c r="BM338" s="120">
        <f t="shared" si="1262"/>
        <v>0.16666666666666674</v>
      </c>
      <c r="BN338" s="1083">
        <f t="shared" si="1302"/>
        <v>1</v>
      </c>
      <c r="BO338" s="121">
        <v>6</v>
      </c>
      <c r="BP338" s="119"/>
      <c r="BQ338" s="120">
        <f t="shared" si="1263"/>
        <v>1</v>
      </c>
      <c r="BR338" s="1083">
        <f t="shared" si="1303"/>
        <v>3</v>
      </c>
      <c r="BS338" s="121">
        <v>3</v>
      </c>
      <c r="BT338" s="122"/>
      <c r="BU338" s="597">
        <f t="shared" si="1418"/>
        <v>10</v>
      </c>
      <c r="BV338" s="331">
        <f t="shared" si="1365"/>
        <v>0</v>
      </c>
      <c r="BW338" s="598">
        <f t="shared" si="1366"/>
        <v>0</v>
      </c>
      <c r="BX338" s="597">
        <f t="shared" si="1419"/>
        <v>10</v>
      </c>
      <c r="BY338" s="331">
        <f t="shared" si="1367"/>
        <v>-9.0909090909090939E-2</v>
      </c>
      <c r="BZ338" s="598">
        <f t="shared" si="1368"/>
        <v>-1</v>
      </c>
      <c r="CA338" s="597">
        <f t="shared" si="1420"/>
        <v>11</v>
      </c>
      <c r="CB338" s="331">
        <f t="shared" si="1436"/>
        <v>0.10000000000000009</v>
      </c>
      <c r="CC338" s="598">
        <f t="shared" si="1437"/>
        <v>1</v>
      </c>
      <c r="CD338" s="597">
        <f t="shared" si="1421"/>
        <v>10</v>
      </c>
      <c r="CE338" s="331">
        <f t="shared" si="1393"/>
        <v>1.5</v>
      </c>
      <c r="CF338" s="598">
        <f t="shared" si="1394"/>
        <v>6</v>
      </c>
      <c r="CG338" s="597">
        <f t="shared" si="1267"/>
        <v>4</v>
      </c>
      <c r="CH338" s="331" t="str">
        <f t="shared" si="1264"/>
        <v>-</v>
      </c>
      <c r="CI338" s="598">
        <f t="shared" si="1265"/>
        <v>4</v>
      </c>
      <c r="CJ338" s="619">
        <f t="shared" si="1285"/>
        <v>0</v>
      </c>
      <c r="CK338" s="1453">
        <v>3</v>
      </c>
      <c r="CL338" s="123">
        <v>4</v>
      </c>
      <c r="CM338" s="2054">
        <v>1</v>
      </c>
      <c r="CN338" s="123">
        <v>0</v>
      </c>
      <c r="CO338" s="311">
        <v>0</v>
      </c>
      <c r="CP338" s="540">
        <v>0</v>
      </c>
      <c r="CQ338" s="1453">
        <v>7</v>
      </c>
      <c r="CR338" s="311">
        <v>6</v>
      </c>
      <c r="CS338" s="311">
        <v>10</v>
      </c>
      <c r="CT338" s="311">
        <v>10</v>
      </c>
      <c r="CU338" s="311">
        <v>4</v>
      </c>
      <c r="CV338" s="124">
        <v>0</v>
      </c>
      <c r="CW338" s="1453"/>
      <c r="CX338" s="311"/>
      <c r="CY338" s="311"/>
      <c r="CZ338" s="311"/>
      <c r="DA338" s="311"/>
      <c r="DB338" s="312"/>
      <c r="DC338" s="1450">
        <f t="shared" si="1422"/>
        <v>15</v>
      </c>
      <c r="DD338" s="1451">
        <f t="shared" si="1340"/>
        <v>0</v>
      </c>
      <c r="DE338" s="1452">
        <f t="shared" si="1341"/>
        <v>0</v>
      </c>
      <c r="DF338" s="1328">
        <f t="shared" si="1428"/>
        <v>15</v>
      </c>
      <c r="DG338" s="550">
        <f t="shared" si="1429"/>
        <v>0</v>
      </c>
      <c r="DH338" s="1329">
        <f t="shared" si="1430"/>
        <v>0</v>
      </c>
      <c r="DI338" s="1328">
        <f t="shared" si="1268"/>
        <v>15</v>
      </c>
      <c r="DJ338" s="550">
        <f t="shared" si="1438"/>
        <v>0.66666666666666674</v>
      </c>
      <c r="DK338" s="1329">
        <f t="shared" si="1439"/>
        <v>6</v>
      </c>
      <c r="DL338" s="1311">
        <f t="shared" si="1423"/>
        <v>9</v>
      </c>
      <c r="DM338" s="550">
        <f t="shared" si="1395"/>
        <v>0.8</v>
      </c>
      <c r="DN338" s="1353">
        <f t="shared" si="1396"/>
        <v>4</v>
      </c>
      <c r="DO338" s="1328">
        <f t="shared" si="1269"/>
        <v>5</v>
      </c>
      <c r="DP338" s="550" t="str">
        <f t="shared" si="1266"/>
        <v>-</v>
      </c>
      <c r="DQ338" s="1329">
        <f t="shared" si="1270"/>
        <v>5</v>
      </c>
      <c r="DR338" s="1365">
        <f t="shared" si="1424"/>
        <v>0</v>
      </c>
      <c r="DS338" s="1454">
        <v>1</v>
      </c>
      <c r="DT338" s="1167">
        <v>3</v>
      </c>
      <c r="DU338" s="1167">
        <v>6</v>
      </c>
      <c r="DV338" s="1153">
        <v>6</v>
      </c>
      <c r="DW338" s="583">
        <v>3</v>
      </c>
      <c r="DX338" s="1181">
        <v>0</v>
      </c>
      <c r="DY338" s="1454">
        <v>4</v>
      </c>
      <c r="DZ338" s="1230">
        <v>4</v>
      </c>
      <c r="EA338" s="1230">
        <v>2</v>
      </c>
      <c r="EB338" s="586">
        <v>0</v>
      </c>
      <c r="EC338" s="586">
        <v>0</v>
      </c>
      <c r="ED338" s="589">
        <v>0</v>
      </c>
      <c r="EE338" s="1454"/>
      <c r="EF338" s="1230"/>
      <c r="EG338" s="1230"/>
      <c r="EH338" s="586"/>
      <c r="EI338" s="586"/>
      <c r="EJ338" s="1192"/>
      <c r="EK338" s="1454">
        <v>6</v>
      </c>
      <c r="EL338" s="578">
        <v>5</v>
      </c>
      <c r="EM338" s="578">
        <v>5</v>
      </c>
      <c r="EN338" s="1163">
        <v>2</v>
      </c>
      <c r="EO338" s="573">
        <v>1</v>
      </c>
      <c r="EP338" s="1198">
        <v>0</v>
      </c>
      <c r="EQ338" s="1454"/>
      <c r="ER338" s="1230"/>
      <c r="ES338" s="1230"/>
      <c r="ET338" s="586"/>
      <c r="EU338" s="583"/>
      <c r="EV338" s="1198"/>
      <c r="EW338" s="1454">
        <v>4</v>
      </c>
      <c r="EX338" s="578">
        <v>3</v>
      </c>
      <c r="EY338" s="578">
        <v>2</v>
      </c>
      <c r="EZ338" s="578">
        <v>1</v>
      </c>
      <c r="FA338" s="573">
        <v>1</v>
      </c>
      <c r="FB338" s="125"/>
      <c r="FC338" s="354">
        <v>0</v>
      </c>
      <c r="FD338" s="362"/>
      <c r="FE338" s="1455">
        <v>4</v>
      </c>
      <c r="FF338" s="1451" t="str">
        <f t="shared" si="1431"/>
        <v>-</v>
      </c>
      <c r="FG338" s="1456">
        <f t="shared" si="1351"/>
        <v>4</v>
      </c>
      <c r="FH338" s="126">
        <v>0</v>
      </c>
      <c r="FI338" s="331" t="str">
        <f t="shared" si="1432"/>
        <v>-</v>
      </c>
      <c r="FJ338" s="332">
        <f t="shared" si="1433"/>
        <v>-1</v>
      </c>
      <c r="FK338" s="126">
        <v>1</v>
      </c>
      <c r="FL338" s="331" t="str">
        <f t="shared" si="1440"/>
        <v>-</v>
      </c>
      <c r="FM338" s="332">
        <f t="shared" si="1441"/>
        <v>1</v>
      </c>
      <c r="FN338" s="126">
        <v>0</v>
      </c>
      <c r="FO338" s="424"/>
      <c r="FP338" s="331" t="str">
        <f t="shared" si="1316"/>
        <v>-</v>
      </c>
      <c r="FQ338" s="332">
        <f t="shared" si="1434"/>
        <v>0</v>
      </c>
      <c r="FR338" s="126"/>
      <c r="FS338" s="424"/>
      <c r="FT338" s="331" t="str">
        <f t="shared" ref="FT338:FT345" si="1446">IFERROR(IF(FR338=0,"-",FR338/FV338-1),"-")</f>
        <v>-</v>
      </c>
      <c r="FU338" s="332">
        <f t="shared" ref="FU338:FU345" si="1447">IF(OR(FR338="-",FV338="-"),"-",FR338-FV338)</f>
        <v>0</v>
      </c>
      <c r="FV338" s="399"/>
      <c r="FW338" s="411"/>
      <c r="FX338" s="1457">
        <f t="shared" si="1435"/>
        <v>29</v>
      </c>
      <c r="FY338" s="1458">
        <v>3</v>
      </c>
      <c r="FZ338" s="1458">
        <v>0</v>
      </c>
      <c r="GA338" s="1459">
        <v>2</v>
      </c>
      <c r="GB338" s="1458">
        <v>7</v>
      </c>
      <c r="GC338" s="1459">
        <v>2</v>
      </c>
      <c r="GD338" s="1458">
        <v>1</v>
      </c>
      <c r="GE338" s="1459">
        <v>0</v>
      </c>
      <c r="GF338" s="1458">
        <v>0</v>
      </c>
      <c r="GG338" s="1459">
        <v>4</v>
      </c>
      <c r="GH338" s="1458">
        <v>0</v>
      </c>
      <c r="GI338" s="1458">
        <v>1</v>
      </c>
      <c r="GJ338" s="1458">
        <v>2</v>
      </c>
      <c r="GK338" s="1458">
        <v>1</v>
      </c>
      <c r="GL338" s="1458">
        <v>0</v>
      </c>
      <c r="GM338" s="1458">
        <v>1</v>
      </c>
      <c r="GN338" s="1458">
        <v>0</v>
      </c>
      <c r="GO338" s="1458">
        <v>0</v>
      </c>
      <c r="GP338" s="1458">
        <v>3</v>
      </c>
      <c r="GQ338" s="1458">
        <v>1</v>
      </c>
      <c r="GR338" s="1458">
        <v>0</v>
      </c>
      <c r="GS338" s="1809">
        <v>1</v>
      </c>
      <c r="GT338" s="678">
        <f t="shared" si="1425"/>
        <v>25</v>
      </c>
      <c r="GU338" s="487">
        <v>2</v>
      </c>
      <c r="GV338" s="487">
        <v>0</v>
      </c>
      <c r="GW338" s="488">
        <v>2</v>
      </c>
      <c r="GX338" s="487">
        <v>3</v>
      </c>
      <c r="GY338" s="488">
        <v>4</v>
      </c>
      <c r="GZ338" s="487">
        <v>0</v>
      </c>
      <c r="HA338" s="488">
        <v>0</v>
      </c>
      <c r="HB338" s="487">
        <v>0</v>
      </c>
      <c r="HC338" s="488">
        <v>4</v>
      </c>
      <c r="HD338" s="487">
        <v>0</v>
      </c>
      <c r="HE338" s="487">
        <v>1</v>
      </c>
      <c r="HF338" s="487">
        <v>3</v>
      </c>
      <c r="HG338" s="487">
        <v>0</v>
      </c>
      <c r="HH338" s="487">
        <v>0</v>
      </c>
      <c r="HI338" s="487">
        <v>0</v>
      </c>
      <c r="HJ338" s="487">
        <v>0</v>
      </c>
      <c r="HK338" s="487">
        <v>0</v>
      </c>
      <c r="HL338" s="487">
        <v>5</v>
      </c>
      <c r="HM338" s="487">
        <v>1</v>
      </c>
      <c r="HN338" s="487">
        <v>0</v>
      </c>
      <c r="HO338" s="1115">
        <v>0</v>
      </c>
      <c r="HP338" s="678">
        <f t="shared" si="1426"/>
        <v>27</v>
      </c>
      <c r="HQ338" s="487">
        <v>2</v>
      </c>
      <c r="HR338" s="487">
        <v>1</v>
      </c>
      <c r="HS338" s="488">
        <v>2</v>
      </c>
      <c r="HT338" s="487">
        <v>5</v>
      </c>
      <c r="HU338" s="488">
        <v>3</v>
      </c>
      <c r="HV338" s="487">
        <v>0</v>
      </c>
      <c r="HW338" s="488">
        <v>0</v>
      </c>
      <c r="HX338" s="487">
        <v>0</v>
      </c>
      <c r="HY338" s="488">
        <v>2</v>
      </c>
      <c r="HZ338" s="487">
        <v>0</v>
      </c>
      <c r="IA338" s="487">
        <v>1</v>
      </c>
      <c r="IB338" s="487">
        <v>4</v>
      </c>
      <c r="IC338" s="487">
        <v>0</v>
      </c>
      <c r="ID338" s="487">
        <v>0</v>
      </c>
      <c r="IE338" s="487">
        <v>0</v>
      </c>
      <c r="IF338" s="487">
        <v>0</v>
      </c>
      <c r="IG338" s="487">
        <v>0</v>
      </c>
      <c r="IH338" s="487">
        <v>3</v>
      </c>
      <c r="II338" s="487">
        <v>1</v>
      </c>
      <c r="IJ338" s="487">
        <v>1</v>
      </c>
      <c r="IK338" s="1115">
        <v>2</v>
      </c>
      <c r="IL338" s="1109">
        <f t="shared" si="1427"/>
        <v>19</v>
      </c>
      <c r="IM338" s="487">
        <v>0</v>
      </c>
      <c r="IN338" s="487">
        <v>0</v>
      </c>
      <c r="IO338" s="488">
        <v>1</v>
      </c>
      <c r="IP338" s="487">
        <v>5</v>
      </c>
      <c r="IQ338" s="488">
        <v>4</v>
      </c>
      <c r="IR338" s="487">
        <v>0</v>
      </c>
      <c r="IS338" s="488">
        <v>0</v>
      </c>
      <c r="IT338" s="487">
        <v>0</v>
      </c>
      <c r="IU338" s="488">
        <v>2</v>
      </c>
      <c r="IV338" s="487">
        <v>0</v>
      </c>
      <c r="IW338" s="487">
        <v>1</v>
      </c>
      <c r="IX338" s="487">
        <v>1</v>
      </c>
      <c r="IY338" s="487">
        <v>0</v>
      </c>
      <c r="IZ338" s="487">
        <v>0</v>
      </c>
      <c r="JA338" s="487">
        <v>0</v>
      </c>
      <c r="JB338" s="487">
        <v>0</v>
      </c>
      <c r="JC338" s="487">
        <v>0</v>
      </c>
      <c r="JD338" s="487">
        <v>5</v>
      </c>
      <c r="JE338" s="487">
        <v>0</v>
      </c>
      <c r="JF338" s="487">
        <v>0</v>
      </c>
      <c r="JG338" s="1994">
        <v>0</v>
      </c>
      <c r="JI338" s="39"/>
    </row>
    <row r="339" spans="1:269" s="28" customFormat="1" ht="20.100000000000001" customHeight="1" x14ac:dyDescent="0.15">
      <c r="A339" s="684" t="s">
        <v>53</v>
      </c>
      <c r="B339" s="84" t="s">
        <v>304</v>
      </c>
      <c r="C339" s="85"/>
      <c r="D339" s="85"/>
      <c r="E339" s="86" t="s">
        <v>278</v>
      </c>
      <c r="F339" s="1556">
        <v>56</v>
      </c>
      <c r="G339" s="466">
        <v>58</v>
      </c>
      <c r="H339" s="466">
        <v>61</v>
      </c>
      <c r="I339" s="466">
        <v>64</v>
      </c>
      <c r="J339" s="147">
        <v>64</v>
      </c>
      <c r="K339" s="148">
        <v>64</v>
      </c>
      <c r="L339" s="1478">
        <f t="shared" si="1358"/>
        <v>7.6789662522672815E-4</v>
      </c>
      <c r="M339" s="150">
        <f t="shared" si="1359"/>
        <v>7.5187969924812035E-4</v>
      </c>
      <c r="N339" s="150">
        <f t="shared" si="1360"/>
        <v>6.3265334814210797E-4</v>
      </c>
      <c r="O339" s="150">
        <f t="shared" si="1361"/>
        <v>5.3957096816531285E-4</v>
      </c>
      <c r="P339" s="149">
        <f t="shared" si="1362"/>
        <v>5.8014644777897994E-4</v>
      </c>
      <c r="Q339" s="150">
        <f t="shared" si="1442"/>
        <v>5.7577153385536615E-4</v>
      </c>
      <c r="R339" s="151">
        <f t="shared" si="1443"/>
        <v>4.3342162292318804E-4</v>
      </c>
      <c r="S339" s="152">
        <f t="shared" si="1444"/>
        <v>4.0117212028186703E-4</v>
      </c>
      <c r="T339" s="151">
        <f t="shared" si="1445"/>
        <v>3.7207654145995748E-4</v>
      </c>
      <c r="U339" s="1479">
        <f t="shared" si="1384"/>
        <v>7.2955974842767293E-2</v>
      </c>
      <c r="V339" s="153">
        <f t="shared" si="1385"/>
        <v>7.3170731707317069E-2</v>
      </c>
      <c r="W339" s="153">
        <f t="shared" si="1386"/>
        <v>6.5502183406113537E-2</v>
      </c>
      <c r="X339" s="153">
        <f t="shared" si="1387"/>
        <v>5.6316590563165903E-2</v>
      </c>
      <c r="Y339" s="154">
        <f t="shared" si="1388"/>
        <v>6.3356164383561647E-2</v>
      </c>
      <c r="Z339" s="153">
        <f t="shared" si="1389"/>
        <v>6.25E-2</v>
      </c>
      <c r="AA339" s="154">
        <f t="shared" si="1390"/>
        <v>4.8042704626334518E-2</v>
      </c>
      <c r="AB339" s="153">
        <f t="shared" si="1391"/>
        <v>4.4230769230769233E-2</v>
      </c>
      <c r="AC339" s="155">
        <f t="shared" si="1392"/>
        <v>4.3388429752066117E-2</v>
      </c>
      <c r="AD339" s="1479" t="s">
        <v>52</v>
      </c>
      <c r="AE339" s="153" t="s">
        <v>52</v>
      </c>
      <c r="AF339" s="153" t="s">
        <v>52</v>
      </c>
      <c r="AG339" s="153" t="s">
        <v>52</v>
      </c>
      <c r="AH339" s="154" t="s">
        <v>52</v>
      </c>
      <c r="AI339" s="152" t="s">
        <v>52</v>
      </c>
      <c r="AJ339" s="151" t="s">
        <v>52</v>
      </c>
      <c r="AK339" s="152" t="s">
        <v>52</v>
      </c>
      <c r="AL339" s="156" t="s">
        <v>52</v>
      </c>
      <c r="AM339" s="1480">
        <f t="shared" si="1413"/>
        <v>58</v>
      </c>
      <c r="AN339" s="1481"/>
      <c r="AO339" s="1482">
        <f t="shared" si="1397"/>
        <v>7.4074074074074181E-2</v>
      </c>
      <c r="AP339" s="1483">
        <f t="shared" si="1296"/>
        <v>4</v>
      </c>
      <c r="AQ339" s="1071">
        <f t="shared" si="1414"/>
        <v>54</v>
      </c>
      <c r="AR339" s="522"/>
      <c r="AS339" s="1289">
        <f t="shared" si="1398"/>
        <v>0.19999999999999996</v>
      </c>
      <c r="AT339" s="526">
        <f t="shared" si="1297"/>
        <v>9</v>
      </c>
      <c r="AU339" s="1071">
        <f t="shared" si="1415"/>
        <v>45</v>
      </c>
      <c r="AV339" s="522"/>
      <c r="AW339" s="1289">
        <f t="shared" si="1399"/>
        <v>0.21621621621621623</v>
      </c>
      <c r="AX339" s="2073">
        <f t="shared" si="1363"/>
        <v>8</v>
      </c>
      <c r="AY339" s="1336">
        <f t="shared" si="1416"/>
        <v>37</v>
      </c>
      <c r="AZ339" s="2092"/>
      <c r="BA339" s="554">
        <f t="shared" si="1400"/>
        <v>0</v>
      </c>
      <c r="BB339" s="1335">
        <f t="shared" si="1364"/>
        <v>0</v>
      </c>
      <c r="BC339" s="493">
        <f t="shared" si="1417"/>
        <v>37</v>
      </c>
      <c r="BD339" s="157"/>
      <c r="BE339" s="448">
        <f t="shared" ref="BE339:BE344" si="1448">IFERROR(IF(BC339=0,"-",BC339/BG339-1),"-")</f>
        <v>5.7142857142857162E-2</v>
      </c>
      <c r="BF339" s="604">
        <f t="shared" si="1300"/>
        <v>2</v>
      </c>
      <c r="BG339" s="158">
        <v>35</v>
      </c>
      <c r="BH339" s="159" t="s">
        <v>44</v>
      </c>
      <c r="BI339" s="160">
        <f t="shared" ref="BI339:BI344" si="1449">IFERROR(IF(BG339=0,"-",BG339/BK339-1),"-")</f>
        <v>0.29629629629629628</v>
      </c>
      <c r="BJ339" s="604">
        <f t="shared" si="1301"/>
        <v>8</v>
      </c>
      <c r="BK339" s="161">
        <v>27</v>
      </c>
      <c r="BL339" s="159"/>
      <c r="BM339" s="160">
        <f t="shared" ref="BM339:BM344" si="1450">IFERROR(IF(BK339=0,"-",BK339/BO339-1),"-")</f>
        <v>0.17391304347826098</v>
      </c>
      <c r="BN339" s="1085">
        <f t="shared" si="1302"/>
        <v>4</v>
      </c>
      <c r="BO339" s="161">
        <v>23</v>
      </c>
      <c r="BP339" s="159"/>
      <c r="BQ339" s="160">
        <f t="shared" ref="BQ339:BQ344" si="1451">IFERROR(IF(BO339=0,"-",BO339/BS339-1),"-")</f>
        <v>9.5238095238095344E-2</v>
      </c>
      <c r="BR339" s="1085">
        <f t="shared" si="1303"/>
        <v>2</v>
      </c>
      <c r="BS339" s="161">
        <v>21</v>
      </c>
      <c r="BT339" s="162"/>
      <c r="BU339" s="601">
        <f t="shared" si="1418"/>
        <v>11</v>
      </c>
      <c r="BV339" s="339">
        <f t="shared" si="1365"/>
        <v>0</v>
      </c>
      <c r="BW339" s="604">
        <f t="shared" si="1366"/>
        <v>0</v>
      </c>
      <c r="BX339" s="601">
        <f t="shared" si="1419"/>
        <v>11</v>
      </c>
      <c r="BY339" s="339">
        <f t="shared" si="1367"/>
        <v>-8.333333333333337E-2</v>
      </c>
      <c r="BZ339" s="604">
        <f t="shared" si="1368"/>
        <v>-1</v>
      </c>
      <c r="CA339" s="601">
        <f t="shared" si="1420"/>
        <v>12</v>
      </c>
      <c r="CB339" s="339">
        <f t="shared" si="1436"/>
        <v>-0.1428571428571429</v>
      </c>
      <c r="CC339" s="604">
        <f t="shared" si="1437"/>
        <v>-2</v>
      </c>
      <c r="CD339" s="601">
        <f t="shared" si="1421"/>
        <v>14</v>
      </c>
      <c r="CE339" s="339">
        <f t="shared" si="1393"/>
        <v>7.6923076923076872E-2</v>
      </c>
      <c r="CF339" s="604">
        <f t="shared" si="1394"/>
        <v>1</v>
      </c>
      <c r="CG339" s="601">
        <f t="shared" si="1267"/>
        <v>13</v>
      </c>
      <c r="CH339" s="339">
        <f t="shared" ref="CH339:CH345" si="1452">IFERROR(IF(CG339=0,"-",CG339/CJ339-1),"-")</f>
        <v>8.3333333333333259E-2</v>
      </c>
      <c r="CI339" s="604">
        <f t="shared" ref="CI339:CI346" si="1453">IF(OR(CG339="-",CJ339="-"),"-",CG339-CJ339)</f>
        <v>1</v>
      </c>
      <c r="CJ339" s="621">
        <f t="shared" si="1285"/>
        <v>12</v>
      </c>
      <c r="CK339" s="1487">
        <v>0</v>
      </c>
      <c r="CL339" s="163">
        <v>0</v>
      </c>
      <c r="CM339" s="2056">
        <v>0</v>
      </c>
      <c r="CN339" s="163">
        <v>0</v>
      </c>
      <c r="CO339" s="315">
        <v>0</v>
      </c>
      <c r="CP339" s="542">
        <v>1</v>
      </c>
      <c r="CQ339" s="1487">
        <v>11</v>
      </c>
      <c r="CR339" s="315">
        <v>11</v>
      </c>
      <c r="CS339" s="315">
        <v>12</v>
      </c>
      <c r="CT339" s="315">
        <v>14</v>
      </c>
      <c r="CU339" s="315">
        <v>13</v>
      </c>
      <c r="CV339" s="164">
        <v>11</v>
      </c>
      <c r="CW339" s="1487"/>
      <c r="CX339" s="315"/>
      <c r="CY339" s="315"/>
      <c r="CZ339" s="315"/>
      <c r="DA339" s="315"/>
      <c r="DB339" s="316"/>
      <c r="DC339" s="1484">
        <f t="shared" si="1422"/>
        <v>42</v>
      </c>
      <c r="DD339" s="1485">
        <f t="shared" si="1340"/>
        <v>7.6923076923076872E-2</v>
      </c>
      <c r="DE339" s="1486">
        <f t="shared" si="1341"/>
        <v>3</v>
      </c>
      <c r="DF339" s="1332">
        <f t="shared" si="1428"/>
        <v>39</v>
      </c>
      <c r="DG339" s="554">
        <f t="shared" si="1429"/>
        <v>0.18181818181818188</v>
      </c>
      <c r="DH339" s="1335">
        <f t="shared" si="1430"/>
        <v>6</v>
      </c>
      <c r="DI339" s="1332">
        <f t="shared" si="1268"/>
        <v>33</v>
      </c>
      <c r="DJ339" s="554">
        <f t="shared" si="1438"/>
        <v>0.43478260869565211</v>
      </c>
      <c r="DK339" s="1335">
        <f t="shared" si="1439"/>
        <v>10</v>
      </c>
      <c r="DL339" s="1313">
        <f t="shared" si="1423"/>
        <v>23</v>
      </c>
      <c r="DM339" s="554">
        <f t="shared" si="1395"/>
        <v>-4.166666666666663E-2</v>
      </c>
      <c r="DN339" s="1357">
        <f t="shared" si="1396"/>
        <v>-1</v>
      </c>
      <c r="DO339" s="1332">
        <f t="shared" si="1269"/>
        <v>24</v>
      </c>
      <c r="DP339" s="554">
        <f t="shared" ref="DP339:DP346" si="1454">IFERROR(IF(DO339=0,"-",DO339/DR339-1),"-")</f>
        <v>4.3478260869565188E-2</v>
      </c>
      <c r="DQ339" s="1335">
        <f t="shared" si="1270"/>
        <v>1</v>
      </c>
      <c r="DR339" s="440">
        <f t="shared" si="1424"/>
        <v>23</v>
      </c>
      <c r="DS339" s="1488">
        <v>27</v>
      </c>
      <c r="DT339" s="1169">
        <v>23</v>
      </c>
      <c r="DU339" s="1169">
        <v>23</v>
      </c>
      <c r="DV339" s="1155">
        <v>13</v>
      </c>
      <c r="DW339" s="163">
        <v>11</v>
      </c>
      <c r="DX339" s="1183">
        <v>12</v>
      </c>
      <c r="DY339" s="1488">
        <v>7</v>
      </c>
      <c r="DZ339" s="1232">
        <v>7</v>
      </c>
      <c r="EA339" s="1232">
        <v>4</v>
      </c>
      <c r="EB339" s="315">
        <v>4</v>
      </c>
      <c r="EC339" s="315">
        <v>5</v>
      </c>
      <c r="ED339" s="440">
        <v>6</v>
      </c>
      <c r="EE339" s="1488"/>
      <c r="EF339" s="1232"/>
      <c r="EG339" s="1232"/>
      <c r="EH339" s="315"/>
      <c r="EI339" s="315"/>
      <c r="EJ339" s="542"/>
      <c r="EK339" s="1488">
        <v>7</v>
      </c>
      <c r="EL339" s="379">
        <v>8</v>
      </c>
      <c r="EM339" s="379">
        <v>5</v>
      </c>
      <c r="EN339" s="1161">
        <v>1</v>
      </c>
      <c r="EO339" s="493">
        <v>3</v>
      </c>
      <c r="EP339" s="1203">
        <v>2</v>
      </c>
      <c r="EQ339" s="1488"/>
      <c r="ER339" s="1232"/>
      <c r="ES339" s="1232"/>
      <c r="ET339" s="315"/>
      <c r="EU339" s="163"/>
      <c r="EV339" s="1203"/>
      <c r="EW339" s="1488">
        <v>1</v>
      </c>
      <c r="EX339" s="379">
        <v>1</v>
      </c>
      <c r="EY339" s="379">
        <v>1</v>
      </c>
      <c r="EZ339" s="379">
        <v>5</v>
      </c>
      <c r="FA339" s="493">
        <v>5</v>
      </c>
      <c r="FB339" s="178"/>
      <c r="FC339" s="356">
        <v>3</v>
      </c>
      <c r="FD339" s="364" t="s">
        <v>44</v>
      </c>
      <c r="FE339" s="1489">
        <v>5</v>
      </c>
      <c r="FF339" s="1485">
        <f t="shared" si="1431"/>
        <v>0.25</v>
      </c>
      <c r="FG339" s="1490">
        <f t="shared" si="1351"/>
        <v>1</v>
      </c>
      <c r="FH339" s="165">
        <v>4</v>
      </c>
      <c r="FI339" s="339" t="str">
        <f t="shared" si="1432"/>
        <v>-</v>
      </c>
      <c r="FJ339" s="340">
        <f t="shared" si="1433"/>
        <v>4</v>
      </c>
      <c r="FK339" s="165">
        <v>0</v>
      </c>
      <c r="FL339" s="339" t="str">
        <f t="shared" si="1440"/>
        <v>-</v>
      </c>
      <c r="FM339" s="340">
        <f t="shared" si="1441"/>
        <v>0</v>
      </c>
      <c r="FN339" s="165">
        <v>0</v>
      </c>
      <c r="FO339" s="426"/>
      <c r="FP339" s="339" t="str">
        <f t="shared" si="1316"/>
        <v>-</v>
      </c>
      <c r="FQ339" s="340">
        <f t="shared" si="1434"/>
        <v>0</v>
      </c>
      <c r="FR339" s="165"/>
      <c r="FS339" s="426"/>
      <c r="FT339" s="339" t="str">
        <f t="shared" si="1446"/>
        <v>-</v>
      </c>
      <c r="FU339" s="340">
        <f t="shared" si="1447"/>
        <v>0</v>
      </c>
      <c r="FV339" s="401"/>
      <c r="FW339" s="413"/>
      <c r="FX339" s="1491">
        <f t="shared" si="1435"/>
        <v>58</v>
      </c>
      <c r="FY339" s="1492">
        <v>0</v>
      </c>
      <c r="FZ339" s="1492">
        <v>0</v>
      </c>
      <c r="GA339" s="1493">
        <v>1</v>
      </c>
      <c r="GB339" s="1492">
        <v>0</v>
      </c>
      <c r="GC339" s="1493">
        <v>26</v>
      </c>
      <c r="GD339" s="1492">
        <v>1</v>
      </c>
      <c r="GE339" s="1493">
        <v>2</v>
      </c>
      <c r="GF339" s="1492">
        <v>0</v>
      </c>
      <c r="GG339" s="1493">
        <v>16</v>
      </c>
      <c r="GH339" s="1492">
        <v>0</v>
      </c>
      <c r="GI339" s="1492">
        <v>0</v>
      </c>
      <c r="GJ339" s="1492">
        <v>3</v>
      </c>
      <c r="GK339" s="1492">
        <v>1</v>
      </c>
      <c r="GL339" s="1492">
        <v>3</v>
      </c>
      <c r="GM339" s="1492">
        <v>0</v>
      </c>
      <c r="GN339" s="1492">
        <v>1</v>
      </c>
      <c r="GO339" s="1492">
        <v>1</v>
      </c>
      <c r="GP339" s="1492">
        <v>3</v>
      </c>
      <c r="GQ339" s="1492">
        <v>0</v>
      </c>
      <c r="GR339" s="1492">
        <v>0</v>
      </c>
      <c r="GS339" s="1811">
        <v>0</v>
      </c>
      <c r="GT339" s="165">
        <f t="shared" si="1425"/>
        <v>54</v>
      </c>
      <c r="GU339" s="491">
        <v>0</v>
      </c>
      <c r="GV339" s="491">
        <v>0</v>
      </c>
      <c r="GW339" s="492">
        <v>2</v>
      </c>
      <c r="GX339" s="491">
        <v>0</v>
      </c>
      <c r="GY339" s="492">
        <v>23</v>
      </c>
      <c r="GZ339" s="491">
        <v>1</v>
      </c>
      <c r="HA339" s="492">
        <v>1</v>
      </c>
      <c r="HB339" s="491">
        <v>0</v>
      </c>
      <c r="HC339" s="492">
        <v>15</v>
      </c>
      <c r="HD339" s="491">
        <v>0</v>
      </c>
      <c r="HE339" s="491">
        <v>0</v>
      </c>
      <c r="HF339" s="491">
        <v>3</v>
      </c>
      <c r="HG339" s="491">
        <v>1</v>
      </c>
      <c r="HH339" s="491">
        <v>3</v>
      </c>
      <c r="HI339" s="491">
        <v>0</v>
      </c>
      <c r="HJ339" s="491">
        <v>1</v>
      </c>
      <c r="HK339" s="491">
        <v>1</v>
      </c>
      <c r="HL339" s="491">
        <v>3</v>
      </c>
      <c r="HM339" s="491">
        <v>0</v>
      </c>
      <c r="HN339" s="491">
        <v>0</v>
      </c>
      <c r="HO339" s="1117">
        <v>0</v>
      </c>
      <c r="HP339" s="165">
        <f t="shared" si="1426"/>
        <v>45</v>
      </c>
      <c r="HQ339" s="491">
        <v>0</v>
      </c>
      <c r="HR339" s="491">
        <v>0</v>
      </c>
      <c r="HS339" s="492">
        <v>2</v>
      </c>
      <c r="HT339" s="491">
        <v>0</v>
      </c>
      <c r="HU339" s="492">
        <v>18</v>
      </c>
      <c r="HV339" s="491">
        <v>0</v>
      </c>
      <c r="HW339" s="492">
        <v>0</v>
      </c>
      <c r="HX339" s="491">
        <v>0</v>
      </c>
      <c r="HY339" s="492">
        <v>15</v>
      </c>
      <c r="HZ339" s="491">
        <v>0</v>
      </c>
      <c r="IA339" s="491">
        <v>0</v>
      </c>
      <c r="IB339" s="491">
        <v>3</v>
      </c>
      <c r="IC339" s="491">
        <v>1</v>
      </c>
      <c r="ID339" s="491">
        <v>3</v>
      </c>
      <c r="IE339" s="491">
        <v>0</v>
      </c>
      <c r="IF339" s="491">
        <v>0</v>
      </c>
      <c r="IG339" s="491">
        <v>0</v>
      </c>
      <c r="IH339" s="491">
        <v>3</v>
      </c>
      <c r="II339" s="491">
        <v>0</v>
      </c>
      <c r="IJ339" s="491">
        <v>0</v>
      </c>
      <c r="IK339" s="1117">
        <v>0</v>
      </c>
      <c r="IL339" s="493">
        <f t="shared" si="1427"/>
        <v>37</v>
      </c>
      <c r="IM339" s="491">
        <v>0</v>
      </c>
      <c r="IN339" s="491">
        <v>1</v>
      </c>
      <c r="IO339" s="492">
        <v>0</v>
      </c>
      <c r="IP339" s="491">
        <v>0</v>
      </c>
      <c r="IQ339" s="492">
        <v>19</v>
      </c>
      <c r="IR339" s="491">
        <v>0</v>
      </c>
      <c r="IS339" s="492">
        <v>0</v>
      </c>
      <c r="IT339" s="491">
        <v>0</v>
      </c>
      <c r="IU339" s="492">
        <v>9</v>
      </c>
      <c r="IV339" s="491">
        <v>0</v>
      </c>
      <c r="IW339" s="491">
        <v>0</v>
      </c>
      <c r="IX339" s="491">
        <v>1</v>
      </c>
      <c r="IY339" s="491">
        <v>0</v>
      </c>
      <c r="IZ339" s="491">
        <v>3</v>
      </c>
      <c r="JA339" s="491">
        <v>0</v>
      </c>
      <c r="JB339" s="491">
        <v>0</v>
      </c>
      <c r="JC339" s="491">
        <v>0</v>
      </c>
      <c r="JD339" s="491">
        <v>0</v>
      </c>
      <c r="JE339" s="491">
        <v>0</v>
      </c>
      <c r="JF339" s="491">
        <v>0</v>
      </c>
      <c r="JG339" s="1996">
        <v>4</v>
      </c>
      <c r="JI339" s="39"/>
    </row>
    <row r="340" spans="1:269" s="27" customFormat="1" ht="20.100000000000001" customHeight="1" x14ac:dyDescent="0.15">
      <c r="A340" s="683" t="s">
        <v>53</v>
      </c>
      <c r="B340" s="76" t="s">
        <v>40</v>
      </c>
      <c r="C340" s="77"/>
      <c r="D340" s="77"/>
      <c r="E340" s="78" t="s">
        <v>379</v>
      </c>
      <c r="F340" s="1507">
        <v>156</v>
      </c>
      <c r="G340" s="481">
        <v>157</v>
      </c>
      <c r="H340" s="481">
        <v>152</v>
      </c>
      <c r="I340" s="481">
        <v>149</v>
      </c>
      <c r="J340" s="107">
        <v>112</v>
      </c>
      <c r="K340" s="108">
        <v>161</v>
      </c>
      <c r="L340" s="1444">
        <f t="shared" si="1358"/>
        <v>1.3239596986667726E-5</v>
      </c>
      <c r="M340" s="478">
        <f t="shared" si="1359"/>
        <v>1.3923698134224451E-5</v>
      </c>
      <c r="N340" s="478">
        <f t="shared" si="1360"/>
        <v>1.4058963292046844E-5</v>
      </c>
      <c r="O340" s="478">
        <f t="shared" si="1361"/>
        <v>1.4582999139603051E-5</v>
      </c>
      <c r="P340" s="109">
        <f t="shared" si="1362"/>
        <v>1.0975743606629349E-4</v>
      </c>
      <c r="Q340" s="110">
        <f t="shared" si="1442"/>
        <v>0</v>
      </c>
      <c r="R340" s="111">
        <f t="shared" si="1443"/>
        <v>2.889477486154587E-4</v>
      </c>
      <c r="S340" s="112">
        <f t="shared" si="1444"/>
        <v>3.1396078978580897E-4</v>
      </c>
      <c r="T340" s="111">
        <f t="shared" si="1445"/>
        <v>2.8348688873139615E-4</v>
      </c>
      <c r="U340" s="1445">
        <f t="shared" si="1384"/>
        <v>1.2578616352201257E-3</v>
      </c>
      <c r="V340" s="475">
        <f t="shared" si="1385"/>
        <v>1.3550135501355014E-3</v>
      </c>
      <c r="W340" s="475">
        <f t="shared" si="1386"/>
        <v>1.455604075691412E-3</v>
      </c>
      <c r="X340" s="475">
        <f t="shared" si="1387"/>
        <v>1.5220700152207001E-3</v>
      </c>
      <c r="Y340" s="114">
        <f t="shared" si="1388"/>
        <v>1.1986301369863013E-2</v>
      </c>
      <c r="Z340" s="113">
        <f t="shared" si="1389"/>
        <v>0</v>
      </c>
      <c r="AA340" s="114">
        <f t="shared" si="1390"/>
        <v>3.2028469750889681E-2</v>
      </c>
      <c r="AB340" s="113">
        <f t="shared" si="1391"/>
        <v>3.4615384615384617E-2</v>
      </c>
      <c r="AC340" s="115">
        <f t="shared" si="1392"/>
        <v>3.3057851239669422E-2</v>
      </c>
      <c r="AD340" s="1445" t="s">
        <v>52</v>
      </c>
      <c r="AE340" s="475" t="s">
        <v>52</v>
      </c>
      <c r="AF340" s="475" t="s">
        <v>52</v>
      </c>
      <c r="AG340" s="475" t="s">
        <v>52</v>
      </c>
      <c r="AH340" s="114" t="s">
        <v>52</v>
      </c>
      <c r="AI340" s="112" t="s">
        <v>52</v>
      </c>
      <c r="AJ340" s="111" t="s">
        <v>52</v>
      </c>
      <c r="AK340" s="112" t="s">
        <v>52</v>
      </c>
      <c r="AL340" s="116" t="s">
        <v>52</v>
      </c>
      <c r="AM340" s="1446">
        <f t="shared" si="1413"/>
        <v>1</v>
      </c>
      <c r="AN340" s="1447"/>
      <c r="AO340" s="1448">
        <f t="shared" si="1397"/>
        <v>0</v>
      </c>
      <c r="AP340" s="1449">
        <f t="shared" si="1296"/>
        <v>0</v>
      </c>
      <c r="AQ340" s="1297">
        <f t="shared" si="1414"/>
        <v>1</v>
      </c>
      <c r="AR340" s="518"/>
      <c r="AS340" s="1285">
        <f t="shared" si="1398"/>
        <v>0</v>
      </c>
      <c r="AT340" s="519">
        <f t="shared" si="1297"/>
        <v>0</v>
      </c>
      <c r="AU340" s="1297">
        <f t="shared" si="1415"/>
        <v>1</v>
      </c>
      <c r="AV340" s="518"/>
      <c r="AW340" s="1285">
        <f t="shared" si="1399"/>
        <v>0</v>
      </c>
      <c r="AX340" s="2069">
        <f t="shared" si="1363"/>
        <v>0</v>
      </c>
      <c r="AY340" s="2086">
        <f t="shared" si="1416"/>
        <v>1</v>
      </c>
      <c r="AZ340" s="2087"/>
      <c r="BA340" s="2088">
        <f t="shared" si="1400"/>
        <v>-0.85714285714285721</v>
      </c>
      <c r="BB340" s="2089">
        <f t="shared" si="1364"/>
        <v>-6</v>
      </c>
      <c r="BC340" s="2081">
        <f t="shared" si="1417"/>
        <v>7</v>
      </c>
      <c r="BD340" s="117"/>
      <c r="BE340" s="444" t="str">
        <f t="shared" si="1448"/>
        <v>-</v>
      </c>
      <c r="BF340" s="1073">
        <f t="shared" si="1300"/>
        <v>7</v>
      </c>
      <c r="BG340" s="118">
        <v>0</v>
      </c>
      <c r="BH340" s="119"/>
      <c r="BI340" s="120" t="str">
        <f t="shared" si="1449"/>
        <v>-</v>
      </c>
      <c r="BJ340" s="1073">
        <f t="shared" si="1301"/>
        <v>-18</v>
      </c>
      <c r="BK340" s="121">
        <v>18</v>
      </c>
      <c r="BL340" s="119"/>
      <c r="BM340" s="120">
        <f t="shared" si="1450"/>
        <v>0</v>
      </c>
      <c r="BN340" s="1083">
        <f t="shared" si="1302"/>
        <v>0</v>
      </c>
      <c r="BO340" s="121">
        <v>18</v>
      </c>
      <c r="BP340" s="119"/>
      <c r="BQ340" s="120">
        <f t="shared" si="1451"/>
        <v>0.125</v>
      </c>
      <c r="BR340" s="1083">
        <f t="shared" si="1303"/>
        <v>2</v>
      </c>
      <c r="BS340" s="121">
        <v>16</v>
      </c>
      <c r="BT340" s="122"/>
      <c r="BU340" s="597">
        <f t="shared" si="1418"/>
        <v>0</v>
      </c>
      <c r="BV340" s="331" t="str">
        <f t="shared" si="1365"/>
        <v>-</v>
      </c>
      <c r="BW340" s="598">
        <f t="shared" si="1366"/>
        <v>0</v>
      </c>
      <c r="BX340" s="597">
        <f t="shared" si="1419"/>
        <v>0</v>
      </c>
      <c r="BY340" s="331" t="str">
        <f t="shared" si="1367"/>
        <v>-</v>
      </c>
      <c r="BZ340" s="598">
        <f t="shared" si="1368"/>
        <v>0</v>
      </c>
      <c r="CA340" s="597">
        <f t="shared" si="1420"/>
        <v>0</v>
      </c>
      <c r="CB340" s="331" t="str">
        <f t="shared" si="1436"/>
        <v>-</v>
      </c>
      <c r="CC340" s="598">
        <f t="shared" si="1437"/>
        <v>0</v>
      </c>
      <c r="CD340" s="597">
        <f t="shared" si="1421"/>
        <v>0</v>
      </c>
      <c r="CE340" s="331" t="str">
        <f t="shared" si="1393"/>
        <v>-</v>
      </c>
      <c r="CF340" s="598">
        <f t="shared" si="1394"/>
        <v>-6</v>
      </c>
      <c r="CG340" s="597">
        <f>CO340+CU340+DA340</f>
        <v>6</v>
      </c>
      <c r="CH340" s="331" t="str">
        <f t="shared" si="1452"/>
        <v>-</v>
      </c>
      <c r="CI340" s="598">
        <f t="shared" si="1453"/>
        <v>6</v>
      </c>
      <c r="CJ340" s="619">
        <f t="shared" si="1285"/>
        <v>0</v>
      </c>
      <c r="CK340" s="1453">
        <v>0</v>
      </c>
      <c r="CL340" s="123">
        <v>0</v>
      </c>
      <c r="CM340" s="2054">
        <v>0</v>
      </c>
      <c r="CN340" s="123">
        <v>0</v>
      </c>
      <c r="CO340" s="311">
        <v>0</v>
      </c>
      <c r="CP340" s="540">
        <v>0</v>
      </c>
      <c r="CQ340" s="1453">
        <v>0</v>
      </c>
      <c r="CR340" s="311">
        <v>0</v>
      </c>
      <c r="CS340" s="311">
        <v>0</v>
      </c>
      <c r="CT340" s="311">
        <v>0</v>
      </c>
      <c r="CU340" s="311">
        <v>6</v>
      </c>
      <c r="CV340" s="124">
        <v>0</v>
      </c>
      <c r="CW340" s="1453"/>
      <c r="CX340" s="311"/>
      <c r="CY340" s="311"/>
      <c r="CZ340" s="311"/>
      <c r="DA340" s="311"/>
      <c r="DB340" s="312"/>
      <c r="DC340" s="1450">
        <f t="shared" si="1422"/>
        <v>1</v>
      </c>
      <c r="DD340" s="1451">
        <f t="shared" si="1340"/>
        <v>0</v>
      </c>
      <c r="DE340" s="1452">
        <f t="shared" si="1341"/>
        <v>0</v>
      </c>
      <c r="DF340" s="1328">
        <f t="shared" si="1428"/>
        <v>1</v>
      </c>
      <c r="DG340" s="550">
        <f t="shared" si="1429"/>
        <v>0</v>
      </c>
      <c r="DH340" s="1329">
        <f t="shared" si="1430"/>
        <v>0</v>
      </c>
      <c r="DI340" s="1328">
        <f t="shared" ref="DI340:DI344" si="1455">DU340+EA340+EG340+EM340+ES340+EY340</f>
        <v>1</v>
      </c>
      <c r="DJ340" s="550">
        <f t="shared" si="1438"/>
        <v>0</v>
      </c>
      <c r="DK340" s="1329">
        <f t="shared" si="1439"/>
        <v>0</v>
      </c>
      <c r="DL340" s="1311">
        <f t="shared" si="1423"/>
        <v>1</v>
      </c>
      <c r="DM340" s="550">
        <f t="shared" si="1395"/>
        <v>0</v>
      </c>
      <c r="DN340" s="1353">
        <f t="shared" si="1396"/>
        <v>0</v>
      </c>
      <c r="DO340" s="1328">
        <f t="shared" ref="DO340:DO344" si="1456">DW340+EC340+EI340+EO340+EU340+FA340</f>
        <v>1</v>
      </c>
      <c r="DP340" s="550" t="str">
        <f t="shared" si="1454"/>
        <v>-</v>
      </c>
      <c r="DQ340" s="1329">
        <f t="shared" ref="DQ340:DQ346" si="1457">IF(OR(DO340="-",DR340="-"),"-",DO340-DR340)</f>
        <v>1</v>
      </c>
      <c r="DR340" s="1365">
        <f>ED340+EJ340+EP340+EV340+FC340+DX340</f>
        <v>0</v>
      </c>
      <c r="DS340" s="1454">
        <v>1</v>
      </c>
      <c r="DT340" s="1167">
        <v>1</v>
      </c>
      <c r="DU340" s="1167">
        <v>1</v>
      </c>
      <c r="DV340" s="1153">
        <v>1</v>
      </c>
      <c r="DW340" s="583">
        <v>1</v>
      </c>
      <c r="DX340" s="1181">
        <v>0</v>
      </c>
      <c r="DY340" s="1454">
        <v>0</v>
      </c>
      <c r="DZ340" s="1230">
        <v>0</v>
      </c>
      <c r="EA340" s="1230">
        <v>0</v>
      </c>
      <c r="EB340" s="586">
        <v>0</v>
      </c>
      <c r="EC340" s="586">
        <v>0</v>
      </c>
      <c r="ED340" s="589">
        <v>0</v>
      </c>
      <c r="EE340" s="1454"/>
      <c r="EF340" s="1230"/>
      <c r="EG340" s="1230"/>
      <c r="EH340" s="586"/>
      <c r="EI340" s="586"/>
      <c r="EJ340" s="1192"/>
      <c r="EK340" s="1454">
        <v>0</v>
      </c>
      <c r="EL340" s="578">
        <v>0</v>
      </c>
      <c r="EM340" s="578">
        <v>0</v>
      </c>
      <c r="EN340" s="1163">
        <v>0</v>
      </c>
      <c r="EO340" s="573">
        <v>0</v>
      </c>
      <c r="EP340" s="1198">
        <v>0</v>
      </c>
      <c r="EQ340" s="1454"/>
      <c r="ER340" s="1230"/>
      <c r="ES340" s="1230"/>
      <c r="ET340" s="586"/>
      <c r="EU340" s="583"/>
      <c r="EV340" s="1198"/>
      <c r="EW340" s="1454">
        <v>0</v>
      </c>
      <c r="EX340" s="578">
        <v>0</v>
      </c>
      <c r="EY340" s="578">
        <v>0</v>
      </c>
      <c r="EZ340" s="578">
        <v>0</v>
      </c>
      <c r="FA340" s="573">
        <v>0</v>
      </c>
      <c r="FB340" s="125"/>
      <c r="FC340" s="354">
        <v>0</v>
      </c>
      <c r="FD340" s="362"/>
      <c r="FE340" s="1455">
        <v>0</v>
      </c>
      <c r="FF340" s="1451" t="str">
        <f t="shared" si="1431"/>
        <v>-</v>
      </c>
      <c r="FG340" s="1456">
        <f t="shared" si="1351"/>
        <v>0</v>
      </c>
      <c r="FH340" s="126">
        <v>0</v>
      </c>
      <c r="FI340" s="331" t="str">
        <f t="shared" si="1432"/>
        <v>-</v>
      </c>
      <c r="FJ340" s="332">
        <f t="shared" si="1433"/>
        <v>0</v>
      </c>
      <c r="FK340" s="126">
        <v>0</v>
      </c>
      <c r="FL340" s="331" t="str">
        <f t="shared" si="1440"/>
        <v>-</v>
      </c>
      <c r="FM340" s="332">
        <f t="shared" si="1441"/>
        <v>0</v>
      </c>
      <c r="FN340" s="126">
        <v>0</v>
      </c>
      <c r="FO340" s="424"/>
      <c r="FP340" s="331" t="str">
        <f t="shared" si="1316"/>
        <v>-</v>
      </c>
      <c r="FQ340" s="332">
        <f t="shared" si="1434"/>
        <v>0</v>
      </c>
      <c r="FR340" s="126"/>
      <c r="FS340" s="424"/>
      <c r="FT340" s="331" t="str">
        <f t="shared" si="1446"/>
        <v>-</v>
      </c>
      <c r="FU340" s="332">
        <f t="shared" si="1447"/>
        <v>0</v>
      </c>
      <c r="FV340" s="399"/>
      <c r="FW340" s="411"/>
      <c r="FX340" s="1457">
        <f t="shared" si="1435"/>
        <v>1</v>
      </c>
      <c r="FY340" s="1458">
        <v>0</v>
      </c>
      <c r="FZ340" s="1458">
        <v>0</v>
      </c>
      <c r="GA340" s="1459">
        <v>0</v>
      </c>
      <c r="GB340" s="1458">
        <v>0</v>
      </c>
      <c r="GC340" s="1459">
        <v>0</v>
      </c>
      <c r="GD340" s="1458">
        <v>0</v>
      </c>
      <c r="GE340" s="1459">
        <v>0</v>
      </c>
      <c r="GF340" s="1458">
        <v>0</v>
      </c>
      <c r="GG340" s="1459">
        <v>1</v>
      </c>
      <c r="GH340" s="1458">
        <v>0</v>
      </c>
      <c r="GI340" s="1458">
        <v>0</v>
      </c>
      <c r="GJ340" s="1458">
        <v>0</v>
      </c>
      <c r="GK340" s="1458">
        <v>0</v>
      </c>
      <c r="GL340" s="1458">
        <v>0</v>
      </c>
      <c r="GM340" s="1458">
        <v>0</v>
      </c>
      <c r="GN340" s="1458">
        <v>0</v>
      </c>
      <c r="GO340" s="1458">
        <v>0</v>
      </c>
      <c r="GP340" s="1458">
        <v>0</v>
      </c>
      <c r="GQ340" s="1458">
        <v>0</v>
      </c>
      <c r="GR340" s="1458">
        <v>0</v>
      </c>
      <c r="GS340" s="1809">
        <v>0</v>
      </c>
      <c r="GT340" s="678">
        <f t="shared" si="1425"/>
        <v>1</v>
      </c>
      <c r="GU340" s="487">
        <v>0</v>
      </c>
      <c r="GV340" s="487">
        <v>0</v>
      </c>
      <c r="GW340" s="488">
        <v>0</v>
      </c>
      <c r="GX340" s="487">
        <v>0</v>
      </c>
      <c r="GY340" s="488">
        <v>0</v>
      </c>
      <c r="GZ340" s="487">
        <v>0</v>
      </c>
      <c r="HA340" s="488">
        <v>0</v>
      </c>
      <c r="HB340" s="487">
        <v>0</v>
      </c>
      <c r="HC340" s="488">
        <v>1</v>
      </c>
      <c r="HD340" s="487">
        <v>0</v>
      </c>
      <c r="HE340" s="487">
        <v>0</v>
      </c>
      <c r="HF340" s="487">
        <v>0</v>
      </c>
      <c r="HG340" s="487">
        <v>0</v>
      </c>
      <c r="HH340" s="487">
        <v>0</v>
      </c>
      <c r="HI340" s="487">
        <v>0</v>
      </c>
      <c r="HJ340" s="487">
        <v>0</v>
      </c>
      <c r="HK340" s="487">
        <v>0</v>
      </c>
      <c r="HL340" s="487">
        <v>0</v>
      </c>
      <c r="HM340" s="487">
        <v>0</v>
      </c>
      <c r="HN340" s="487">
        <v>0</v>
      </c>
      <c r="HO340" s="1115">
        <v>0</v>
      </c>
      <c r="HP340" s="678">
        <f t="shared" si="1426"/>
        <v>1</v>
      </c>
      <c r="HQ340" s="487">
        <v>0</v>
      </c>
      <c r="HR340" s="487">
        <v>0</v>
      </c>
      <c r="HS340" s="488">
        <v>0</v>
      </c>
      <c r="HT340" s="487">
        <v>0</v>
      </c>
      <c r="HU340" s="488">
        <v>0</v>
      </c>
      <c r="HV340" s="487">
        <v>0</v>
      </c>
      <c r="HW340" s="488">
        <v>0</v>
      </c>
      <c r="HX340" s="487">
        <v>0</v>
      </c>
      <c r="HY340" s="488">
        <v>1</v>
      </c>
      <c r="HZ340" s="487">
        <v>0</v>
      </c>
      <c r="IA340" s="487">
        <v>0</v>
      </c>
      <c r="IB340" s="487">
        <v>0</v>
      </c>
      <c r="IC340" s="487">
        <v>0</v>
      </c>
      <c r="ID340" s="487">
        <v>0</v>
      </c>
      <c r="IE340" s="487">
        <v>0</v>
      </c>
      <c r="IF340" s="487">
        <v>0</v>
      </c>
      <c r="IG340" s="487">
        <v>0</v>
      </c>
      <c r="IH340" s="487">
        <v>0</v>
      </c>
      <c r="II340" s="487">
        <v>0</v>
      </c>
      <c r="IJ340" s="487">
        <v>0</v>
      </c>
      <c r="IK340" s="1115">
        <v>0</v>
      </c>
      <c r="IL340" s="1109">
        <f t="shared" si="1427"/>
        <v>1</v>
      </c>
      <c r="IM340" s="487">
        <v>0</v>
      </c>
      <c r="IN340" s="487">
        <v>0</v>
      </c>
      <c r="IO340" s="488">
        <v>0</v>
      </c>
      <c r="IP340" s="487">
        <v>0</v>
      </c>
      <c r="IQ340" s="488">
        <v>0</v>
      </c>
      <c r="IR340" s="487">
        <v>0</v>
      </c>
      <c r="IS340" s="488">
        <v>0</v>
      </c>
      <c r="IT340" s="487">
        <v>0</v>
      </c>
      <c r="IU340" s="488">
        <v>1</v>
      </c>
      <c r="IV340" s="487">
        <v>0</v>
      </c>
      <c r="IW340" s="487">
        <v>0</v>
      </c>
      <c r="IX340" s="487">
        <v>0</v>
      </c>
      <c r="IY340" s="487">
        <v>0</v>
      </c>
      <c r="IZ340" s="487">
        <v>0</v>
      </c>
      <c r="JA340" s="487">
        <v>0</v>
      </c>
      <c r="JB340" s="487">
        <v>0</v>
      </c>
      <c r="JC340" s="487">
        <v>0</v>
      </c>
      <c r="JD340" s="487">
        <v>0</v>
      </c>
      <c r="JE340" s="487">
        <v>0</v>
      </c>
      <c r="JF340" s="487">
        <v>0</v>
      </c>
      <c r="JG340" s="1994">
        <v>0</v>
      </c>
      <c r="JI340" s="39"/>
    </row>
    <row r="341" spans="1:269" s="28" customFormat="1" ht="20.100000000000001" customHeight="1" x14ac:dyDescent="0.15">
      <c r="A341" s="684" t="s">
        <v>53</v>
      </c>
      <c r="B341" s="84" t="s">
        <v>690</v>
      </c>
      <c r="C341" s="85"/>
      <c r="D341" s="85"/>
      <c r="E341" s="86" t="s">
        <v>278</v>
      </c>
      <c r="F341" s="1556">
        <v>133</v>
      </c>
      <c r="G341" s="466">
        <v>117</v>
      </c>
      <c r="H341" s="466">
        <v>168</v>
      </c>
      <c r="I341" s="466">
        <v>165</v>
      </c>
      <c r="J341" s="147">
        <v>146</v>
      </c>
      <c r="K341" s="148">
        <v>165</v>
      </c>
      <c r="L341" s="1478">
        <f t="shared" si="1358"/>
        <v>5.2958387946670905E-5</v>
      </c>
      <c r="M341" s="150">
        <f t="shared" si="1359"/>
        <v>8.3542188805346704E-5</v>
      </c>
      <c r="N341" s="150">
        <f t="shared" si="1360"/>
        <v>0</v>
      </c>
      <c r="O341" s="150">
        <f t="shared" si="1361"/>
        <v>0</v>
      </c>
      <c r="P341" s="149">
        <f t="shared" si="1362"/>
        <v>3.1359267447512429E-5</v>
      </c>
      <c r="Q341" s="150">
        <f t="shared" si="1442"/>
        <v>0</v>
      </c>
      <c r="R341" s="151">
        <f t="shared" si="1443"/>
        <v>0</v>
      </c>
      <c r="S341" s="152">
        <f t="shared" si="1444"/>
        <v>0</v>
      </c>
      <c r="T341" s="151">
        <f t="shared" si="1445"/>
        <v>0</v>
      </c>
      <c r="U341" s="1479">
        <f t="shared" si="1384"/>
        <v>5.0314465408805029E-3</v>
      </c>
      <c r="V341" s="153">
        <f t="shared" si="1385"/>
        <v>8.130081300813009E-3</v>
      </c>
      <c r="W341" s="153">
        <f t="shared" si="1386"/>
        <v>0</v>
      </c>
      <c r="X341" s="153">
        <f t="shared" si="1387"/>
        <v>0</v>
      </c>
      <c r="Y341" s="154">
        <f t="shared" si="1388"/>
        <v>3.4246575342465752E-3</v>
      </c>
      <c r="Z341" s="153">
        <f t="shared" si="1389"/>
        <v>0</v>
      </c>
      <c r="AA341" s="154">
        <f t="shared" si="1390"/>
        <v>0</v>
      </c>
      <c r="AB341" s="153">
        <f t="shared" si="1391"/>
        <v>0</v>
      </c>
      <c r="AC341" s="155">
        <f t="shared" si="1392"/>
        <v>0</v>
      </c>
      <c r="AD341" s="1479" t="s">
        <v>52</v>
      </c>
      <c r="AE341" s="153" t="s">
        <v>52</v>
      </c>
      <c r="AF341" s="153" t="s">
        <v>52</v>
      </c>
      <c r="AG341" s="153" t="s">
        <v>52</v>
      </c>
      <c r="AH341" s="154" t="s">
        <v>52</v>
      </c>
      <c r="AI341" s="152" t="s">
        <v>52</v>
      </c>
      <c r="AJ341" s="151" t="s">
        <v>52</v>
      </c>
      <c r="AK341" s="152" t="s">
        <v>52</v>
      </c>
      <c r="AL341" s="156" t="s">
        <v>52</v>
      </c>
      <c r="AM341" s="1480">
        <f t="shared" si="1413"/>
        <v>4</v>
      </c>
      <c r="AN341" s="1481"/>
      <c r="AO341" s="1482">
        <f t="shared" si="1397"/>
        <v>-0.33333333333333337</v>
      </c>
      <c r="AP341" s="1483">
        <f t="shared" si="1296"/>
        <v>-2</v>
      </c>
      <c r="AQ341" s="1071">
        <f t="shared" si="1414"/>
        <v>6</v>
      </c>
      <c r="AR341" s="522"/>
      <c r="AS341" s="1289" t="str">
        <f t="shared" si="1398"/>
        <v>-</v>
      </c>
      <c r="AT341" s="526">
        <f t="shared" si="1297"/>
        <v>6</v>
      </c>
      <c r="AU341" s="1071">
        <f t="shared" si="1415"/>
        <v>0</v>
      </c>
      <c r="AV341" s="522"/>
      <c r="AW341" s="1289" t="str">
        <f t="shared" si="1399"/>
        <v>-</v>
      </c>
      <c r="AX341" s="2073">
        <f t="shared" si="1363"/>
        <v>0</v>
      </c>
      <c r="AY341" s="1336">
        <f t="shared" si="1416"/>
        <v>0</v>
      </c>
      <c r="AZ341" s="2092"/>
      <c r="BA341" s="554" t="str">
        <f t="shared" si="1400"/>
        <v>-</v>
      </c>
      <c r="BB341" s="1335">
        <f t="shared" si="1364"/>
        <v>-2</v>
      </c>
      <c r="BC341" s="493">
        <f t="shared" si="1417"/>
        <v>2</v>
      </c>
      <c r="BD341" s="157"/>
      <c r="BE341" s="448" t="str">
        <f t="shared" si="1448"/>
        <v>-</v>
      </c>
      <c r="BF341" s="604">
        <f t="shared" si="1300"/>
        <v>2</v>
      </c>
      <c r="BG341" s="158">
        <v>0</v>
      </c>
      <c r="BH341" s="159"/>
      <c r="BI341" s="160" t="str">
        <f t="shared" si="1449"/>
        <v>-</v>
      </c>
      <c r="BJ341" s="604">
        <f t="shared" si="1301"/>
        <v>0</v>
      </c>
      <c r="BK341" s="161">
        <v>0</v>
      </c>
      <c r="BL341" s="159" t="s">
        <v>44</v>
      </c>
      <c r="BM341" s="160" t="str">
        <f t="shared" si="1450"/>
        <v>-</v>
      </c>
      <c r="BN341" s="1085">
        <f t="shared" si="1302"/>
        <v>0</v>
      </c>
      <c r="BO341" s="161">
        <v>0</v>
      </c>
      <c r="BP341" s="159"/>
      <c r="BQ341" s="160" t="str">
        <f t="shared" si="1451"/>
        <v>-</v>
      </c>
      <c r="BR341" s="1085">
        <f t="shared" si="1303"/>
        <v>0</v>
      </c>
      <c r="BS341" s="161">
        <v>0</v>
      </c>
      <c r="BT341" s="162"/>
      <c r="BU341" s="601">
        <f t="shared" si="1418"/>
        <v>2</v>
      </c>
      <c r="BV341" s="339">
        <f t="shared" si="1365"/>
        <v>-0.5</v>
      </c>
      <c r="BW341" s="604">
        <f t="shared" si="1366"/>
        <v>-2</v>
      </c>
      <c r="BX341" s="601">
        <f t="shared" si="1419"/>
        <v>4</v>
      </c>
      <c r="BY341" s="339" t="str">
        <f t="shared" si="1367"/>
        <v>-</v>
      </c>
      <c r="BZ341" s="604">
        <f t="shared" si="1368"/>
        <v>4</v>
      </c>
      <c r="CA341" s="601">
        <f t="shared" si="1420"/>
        <v>0</v>
      </c>
      <c r="CB341" s="339" t="str">
        <f t="shared" si="1436"/>
        <v>-</v>
      </c>
      <c r="CC341" s="604">
        <f t="shared" si="1437"/>
        <v>0</v>
      </c>
      <c r="CD341" s="601">
        <f t="shared" si="1421"/>
        <v>0</v>
      </c>
      <c r="CE341" s="339" t="str">
        <f t="shared" si="1393"/>
        <v>-</v>
      </c>
      <c r="CF341" s="604">
        <f t="shared" si="1394"/>
        <v>-2</v>
      </c>
      <c r="CG341" s="601">
        <f>CO341+CU341+DA341</f>
        <v>2</v>
      </c>
      <c r="CH341" s="339" t="str">
        <f t="shared" si="1452"/>
        <v>-</v>
      </c>
      <c r="CI341" s="604">
        <f t="shared" si="1453"/>
        <v>2</v>
      </c>
      <c r="CJ341" s="621">
        <f t="shared" ref="CJ341:CJ344" si="1458">CP341+CV341+DB341</f>
        <v>0</v>
      </c>
      <c r="CK341" s="1487">
        <v>0</v>
      </c>
      <c r="CL341" s="163">
        <v>0</v>
      </c>
      <c r="CM341" s="2056">
        <v>0</v>
      </c>
      <c r="CN341" s="163">
        <v>0</v>
      </c>
      <c r="CO341" s="315">
        <v>0</v>
      </c>
      <c r="CP341" s="542">
        <v>0</v>
      </c>
      <c r="CQ341" s="1487">
        <v>2</v>
      </c>
      <c r="CR341" s="315">
        <v>4</v>
      </c>
      <c r="CS341" s="315">
        <v>0</v>
      </c>
      <c r="CT341" s="315">
        <v>0</v>
      </c>
      <c r="CU341" s="315">
        <v>2</v>
      </c>
      <c r="CV341" s="164">
        <v>0</v>
      </c>
      <c r="CW341" s="1487"/>
      <c r="CX341" s="315"/>
      <c r="CY341" s="315"/>
      <c r="CZ341" s="315"/>
      <c r="DA341" s="315"/>
      <c r="DB341" s="316"/>
      <c r="DC341" s="1484">
        <f t="shared" si="1422"/>
        <v>2</v>
      </c>
      <c r="DD341" s="1485">
        <f t="shared" si="1340"/>
        <v>0</v>
      </c>
      <c r="DE341" s="1486">
        <f t="shared" si="1341"/>
        <v>0</v>
      </c>
      <c r="DF341" s="1332">
        <f t="shared" si="1428"/>
        <v>2</v>
      </c>
      <c r="DG341" s="554" t="str">
        <f t="shared" si="1429"/>
        <v>-</v>
      </c>
      <c r="DH341" s="1335">
        <f t="shared" si="1430"/>
        <v>2</v>
      </c>
      <c r="DI341" s="1332">
        <f>DU341+EA341+EG341+EM341+ES341+EY341</f>
        <v>0</v>
      </c>
      <c r="DJ341" s="554" t="str">
        <f t="shared" si="1438"/>
        <v>-</v>
      </c>
      <c r="DK341" s="1335">
        <f t="shared" si="1439"/>
        <v>0</v>
      </c>
      <c r="DL341" s="1313">
        <f t="shared" si="1423"/>
        <v>0</v>
      </c>
      <c r="DM341" s="554" t="str">
        <f t="shared" si="1395"/>
        <v>-</v>
      </c>
      <c r="DN341" s="1357">
        <f t="shared" si="1396"/>
        <v>0</v>
      </c>
      <c r="DO341" s="1332">
        <f t="shared" si="1456"/>
        <v>0</v>
      </c>
      <c r="DP341" s="554" t="str">
        <f t="shared" si="1454"/>
        <v>-</v>
      </c>
      <c r="DQ341" s="1335">
        <f t="shared" si="1457"/>
        <v>0</v>
      </c>
      <c r="DR341" s="440">
        <f t="shared" si="1424"/>
        <v>0</v>
      </c>
      <c r="DS341" s="1488">
        <v>1</v>
      </c>
      <c r="DT341" s="1169">
        <v>1</v>
      </c>
      <c r="DU341" s="1169">
        <v>0</v>
      </c>
      <c r="DV341" s="1155">
        <v>0</v>
      </c>
      <c r="DW341" s="163">
        <v>0</v>
      </c>
      <c r="DX341" s="1183">
        <v>0</v>
      </c>
      <c r="DY341" s="1488">
        <v>0</v>
      </c>
      <c r="DZ341" s="1232">
        <v>0</v>
      </c>
      <c r="EA341" s="1232">
        <v>0</v>
      </c>
      <c r="EB341" s="315">
        <v>0</v>
      </c>
      <c r="EC341" s="315">
        <v>0</v>
      </c>
      <c r="ED341" s="440">
        <v>0</v>
      </c>
      <c r="EE341" s="1488"/>
      <c r="EF341" s="1232"/>
      <c r="EG341" s="1232"/>
      <c r="EH341" s="315"/>
      <c r="EI341" s="315"/>
      <c r="EJ341" s="542"/>
      <c r="EK341" s="1488">
        <v>1</v>
      </c>
      <c r="EL341" s="379">
        <v>1</v>
      </c>
      <c r="EM341" s="379">
        <v>0</v>
      </c>
      <c r="EN341" s="1161">
        <v>0</v>
      </c>
      <c r="EO341" s="493">
        <v>0</v>
      </c>
      <c r="EP341" s="1203">
        <v>0</v>
      </c>
      <c r="EQ341" s="1488"/>
      <c r="ER341" s="1232"/>
      <c r="ES341" s="1232"/>
      <c r="ET341" s="315"/>
      <c r="EU341" s="163"/>
      <c r="EV341" s="1203"/>
      <c r="EW341" s="1488">
        <v>0</v>
      </c>
      <c r="EX341" s="379">
        <v>0</v>
      </c>
      <c r="EY341" s="379">
        <v>0</v>
      </c>
      <c r="EZ341" s="379">
        <v>0</v>
      </c>
      <c r="FA341" s="493">
        <v>0</v>
      </c>
      <c r="FB341" s="178"/>
      <c r="FC341" s="356">
        <v>0</v>
      </c>
      <c r="FD341" s="364"/>
      <c r="FE341" s="1489">
        <v>0</v>
      </c>
      <c r="FF341" s="1485" t="str">
        <f t="shared" si="1431"/>
        <v>-</v>
      </c>
      <c r="FG341" s="1490">
        <f t="shared" si="1351"/>
        <v>0</v>
      </c>
      <c r="FH341" s="165">
        <v>0</v>
      </c>
      <c r="FI341" s="339" t="str">
        <f t="shared" si="1432"/>
        <v>-</v>
      </c>
      <c r="FJ341" s="340">
        <f t="shared" si="1433"/>
        <v>0</v>
      </c>
      <c r="FK341" s="165">
        <v>0</v>
      </c>
      <c r="FL341" s="339" t="str">
        <f t="shared" si="1440"/>
        <v>-</v>
      </c>
      <c r="FM341" s="340">
        <f t="shared" si="1441"/>
        <v>0</v>
      </c>
      <c r="FN341" s="165">
        <v>0</v>
      </c>
      <c r="FO341" s="426"/>
      <c r="FP341" s="339" t="str">
        <f t="shared" si="1316"/>
        <v>-</v>
      </c>
      <c r="FQ341" s="340">
        <f t="shared" si="1434"/>
        <v>0</v>
      </c>
      <c r="FR341" s="165"/>
      <c r="FS341" s="426"/>
      <c r="FT341" s="339" t="str">
        <f t="shared" si="1446"/>
        <v>-</v>
      </c>
      <c r="FU341" s="340">
        <f t="shared" si="1447"/>
        <v>0</v>
      </c>
      <c r="FV341" s="401"/>
      <c r="FW341" s="413"/>
      <c r="FX341" s="1491">
        <f t="shared" si="1435"/>
        <v>4</v>
      </c>
      <c r="FY341" s="1492">
        <v>0</v>
      </c>
      <c r="FZ341" s="1492">
        <v>0</v>
      </c>
      <c r="GA341" s="1493">
        <v>0</v>
      </c>
      <c r="GB341" s="1492">
        <v>2</v>
      </c>
      <c r="GC341" s="1493">
        <v>1</v>
      </c>
      <c r="GD341" s="1492">
        <v>0</v>
      </c>
      <c r="GE341" s="1493">
        <v>0</v>
      </c>
      <c r="GF341" s="1492">
        <v>0</v>
      </c>
      <c r="GG341" s="1493">
        <v>1</v>
      </c>
      <c r="GH341" s="1492">
        <v>0</v>
      </c>
      <c r="GI341" s="1492">
        <v>0</v>
      </c>
      <c r="GJ341" s="1492">
        <v>0</v>
      </c>
      <c r="GK341" s="1492">
        <v>0</v>
      </c>
      <c r="GL341" s="1492">
        <v>0</v>
      </c>
      <c r="GM341" s="1492">
        <v>0</v>
      </c>
      <c r="GN341" s="1492">
        <v>0</v>
      </c>
      <c r="GO341" s="1492">
        <v>0</v>
      </c>
      <c r="GP341" s="1492">
        <v>0</v>
      </c>
      <c r="GQ341" s="1492">
        <v>0</v>
      </c>
      <c r="GR341" s="1492">
        <v>0</v>
      </c>
      <c r="GS341" s="1811">
        <v>0</v>
      </c>
      <c r="GT341" s="165">
        <f t="shared" si="1425"/>
        <v>6</v>
      </c>
      <c r="GU341" s="491">
        <v>0</v>
      </c>
      <c r="GV341" s="491">
        <v>0</v>
      </c>
      <c r="GW341" s="492">
        <v>0</v>
      </c>
      <c r="GX341" s="491">
        <v>4</v>
      </c>
      <c r="GY341" s="492">
        <v>1</v>
      </c>
      <c r="GZ341" s="491">
        <v>0</v>
      </c>
      <c r="HA341" s="492">
        <v>0</v>
      </c>
      <c r="HB341" s="491">
        <v>0</v>
      </c>
      <c r="HC341" s="492">
        <v>1</v>
      </c>
      <c r="HD341" s="491">
        <v>0</v>
      </c>
      <c r="HE341" s="491">
        <v>0</v>
      </c>
      <c r="HF341" s="491">
        <v>0</v>
      </c>
      <c r="HG341" s="491">
        <v>0</v>
      </c>
      <c r="HH341" s="491">
        <v>0</v>
      </c>
      <c r="HI341" s="491">
        <v>0</v>
      </c>
      <c r="HJ341" s="491">
        <v>0</v>
      </c>
      <c r="HK341" s="491">
        <v>0</v>
      </c>
      <c r="HL341" s="491">
        <v>0</v>
      </c>
      <c r="HM341" s="491">
        <v>0</v>
      </c>
      <c r="HN341" s="491">
        <v>0</v>
      </c>
      <c r="HO341" s="1117">
        <v>0</v>
      </c>
      <c r="HP341" s="165">
        <f t="shared" si="1426"/>
        <v>0</v>
      </c>
      <c r="HQ341" s="491">
        <v>0</v>
      </c>
      <c r="HR341" s="491">
        <v>0</v>
      </c>
      <c r="HS341" s="492">
        <v>0</v>
      </c>
      <c r="HT341" s="491">
        <v>0</v>
      </c>
      <c r="HU341" s="492">
        <v>0</v>
      </c>
      <c r="HV341" s="491">
        <v>0</v>
      </c>
      <c r="HW341" s="492">
        <v>0</v>
      </c>
      <c r="HX341" s="491">
        <v>0</v>
      </c>
      <c r="HY341" s="492">
        <v>0</v>
      </c>
      <c r="HZ341" s="491">
        <v>0</v>
      </c>
      <c r="IA341" s="491">
        <v>0</v>
      </c>
      <c r="IB341" s="491">
        <v>0</v>
      </c>
      <c r="IC341" s="491">
        <v>0</v>
      </c>
      <c r="ID341" s="491">
        <v>0</v>
      </c>
      <c r="IE341" s="491">
        <v>0</v>
      </c>
      <c r="IF341" s="491">
        <v>0</v>
      </c>
      <c r="IG341" s="491">
        <v>0</v>
      </c>
      <c r="IH341" s="491">
        <v>0</v>
      </c>
      <c r="II341" s="491">
        <v>0</v>
      </c>
      <c r="IJ341" s="491">
        <v>0</v>
      </c>
      <c r="IK341" s="1117">
        <v>0</v>
      </c>
      <c r="IL341" s="493">
        <f t="shared" si="1427"/>
        <v>0</v>
      </c>
      <c r="IM341" s="491">
        <v>0</v>
      </c>
      <c r="IN341" s="491">
        <v>0</v>
      </c>
      <c r="IO341" s="492">
        <v>0</v>
      </c>
      <c r="IP341" s="491">
        <v>0</v>
      </c>
      <c r="IQ341" s="492">
        <v>0</v>
      </c>
      <c r="IR341" s="491">
        <v>0</v>
      </c>
      <c r="IS341" s="492">
        <v>0</v>
      </c>
      <c r="IT341" s="491">
        <v>0</v>
      </c>
      <c r="IU341" s="492">
        <v>0</v>
      </c>
      <c r="IV341" s="491">
        <v>0</v>
      </c>
      <c r="IW341" s="491">
        <v>0</v>
      </c>
      <c r="IX341" s="491">
        <v>0</v>
      </c>
      <c r="IY341" s="491">
        <v>0</v>
      </c>
      <c r="IZ341" s="491">
        <v>0</v>
      </c>
      <c r="JA341" s="491">
        <v>0</v>
      </c>
      <c r="JB341" s="491">
        <v>0</v>
      </c>
      <c r="JC341" s="491">
        <v>0</v>
      </c>
      <c r="JD341" s="491">
        <v>0</v>
      </c>
      <c r="JE341" s="491">
        <v>0</v>
      </c>
      <c r="JF341" s="491">
        <v>0</v>
      </c>
      <c r="JG341" s="1996">
        <v>0</v>
      </c>
      <c r="JI341" s="39"/>
    </row>
    <row r="342" spans="1:269" s="27" customFormat="1" ht="20.100000000000001" customHeight="1" x14ac:dyDescent="0.15">
      <c r="A342" s="683" t="s">
        <v>53</v>
      </c>
      <c r="B342" s="76" t="s">
        <v>174</v>
      </c>
      <c r="C342" s="77"/>
      <c r="D342" s="77"/>
      <c r="E342" s="78" t="s">
        <v>378</v>
      </c>
      <c r="F342" s="1507">
        <v>96</v>
      </c>
      <c r="G342" s="481">
        <v>104</v>
      </c>
      <c r="H342" s="481">
        <v>122</v>
      </c>
      <c r="I342" s="481">
        <v>132</v>
      </c>
      <c r="J342" s="107">
        <v>136</v>
      </c>
      <c r="K342" s="108">
        <v>136</v>
      </c>
      <c r="L342" s="1444">
        <f t="shared" si="1358"/>
        <v>1.9859395480001588E-4</v>
      </c>
      <c r="M342" s="478">
        <f t="shared" si="1359"/>
        <v>1.3923698134224449E-4</v>
      </c>
      <c r="N342" s="478">
        <f t="shared" si="1360"/>
        <v>7.0294816460234221E-5</v>
      </c>
      <c r="O342" s="478">
        <f t="shared" si="1361"/>
        <v>4.3748997418809155E-5</v>
      </c>
      <c r="P342" s="109">
        <f t="shared" si="1362"/>
        <v>4.7038901171268636E-5</v>
      </c>
      <c r="Q342" s="110">
        <f t="shared" si="1442"/>
        <v>3.2901230506020923E-5</v>
      </c>
      <c r="R342" s="111">
        <f t="shared" si="1443"/>
        <v>3.2105305401717633E-5</v>
      </c>
      <c r="S342" s="112">
        <f t="shared" si="1444"/>
        <v>0</v>
      </c>
      <c r="T342" s="111">
        <f t="shared" si="1445"/>
        <v>0</v>
      </c>
      <c r="U342" s="1445">
        <f t="shared" si="1384"/>
        <v>1.8867924528301886E-2</v>
      </c>
      <c r="V342" s="475">
        <f t="shared" si="1385"/>
        <v>1.3550135501355014E-2</v>
      </c>
      <c r="W342" s="475">
        <f t="shared" si="1386"/>
        <v>7.2780203784570596E-3</v>
      </c>
      <c r="X342" s="475">
        <f t="shared" si="1387"/>
        <v>4.5662100456621002E-3</v>
      </c>
      <c r="Y342" s="114">
        <f t="shared" si="1388"/>
        <v>5.1369863013698627E-3</v>
      </c>
      <c r="Z342" s="113">
        <f t="shared" si="1389"/>
        <v>3.5714285714285713E-3</v>
      </c>
      <c r="AA342" s="114">
        <f t="shared" si="1390"/>
        <v>3.5587188612099642E-3</v>
      </c>
      <c r="AB342" s="113">
        <f t="shared" si="1391"/>
        <v>0</v>
      </c>
      <c r="AC342" s="115">
        <f t="shared" si="1392"/>
        <v>0</v>
      </c>
      <c r="AD342" s="1445" t="s">
        <v>52</v>
      </c>
      <c r="AE342" s="475" t="s">
        <v>52</v>
      </c>
      <c r="AF342" s="475" t="s">
        <v>52</v>
      </c>
      <c r="AG342" s="475" t="s">
        <v>52</v>
      </c>
      <c r="AH342" s="114" t="s">
        <v>52</v>
      </c>
      <c r="AI342" s="112" t="s">
        <v>52</v>
      </c>
      <c r="AJ342" s="111" t="s">
        <v>52</v>
      </c>
      <c r="AK342" s="112" t="s">
        <v>52</v>
      </c>
      <c r="AL342" s="116" t="s">
        <v>52</v>
      </c>
      <c r="AM342" s="1446">
        <f t="shared" si="1413"/>
        <v>15</v>
      </c>
      <c r="AN342" s="1447"/>
      <c r="AO342" s="1448">
        <f t="shared" si="1397"/>
        <v>0.5</v>
      </c>
      <c r="AP342" s="1449">
        <f t="shared" si="1296"/>
        <v>5</v>
      </c>
      <c r="AQ342" s="1297">
        <f t="shared" si="1414"/>
        <v>10</v>
      </c>
      <c r="AR342" s="518"/>
      <c r="AS342" s="1285">
        <f t="shared" si="1398"/>
        <v>1</v>
      </c>
      <c r="AT342" s="519">
        <f t="shared" si="1297"/>
        <v>5</v>
      </c>
      <c r="AU342" s="1297">
        <f t="shared" si="1415"/>
        <v>5</v>
      </c>
      <c r="AV342" s="518"/>
      <c r="AW342" s="1285">
        <f t="shared" si="1399"/>
        <v>0.66666666666666674</v>
      </c>
      <c r="AX342" s="2069">
        <f t="shared" si="1363"/>
        <v>2</v>
      </c>
      <c r="AY342" s="2086">
        <f t="shared" si="1416"/>
        <v>3</v>
      </c>
      <c r="AZ342" s="2087"/>
      <c r="BA342" s="2088">
        <f t="shared" si="1400"/>
        <v>0</v>
      </c>
      <c r="BB342" s="2089">
        <f t="shared" si="1364"/>
        <v>0</v>
      </c>
      <c r="BC342" s="2081">
        <f t="shared" si="1417"/>
        <v>3</v>
      </c>
      <c r="BD342" s="117"/>
      <c r="BE342" s="444">
        <f t="shared" si="1448"/>
        <v>0.5</v>
      </c>
      <c r="BF342" s="1073">
        <f t="shared" si="1300"/>
        <v>1</v>
      </c>
      <c r="BG342" s="118">
        <v>2</v>
      </c>
      <c r="BH342" s="119" t="s">
        <v>44</v>
      </c>
      <c r="BI342" s="120">
        <f t="shared" si="1449"/>
        <v>0</v>
      </c>
      <c r="BJ342" s="1073">
        <f t="shared" si="1301"/>
        <v>0</v>
      </c>
      <c r="BK342" s="121">
        <v>2</v>
      </c>
      <c r="BL342" s="119"/>
      <c r="BM342" s="120" t="str">
        <f t="shared" si="1450"/>
        <v>-</v>
      </c>
      <c r="BN342" s="1083">
        <f t="shared" si="1302"/>
        <v>2</v>
      </c>
      <c r="BO342" s="121">
        <v>0</v>
      </c>
      <c r="BP342" s="119"/>
      <c r="BQ342" s="120" t="str">
        <f t="shared" si="1451"/>
        <v>-</v>
      </c>
      <c r="BR342" s="1083">
        <f t="shared" si="1303"/>
        <v>0</v>
      </c>
      <c r="BS342" s="121">
        <v>0</v>
      </c>
      <c r="BT342" s="122"/>
      <c r="BU342" s="597">
        <f t="shared" si="1418"/>
        <v>0</v>
      </c>
      <c r="BV342" s="331" t="str">
        <f t="shared" si="1365"/>
        <v>-</v>
      </c>
      <c r="BW342" s="598">
        <f t="shared" si="1366"/>
        <v>0</v>
      </c>
      <c r="BX342" s="597">
        <f t="shared" si="1419"/>
        <v>0</v>
      </c>
      <c r="BY342" s="331" t="str">
        <f t="shared" si="1367"/>
        <v>-</v>
      </c>
      <c r="BZ342" s="598">
        <f t="shared" si="1368"/>
        <v>0</v>
      </c>
      <c r="CA342" s="597">
        <f>CM342+CS342+CY342</f>
        <v>0</v>
      </c>
      <c r="CB342" s="331" t="str">
        <f t="shared" si="1436"/>
        <v>-</v>
      </c>
      <c r="CC342" s="598">
        <f t="shared" si="1437"/>
        <v>0</v>
      </c>
      <c r="CD342" s="597">
        <f t="shared" si="1421"/>
        <v>0</v>
      </c>
      <c r="CE342" s="331" t="str">
        <f t="shared" si="1393"/>
        <v>-</v>
      </c>
      <c r="CF342" s="598">
        <f t="shared" si="1394"/>
        <v>0</v>
      </c>
      <c r="CG342" s="597">
        <f>CO342+CU342+DA342</f>
        <v>0</v>
      </c>
      <c r="CH342" s="331" t="str">
        <f t="shared" si="1452"/>
        <v>-</v>
      </c>
      <c r="CI342" s="598">
        <f t="shared" si="1453"/>
        <v>0</v>
      </c>
      <c r="CJ342" s="619">
        <f t="shared" si="1458"/>
        <v>0</v>
      </c>
      <c r="CK342" s="1453">
        <v>0</v>
      </c>
      <c r="CL342" s="123">
        <v>0</v>
      </c>
      <c r="CM342" s="2054">
        <v>0</v>
      </c>
      <c r="CN342" s="123">
        <v>0</v>
      </c>
      <c r="CO342" s="311">
        <v>0</v>
      </c>
      <c r="CP342" s="540">
        <v>0</v>
      </c>
      <c r="CQ342" s="1453">
        <v>0</v>
      </c>
      <c r="CR342" s="311">
        <v>0</v>
      </c>
      <c r="CS342" s="311">
        <v>0</v>
      </c>
      <c r="CT342" s="311">
        <v>0</v>
      </c>
      <c r="CU342" s="311">
        <v>0</v>
      </c>
      <c r="CV342" s="124">
        <v>0</v>
      </c>
      <c r="CW342" s="1453"/>
      <c r="CX342" s="311"/>
      <c r="CY342" s="311"/>
      <c r="CZ342" s="311"/>
      <c r="DA342" s="311"/>
      <c r="DB342" s="312"/>
      <c r="DC342" s="1450">
        <f t="shared" si="1422"/>
        <v>15</v>
      </c>
      <c r="DD342" s="1451">
        <f t="shared" si="1340"/>
        <v>0.5</v>
      </c>
      <c r="DE342" s="1452">
        <f t="shared" si="1341"/>
        <v>5</v>
      </c>
      <c r="DF342" s="1328">
        <f t="shared" si="1428"/>
        <v>10</v>
      </c>
      <c r="DG342" s="550">
        <f t="shared" si="1429"/>
        <v>1</v>
      </c>
      <c r="DH342" s="1329">
        <f t="shared" si="1430"/>
        <v>5</v>
      </c>
      <c r="DI342" s="1328">
        <f t="shared" si="1455"/>
        <v>5</v>
      </c>
      <c r="DJ342" s="550">
        <f t="shared" si="1438"/>
        <v>0.66666666666666674</v>
      </c>
      <c r="DK342" s="1329">
        <f t="shared" si="1439"/>
        <v>2</v>
      </c>
      <c r="DL342" s="1311">
        <f t="shared" si="1423"/>
        <v>3</v>
      </c>
      <c r="DM342" s="550">
        <f t="shared" si="1395"/>
        <v>0</v>
      </c>
      <c r="DN342" s="1353">
        <f t="shared" si="1396"/>
        <v>0</v>
      </c>
      <c r="DO342" s="1328">
        <f t="shared" si="1456"/>
        <v>3</v>
      </c>
      <c r="DP342" s="550">
        <f t="shared" si="1454"/>
        <v>0.5</v>
      </c>
      <c r="DQ342" s="1329">
        <f t="shared" si="1457"/>
        <v>1</v>
      </c>
      <c r="DR342" s="1365">
        <f t="shared" si="1424"/>
        <v>2</v>
      </c>
      <c r="DS342" s="1454">
        <v>0</v>
      </c>
      <c r="DT342" s="1167">
        <v>0</v>
      </c>
      <c r="DU342" s="1167">
        <v>0</v>
      </c>
      <c r="DV342" s="1153">
        <v>0</v>
      </c>
      <c r="DW342" s="583">
        <v>0</v>
      </c>
      <c r="DX342" s="1181">
        <v>0</v>
      </c>
      <c r="DY342" s="1454">
        <v>2</v>
      </c>
      <c r="DZ342" s="1230">
        <v>1</v>
      </c>
      <c r="EA342" s="1230">
        <v>0</v>
      </c>
      <c r="EB342" s="586">
        <v>0</v>
      </c>
      <c r="EC342" s="586">
        <v>0</v>
      </c>
      <c r="ED342" s="589">
        <v>0</v>
      </c>
      <c r="EE342" s="1454"/>
      <c r="EF342" s="1230"/>
      <c r="EG342" s="1230"/>
      <c r="EH342" s="586"/>
      <c r="EI342" s="586"/>
      <c r="EJ342" s="1192"/>
      <c r="EK342" s="1454">
        <v>4</v>
      </c>
      <c r="EL342" s="578">
        <v>1</v>
      </c>
      <c r="EM342" s="578">
        <v>1</v>
      </c>
      <c r="EN342" s="1163">
        <v>1</v>
      </c>
      <c r="EO342" s="573">
        <v>0</v>
      </c>
      <c r="EP342" s="1198">
        <v>0</v>
      </c>
      <c r="EQ342" s="1454"/>
      <c r="ER342" s="1230"/>
      <c r="ES342" s="1230"/>
      <c r="ET342" s="586"/>
      <c r="EU342" s="583"/>
      <c r="EV342" s="1198"/>
      <c r="EW342" s="1454">
        <v>9</v>
      </c>
      <c r="EX342" s="578">
        <v>8</v>
      </c>
      <c r="EY342" s="578">
        <v>4</v>
      </c>
      <c r="EZ342" s="578">
        <v>2</v>
      </c>
      <c r="FA342" s="573">
        <v>3</v>
      </c>
      <c r="FB342" s="125"/>
      <c r="FC342" s="354">
        <v>2</v>
      </c>
      <c r="FD342" s="362" t="s">
        <v>44</v>
      </c>
      <c r="FE342" s="1455">
        <v>0</v>
      </c>
      <c r="FF342" s="1451" t="str">
        <f t="shared" si="1431"/>
        <v>-</v>
      </c>
      <c r="FG342" s="1456">
        <f t="shared" si="1351"/>
        <v>0</v>
      </c>
      <c r="FH342" s="126">
        <v>0</v>
      </c>
      <c r="FI342" s="331" t="str">
        <f t="shared" si="1432"/>
        <v>-</v>
      </c>
      <c r="FJ342" s="332">
        <f t="shared" si="1433"/>
        <v>0</v>
      </c>
      <c r="FK342" s="126">
        <v>0</v>
      </c>
      <c r="FL342" s="331" t="str">
        <f t="shared" si="1440"/>
        <v>-</v>
      </c>
      <c r="FM342" s="332">
        <f t="shared" si="1441"/>
        <v>0</v>
      </c>
      <c r="FN342" s="126">
        <v>0</v>
      </c>
      <c r="FO342" s="424"/>
      <c r="FP342" s="331" t="str">
        <f t="shared" si="1316"/>
        <v>-</v>
      </c>
      <c r="FQ342" s="332">
        <f t="shared" si="1434"/>
        <v>0</v>
      </c>
      <c r="FR342" s="126"/>
      <c r="FS342" s="424"/>
      <c r="FT342" s="331" t="str">
        <f t="shared" si="1446"/>
        <v>-</v>
      </c>
      <c r="FU342" s="332">
        <f t="shared" si="1447"/>
        <v>0</v>
      </c>
      <c r="FV342" s="399"/>
      <c r="FW342" s="411"/>
      <c r="FX342" s="1457">
        <f t="shared" si="1435"/>
        <v>15</v>
      </c>
      <c r="FY342" s="1458">
        <v>2</v>
      </c>
      <c r="FZ342" s="1458">
        <v>0</v>
      </c>
      <c r="GA342" s="1459">
        <v>1</v>
      </c>
      <c r="GB342" s="1458">
        <v>0</v>
      </c>
      <c r="GC342" s="1459">
        <v>2</v>
      </c>
      <c r="GD342" s="1458">
        <v>0</v>
      </c>
      <c r="GE342" s="1459">
        <v>2</v>
      </c>
      <c r="GF342" s="1458">
        <v>1</v>
      </c>
      <c r="GG342" s="1459">
        <v>2</v>
      </c>
      <c r="GH342" s="1458">
        <v>0</v>
      </c>
      <c r="GI342" s="1458">
        <v>0</v>
      </c>
      <c r="GJ342" s="1458">
        <v>0</v>
      </c>
      <c r="GK342" s="1458">
        <v>2</v>
      </c>
      <c r="GL342" s="1458">
        <v>0</v>
      </c>
      <c r="GM342" s="1458">
        <v>0</v>
      </c>
      <c r="GN342" s="1458">
        <v>0</v>
      </c>
      <c r="GO342" s="1458">
        <v>0</v>
      </c>
      <c r="GP342" s="1458">
        <v>3</v>
      </c>
      <c r="GQ342" s="1458">
        <v>0</v>
      </c>
      <c r="GR342" s="1458">
        <v>0</v>
      </c>
      <c r="GS342" s="1809">
        <v>0</v>
      </c>
      <c r="GT342" s="678">
        <f t="shared" si="1425"/>
        <v>10</v>
      </c>
      <c r="GU342" s="487">
        <v>2</v>
      </c>
      <c r="GV342" s="487">
        <v>0</v>
      </c>
      <c r="GW342" s="488">
        <v>1</v>
      </c>
      <c r="GX342" s="487">
        <v>0</v>
      </c>
      <c r="GY342" s="488">
        <v>2</v>
      </c>
      <c r="GZ342" s="487">
        <v>0</v>
      </c>
      <c r="HA342" s="488">
        <v>1</v>
      </c>
      <c r="HB342" s="487">
        <v>0</v>
      </c>
      <c r="HC342" s="488">
        <v>0</v>
      </c>
      <c r="HD342" s="487">
        <v>0</v>
      </c>
      <c r="HE342" s="487">
        <v>0</v>
      </c>
      <c r="HF342" s="487">
        <v>0</v>
      </c>
      <c r="HG342" s="487">
        <v>3</v>
      </c>
      <c r="HH342" s="487">
        <v>0</v>
      </c>
      <c r="HI342" s="487">
        <v>0</v>
      </c>
      <c r="HJ342" s="487">
        <v>0</v>
      </c>
      <c r="HK342" s="487">
        <v>0</v>
      </c>
      <c r="HL342" s="487">
        <v>1</v>
      </c>
      <c r="HM342" s="487">
        <v>0</v>
      </c>
      <c r="HN342" s="487">
        <v>0</v>
      </c>
      <c r="HO342" s="1115">
        <v>0</v>
      </c>
      <c r="HP342" s="678">
        <f t="shared" si="1426"/>
        <v>5</v>
      </c>
      <c r="HQ342" s="487">
        <v>1</v>
      </c>
      <c r="HR342" s="487">
        <v>0</v>
      </c>
      <c r="HS342" s="488">
        <v>0</v>
      </c>
      <c r="HT342" s="487">
        <v>0</v>
      </c>
      <c r="HU342" s="488">
        <v>2</v>
      </c>
      <c r="HV342" s="487">
        <v>0</v>
      </c>
      <c r="HW342" s="488">
        <v>0</v>
      </c>
      <c r="HX342" s="487">
        <v>0</v>
      </c>
      <c r="HY342" s="488">
        <v>0</v>
      </c>
      <c r="HZ342" s="487">
        <v>0</v>
      </c>
      <c r="IA342" s="487">
        <v>0</v>
      </c>
      <c r="IB342" s="487">
        <v>0</v>
      </c>
      <c r="IC342" s="487">
        <v>1</v>
      </c>
      <c r="ID342" s="487">
        <v>0</v>
      </c>
      <c r="IE342" s="487">
        <v>0</v>
      </c>
      <c r="IF342" s="487">
        <v>0</v>
      </c>
      <c r="IG342" s="487">
        <v>0</v>
      </c>
      <c r="IH342" s="487">
        <v>1</v>
      </c>
      <c r="II342" s="487">
        <v>0</v>
      </c>
      <c r="IJ342" s="487">
        <v>0</v>
      </c>
      <c r="IK342" s="1115">
        <v>0</v>
      </c>
      <c r="IL342" s="1109">
        <f t="shared" si="1427"/>
        <v>3</v>
      </c>
      <c r="IM342" s="487">
        <v>1</v>
      </c>
      <c r="IN342" s="487">
        <v>0</v>
      </c>
      <c r="IO342" s="488">
        <v>0</v>
      </c>
      <c r="IP342" s="487">
        <v>0</v>
      </c>
      <c r="IQ342" s="488">
        <v>1</v>
      </c>
      <c r="IR342" s="487">
        <v>0</v>
      </c>
      <c r="IS342" s="488">
        <v>0</v>
      </c>
      <c r="IT342" s="487">
        <v>0</v>
      </c>
      <c r="IU342" s="488">
        <v>0</v>
      </c>
      <c r="IV342" s="487">
        <v>0</v>
      </c>
      <c r="IW342" s="487">
        <v>0</v>
      </c>
      <c r="IX342" s="487">
        <v>0</v>
      </c>
      <c r="IY342" s="487">
        <v>0</v>
      </c>
      <c r="IZ342" s="487">
        <v>0</v>
      </c>
      <c r="JA342" s="487">
        <v>0</v>
      </c>
      <c r="JB342" s="487">
        <v>0</v>
      </c>
      <c r="JC342" s="487">
        <v>0</v>
      </c>
      <c r="JD342" s="487">
        <v>1</v>
      </c>
      <c r="JE342" s="487">
        <v>0</v>
      </c>
      <c r="JF342" s="487">
        <v>0</v>
      </c>
      <c r="JG342" s="1994">
        <v>0</v>
      </c>
      <c r="JI342" s="39"/>
    </row>
    <row r="343" spans="1:269" s="28" customFormat="1" ht="20.100000000000001" customHeight="1" x14ac:dyDescent="0.15">
      <c r="A343" s="684" t="s">
        <v>53</v>
      </c>
      <c r="B343" s="84" t="s">
        <v>305</v>
      </c>
      <c r="C343" s="85"/>
      <c r="D343" s="85"/>
      <c r="E343" s="86" t="s">
        <v>281</v>
      </c>
      <c r="F343" s="1556">
        <v>172</v>
      </c>
      <c r="G343" s="466">
        <v>172</v>
      </c>
      <c r="H343" s="466">
        <v>168</v>
      </c>
      <c r="I343" s="466">
        <v>165</v>
      </c>
      <c r="J343" s="147">
        <v>207</v>
      </c>
      <c r="K343" s="148">
        <v>209</v>
      </c>
      <c r="L343" s="1478">
        <f t="shared" si="1358"/>
        <v>0</v>
      </c>
      <c r="M343" s="150">
        <f t="shared" si="1359"/>
        <v>0</v>
      </c>
      <c r="N343" s="150">
        <f t="shared" si="1360"/>
        <v>0</v>
      </c>
      <c r="O343" s="150">
        <f t="shared" si="1361"/>
        <v>0</v>
      </c>
      <c r="P343" s="149">
        <f t="shared" si="1362"/>
        <v>0</v>
      </c>
      <c r="Q343" s="150">
        <f t="shared" si="1442"/>
        <v>0</v>
      </c>
      <c r="R343" s="151">
        <f t="shared" si="1443"/>
        <v>0</v>
      </c>
      <c r="S343" s="152">
        <f t="shared" si="1444"/>
        <v>0</v>
      </c>
      <c r="T343" s="151">
        <f t="shared" si="1445"/>
        <v>0</v>
      </c>
      <c r="U343" s="1479">
        <f t="shared" si="1384"/>
        <v>0</v>
      </c>
      <c r="V343" s="474">
        <f t="shared" si="1385"/>
        <v>0</v>
      </c>
      <c r="W343" s="474">
        <f t="shared" si="1386"/>
        <v>0</v>
      </c>
      <c r="X343" s="474">
        <f t="shared" si="1387"/>
        <v>0</v>
      </c>
      <c r="Y343" s="154">
        <f t="shared" si="1388"/>
        <v>0</v>
      </c>
      <c r="Z343" s="153">
        <f t="shared" si="1389"/>
        <v>0</v>
      </c>
      <c r="AA343" s="154">
        <f t="shared" si="1390"/>
        <v>0</v>
      </c>
      <c r="AB343" s="153">
        <f t="shared" si="1391"/>
        <v>0</v>
      </c>
      <c r="AC343" s="155">
        <f t="shared" si="1392"/>
        <v>0</v>
      </c>
      <c r="AD343" s="1479" t="s">
        <v>52</v>
      </c>
      <c r="AE343" s="153" t="s">
        <v>52</v>
      </c>
      <c r="AF343" s="153" t="s">
        <v>52</v>
      </c>
      <c r="AG343" s="153" t="s">
        <v>52</v>
      </c>
      <c r="AH343" s="154" t="s">
        <v>52</v>
      </c>
      <c r="AI343" s="152" t="s">
        <v>52</v>
      </c>
      <c r="AJ343" s="151" t="s">
        <v>52</v>
      </c>
      <c r="AK343" s="152" t="s">
        <v>52</v>
      </c>
      <c r="AL343" s="156" t="s">
        <v>52</v>
      </c>
      <c r="AM343" s="1480">
        <f t="shared" si="1413"/>
        <v>0</v>
      </c>
      <c r="AN343" s="1481"/>
      <c r="AO343" s="1482" t="str">
        <f t="shared" si="1397"/>
        <v>-</v>
      </c>
      <c r="AP343" s="1483">
        <f t="shared" si="1296"/>
        <v>0</v>
      </c>
      <c r="AQ343" s="1071">
        <f t="shared" si="1414"/>
        <v>0</v>
      </c>
      <c r="AR343" s="522"/>
      <c r="AS343" s="1289" t="str">
        <f t="shared" si="1398"/>
        <v>-</v>
      </c>
      <c r="AT343" s="526">
        <f t="shared" si="1297"/>
        <v>0</v>
      </c>
      <c r="AU343" s="1071">
        <f t="shared" si="1415"/>
        <v>0</v>
      </c>
      <c r="AV343" s="522"/>
      <c r="AW343" s="1289" t="str">
        <f t="shared" si="1399"/>
        <v>-</v>
      </c>
      <c r="AX343" s="2073">
        <f t="shared" si="1363"/>
        <v>0</v>
      </c>
      <c r="AY343" s="1336">
        <f t="shared" si="1416"/>
        <v>0</v>
      </c>
      <c r="AZ343" s="2092"/>
      <c r="BA343" s="554" t="str">
        <f t="shared" si="1400"/>
        <v>-</v>
      </c>
      <c r="BB343" s="1335">
        <f t="shared" si="1364"/>
        <v>0</v>
      </c>
      <c r="BC343" s="493">
        <f t="shared" si="1417"/>
        <v>0</v>
      </c>
      <c r="BD343" s="157"/>
      <c r="BE343" s="448" t="str">
        <f t="shared" si="1448"/>
        <v>-</v>
      </c>
      <c r="BF343" s="604">
        <f t="shared" si="1300"/>
        <v>0</v>
      </c>
      <c r="BG343" s="158">
        <v>0</v>
      </c>
      <c r="BH343" s="159"/>
      <c r="BI343" s="160" t="str">
        <f t="shared" si="1449"/>
        <v>-</v>
      </c>
      <c r="BJ343" s="604">
        <f t="shared" si="1301"/>
        <v>0</v>
      </c>
      <c r="BK343" s="161">
        <v>0</v>
      </c>
      <c r="BL343" s="159"/>
      <c r="BM343" s="160" t="str">
        <f t="shared" si="1450"/>
        <v>-</v>
      </c>
      <c r="BN343" s="1085">
        <f t="shared" si="1302"/>
        <v>0</v>
      </c>
      <c r="BO343" s="161">
        <v>0</v>
      </c>
      <c r="BP343" s="159"/>
      <c r="BQ343" s="160" t="str">
        <f t="shared" si="1451"/>
        <v>-</v>
      </c>
      <c r="BR343" s="1085">
        <f t="shared" si="1303"/>
        <v>0</v>
      </c>
      <c r="BS343" s="161">
        <v>0</v>
      </c>
      <c r="BT343" s="162"/>
      <c r="BU343" s="601">
        <f t="shared" si="1418"/>
        <v>0</v>
      </c>
      <c r="BV343" s="339" t="str">
        <f t="shared" si="1365"/>
        <v>-</v>
      </c>
      <c r="BW343" s="604">
        <f t="shared" si="1366"/>
        <v>0</v>
      </c>
      <c r="BX343" s="601">
        <f t="shared" si="1419"/>
        <v>0</v>
      </c>
      <c r="BY343" s="339" t="str">
        <f t="shared" si="1367"/>
        <v>-</v>
      </c>
      <c r="BZ343" s="604">
        <f t="shared" si="1368"/>
        <v>0</v>
      </c>
      <c r="CA343" s="601">
        <f t="shared" si="1420"/>
        <v>0</v>
      </c>
      <c r="CB343" s="339" t="str">
        <f t="shared" si="1436"/>
        <v>-</v>
      </c>
      <c r="CC343" s="604">
        <f t="shared" si="1437"/>
        <v>0</v>
      </c>
      <c r="CD343" s="601">
        <f t="shared" si="1421"/>
        <v>0</v>
      </c>
      <c r="CE343" s="339" t="str">
        <f t="shared" si="1393"/>
        <v>-</v>
      </c>
      <c r="CF343" s="604">
        <f t="shared" si="1394"/>
        <v>0</v>
      </c>
      <c r="CG343" s="601">
        <f>CO343+CU343+DA343</f>
        <v>0</v>
      </c>
      <c r="CH343" s="339" t="str">
        <f t="shared" si="1452"/>
        <v>-</v>
      </c>
      <c r="CI343" s="604">
        <f t="shared" si="1453"/>
        <v>0</v>
      </c>
      <c r="CJ343" s="621">
        <f t="shared" si="1458"/>
        <v>0</v>
      </c>
      <c r="CK343" s="1487">
        <v>0</v>
      </c>
      <c r="CL343" s="163">
        <v>0</v>
      </c>
      <c r="CM343" s="2056">
        <v>0</v>
      </c>
      <c r="CN343" s="163">
        <v>0</v>
      </c>
      <c r="CO343" s="315">
        <v>0</v>
      </c>
      <c r="CP343" s="542">
        <v>0</v>
      </c>
      <c r="CQ343" s="1487">
        <v>0</v>
      </c>
      <c r="CR343" s="315">
        <v>0</v>
      </c>
      <c r="CS343" s="315">
        <v>0</v>
      </c>
      <c r="CT343" s="315">
        <v>0</v>
      </c>
      <c r="CU343" s="315">
        <v>0</v>
      </c>
      <c r="CV343" s="164">
        <v>0</v>
      </c>
      <c r="CW343" s="1487"/>
      <c r="CX343" s="315"/>
      <c r="CY343" s="315"/>
      <c r="CZ343" s="315"/>
      <c r="DA343" s="315"/>
      <c r="DB343" s="316"/>
      <c r="DC343" s="1484">
        <f t="shared" si="1422"/>
        <v>0</v>
      </c>
      <c r="DD343" s="1485" t="str">
        <f t="shared" si="1340"/>
        <v>-</v>
      </c>
      <c r="DE343" s="1486">
        <f t="shared" si="1341"/>
        <v>0</v>
      </c>
      <c r="DF343" s="1332">
        <f t="shared" si="1428"/>
        <v>0</v>
      </c>
      <c r="DG343" s="554" t="str">
        <f t="shared" si="1429"/>
        <v>-</v>
      </c>
      <c r="DH343" s="1335">
        <f t="shared" si="1430"/>
        <v>0</v>
      </c>
      <c r="DI343" s="1332">
        <f t="shared" si="1455"/>
        <v>0</v>
      </c>
      <c r="DJ343" s="554" t="str">
        <f t="shared" si="1438"/>
        <v>-</v>
      </c>
      <c r="DK343" s="1335">
        <f t="shared" si="1439"/>
        <v>0</v>
      </c>
      <c r="DL343" s="1313">
        <f t="shared" si="1423"/>
        <v>0</v>
      </c>
      <c r="DM343" s="554" t="str">
        <f t="shared" si="1395"/>
        <v>-</v>
      </c>
      <c r="DN343" s="1357">
        <f t="shared" si="1396"/>
        <v>0</v>
      </c>
      <c r="DO343" s="1332">
        <f t="shared" si="1456"/>
        <v>0</v>
      </c>
      <c r="DP343" s="554" t="str">
        <f t="shared" si="1454"/>
        <v>-</v>
      </c>
      <c r="DQ343" s="1335">
        <f t="shared" si="1457"/>
        <v>0</v>
      </c>
      <c r="DR343" s="440">
        <f t="shared" si="1424"/>
        <v>0</v>
      </c>
      <c r="DS343" s="1488">
        <v>0</v>
      </c>
      <c r="DT343" s="1169">
        <v>0</v>
      </c>
      <c r="DU343" s="1169">
        <v>0</v>
      </c>
      <c r="DV343" s="1155">
        <v>0</v>
      </c>
      <c r="DW343" s="163">
        <v>0</v>
      </c>
      <c r="DX343" s="1183">
        <v>0</v>
      </c>
      <c r="DY343" s="1488">
        <v>0</v>
      </c>
      <c r="DZ343" s="1232">
        <v>0</v>
      </c>
      <c r="EA343" s="1232">
        <v>0</v>
      </c>
      <c r="EB343" s="315">
        <v>0</v>
      </c>
      <c r="EC343" s="315">
        <v>0</v>
      </c>
      <c r="ED343" s="440">
        <v>0</v>
      </c>
      <c r="EE343" s="1488"/>
      <c r="EF343" s="1232"/>
      <c r="EG343" s="1232"/>
      <c r="EH343" s="315"/>
      <c r="EI343" s="315"/>
      <c r="EJ343" s="542"/>
      <c r="EK343" s="1488">
        <v>0</v>
      </c>
      <c r="EL343" s="379">
        <v>0</v>
      </c>
      <c r="EM343" s="379">
        <v>0</v>
      </c>
      <c r="EN343" s="1161">
        <v>0</v>
      </c>
      <c r="EO343" s="493">
        <v>0</v>
      </c>
      <c r="EP343" s="1203">
        <v>0</v>
      </c>
      <c r="EQ343" s="1488"/>
      <c r="ER343" s="1232"/>
      <c r="ES343" s="1232"/>
      <c r="ET343" s="315"/>
      <c r="EU343" s="163"/>
      <c r="EV343" s="1203"/>
      <c r="EW343" s="1488">
        <v>0</v>
      </c>
      <c r="EX343" s="379">
        <v>0</v>
      </c>
      <c r="EY343" s="379">
        <v>0</v>
      </c>
      <c r="EZ343" s="379">
        <v>0</v>
      </c>
      <c r="FA343" s="493">
        <v>0</v>
      </c>
      <c r="FB343" s="178"/>
      <c r="FC343" s="356">
        <v>0</v>
      </c>
      <c r="FD343" s="364"/>
      <c r="FE343" s="1489">
        <v>0</v>
      </c>
      <c r="FF343" s="1485" t="str">
        <f t="shared" si="1431"/>
        <v>-</v>
      </c>
      <c r="FG343" s="1490">
        <f t="shared" si="1351"/>
        <v>0</v>
      </c>
      <c r="FH343" s="165">
        <v>0</v>
      </c>
      <c r="FI343" s="339" t="str">
        <f t="shared" si="1432"/>
        <v>-</v>
      </c>
      <c r="FJ343" s="340">
        <f t="shared" si="1433"/>
        <v>0</v>
      </c>
      <c r="FK343" s="165">
        <v>0</v>
      </c>
      <c r="FL343" s="339" t="str">
        <f t="shared" si="1440"/>
        <v>-</v>
      </c>
      <c r="FM343" s="340">
        <f t="shared" si="1441"/>
        <v>0</v>
      </c>
      <c r="FN343" s="165">
        <v>0</v>
      </c>
      <c r="FO343" s="426"/>
      <c r="FP343" s="339" t="str">
        <f t="shared" si="1316"/>
        <v>-</v>
      </c>
      <c r="FQ343" s="340">
        <f t="shared" si="1434"/>
        <v>0</v>
      </c>
      <c r="FR343" s="165"/>
      <c r="FS343" s="426"/>
      <c r="FT343" s="339" t="str">
        <f t="shared" si="1446"/>
        <v>-</v>
      </c>
      <c r="FU343" s="340">
        <f t="shared" si="1447"/>
        <v>0</v>
      </c>
      <c r="FV343" s="401"/>
      <c r="FW343" s="413"/>
      <c r="FX343" s="1491">
        <f t="shared" si="1435"/>
        <v>0</v>
      </c>
      <c r="FY343" s="1492">
        <v>0</v>
      </c>
      <c r="FZ343" s="1492">
        <v>0</v>
      </c>
      <c r="GA343" s="1493">
        <v>0</v>
      </c>
      <c r="GB343" s="1492">
        <v>0</v>
      </c>
      <c r="GC343" s="1493">
        <v>0</v>
      </c>
      <c r="GD343" s="1492">
        <v>0</v>
      </c>
      <c r="GE343" s="1493">
        <v>0</v>
      </c>
      <c r="GF343" s="1492">
        <v>0</v>
      </c>
      <c r="GG343" s="1493">
        <v>0</v>
      </c>
      <c r="GH343" s="1492">
        <v>0</v>
      </c>
      <c r="GI343" s="1492">
        <v>0</v>
      </c>
      <c r="GJ343" s="1492">
        <v>0</v>
      </c>
      <c r="GK343" s="1492">
        <v>0</v>
      </c>
      <c r="GL343" s="1492">
        <v>0</v>
      </c>
      <c r="GM343" s="1492">
        <v>0</v>
      </c>
      <c r="GN343" s="1492">
        <v>0</v>
      </c>
      <c r="GO343" s="1492">
        <v>0</v>
      </c>
      <c r="GP343" s="1492">
        <v>0</v>
      </c>
      <c r="GQ343" s="1492">
        <v>0</v>
      </c>
      <c r="GR343" s="1492">
        <v>0</v>
      </c>
      <c r="GS343" s="1811">
        <v>0</v>
      </c>
      <c r="GT343" s="165">
        <f t="shared" si="1425"/>
        <v>0</v>
      </c>
      <c r="GU343" s="491">
        <v>0</v>
      </c>
      <c r="GV343" s="491">
        <v>0</v>
      </c>
      <c r="GW343" s="492">
        <v>0</v>
      </c>
      <c r="GX343" s="491">
        <v>0</v>
      </c>
      <c r="GY343" s="492">
        <v>0</v>
      </c>
      <c r="GZ343" s="491">
        <v>0</v>
      </c>
      <c r="HA343" s="492">
        <v>0</v>
      </c>
      <c r="HB343" s="491">
        <v>0</v>
      </c>
      <c r="HC343" s="492">
        <v>0</v>
      </c>
      <c r="HD343" s="491">
        <v>0</v>
      </c>
      <c r="HE343" s="491">
        <v>0</v>
      </c>
      <c r="HF343" s="491">
        <v>0</v>
      </c>
      <c r="HG343" s="491">
        <v>0</v>
      </c>
      <c r="HH343" s="491">
        <v>0</v>
      </c>
      <c r="HI343" s="491">
        <v>0</v>
      </c>
      <c r="HJ343" s="491">
        <v>0</v>
      </c>
      <c r="HK343" s="491">
        <v>0</v>
      </c>
      <c r="HL343" s="491">
        <v>0</v>
      </c>
      <c r="HM343" s="491">
        <v>0</v>
      </c>
      <c r="HN343" s="491">
        <v>0</v>
      </c>
      <c r="HO343" s="1117">
        <v>0</v>
      </c>
      <c r="HP343" s="165">
        <f t="shared" si="1426"/>
        <v>0</v>
      </c>
      <c r="HQ343" s="491">
        <v>0</v>
      </c>
      <c r="HR343" s="491">
        <v>0</v>
      </c>
      <c r="HS343" s="492">
        <v>0</v>
      </c>
      <c r="HT343" s="491">
        <v>0</v>
      </c>
      <c r="HU343" s="492">
        <v>0</v>
      </c>
      <c r="HV343" s="491">
        <v>0</v>
      </c>
      <c r="HW343" s="492">
        <v>0</v>
      </c>
      <c r="HX343" s="491">
        <v>0</v>
      </c>
      <c r="HY343" s="492">
        <v>0</v>
      </c>
      <c r="HZ343" s="491">
        <v>0</v>
      </c>
      <c r="IA343" s="491">
        <v>0</v>
      </c>
      <c r="IB343" s="491">
        <v>0</v>
      </c>
      <c r="IC343" s="491">
        <v>0</v>
      </c>
      <c r="ID343" s="491">
        <v>0</v>
      </c>
      <c r="IE343" s="491">
        <v>0</v>
      </c>
      <c r="IF343" s="491">
        <v>0</v>
      </c>
      <c r="IG343" s="491">
        <v>0</v>
      </c>
      <c r="IH343" s="491">
        <v>0</v>
      </c>
      <c r="II343" s="491">
        <v>0</v>
      </c>
      <c r="IJ343" s="491">
        <v>0</v>
      </c>
      <c r="IK343" s="1117">
        <v>0</v>
      </c>
      <c r="IL343" s="493">
        <f t="shared" si="1427"/>
        <v>0</v>
      </c>
      <c r="IM343" s="491">
        <v>0</v>
      </c>
      <c r="IN343" s="491">
        <v>0</v>
      </c>
      <c r="IO343" s="492">
        <v>0</v>
      </c>
      <c r="IP343" s="491">
        <v>0</v>
      </c>
      <c r="IQ343" s="492">
        <v>0</v>
      </c>
      <c r="IR343" s="491">
        <v>0</v>
      </c>
      <c r="IS343" s="492">
        <v>0</v>
      </c>
      <c r="IT343" s="491">
        <v>0</v>
      </c>
      <c r="IU343" s="492">
        <v>0</v>
      </c>
      <c r="IV343" s="491">
        <v>0</v>
      </c>
      <c r="IW343" s="491">
        <v>0</v>
      </c>
      <c r="IX343" s="491">
        <v>0</v>
      </c>
      <c r="IY343" s="491">
        <v>0</v>
      </c>
      <c r="IZ343" s="491">
        <v>0</v>
      </c>
      <c r="JA343" s="491">
        <v>0</v>
      </c>
      <c r="JB343" s="491">
        <v>0</v>
      </c>
      <c r="JC343" s="491">
        <v>0</v>
      </c>
      <c r="JD343" s="491">
        <v>0</v>
      </c>
      <c r="JE343" s="491">
        <v>0</v>
      </c>
      <c r="JF343" s="491">
        <v>0</v>
      </c>
      <c r="JG343" s="1996">
        <v>0</v>
      </c>
      <c r="JI343" s="39"/>
    </row>
    <row r="344" spans="1:269" s="27" customFormat="1" ht="20.100000000000001" customHeight="1" thickBot="1" x14ac:dyDescent="0.2">
      <c r="A344" s="683" t="s">
        <v>53</v>
      </c>
      <c r="B344" s="205" t="s">
        <v>175</v>
      </c>
      <c r="C344" s="206"/>
      <c r="D344" s="206"/>
      <c r="E344" s="207" t="s">
        <v>378</v>
      </c>
      <c r="F344" s="1523">
        <v>172</v>
      </c>
      <c r="G344" s="482">
        <v>172</v>
      </c>
      <c r="H344" s="482">
        <v>168</v>
      </c>
      <c r="I344" s="482">
        <v>165</v>
      </c>
      <c r="J344" s="208">
        <v>167</v>
      </c>
      <c r="K344" s="209">
        <v>159</v>
      </c>
      <c r="L344" s="1524">
        <f t="shared" si="1358"/>
        <v>0</v>
      </c>
      <c r="M344" s="479">
        <f t="shared" si="1359"/>
        <v>0</v>
      </c>
      <c r="N344" s="479">
        <f t="shared" si="1360"/>
        <v>0</v>
      </c>
      <c r="O344" s="479">
        <f t="shared" si="1361"/>
        <v>0</v>
      </c>
      <c r="P344" s="210">
        <f t="shared" si="1362"/>
        <v>1.5679633723756214E-5</v>
      </c>
      <c r="Q344" s="211">
        <f t="shared" si="1442"/>
        <v>1.6450615253010462E-5</v>
      </c>
      <c r="R344" s="212">
        <f t="shared" si="1443"/>
        <v>0</v>
      </c>
      <c r="S344" s="213">
        <f t="shared" si="1444"/>
        <v>0</v>
      </c>
      <c r="T344" s="212">
        <f t="shared" si="1445"/>
        <v>0</v>
      </c>
      <c r="U344" s="1525">
        <f t="shared" si="1384"/>
        <v>0</v>
      </c>
      <c r="V344" s="1101">
        <f t="shared" si="1385"/>
        <v>0</v>
      </c>
      <c r="W344" s="1101">
        <f t="shared" si="1386"/>
        <v>0</v>
      </c>
      <c r="X344" s="1101">
        <f t="shared" si="1387"/>
        <v>0</v>
      </c>
      <c r="Y344" s="215">
        <f t="shared" si="1388"/>
        <v>1.7123287671232876E-3</v>
      </c>
      <c r="Z344" s="214">
        <f t="shared" si="1389"/>
        <v>1.7857142857142857E-3</v>
      </c>
      <c r="AA344" s="215">
        <f t="shared" si="1390"/>
        <v>0</v>
      </c>
      <c r="AB344" s="214">
        <f t="shared" si="1391"/>
        <v>0</v>
      </c>
      <c r="AC344" s="216">
        <f t="shared" si="1392"/>
        <v>0</v>
      </c>
      <c r="AD344" s="1525" t="s">
        <v>52</v>
      </c>
      <c r="AE344" s="476" t="s">
        <v>52</v>
      </c>
      <c r="AF344" s="476" t="s">
        <v>52</v>
      </c>
      <c r="AG344" s="476" t="s">
        <v>52</v>
      </c>
      <c r="AH344" s="215" t="s">
        <v>52</v>
      </c>
      <c r="AI344" s="213" t="s">
        <v>52</v>
      </c>
      <c r="AJ344" s="212" t="s">
        <v>52</v>
      </c>
      <c r="AK344" s="213" t="s">
        <v>52</v>
      </c>
      <c r="AL344" s="217" t="s">
        <v>52</v>
      </c>
      <c r="AM344" s="1526">
        <f t="shared" si="1413"/>
        <v>0</v>
      </c>
      <c r="AN344" s="1527"/>
      <c r="AO344" s="1528" t="str">
        <f t="shared" si="1397"/>
        <v>-</v>
      </c>
      <c r="AP344" s="1529">
        <f t="shared" si="1296"/>
        <v>0</v>
      </c>
      <c r="AQ344" s="1299">
        <f t="shared" si="1414"/>
        <v>0</v>
      </c>
      <c r="AR344" s="527"/>
      <c r="AS344" s="1290" t="str">
        <f t="shared" si="1398"/>
        <v>-</v>
      </c>
      <c r="AT344" s="528">
        <f t="shared" si="1297"/>
        <v>0</v>
      </c>
      <c r="AU344" s="1299">
        <f t="shared" si="1415"/>
        <v>0</v>
      </c>
      <c r="AV344" s="527"/>
      <c r="AW344" s="1290" t="str">
        <f t="shared" si="1399"/>
        <v>-</v>
      </c>
      <c r="AX344" s="2074">
        <f t="shared" si="1363"/>
        <v>0</v>
      </c>
      <c r="AY344" s="2094">
        <f t="shared" si="1416"/>
        <v>0</v>
      </c>
      <c r="AZ344" s="2095"/>
      <c r="BA344" s="2096" t="str">
        <f t="shared" si="1400"/>
        <v>-</v>
      </c>
      <c r="BB344" s="2097">
        <f t="shared" si="1364"/>
        <v>-1</v>
      </c>
      <c r="BC344" s="2082">
        <f t="shared" si="1417"/>
        <v>1</v>
      </c>
      <c r="BD344" s="218"/>
      <c r="BE344" s="449">
        <f t="shared" si="1448"/>
        <v>0</v>
      </c>
      <c r="BF344" s="1075">
        <f t="shared" si="1300"/>
        <v>0</v>
      </c>
      <c r="BG344" s="219">
        <v>1</v>
      </c>
      <c r="BH344" s="220" t="s">
        <v>44</v>
      </c>
      <c r="BI344" s="221" t="str">
        <f t="shared" si="1449"/>
        <v>-</v>
      </c>
      <c r="BJ344" s="1075">
        <f t="shared" si="1301"/>
        <v>1</v>
      </c>
      <c r="BK344" s="222">
        <v>0</v>
      </c>
      <c r="BL344" s="220"/>
      <c r="BM344" s="221" t="str">
        <f t="shared" si="1450"/>
        <v>-</v>
      </c>
      <c r="BN344" s="1088">
        <f t="shared" si="1302"/>
        <v>0</v>
      </c>
      <c r="BO344" s="222">
        <v>0</v>
      </c>
      <c r="BP344" s="220"/>
      <c r="BQ344" s="221" t="str">
        <f t="shared" si="1451"/>
        <v>-</v>
      </c>
      <c r="BR344" s="1088">
        <f t="shared" si="1303"/>
        <v>0</v>
      </c>
      <c r="BS344" s="222">
        <v>0</v>
      </c>
      <c r="BT344" s="223"/>
      <c r="BU344" s="606">
        <f t="shared" si="1418"/>
        <v>0</v>
      </c>
      <c r="BV344" s="341" t="str">
        <f t="shared" si="1365"/>
        <v>-</v>
      </c>
      <c r="BW344" s="607">
        <f t="shared" si="1366"/>
        <v>0</v>
      </c>
      <c r="BX344" s="606">
        <f t="shared" si="1419"/>
        <v>0</v>
      </c>
      <c r="BY344" s="341" t="str">
        <f t="shared" si="1367"/>
        <v>-</v>
      </c>
      <c r="BZ344" s="607">
        <f t="shared" si="1368"/>
        <v>0</v>
      </c>
      <c r="CA344" s="606">
        <f t="shared" si="1420"/>
        <v>0</v>
      </c>
      <c r="CB344" s="341" t="str">
        <f t="shared" si="1436"/>
        <v>-</v>
      </c>
      <c r="CC344" s="607">
        <f t="shared" si="1437"/>
        <v>0</v>
      </c>
      <c r="CD344" s="606">
        <f t="shared" si="1421"/>
        <v>0</v>
      </c>
      <c r="CE344" s="341" t="str">
        <f t="shared" si="1393"/>
        <v>-</v>
      </c>
      <c r="CF344" s="607">
        <f t="shared" si="1394"/>
        <v>-1</v>
      </c>
      <c r="CG344" s="606">
        <f>CO344+CU344+DA344</f>
        <v>1</v>
      </c>
      <c r="CH344" s="341">
        <f t="shared" si="1452"/>
        <v>0</v>
      </c>
      <c r="CI344" s="607">
        <f t="shared" si="1453"/>
        <v>0</v>
      </c>
      <c r="CJ344" s="623">
        <f t="shared" si="1458"/>
        <v>1</v>
      </c>
      <c r="CK344" s="1533">
        <v>0</v>
      </c>
      <c r="CL344" s="224">
        <v>0</v>
      </c>
      <c r="CM344" s="2057">
        <v>0</v>
      </c>
      <c r="CN344" s="224">
        <v>0</v>
      </c>
      <c r="CO344" s="318">
        <v>0</v>
      </c>
      <c r="CP344" s="543">
        <v>0</v>
      </c>
      <c r="CQ344" s="1533">
        <v>0</v>
      </c>
      <c r="CR344" s="318">
        <v>0</v>
      </c>
      <c r="CS344" s="318">
        <v>0</v>
      </c>
      <c r="CT344" s="318">
        <v>0</v>
      </c>
      <c r="CU344" s="318">
        <v>1</v>
      </c>
      <c r="CV344" s="225">
        <v>1</v>
      </c>
      <c r="CW344" s="1533"/>
      <c r="CX344" s="318"/>
      <c r="CY344" s="318"/>
      <c r="CZ344" s="318"/>
      <c r="DA344" s="318"/>
      <c r="DB344" s="319"/>
      <c r="DC344" s="1530">
        <f t="shared" si="1422"/>
        <v>0</v>
      </c>
      <c r="DD344" s="1531" t="str">
        <f t="shared" si="1340"/>
        <v>-</v>
      </c>
      <c r="DE344" s="1532">
        <f t="shared" si="1341"/>
        <v>0</v>
      </c>
      <c r="DF344" s="1337">
        <f t="shared" si="1428"/>
        <v>0</v>
      </c>
      <c r="DG344" s="557" t="str">
        <f t="shared" si="1429"/>
        <v>-</v>
      </c>
      <c r="DH344" s="1338">
        <f t="shared" si="1430"/>
        <v>0</v>
      </c>
      <c r="DI344" s="1337">
        <f t="shared" si="1455"/>
        <v>0</v>
      </c>
      <c r="DJ344" s="557" t="str">
        <f t="shared" si="1438"/>
        <v>-</v>
      </c>
      <c r="DK344" s="1338">
        <f t="shared" si="1439"/>
        <v>0</v>
      </c>
      <c r="DL344" s="1315">
        <f t="shared" si="1423"/>
        <v>0</v>
      </c>
      <c r="DM344" s="557" t="str">
        <f t="shared" si="1395"/>
        <v>-</v>
      </c>
      <c r="DN344" s="1358">
        <f t="shared" si="1396"/>
        <v>0</v>
      </c>
      <c r="DO344" s="1337">
        <f t="shared" si="1456"/>
        <v>0</v>
      </c>
      <c r="DP344" s="557" t="str">
        <f t="shared" si="1454"/>
        <v>-</v>
      </c>
      <c r="DQ344" s="1338">
        <f t="shared" si="1457"/>
        <v>0</v>
      </c>
      <c r="DR344" s="1366">
        <f t="shared" si="1424"/>
        <v>0</v>
      </c>
      <c r="DS344" s="1534">
        <v>0</v>
      </c>
      <c r="DT344" s="1170">
        <v>0</v>
      </c>
      <c r="DU344" s="1170">
        <v>0</v>
      </c>
      <c r="DV344" s="1156">
        <v>0</v>
      </c>
      <c r="DW344" s="584">
        <v>0</v>
      </c>
      <c r="DX344" s="1184">
        <v>0</v>
      </c>
      <c r="DY344" s="1534">
        <v>0</v>
      </c>
      <c r="DZ344" s="1233">
        <v>0</v>
      </c>
      <c r="EA344" s="1233">
        <v>0</v>
      </c>
      <c r="EB344" s="587">
        <v>0</v>
      </c>
      <c r="EC344" s="587">
        <v>0</v>
      </c>
      <c r="ED344" s="590">
        <v>0</v>
      </c>
      <c r="EE344" s="1534"/>
      <c r="EF344" s="1233"/>
      <c r="EG344" s="1233"/>
      <c r="EH344" s="587"/>
      <c r="EI344" s="587"/>
      <c r="EJ344" s="1193"/>
      <c r="EK344" s="1534">
        <v>0</v>
      </c>
      <c r="EL344" s="580">
        <v>0</v>
      </c>
      <c r="EM344" s="580">
        <v>0</v>
      </c>
      <c r="EN344" s="1162">
        <v>0</v>
      </c>
      <c r="EO344" s="575">
        <v>0</v>
      </c>
      <c r="EP344" s="1201">
        <v>0</v>
      </c>
      <c r="EQ344" s="1534"/>
      <c r="ER344" s="1233"/>
      <c r="ES344" s="1233"/>
      <c r="ET344" s="587"/>
      <c r="EU344" s="584"/>
      <c r="EV344" s="1201"/>
      <c r="EW344" s="1534">
        <v>0</v>
      </c>
      <c r="EX344" s="580">
        <v>0</v>
      </c>
      <c r="EY344" s="580">
        <v>0</v>
      </c>
      <c r="EZ344" s="580">
        <v>0</v>
      </c>
      <c r="FA344" s="575">
        <v>0</v>
      </c>
      <c r="FB344" s="226"/>
      <c r="FC344" s="357">
        <v>0</v>
      </c>
      <c r="FD344" s="365" t="s">
        <v>44</v>
      </c>
      <c r="FE344" s="1535">
        <v>0</v>
      </c>
      <c r="FF344" s="1531" t="str">
        <f t="shared" si="1431"/>
        <v>-</v>
      </c>
      <c r="FG344" s="1536">
        <f t="shared" si="1351"/>
        <v>0</v>
      </c>
      <c r="FH344" s="227">
        <v>0</v>
      </c>
      <c r="FI344" s="341" t="str">
        <f t="shared" si="1432"/>
        <v>-</v>
      </c>
      <c r="FJ344" s="342">
        <f t="shared" si="1433"/>
        <v>0</v>
      </c>
      <c r="FK344" s="227">
        <v>0</v>
      </c>
      <c r="FL344" s="341" t="str">
        <f t="shared" si="1440"/>
        <v>-</v>
      </c>
      <c r="FM344" s="342">
        <f t="shared" si="1441"/>
        <v>0</v>
      </c>
      <c r="FN344" s="227">
        <v>0</v>
      </c>
      <c r="FO344" s="427"/>
      <c r="FP344" s="341" t="str">
        <f t="shared" si="1316"/>
        <v>-</v>
      </c>
      <c r="FQ344" s="342">
        <f t="shared" si="1434"/>
        <v>0</v>
      </c>
      <c r="FR344" s="227"/>
      <c r="FS344" s="427"/>
      <c r="FT344" s="341" t="str">
        <f t="shared" si="1446"/>
        <v>-</v>
      </c>
      <c r="FU344" s="342">
        <f t="shared" si="1447"/>
        <v>0</v>
      </c>
      <c r="FV344" s="403"/>
      <c r="FW344" s="414"/>
      <c r="FX344" s="1537">
        <f t="shared" si="1435"/>
        <v>0</v>
      </c>
      <c r="FY344" s="1538">
        <v>0</v>
      </c>
      <c r="FZ344" s="1538">
        <v>0</v>
      </c>
      <c r="GA344" s="1539">
        <v>0</v>
      </c>
      <c r="GB344" s="1538">
        <v>0</v>
      </c>
      <c r="GC344" s="1539">
        <v>0</v>
      </c>
      <c r="GD344" s="1538">
        <v>0</v>
      </c>
      <c r="GE344" s="1539">
        <v>0</v>
      </c>
      <c r="GF344" s="1538">
        <v>0</v>
      </c>
      <c r="GG344" s="1539">
        <v>0</v>
      </c>
      <c r="GH344" s="1538">
        <v>0</v>
      </c>
      <c r="GI344" s="1538">
        <v>0</v>
      </c>
      <c r="GJ344" s="1538">
        <v>0</v>
      </c>
      <c r="GK344" s="1538">
        <v>0</v>
      </c>
      <c r="GL344" s="1538">
        <v>0</v>
      </c>
      <c r="GM344" s="1538">
        <v>0</v>
      </c>
      <c r="GN344" s="1538">
        <v>0</v>
      </c>
      <c r="GO344" s="1538">
        <v>0</v>
      </c>
      <c r="GP344" s="1538">
        <v>0</v>
      </c>
      <c r="GQ344" s="1538">
        <v>0</v>
      </c>
      <c r="GR344" s="1538">
        <v>0</v>
      </c>
      <c r="GS344" s="1814">
        <v>0</v>
      </c>
      <c r="GT344" s="679">
        <f t="shared" si="1425"/>
        <v>0</v>
      </c>
      <c r="GU344" s="496">
        <v>0</v>
      </c>
      <c r="GV344" s="496">
        <v>0</v>
      </c>
      <c r="GW344" s="497">
        <v>0</v>
      </c>
      <c r="GX344" s="496">
        <v>0</v>
      </c>
      <c r="GY344" s="497">
        <v>0</v>
      </c>
      <c r="GZ344" s="496">
        <v>0</v>
      </c>
      <c r="HA344" s="497">
        <v>0</v>
      </c>
      <c r="HB344" s="496">
        <v>0</v>
      </c>
      <c r="HC344" s="497">
        <v>0</v>
      </c>
      <c r="HD344" s="496">
        <v>0</v>
      </c>
      <c r="HE344" s="496">
        <v>0</v>
      </c>
      <c r="HF344" s="496">
        <v>0</v>
      </c>
      <c r="HG344" s="496">
        <v>0</v>
      </c>
      <c r="HH344" s="496">
        <v>0</v>
      </c>
      <c r="HI344" s="496">
        <v>0</v>
      </c>
      <c r="HJ344" s="496">
        <v>0</v>
      </c>
      <c r="HK344" s="496">
        <v>0</v>
      </c>
      <c r="HL344" s="496">
        <v>0</v>
      </c>
      <c r="HM344" s="496">
        <v>0</v>
      </c>
      <c r="HN344" s="496">
        <v>0</v>
      </c>
      <c r="HO344" s="1119">
        <v>0</v>
      </c>
      <c r="HP344" s="679">
        <f t="shared" si="1426"/>
        <v>0</v>
      </c>
      <c r="HQ344" s="496">
        <v>0</v>
      </c>
      <c r="HR344" s="496">
        <v>0</v>
      </c>
      <c r="HS344" s="497">
        <v>0</v>
      </c>
      <c r="HT344" s="496">
        <v>0</v>
      </c>
      <c r="HU344" s="497">
        <v>0</v>
      </c>
      <c r="HV344" s="496">
        <v>0</v>
      </c>
      <c r="HW344" s="497">
        <v>0</v>
      </c>
      <c r="HX344" s="496">
        <v>0</v>
      </c>
      <c r="HY344" s="497">
        <v>0</v>
      </c>
      <c r="HZ344" s="496">
        <v>0</v>
      </c>
      <c r="IA344" s="496">
        <v>0</v>
      </c>
      <c r="IB344" s="496">
        <v>0</v>
      </c>
      <c r="IC344" s="496">
        <v>0</v>
      </c>
      <c r="ID344" s="496">
        <v>0</v>
      </c>
      <c r="IE344" s="496">
        <v>0</v>
      </c>
      <c r="IF344" s="496">
        <v>0</v>
      </c>
      <c r="IG344" s="496">
        <v>0</v>
      </c>
      <c r="IH344" s="496">
        <v>0</v>
      </c>
      <c r="II344" s="496">
        <v>0</v>
      </c>
      <c r="IJ344" s="496">
        <v>0</v>
      </c>
      <c r="IK344" s="1119">
        <v>0</v>
      </c>
      <c r="IL344" s="1110">
        <f t="shared" si="1427"/>
        <v>0</v>
      </c>
      <c r="IM344" s="496">
        <v>0</v>
      </c>
      <c r="IN344" s="496">
        <v>0</v>
      </c>
      <c r="IO344" s="497">
        <v>0</v>
      </c>
      <c r="IP344" s="496">
        <v>0</v>
      </c>
      <c r="IQ344" s="497">
        <v>0</v>
      </c>
      <c r="IR344" s="496">
        <v>0</v>
      </c>
      <c r="IS344" s="497">
        <v>0</v>
      </c>
      <c r="IT344" s="496">
        <v>0</v>
      </c>
      <c r="IU344" s="497">
        <v>0</v>
      </c>
      <c r="IV344" s="496">
        <v>0</v>
      </c>
      <c r="IW344" s="496">
        <v>0</v>
      </c>
      <c r="IX344" s="496">
        <v>0</v>
      </c>
      <c r="IY344" s="496">
        <v>0</v>
      </c>
      <c r="IZ344" s="496">
        <v>0</v>
      </c>
      <c r="JA344" s="496">
        <v>0</v>
      </c>
      <c r="JB344" s="496">
        <v>0</v>
      </c>
      <c r="JC344" s="496">
        <v>0</v>
      </c>
      <c r="JD344" s="496">
        <v>0</v>
      </c>
      <c r="JE344" s="496">
        <v>0</v>
      </c>
      <c r="JF344" s="496">
        <v>0</v>
      </c>
      <c r="JG344" s="1999">
        <v>0</v>
      </c>
      <c r="JI344" s="39"/>
    </row>
    <row r="345" spans="1:269" s="570" customFormat="1" ht="20.100000000000001" customHeight="1" thickBot="1" x14ac:dyDescent="0.2">
      <c r="A345" s="685" t="s">
        <v>53</v>
      </c>
      <c r="B345" s="572" t="s">
        <v>306</v>
      </c>
      <c r="C345" s="563"/>
      <c r="D345" s="571"/>
      <c r="E345" s="380" t="s">
        <v>307</v>
      </c>
      <c r="F345" s="1623" t="s">
        <v>52</v>
      </c>
      <c r="G345" s="1132" t="s">
        <v>594</v>
      </c>
      <c r="H345" s="1132" t="s">
        <v>53</v>
      </c>
      <c r="I345" s="1132" t="s">
        <v>53</v>
      </c>
      <c r="J345" s="564">
        <v>210</v>
      </c>
      <c r="K345" s="565">
        <v>210</v>
      </c>
      <c r="L345" s="1624" t="s">
        <v>52</v>
      </c>
      <c r="M345" s="1133" t="s">
        <v>597</v>
      </c>
      <c r="N345" s="1133" t="s">
        <v>560</v>
      </c>
      <c r="O345" s="1133" t="s">
        <v>53</v>
      </c>
      <c r="P345" s="1134" t="s">
        <v>53</v>
      </c>
      <c r="Q345" s="1133" t="s">
        <v>53</v>
      </c>
      <c r="R345" s="382" t="s">
        <v>52</v>
      </c>
      <c r="S345" s="385" t="s">
        <v>52</v>
      </c>
      <c r="T345" s="382" t="s">
        <v>52</v>
      </c>
      <c r="U345" s="1625" t="s">
        <v>52</v>
      </c>
      <c r="V345" s="386" t="s">
        <v>52</v>
      </c>
      <c r="W345" s="386" t="s">
        <v>52</v>
      </c>
      <c r="X345" s="386" t="s">
        <v>52</v>
      </c>
      <c r="Y345" s="381" t="s">
        <v>52</v>
      </c>
      <c r="Z345" s="386" t="s">
        <v>52</v>
      </c>
      <c r="AA345" s="381" t="s">
        <v>52</v>
      </c>
      <c r="AB345" s="386" t="s">
        <v>52</v>
      </c>
      <c r="AC345" s="1135" t="s">
        <v>52</v>
      </c>
      <c r="AD345" s="1625" t="s">
        <v>52</v>
      </c>
      <c r="AE345" s="386" t="s">
        <v>52</v>
      </c>
      <c r="AF345" s="386" t="s">
        <v>52</v>
      </c>
      <c r="AG345" s="386" t="s">
        <v>52</v>
      </c>
      <c r="AH345" s="381" t="s">
        <v>52</v>
      </c>
      <c r="AI345" s="385" t="s">
        <v>52</v>
      </c>
      <c r="AJ345" s="382" t="s">
        <v>52</v>
      </c>
      <c r="AK345" s="385" t="s">
        <v>52</v>
      </c>
      <c r="AL345" s="387" t="s">
        <v>52</v>
      </c>
      <c r="AM345" s="1626" t="s">
        <v>52</v>
      </c>
      <c r="AN345" s="1627"/>
      <c r="AO345" s="1628" t="s">
        <v>52</v>
      </c>
      <c r="AP345" s="1629" t="s">
        <v>52</v>
      </c>
      <c r="AQ345" s="383" t="s">
        <v>52</v>
      </c>
      <c r="AR345" s="536"/>
      <c r="AS345" s="1295" t="s">
        <v>52</v>
      </c>
      <c r="AT345" s="537" t="s">
        <v>594</v>
      </c>
      <c r="AU345" s="383" t="s">
        <v>52</v>
      </c>
      <c r="AV345" s="536"/>
      <c r="AW345" s="1295" t="s">
        <v>52</v>
      </c>
      <c r="AX345" s="2079" t="s">
        <v>565</v>
      </c>
      <c r="AY345" s="1349" t="s">
        <v>52</v>
      </c>
      <c r="AZ345" s="2105"/>
      <c r="BA345" s="562" t="s">
        <v>52</v>
      </c>
      <c r="BB345" s="1350" t="s">
        <v>380</v>
      </c>
      <c r="BC345" s="393" t="s">
        <v>52</v>
      </c>
      <c r="BD345" s="566"/>
      <c r="BE345" s="454" t="s">
        <v>52</v>
      </c>
      <c r="BF345" s="617" t="s">
        <v>380</v>
      </c>
      <c r="BG345" s="388" t="s">
        <v>52</v>
      </c>
      <c r="BH345" s="383"/>
      <c r="BI345" s="389" t="s">
        <v>52</v>
      </c>
      <c r="BJ345" s="617" t="s">
        <v>380</v>
      </c>
      <c r="BK345" s="390" t="s">
        <v>52</v>
      </c>
      <c r="BL345" s="383"/>
      <c r="BM345" s="389" t="s">
        <v>52</v>
      </c>
      <c r="BN345" s="1093" t="s">
        <v>380</v>
      </c>
      <c r="BO345" s="390" t="s">
        <v>52</v>
      </c>
      <c r="BP345" s="383"/>
      <c r="BQ345" s="389" t="s">
        <v>52</v>
      </c>
      <c r="BR345" s="1093" t="s">
        <v>380</v>
      </c>
      <c r="BS345" s="390" t="s">
        <v>52</v>
      </c>
      <c r="BT345" s="567"/>
      <c r="BU345" s="437" t="s">
        <v>52</v>
      </c>
      <c r="BV345" s="391" t="str">
        <f t="shared" ref="BV345:BV346" si="1459">IFERROR(IF(BU345=0,"-",BU345/BX345-1),"-")</f>
        <v>-</v>
      </c>
      <c r="BW345" s="617" t="str">
        <f t="shared" ref="BW345:BW346" si="1460">IF(OR(BU345="-",BX345="-"),"-",BU345-BX345)</f>
        <v>-</v>
      </c>
      <c r="BX345" s="437" t="s">
        <v>52</v>
      </c>
      <c r="BY345" s="391" t="str">
        <f t="shared" ref="BY345:BY346" si="1461">IFERROR(IF(BX345=0,"-",BX345/CA345-1),"-")</f>
        <v>-</v>
      </c>
      <c r="BZ345" s="617" t="str">
        <f t="shared" ref="BZ345:BZ346" si="1462">IF(OR(BX345="-",CA345="-"),"-",BX345-CA345)</f>
        <v>-</v>
      </c>
      <c r="CA345" s="437" t="s">
        <v>52</v>
      </c>
      <c r="CB345" s="391" t="str">
        <f t="shared" si="1436"/>
        <v>-</v>
      </c>
      <c r="CC345" s="617" t="str">
        <f t="shared" si="1437"/>
        <v>-</v>
      </c>
      <c r="CD345" s="437" t="s">
        <v>52</v>
      </c>
      <c r="CE345" s="391" t="str">
        <f t="shared" si="1393"/>
        <v>-</v>
      </c>
      <c r="CF345" s="617" t="str">
        <f t="shared" si="1394"/>
        <v>-</v>
      </c>
      <c r="CG345" s="437" t="s">
        <v>389</v>
      </c>
      <c r="CH345" s="391" t="str">
        <f t="shared" si="1452"/>
        <v>-</v>
      </c>
      <c r="CI345" s="617" t="str">
        <f t="shared" si="1453"/>
        <v>-</v>
      </c>
      <c r="CJ345" s="629" t="s">
        <v>389</v>
      </c>
      <c r="CK345" s="1633" t="s">
        <v>52</v>
      </c>
      <c r="CL345" s="393" t="s">
        <v>52</v>
      </c>
      <c r="CM345" s="2066" t="s">
        <v>52</v>
      </c>
      <c r="CN345" s="393" t="s">
        <v>52</v>
      </c>
      <c r="CO345" s="384" t="s">
        <v>52</v>
      </c>
      <c r="CP345" s="383" t="s">
        <v>52</v>
      </c>
      <c r="CQ345" s="1633" t="s">
        <v>52</v>
      </c>
      <c r="CR345" s="384" t="s">
        <v>52</v>
      </c>
      <c r="CS345" s="384" t="s">
        <v>52</v>
      </c>
      <c r="CT345" s="384" t="s">
        <v>52</v>
      </c>
      <c r="CU345" s="384" t="s">
        <v>52</v>
      </c>
      <c r="CV345" s="394" t="s">
        <v>52</v>
      </c>
      <c r="CW345" s="1633" t="s">
        <v>52</v>
      </c>
      <c r="CX345" s="384" t="s">
        <v>52</v>
      </c>
      <c r="CY345" s="384" t="s">
        <v>52</v>
      </c>
      <c r="CZ345" s="384" t="s">
        <v>52</v>
      </c>
      <c r="DA345" s="384" t="s">
        <v>52</v>
      </c>
      <c r="DB345" s="395" t="s">
        <v>52</v>
      </c>
      <c r="DC345" s="1630" t="s">
        <v>52</v>
      </c>
      <c r="DD345" s="1631" t="str">
        <f t="shared" si="1340"/>
        <v>-</v>
      </c>
      <c r="DE345" s="1632" t="str">
        <f t="shared" si="1341"/>
        <v>-</v>
      </c>
      <c r="DF345" s="1349" t="s">
        <v>52</v>
      </c>
      <c r="DG345" s="562" t="str">
        <f t="shared" si="1429"/>
        <v>-</v>
      </c>
      <c r="DH345" s="1350" t="str">
        <f t="shared" si="1430"/>
        <v>-</v>
      </c>
      <c r="DI345" s="1349" t="s">
        <v>52</v>
      </c>
      <c r="DJ345" s="562" t="str">
        <f t="shared" si="1438"/>
        <v>-</v>
      </c>
      <c r="DK345" s="1350" t="str">
        <f t="shared" si="1439"/>
        <v>-</v>
      </c>
      <c r="DL345" s="1322" t="s">
        <v>52</v>
      </c>
      <c r="DM345" s="562" t="str">
        <f t="shared" si="1395"/>
        <v>-</v>
      </c>
      <c r="DN345" s="1363" t="str">
        <f t="shared" si="1396"/>
        <v>-</v>
      </c>
      <c r="DO345" s="1349" t="s">
        <v>383</v>
      </c>
      <c r="DP345" s="562" t="str">
        <f t="shared" si="1454"/>
        <v>-</v>
      </c>
      <c r="DQ345" s="1350" t="str">
        <f t="shared" si="1457"/>
        <v>-</v>
      </c>
      <c r="DR345" s="398"/>
      <c r="DS345" s="1634" t="s">
        <v>52</v>
      </c>
      <c r="DT345" s="1178" t="s">
        <v>52</v>
      </c>
      <c r="DU345" s="1178" t="s">
        <v>52</v>
      </c>
      <c r="DV345" s="1164" t="s">
        <v>52</v>
      </c>
      <c r="DW345" s="393" t="s">
        <v>52</v>
      </c>
      <c r="DX345" s="1190" t="s">
        <v>52</v>
      </c>
      <c r="DY345" s="1634" t="s">
        <v>52</v>
      </c>
      <c r="DZ345" s="1240" t="s">
        <v>52</v>
      </c>
      <c r="EA345" s="1240" t="s">
        <v>52</v>
      </c>
      <c r="EB345" s="384" t="s">
        <v>52</v>
      </c>
      <c r="EC345" s="384" t="s">
        <v>52</v>
      </c>
      <c r="ED345" s="398" t="s">
        <v>52</v>
      </c>
      <c r="EE345" s="1634" t="s">
        <v>52</v>
      </c>
      <c r="EF345" s="1240" t="s">
        <v>52</v>
      </c>
      <c r="EG345" s="1240" t="s">
        <v>52</v>
      </c>
      <c r="EH345" s="384" t="s">
        <v>52</v>
      </c>
      <c r="EI345" s="384" t="s">
        <v>52</v>
      </c>
      <c r="EJ345" s="383" t="s">
        <v>52</v>
      </c>
      <c r="EK345" s="1634" t="s">
        <v>52</v>
      </c>
      <c r="EL345" s="384" t="s">
        <v>52</v>
      </c>
      <c r="EM345" s="384" t="s">
        <v>52</v>
      </c>
      <c r="EN345" s="1164" t="s">
        <v>52</v>
      </c>
      <c r="EO345" s="393" t="s">
        <v>52</v>
      </c>
      <c r="EP345" s="397" t="s">
        <v>52</v>
      </c>
      <c r="EQ345" s="1634" t="s">
        <v>52</v>
      </c>
      <c r="ER345" s="1240" t="s">
        <v>52</v>
      </c>
      <c r="ES345" s="1240" t="s">
        <v>52</v>
      </c>
      <c r="ET345" s="384" t="s">
        <v>52</v>
      </c>
      <c r="EU345" s="393" t="s">
        <v>52</v>
      </c>
      <c r="EV345" s="397" t="s">
        <v>52</v>
      </c>
      <c r="EW345" s="1634" t="s">
        <v>52</v>
      </c>
      <c r="EX345" s="384" t="s">
        <v>52</v>
      </c>
      <c r="EY345" s="384" t="s">
        <v>52</v>
      </c>
      <c r="EZ345" s="384" t="s">
        <v>52</v>
      </c>
      <c r="FA345" s="393" t="s">
        <v>52</v>
      </c>
      <c r="FB345" s="568"/>
      <c r="FC345" s="397" t="s">
        <v>52</v>
      </c>
      <c r="FD345" s="398"/>
      <c r="FE345" s="1634" t="s">
        <v>52</v>
      </c>
      <c r="FF345" s="1631" t="str">
        <f t="shared" si="1431"/>
        <v>-</v>
      </c>
      <c r="FG345" s="1635" t="str">
        <f t="shared" si="1351"/>
        <v>-</v>
      </c>
      <c r="FH345" s="396" t="s">
        <v>52</v>
      </c>
      <c r="FI345" s="391" t="str">
        <f t="shared" si="1432"/>
        <v>-</v>
      </c>
      <c r="FJ345" s="392" t="str">
        <f t="shared" si="1433"/>
        <v>-</v>
      </c>
      <c r="FK345" s="396" t="s">
        <v>52</v>
      </c>
      <c r="FL345" s="391" t="str">
        <f t="shared" si="1440"/>
        <v>-</v>
      </c>
      <c r="FM345" s="392" t="str">
        <f t="shared" si="1441"/>
        <v>-</v>
      </c>
      <c r="FN345" s="396" t="s">
        <v>52</v>
      </c>
      <c r="FO345" s="393"/>
      <c r="FP345" s="391" t="str">
        <f t="shared" ref="FP345" si="1463">IFERROR(IF(FN345=0,"-",FN345/FR345-1),"-")</f>
        <v>-</v>
      </c>
      <c r="FQ345" s="392" t="str">
        <f t="shared" si="1434"/>
        <v>-</v>
      </c>
      <c r="FR345" s="396" t="s">
        <v>52</v>
      </c>
      <c r="FS345" s="393"/>
      <c r="FT345" s="391" t="str">
        <f t="shared" si="1446"/>
        <v>-</v>
      </c>
      <c r="FU345" s="392" t="str">
        <f t="shared" si="1447"/>
        <v>-</v>
      </c>
      <c r="FV345" s="408" t="s">
        <v>52</v>
      </c>
      <c r="FW345" s="569"/>
      <c r="FX345" s="1634" t="s">
        <v>52</v>
      </c>
      <c r="FY345" s="1820" t="s">
        <v>52</v>
      </c>
      <c r="FZ345" s="1820" t="s">
        <v>52</v>
      </c>
      <c r="GA345" s="1821" t="s">
        <v>52</v>
      </c>
      <c r="GB345" s="1820" t="s">
        <v>52</v>
      </c>
      <c r="GC345" s="1821" t="s">
        <v>52</v>
      </c>
      <c r="GD345" s="1820" t="s">
        <v>52</v>
      </c>
      <c r="GE345" s="1821" t="s">
        <v>52</v>
      </c>
      <c r="GF345" s="1820" t="s">
        <v>52</v>
      </c>
      <c r="GG345" s="1821" t="s">
        <v>52</v>
      </c>
      <c r="GH345" s="1820" t="s">
        <v>52</v>
      </c>
      <c r="GI345" s="1820" t="s">
        <v>52</v>
      </c>
      <c r="GJ345" s="1820" t="s">
        <v>52</v>
      </c>
      <c r="GK345" s="1820" t="s">
        <v>52</v>
      </c>
      <c r="GL345" s="1820" t="s">
        <v>52</v>
      </c>
      <c r="GM345" s="1820" t="s">
        <v>52</v>
      </c>
      <c r="GN345" s="1820" t="s">
        <v>52</v>
      </c>
      <c r="GO345" s="1820" t="s">
        <v>52</v>
      </c>
      <c r="GP345" s="1820" t="s">
        <v>52</v>
      </c>
      <c r="GQ345" s="1820" t="s">
        <v>52</v>
      </c>
      <c r="GR345" s="1820" t="s">
        <v>52</v>
      </c>
      <c r="GS345" s="1822" t="s">
        <v>52</v>
      </c>
      <c r="GT345" s="396" t="s">
        <v>52</v>
      </c>
      <c r="GU345" s="507" t="s">
        <v>52</v>
      </c>
      <c r="GV345" s="507" t="s">
        <v>52</v>
      </c>
      <c r="GW345" s="508" t="s">
        <v>52</v>
      </c>
      <c r="GX345" s="507" t="s">
        <v>52</v>
      </c>
      <c r="GY345" s="508" t="s">
        <v>52</v>
      </c>
      <c r="GZ345" s="507" t="s">
        <v>52</v>
      </c>
      <c r="HA345" s="508" t="s">
        <v>52</v>
      </c>
      <c r="HB345" s="507" t="s">
        <v>52</v>
      </c>
      <c r="HC345" s="508" t="s">
        <v>52</v>
      </c>
      <c r="HD345" s="507" t="s">
        <v>52</v>
      </c>
      <c r="HE345" s="507" t="s">
        <v>52</v>
      </c>
      <c r="HF345" s="507" t="s">
        <v>52</v>
      </c>
      <c r="HG345" s="507" t="s">
        <v>52</v>
      </c>
      <c r="HH345" s="507" t="s">
        <v>52</v>
      </c>
      <c r="HI345" s="507" t="s">
        <v>52</v>
      </c>
      <c r="HJ345" s="507" t="s">
        <v>52</v>
      </c>
      <c r="HK345" s="507" t="s">
        <v>52</v>
      </c>
      <c r="HL345" s="507" t="s">
        <v>52</v>
      </c>
      <c r="HM345" s="507" t="s">
        <v>52</v>
      </c>
      <c r="HN345" s="507" t="s">
        <v>52</v>
      </c>
      <c r="HO345" s="1124" t="s">
        <v>52</v>
      </c>
      <c r="HP345" s="396" t="s">
        <v>52</v>
      </c>
      <c r="HQ345" s="507" t="s">
        <v>52</v>
      </c>
      <c r="HR345" s="507" t="s">
        <v>52</v>
      </c>
      <c r="HS345" s="508" t="s">
        <v>52</v>
      </c>
      <c r="HT345" s="507" t="s">
        <v>52</v>
      </c>
      <c r="HU345" s="508" t="s">
        <v>52</v>
      </c>
      <c r="HV345" s="507" t="s">
        <v>52</v>
      </c>
      <c r="HW345" s="508" t="s">
        <v>52</v>
      </c>
      <c r="HX345" s="507" t="s">
        <v>52</v>
      </c>
      <c r="HY345" s="508" t="s">
        <v>52</v>
      </c>
      <c r="HZ345" s="507" t="s">
        <v>52</v>
      </c>
      <c r="IA345" s="507" t="s">
        <v>52</v>
      </c>
      <c r="IB345" s="507" t="s">
        <v>52</v>
      </c>
      <c r="IC345" s="507" t="s">
        <v>52</v>
      </c>
      <c r="ID345" s="507" t="s">
        <v>52</v>
      </c>
      <c r="IE345" s="507" t="s">
        <v>52</v>
      </c>
      <c r="IF345" s="507" t="s">
        <v>52</v>
      </c>
      <c r="IG345" s="507" t="s">
        <v>52</v>
      </c>
      <c r="IH345" s="507" t="s">
        <v>52</v>
      </c>
      <c r="II345" s="507" t="s">
        <v>52</v>
      </c>
      <c r="IJ345" s="507" t="s">
        <v>52</v>
      </c>
      <c r="IK345" s="1124" t="s">
        <v>52</v>
      </c>
      <c r="IL345" s="393" t="s">
        <v>52</v>
      </c>
      <c r="IM345" s="507" t="s">
        <v>52</v>
      </c>
      <c r="IN345" s="507" t="s">
        <v>52</v>
      </c>
      <c r="IO345" s="508" t="s">
        <v>52</v>
      </c>
      <c r="IP345" s="507" t="s">
        <v>52</v>
      </c>
      <c r="IQ345" s="508" t="s">
        <v>52</v>
      </c>
      <c r="IR345" s="507" t="s">
        <v>52</v>
      </c>
      <c r="IS345" s="508" t="s">
        <v>52</v>
      </c>
      <c r="IT345" s="507" t="s">
        <v>52</v>
      </c>
      <c r="IU345" s="508" t="s">
        <v>52</v>
      </c>
      <c r="IV345" s="507" t="s">
        <v>52</v>
      </c>
      <c r="IW345" s="507" t="s">
        <v>52</v>
      </c>
      <c r="IX345" s="507" t="s">
        <v>52</v>
      </c>
      <c r="IY345" s="507" t="s">
        <v>52</v>
      </c>
      <c r="IZ345" s="507" t="s">
        <v>52</v>
      </c>
      <c r="JA345" s="507" t="s">
        <v>52</v>
      </c>
      <c r="JB345" s="507" t="s">
        <v>52</v>
      </c>
      <c r="JC345" s="507" t="s">
        <v>52</v>
      </c>
      <c r="JD345" s="507" t="s">
        <v>52</v>
      </c>
      <c r="JE345" s="507" t="s">
        <v>52</v>
      </c>
      <c r="JF345" s="507" t="s">
        <v>52</v>
      </c>
      <c r="JG345" s="2005" t="s">
        <v>52</v>
      </c>
      <c r="JI345" s="39"/>
    </row>
    <row r="346" spans="1:269" s="39" customFormat="1" ht="19.5" customHeight="1" thickTop="1" x14ac:dyDescent="0.15">
      <c r="A346" s="683"/>
      <c r="B346" s="29"/>
      <c r="C346" s="29"/>
      <c r="D346" s="1636" t="s">
        <v>179</v>
      </c>
      <c r="E346" s="29"/>
      <c r="F346" s="33"/>
      <c r="G346" s="29"/>
      <c r="H346" s="29"/>
      <c r="I346" s="29"/>
      <c r="J346" s="29"/>
      <c r="K346" s="30"/>
      <c r="L346" s="1637">
        <f>AM356/$AM$356</f>
        <v>1</v>
      </c>
      <c r="M346" s="34">
        <f>AQ356/$AQ$356</f>
        <v>1</v>
      </c>
      <c r="N346" s="34">
        <f>AU356/$AU$356</f>
        <v>1</v>
      </c>
      <c r="O346" s="34">
        <f>AY356/$AY$356</f>
        <v>1</v>
      </c>
      <c r="P346" s="34">
        <f>BC356/$BC$356</f>
        <v>1</v>
      </c>
      <c r="Q346" s="34">
        <f>BG356/$BG$356</f>
        <v>1</v>
      </c>
      <c r="R346" s="35">
        <f>BK356/$BK$356</f>
        <v>1</v>
      </c>
      <c r="S346" s="35">
        <f>BO356/$BO$356</f>
        <v>1</v>
      </c>
      <c r="T346" s="31">
        <f>BS356/$BS$356</f>
        <v>1</v>
      </c>
      <c r="U346" s="36"/>
      <c r="V346" s="36"/>
      <c r="W346" s="36"/>
      <c r="X346" s="46"/>
      <c r="Y346" s="46"/>
      <c r="Z346" s="29"/>
      <c r="AA346" s="29"/>
      <c r="AB346" s="29"/>
      <c r="AC346" s="29"/>
      <c r="AD346" s="33"/>
      <c r="AE346" s="33"/>
      <c r="AF346" s="33"/>
      <c r="AG346" s="29"/>
      <c r="AH346" s="29"/>
      <c r="AI346" s="37"/>
      <c r="AJ346" s="37"/>
      <c r="AK346" s="37"/>
      <c r="AL346" s="37"/>
      <c r="AM346" s="1638">
        <f>SUBTOTAL(9,AM10:AM345)</f>
        <v>75531</v>
      </c>
      <c r="AN346" s="41"/>
      <c r="AO346" s="1639">
        <f>IF(OR(AM346=0,AQ346=0),"-",AM346/AQ346-1)</f>
        <v>5.1670843776106867E-2</v>
      </c>
      <c r="AP346" s="1640">
        <f>AM346-AQ346</f>
        <v>3711</v>
      </c>
      <c r="AQ346" s="1047">
        <f>SUBTOTAL(9,AQ10:AQ345)</f>
        <v>71820</v>
      </c>
      <c r="AR346" s="56"/>
      <c r="AS346" s="53">
        <f>IF(OR(AQ346=0,AU346=0),"-",AQ346/AU346-1)</f>
        <v>9.7147436348044014E-3</v>
      </c>
      <c r="AT346" s="538">
        <f>AQ346-AU346</f>
        <v>691</v>
      </c>
      <c r="AU346" s="1047">
        <f>SUBTOTAL(9,AU10:AU345)</f>
        <v>71129</v>
      </c>
      <c r="AV346" s="56"/>
      <c r="AW346" s="53">
        <f>IF(OR(AU346=0,AY346=0),"-",AU346/AY346-1)</f>
        <v>3.7274145800825442E-2</v>
      </c>
      <c r="AX346" s="538">
        <f>AU346-AY346</f>
        <v>2556</v>
      </c>
      <c r="AY346" s="1047">
        <f>SUBTOTAL(9,AY10:AY345)</f>
        <v>68573</v>
      </c>
      <c r="AZ346" s="56"/>
      <c r="BA346" s="53">
        <f>IF(OR(AY346=0,BC346=0),"-",AY346/BC346-1)</f>
        <v>7.5199523339134711E-2</v>
      </c>
      <c r="BB346" s="538">
        <f>AY346-BC346</f>
        <v>4796</v>
      </c>
      <c r="BC346" s="67">
        <f>2+SUBTOTAL(9,BC10:BC345)</f>
        <v>63777</v>
      </c>
      <c r="BD346" s="71" t="s">
        <v>44</v>
      </c>
      <c r="BE346" s="51">
        <f>IF(OR(BC346=0,BG346=0),"-",BC346/BG346-1)</f>
        <v>4.9170888991248329E-2</v>
      </c>
      <c r="BF346" s="285">
        <f>BC346-BG346</f>
        <v>2989</v>
      </c>
      <c r="BG346" s="52">
        <f>SUBTOTAL(9,BG10:BG345)</f>
        <v>60788</v>
      </c>
      <c r="BH346" s="69" t="s">
        <v>44</v>
      </c>
      <c r="BI346" s="53">
        <f>IF(OR(BG346=0,BK346=0),"-",BG346/BK346-1)</f>
        <v>-2.4191347620194259E-2</v>
      </c>
      <c r="BJ346" s="436">
        <f>BG346-BK346</f>
        <v>-1507</v>
      </c>
      <c r="BK346" s="44">
        <f>SUBTOTAL(9,BK10:BK345)</f>
        <v>62295</v>
      </c>
      <c r="BL346" s="1072" t="s">
        <v>44</v>
      </c>
      <c r="BM346" s="53">
        <f>IF(OR(BK346=0,BO346=0),"-",BK346/BO346-1)</f>
        <v>8.6565966650387294E-2</v>
      </c>
      <c r="BN346" s="285">
        <f>BK346-BO346</f>
        <v>4963</v>
      </c>
      <c r="BO346" s="44">
        <f>SUBTOTAL(9,BO10:BO345)</f>
        <v>57332</v>
      </c>
      <c r="BP346" s="69" t="s">
        <v>44</v>
      </c>
      <c r="BQ346" s="53">
        <f>IF(OR(BO346=0,BS346=0),"-",BO346/BS346-1)</f>
        <v>1.5804394046775361E-2</v>
      </c>
      <c r="BR346" s="285">
        <f>BO346-BS346</f>
        <v>892</v>
      </c>
      <c r="BS346" s="44">
        <f>SUBTOTAL(9,BS10:BS345)</f>
        <v>56440</v>
      </c>
      <c r="BT346" s="69" t="s">
        <v>44</v>
      </c>
      <c r="BU346" s="1048">
        <f>SUBTOTAL(9,BU10:BU345)</f>
        <v>5347</v>
      </c>
      <c r="BV346" s="378">
        <f t="shared" si="1459"/>
        <v>4.4132005467682145E-2</v>
      </c>
      <c r="BW346" s="328">
        <f t="shared" si="1460"/>
        <v>226</v>
      </c>
      <c r="BX346" s="1048">
        <f>SUBTOTAL(9,BX10:BX345)</f>
        <v>5121</v>
      </c>
      <c r="BY346" s="378">
        <f t="shared" si="1461"/>
        <v>9.7749196141479144E-2</v>
      </c>
      <c r="BZ346" s="328">
        <f t="shared" si="1462"/>
        <v>456</v>
      </c>
      <c r="CA346" s="1048">
        <f>SUBTOTAL(9,CA10:CA345)</f>
        <v>4665</v>
      </c>
      <c r="CB346" s="378">
        <f t="shared" si="1436"/>
        <v>7.9361406756131458E-2</v>
      </c>
      <c r="CC346" s="328">
        <f t="shared" si="1437"/>
        <v>343</v>
      </c>
      <c r="CD346" s="1048">
        <f>SUBTOTAL(9,CD10:CD345)</f>
        <v>4322</v>
      </c>
      <c r="CE346" s="378">
        <f>IFERROR(IF(CD346=0,"-",CD346/CG346-1),"-")</f>
        <v>0.22332295499575427</v>
      </c>
      <c r="CF346" s="328">
        <f t="shared" ref="CF346" si="1464">IF(OR(CD346="-",CG346="-"),"-",CD346-CG346)</f>
        <v>789</v>
      </c>
      <c r="CG346" s="38">
        <f>2+SUBTOTAL(9,CG10:CG345)</f>
        <v>3533</v>
      </c>
      <c r="CH346" s="378">
        <f>IFERROR(IF(CG346=0,"-",CG346/CJ346-1),"-")</f>
        <v>-2.0787139689578682E-2</v>
      </c>
      <c r="CI346" s="328">
        <f t="shared" si="1453"/>
        <v>-75</v>
      </c>
      <c r="CJ346" s="38">
        <f>SUBTOTAL(9,CJ10:CJ345)</f>
        <v>3608</v>
      </c>
      <c r="CK346" s="1641">
        <f>SUBTOTAL(9,CK10:CK345)</f>
        <v>2231</v>
      </c>
      <c r="CL346" s="1049">
        <f>SUBTOTAL(9,CL10:CL345)</f>
        <v>2095</v>
      </c>
      <c r="CM346" s="1049">
        <f>SUBTOTAL(9,CM10:CM345)</f>
        <v>1955</v>
      </c>
      <c r="CN346" s="1049">
        <f>SUBTOTAL(9,CN10:CN345)</f>
        <v>1648</v>
      </c>
      <c r="CO346" s="44">
        <f>2+SUBTOTAL(9,CO10:CO345)</f>
        <v>1318</v>
      </c>
      <c r="CP346" s="1047">
        <f t="shared" ref="CP346:DC346" si="1465">SUBTOTAL(9,CP10:CP345)</f>
        <v>1341</v>
      </c>
      <c r="CQ346" s="1641">
        <f t="shared" si="1465"/>
        <v>3116</v>
      </c>
      <c r="CR346" s="1049">
        <f t="shared" si="1465"/>
        <v>3026</v>
      </c>
      <c r="CS346" s="1049">
        <f t="shared" si="1465"/>
        <v>2710</v>
      </c>
      <c r="CT346" s="1049">
        <f t="shared" si="1465"/>
        <v>2674</v>
      </c>
      <c r="CU346" s="44">
        <f t="shared" si="1465"/>
        <v>2215</v>
      </c>
      <c r="CV346" s="1047">
        <f t="shared" si="1465"/>
        <v>2267</v>
      </c>
      <c r="CW346" s="1641">
        <f t="shared" si="1465"/>
        <v>0</v>
      </c>
      <c r="CX346" s="44">
        <f t="shared" si="1465"/>
        <v>0</v>
      </c>
      <c r="CY346" s="44">
        <f t="shared" si="1465"/>
        <v>0</v>
      </c>
      <c r="CZ346" s="44">
        <f t="shared" si="1465"/>
        <v>0</v>
      </c>
      <c r="DA346" s="44">
        <f t="shared" si="1465"/>
        <v>0</v>
      </c>
      <c r="DB346" s="56">
        <f t="shared" si="1465"/>
        <v>0</v>
      </c>
      <c r="DC346" s="1641">
        <f t="shared" si="1465"/>
        <v>36499</v>
      </c>
      <c r="DD346" s="51">
        <f t="shared" si="1340"/>
        <v>1.8643074432753703E-2</v>
      </c>
      <c r="DE346" s="285">
        <f>DC346-DF346</f>
        <v>668</v>
      </c>
      <c r="DF346" s="1052">
        <f>SUBTOTAL(9,DF10:DF345)</f>
        <v>35831</v>
      </c>
      <c r="DG346" s="53">
        <f t="shared" si="1429"/>
        <v>7.6749707004838186E-2</v>
      </c>
      <c r="DH346" s="538">
        <f>DF346-DI346</f>
        <v>2554</v>
      </c>
      <c r="DI346" s="1052">
        <f>SUBTOTAL(9,DI10:DI345)</f>
        <v>33277</v>
      </c>
      <c r="DJ346" s="53">
        <f t="shared" si="1438"/>
        <v>5.8462419288145329E-2</v>
      </c>
      <c r="DK346" s="538">
        <f>DI346-DL346</f>
        <v>1838</v>
      </c>
      <c r="DL346" s="1052">
        <f>SUBTOTAL(9,DL10:DL345)</f>
        <v>31439</v>
      </c>
      <c r="DM346" s="53">
        <f>IFERROR(IF(DL346=0,"-",DL346/DO346-1),"-")</f>
        <v>8.3318975913993398E-2</v>
      </c>
      <c r="DN346" s="538">
        <f>IF(OR(DL346="-",DO346="-"),"-",DL346-DO346)</f>
        <v>2418</v>
      </c>
      <c r="DO346" s="32">
        <f>SUBTOTAL(9,DO10:DO345)</f>
        <v>29021</v>
      </c>
      <c r="DP346" s="53">
        <f t="shared" si="1454"/>
        <v>-0.43232987109520182</v>
      </c>
      <c r="DQ346" s="1791">
        <f t="shared" si="1457"/>
        <v>-22102</v>
      </c>
      <c r="DR346" s="32">
        <f t="shared" ref="DR346:FA346" si="1466">SUBTOTAL(9,DR10:DR345)</f>
        <v>51123</v>
      </c>
      <c r="DS346" s="1641">
        <f t="shared" si="1466"/>
        <v>13798</v>
      </c>
      <c r="DT346" s="1049">
        <f t="shared" si="1466"/>
        <v>12688</v>
      </c>
      <c r="DU346" s="1049">
        <f t="shared" si="1466"/>
        <v>11584</v>
      </c>
      <c r="DV346" s="1049">
        <f t="shared" si="1466"/>
        <v>11007</v>
      </c>
      <c r="DW346" s="44">
        <f t="shared" si="1466"/>
        <v>10907</v>
      </c>
      <c r="DX346" s="56">
        <f t="shared" si="1466"/>
        <v>11966</v>
      </c>
      <c r="DY346" s="1641">
        <f t="shared" si="1466"/>
        <v>9062</v>
      </c>
      <c r="DZ346" s="1049">
        <f t="shared" si="1466"/>
        <v>8799</v>
      </c>
      <c r="EA346" s="1049">
        <f t="shared" si="1466"/>
        <v>8086</v>
      </c>
      <c r="EB346" s="1049">
        <f t="shared" si="1466"/>
        <v>8522</v>
      </c>
      <c r="EC346" s="44">
        <f t="shared" si="1466"/>
        <v>7429</v>
      </c>
      <c r="ED346" s="56">
        <f t="shared" si="1466"/>
        <v>7049</v>
      </c>
      <c r="EE346" s="1641">
        <f t="shared" si="1466"/>
        <v>0</v>
      </c>
      <c r="EF346" s="1049">
        <f t="shared" si="1466"/>
        <v>0</v>
      </c>
      <c r="EG346" s="1049">
        <f t="shared" si="1466"/>
        <v>0</v>
      </c>
      <c r="EH346" s="1049">
        <f t="shared" si="1466"/>
        <v>0</v>
      </c>
      <c r="EI346" s="44">
        <f t="shared" si="1466"/>
        <v>0</v>
      </c>
      <c r="EJ346" s="56">
        <f t="shared" si="1466"/>
        <v>0</v>
      </c>
      <c r="EK346" s="1641">
        <f t="shared" si="1466"/>
        <v>8282</v>
      </c>
      <c r="EL346" s="1053">
        <f t="shared" si="1466"/>
        <v>9396</v>
      </c>
      <c r="EM346" s="1053">
        <f t="shared" si="1466"/>
        <v>8800</v>
      </c>
      <c r="EN346" s="1053">
        <f t="shared" si="1466"/>
        <v>7401</v>
      </c>
      <c r="EO346" s="57">
        <f t="shared" si="1466"/>
        <v>7126</v>
      </c>
      <c r="EP346" s="56">
        <f t="shared" si="1466"/>
        <v>28647</v>
      </c>
      <c r="EQ346" s="1641">
        <f t="shared" si="1466"/>
        <v>717</v>
      </c>
      <c r="ER346" s="1049">
        <f t="shared" si="1466"/>
        <v>717</v>
      </c>
      <c r="ES346" s="1049">
        <f t="shared" si="1466"/>
        <v>673</v>
      </c>
      <c r="ET346" s="1049">
        <f t="shared" si="1466"/>
        <v>683</v>
      </c>
      <c r="EU346" s="44">
        <f t="shared" si="1466"/>
        <v>0</v>
      </c>
      <c r="EV346" s="56">
        <f t="shared" si="1466"/>
        <v>0</v>
      </c>
      <c r="EW346" s="1641">
        <f t="shared" si="1466"/>
        <v>4640</v>
      </c>
      <c r="EX346" s="1053">
        <f t="shared" si="1466"/>
        <v>4231</v>
      </c>
      <c r="EY346" s="1053">
        <f t="shared" si="1466"/>
        <v>4134</v>
      </c>
      <c r="EZ346" s="1053">
        <f t="shared" si="1466"/>
        <v>3826</v>
      </c>
      <c r="FA346" s="57">
        <f t="shared" si="1466"/>
        <v>3559</v>
      </c>
      <c r="FB346" s="44" t="s">
        <v>44</v>
      </c>
      <c r="FC346" s="38">
        <f>SUBTOTAL(9,FC10:FC345)</f>
        <v>3461</v>
      </c>
      <c r="FD346" s="59" t="s">
        <v>44</v>
      </c>
      <c r="FE346" s="1641">
        <f>SUBTOTAL(9,FE10:FE345)</f>
        <v>33685</v>
      </c>
      <c r="FF346" s="1639">
        <f t="shared" si="1431"/>
        <v>9.1259556822599563E-2</v>
      </c>
      <c r="FG346" s="1640">
        <f t="shared" si="1351"/>
        <v>2817</v>
      </c>
      <c r="FH346" s="1049">
        <f>SUBTOTAL(9,FH10:FH345)</f>
        <v>30868</v>
      </c>
      <c r="FI346" s="51">
        <f t="shared" si="1432"/>
        <v>-6.987675897188661E-2</v>
      </c>
      <c r="FJ346" s="285">
        <f t="shared" si="1433"/>
        <v>-2319</v>
      </c>
      <c r="FK346" s="1049">
        <f>SUBTOTAL(9,FK10:FK345)</f>
        <v>33187</v>
      </c>
      <c r="FL346" s="51">
        <f t="shared" si="1440"/>
        <v>1.1428745580885025E-2</v>
      </c>
      <c r="FM346" s="285">
        <f t="shared" si="1441"/>
        <v>375</v>
      </c>
      <c r="FN346" s="1049">
        <f>SUBTOTAL(9,FN10:FN345)</f>
        <v>32812</v>
      </c>
      <c r="FO346" s="431"/>
      <c r="FP346" s="51">
        <f>IF(OR(FN346=0,FR346=0),"-",FN346/FR346-1)</f>
        <v>5.0891970662652497E-2</v>
      </c>
      <c r="FQ346" s="285">
        <f>FN346-FR346</f>
        <v>1589</v>
      </c>
      <c r="FR346" s="44">
        <f>SUBTOTAL(9,FR10:FR345)</f>
        <v>31223</v>
      </c>
      <c r="FS346" s="431" t="s">
        <v>44</v>
      </c>
      <c r="FT346" s="51">
        <f>IF(OR(FR346=0,FV346=0),"-",FR346/FV346-1)</f>
        <v>4.1548621429750705</v>
      </c>
      <c r="FU346" s="1751">
        <f>FR346-FV346</f>
        <v>25166</v>
      </c>
      <c r="FV346" s="56">
        <f>SUBTOTAL(9,FV10:FV345)</f>
        <v>6057</v>
      </c>
      <c r="FW346" s="418"/>
      <c r="FX346" s="1638">
        <f t="shared" ref="FX346:HC346" si="1467">SUBTOTAL(9,FX10:FX345)</f>
        <v>75531</v>
      </c>
      <c r="FY346" s="1641">
        <f t="shared" si="1467"/>
        <v>516</v>
      </c>
      <c r="FZ346" s="1641">
        <f t="shared" si="1467"/>
        <v>121</v>
      </c>
      <c r="GA346" s="1641">
        <f t="shared" si="1467"/>
        <v>288</v>
      </c>
      <c r="GB346" s="1641">
        <f t="shared" si="1467"/>
        <v>1356</v>
      </c>
      <c r="GC346" s="1641">
        <f t="shared" si="1467"/>
        <v>19257</v>
      </c>
      <c r="GD346" s="1641">
        <f t="shared" si="1467"/>
        <v>302</v>
      </c>
      <c r="GE346" s="1641">
        <f t="shared" si="1467"/>
        <v>1576</v>
      </c>
      <c r="GF346" s="1641">
        <f t="shared" si="1467"/>
        <v>2519</v>
      </c>
      <c r="GG346" s="1641">
        <f t="shared" si="1467"/>
        <v>8386</v>
      </c>
      <c r="GH346" s="1641">
        <f t="shared" si="1467"/>
        <v>2679</v>
      </c>
      <c r="GI346" s="1641">
        <f t="shared" si="1467"/>
        <v>582</v>
      </c>
      <c r="GJ346" s="1641">
        <f t="shared" si="1467"/>
        <v>1280</v>
      </c>
      <c r="GK346" s="1641">
        <f t="shared" si="1467"/>
        <v>1470</v>
      </c>
      <c r="GL346" s="1641">
        <f t="shared" si="1467"/>
        <v>802</v>
      </c>
      <c r="GM346" s="1641">
        <f t="shared" si="1467"/>
        <v>403</v>
      </c>
      <c r="GN346" s="1641">
        <f t="shared" si="1467"/>
        <v>391</v>
      </c>
      <c r="GO346" s="1641">
        <f t="shared" si="1467"/>
        <v>810</v>
      </c>
      <c r="GP346" s="1641">
        <f t="shared" si="1467"/>
        <v>3282</v>
      </c>
      <c r="GQ346" s="1641">
        <f t="shared" si="1467"/>
        <v>89</v>
      </c>
      <c r="GR346" s="1641">
        <f t="shared" si="1467"/>
        <v>402</v>
      </c>
      <c r="GS346" s="1641">
        <f t="shared" si="1467"/>
        <v>29020</v>
      </c>
      <c r="GT346" s="44">
        <f t="shared" si="1467"/>
        <v>71820</v>
      </c>
      <c r="GU346" s="38">
        <f t="shared" si="1467"/>
        <v>492</v>
      </c>
      <c r="GV346" s="38">
        <f t="shared" si="1467"/>
        <v>112</v>
      </c>
      <c r="GW346" s="38">
        <f t="shared" si="1467"/>
        <v>260</v>
      </c>
      <c r="GX346" s="38">
        <f t="shared" si="1467"/>
        <v>1274</v>
      </c>
      <c r="GY346" s="38">
        <f t="shared" si="1467"/>
        <v>17950</v>
      </c>
      <c r="GZ346" s="38">
        <f t="shared" si="1467"/>
        <v>258</v>
      </c>
      <c r="HA346" s="38">
        <f t="shared" si="1467"/>
        <v>1387</v>
      </c>
      <c r="HB346" s="38">
        <f t="shared" si="1467"/>
        <v>2289</v>
      </c>
      <c r="HC346" s="38">
        <f t="shared" si="1467"/>
        <v>7748</v>
      </c>
      <c r="HD346" s="38">
        <f t="shared" ref="HD346:II346" si="1468">SUBTOTAL(9,HD10:HD345)</f>
        <v>2602</v>
      </c>
      <c r="HE346" s="38">
        <f t="shared" si="1468"/>
        <v>515</v>
      </c>
      <c r="HF346" s="38">
        <f t="shared" si="1468"/>
        <v>1190</v>
      </c>
      <c r="HG346" s="38">
        <f t="shared" si="1468"/>
        <v>1409</v>
      </c>
      <c r="HH346" s="38">
        <f t="shared" si="1468"/>
        <v>806</v>
      </c>
      <c r="HI346" s="38">
        <f t="shared" si="1468"/>
        <v>335</v>
      </c>
      <c r="HJ346" s="38">
        <f t="shared" si="1468"/>
        <v>326</v>
      </c>
      <c r="HK346" s="38">
        <f t="shared" si="1468"/>
        <v>1075</v>
      </c>
      <c r="HL346" s="38">
        <f t="shared" si="1468"/>
        <v>2712</v>
      </c>
      <c r="HM346" s="38">
        <f t="shared" si="1468"/>
        <v>72</v>
      </c>
      <c r="HN346" s="38">
        <f t="shared" si="1468"/>
        <v>371</v>
      </c>
      <c r="HO346" s="38">
        <f t="shared" si="1468"/>
        <v>28637</v>
      </c>
      <c r="HP346" s="44">
        <f t="shared" si="1468"/>
        <v>71129</v>
      </c>
      <c r="HQ346" s="38">
        <f t="shared" si="1468"/>
        <v>442</v>
      </c>
      <c r="HR346" s="38">
        <f t="shared" si="1468"/>
        <v>114</v>
      </c>
      <c r="HS346" s="38">
        <f t="shared" si="1468"/>
        <v>255</v>
      </c>
      <c r="HT346" s="38">
        <f t="shared" si="1468"/>
        <v>1139</v>
      </c>
      <c r="HU346" s="38">
        <f t="shared" si="1468"/>
        <v>15472</v>
      </c>
      <c r="HV346" s="38">
        <f t="shared" si="1468"/>
        <v>226</v>
      </c>
      <c r="HW346" s="38">
        <f t="shared" si="1468"/>
        <v>1217</v>
      </c>
      <c r="HX346" s="38">
        <f t="shared" si="1468"/>
        <v>2021</v>
      </c>
      <c r="HY346" s="38">
        <f t="shared" si="1468"/>
        <v>7131</v>
      </c>
      <c r="HZ346" s="38">
        <f t="shared" si="1468"/>
        <v>2457</v>
      </c>
      <c r="IA346" s="38">
        <f t="shared" si="1468"/>
        <v>479</v>
      </c>
      <c r="IB346" s="38">
        <f t="shared" si="1468"/>
        <v>1056</v>
      </c>
      <c r="IC346" s="38">
        <f t="shared" si="1468"/>
        <v>1330</v>
      </c>
      <c r="ID346" s="38">
        <f t="shared" si="1468"/>
        <v>767</v>
      </c>
      <c r="IE346" s="38">
        <f t="shared" si="1468"/>
        <v>310</v>
      </c>
      <c r="IF346" s="38">
        <f t="shared" si="1468"/>
        <v>285</v>
      </c>
      <c r="IG346" s="38">
        <f t="shared" si="1468"/>
        <v>709</v>
      </c>
      <c r="IH346" s="38">
        <f t="shared" si="1468"/>
        <v>2358</v>
      </c>
      <c r="II346" s="38">
        <f t="shared" si="1468"/>
        <v>60</v>
      </c>
      <c r="IJ346" s="38">
        <f t="shared" ref="IJ346:JG346" si="1469">SUBTOTAL(9,IJ10:IJ345)</f>
        <v>350</v>
      </c>
      <c r="IK346" s="38">
        <f t="shared" si="1469"/>
        <v>32951</v>
      </c>
      <c r="IL346" s="44">
        <f t="shared" si="1469"/>
        <v>68573</v>
      </c>
      <c r="IM346" s="38">
        <f t="shared" si="1469"/>
        <v>352</v>
      </c>
      <c r="IN346" s="38">
        <f t="shared" si="1469"/>
        <v>82</v>
      </c>
      <c r="IO346" s="38">
        <f t="shared" si="1469"/>
        <v>238</v>
      </c>
      <c r="IP346" s="38">
        <f t="shared" si="1469"/>
        <v>1032</v>
      </c>
      <c r="IQ346" s="38">
        <f t="shared" si="1469"/>
        <v>13096</v>
      </c>
      <c r="IR346" s="38">
        <f t="shared" si="1469"/>
        <v>197</v>
      </c>
      <c r="IS346" s="38">
        <f t="shared" si="1469"/>
        <v>1124</v>
      </c>
      <c r="IT346" s="38">
        <f t="shared" si="1469"/>
        <v>1824</v>
      </c>
      <c r="IU346" s="38">
        <f t="shared" si="1469"/>
        <v>5923</v>
      </c>
      <c r="IV346" s="38">
        <f t="shared" si="1469"/>
        <v>2366</v>
      </c>
      <c r="IW346" s="38">
        <f t="shared" si="1469"/>
        <v>338</v>
      </c>
      <c r="IX346" s="38">
        <f t="shared" si="1469"/>
        <v>948</v>
      </c>
      <c r="IY346" s="38">
        <f t="shared" si="1469"/>
        <v>1110</v>
      </c>
      <c r="IZ346" s="38">
        <f t="shared" si="1469"/>
        <v>609</v>
      </c>
      <c r="JA346" s="38">
        <f t="shared" si="1469"/>
        <v>243</v>
      </c>
      <c r="JB346" s="38">
        <f t="shared" si="1469"/>
        <v>224</v>
      </c>
      <c r="JC346" s="38">
        <f t="shared" si="1469"/>
        <v>501</v>
      </c>
      <c r="JD346" s="38">
        <f t="shared" si="1469"/>
        <v>1984</v>
      </c>
      <c r="JE346" s="38">
        <f t="shared" si="1469"/>
        <v>48</v>
      </c>
      <c r="JF346" s="38">
        <f t="shared" si="1469"/>
        <v>354</v>
      </c>
      <c r="JG346" s="38">
        <f t="shared" si="1469"/>
        <v>35980</v>
      </c>
    </row>
    <row r="347" spans="1:269" ht="15" customHeight="1" x14ac:dyDescent="0.15">
      <c r="M347" s="17"/>
      <c r="N347" s="17"/>
      <c r="AO347" s="43"/>
      <c r="AQ347" s="60"/>
      <c r="AR347" s="60"/>
      <c r="AS347" s="55"/>
      <c r="AT347" s="512"/>
      <c r="AU347" s="60"/>
      <c r="AV347" s="60"/>
      <c r="AW347" s="55"/>
      <c r="AX347" s="512"/>
      <c r="BA347" s="55"/>
      <c r="BE347" s="54"/>
      <c r="BI347" s="55"/>
      <c r="BM347" s="55"/>
      <c r="BQ347" s="55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L347" s="66"/>
      <c r="CM347" s="66"/>
      <c r="CN347" s="66"/>
      <c r="CO347" s="66"/>
      <c r="CP347" s="60"/>
      <c r="CR347" s="66"/>
      <c r="CS347" s="66"/>
      <c r="CT347" s="66"/>
      <c r="CU347" s="66"/>
      <c r="CV347" s="60"/>
      <c r="CX347" s="66"/>
      <c r="CY347" s="66"/>
      <c r="CZ347" s="66"/>
      <c r="DA347" s="66"/>
      <c r="DB347" s="60"/>
      <c r="DD347" s="54"/>
      <c r="DF347" s="8"/>
      <c r="DG347" s="55"/>
      <c r="DH347" s="512"/>
      <c r="DI347" s="8"/>
      <c r="DJ347" s="55"/>
      <c r="DK347" s="512"/>
      <c r="DM347" s="55"/>
      <c r="DP347" s="55"/>
      <c r="DR347" s="513"/>
      <c r="DT347" s="66"/>
      <c r="DU347" s="66"/>
      <c r="DV347" s="66"/>
      <c r="DW347" s="66"/>
      <c r="DX347" s="60"/>
      <c r="DZ347" s="50"/>
      <c r="EA347" s="50"/>
      <c r="EB347" s="50"/>
      <c r="EC347" s="50"/>
      <c r="ED347" s="60"/>
      <c r="EF347" s="66"/>
      <c r="EG347" s="66"/>
      <c r="EH347" s="66"/>
      <c r="EI347" s="66"/>
      <c r="EJ347" s="60"/>
      <c r="EL347" s="58"/>
      <c r="EM347" s="58"/>
      <c r="EN347" s="58"/>
      <c r="EO347" s="58"/>
      <c r="EP347" s="60"/>
      <c r="ER347" s="66"/>
      <c r="ES347" s="66"/>
      <c r="ET347" s="66"/>
      <c r="EU347" s="66"/>
      <c r="EV347" s="60"/>
      <c r="EX347" s="58"/>
      <c r="EY347" s="58"/>
      <c r="EZ347" s="58"/>
      <c r="FA347" s="58"/>
      <c r="FB347" s="50"/>
      <c r="FC347" s="60"/>
      <c r="FD347" s="60"/>
      <c r="FE347" s="9"/>
      <c r="FF347" s="54"/>
      <c r="FH347" s="50"/>
      <c r="FI347" s="54"/>
      <c r="FK347" s="50"/>
      <c r="FL347" s="54"/>
      <c r="FN347" s="50"/>
      <c r="FO347" s="432"/>
      <c r="FP347" s="54"/>
      <c r="FR347" s="50"/>
      <c r="FS347" s="432"/>
      <c r="FT347" s="54"/>
      <c r="FV347" s="60"/>
      <c r="FW347" s="419"/>
      <c r="FX347" s="65"/>
      <c r="FY347" s="65"/>
      <c r="FZ347" s="65"/>
      <c r="GA347" s="65"/>
      <c r="GB347" s="65"/>
      <c r="GC347" s="65"/>
      <c r="GD347" s="65"/>
      <c r="GE347" s="65"/>
      <c r="GF347" s="65"/>
      <c r="GG347" s="65"/>
      <c r="GH347" s="65"/>
      <c r="GI347" s="65"/>
      <c r="GJ347" s="65"/>
      <c r="GK347" s="65"/>
      <c r="GL347" s="65"/>
      <c r="GM347" s="65"/>
      <c r="GN347" s="65"/>
      <c r="GO347" s="65"/>
      <c r="GP347" s="65"/>
      <c r="GQ347" s="65"/>
      <c r="GR347" s="65"/>
      <c r="GS347" s="65"/>
      <c r="GT347" s="65"/>
      <c r="GU347" s="65"/>
      <c r="GV347" s="65"/>
      <c r="GW347" s="65"/>
      <c r="GX347" s="65"/>
      <c r="GY347" s="65"/>
      <c r="GZ347" s="65"/>
      <c r="HA347" s="65"/>
      <c r="HB347" s="65"/>
      <c r="HC347" s="65"/>
      <c r="HD347" s="65"/>
      <c r="HE347" s="65"/>
      <c r="HF347" s="65"/>
      <c r="HG347" s="65"/>
      <c r="HH347" s="65"/>
      <c r="HI347" s="65"/>
      <c r="HJ347" s="65"/>
      <c r="HK347" s="65"/>
      <c r="HL347" s="65"/>
      <c r="HM347" s="65"/>
      <c r="HN347" s="65"/>
      <c r="HO347" s="65"/>
      <c r="HP347" s="65"/>
      <c r="HQ347" s="65"/>
      <c r="HR347" s="65"/>
      <c r="HS347" s="65"/>
      <c r="HT347" s="65"/>
      <c r="HU347" s="65"/>
      <c r="HV347" s="65"/>
      <c r="HW347" s="65"/>
      <c r="HX347" s="65"/>
      <c r="HY347" s="65"/>
      <c r="HZ347" s="65"/>
      <c r="IA347" s="65"/>
      <c r="IB347" s="65"/>
      <c r="IC347" s="65"/>
      <c r="ID347" s="65"/>
      <c r="IE347" s="65"/>
      <c r="IF347" s="65"/>
      <c r="IG347" s="65"/>
      <c r="IH347" s="65"/>
      <c r="II347" s="65"/>
      <c r="IJ347" s="65"/>
      <c r="IK347" s="65"/>
      <c r="IL347" s="65"/>
      <c r="IM347" s="65"/>
      <c r="IN347" s="65"/>
      <c r="IO347" s="65"/>
      <c r="IP347" s="65"/>
      <c r="IQ347" s="65"/>
      <c r="IR347" s="65"/>
      <c r="IS347" s="65"/>
      <c r="IT347" s="65"/>
      <c r="IU347" s="65"/>
      <c r="IV347" s="65"/>
      <c r="IW347" s="65"/>
      <c r="IX347" s="65"/>
      <c r="IY347" s="65"/>
      <c r="IZ347" s="65"/>
      <c r="JA347" s="65"/>
      <c r="JB347" s="65"/>
      <c r="JC347" s="65"/>
      <c r="JD347" s="65"/>
      <c r="JE347" s="65"/>
      <c r="JF347" s="65"/>
      <c r="JG347" s="65"/>
    </row>
    <row r="348" spans="1:269" ht="15" customHeight="1" x14ac:dyDescent="0.15">
      <c r="M348" s="17"/>
      <c r="N348" s="17"/>
      <c r="AQ348" s="60"/>
      <c r="AR348" s="60"/>
      <c r="AS348" s="49"/>
      <c r="AT348" s="512"/>
      <c r="AU348" s="60"/>
      <c r="AV348" s="60"/>
      <c r="AW348" s="49"/>
      <c r="AX348" s="512"/>
      <c r="BU348" s="1729"/>
      <c r="BV348" s="1729"/>
      <c r="BW348" s="1729"/>
      <c r="BX348" s="1729"/>
      <c r="BY348" s="1729"/>
      <c r="BZ348" s="1729"/>
      <c r="CA348" s="1729"/>
      <c r="CB348" s="1729"/>
      <c r="CC348" s="1729"/>
      <c r="CD348" s="1729"/>
      <c r="CE348" s="1729"/>
      <c r="CF348" s="1729"/>
      <c r="CG348" s="1729"/>
      <c r="CH348" s="1729"/>
      <c r="CI348" s="1729"/>
      <c r="CJ348" s="1729"/>
      <c r="CK348"/>
      <c r="CL348"/>
      <c r="CM348"/>
      <c r="CN348"/>
      <c r="CO348"/>
      <c r="CP348"/>
      <c r="CQ348"/>
      <c r="CR348"/>
      <c r="CS348"/>
      <c r="CT348"/>
      <c r="CU348"/>
      <c r="CV348" s="60"/>
      <c r="CX348" s="66"/>
      <c r="CY348" s="66"/>
      <c r="CZ348" s="66"/>
      <c r="DA348" s="66"/>
      <c r="DB348" s="60"/>
      <c r="DD348" s="1727"/>
      <c r="DE348" s="1728"/>
      <c r="DF348" s="8"/>
      <c r="DG348" s="513"/>
      <c r="DH348" s="513"/>
      <c r="DI348" s="8"/>
      <c r="DJ348" s="513"/>
      <c r="DK348" s="513"/>
      <c r="DM348" s="513"/>
      <c r="DN348" s="513"/>
      <c r="DP348" s="513"/>
      <c r="DQ348" s="513"/>
      <c r="DR348" s="1730"/>
      <c r="DT348" s="66"/>
      <c r="DU348" s="66"/>
      <c r="DV348" s="66"/>
      <c r="DW348" s="66"/>
      <c r="DX348" s="60"/>
      <c r="DZ348" s="50"/>
      <c r="EA348" s="50"/>
      <c r="EB348" s="50"/>
      <c r="EC348" s="50"/>
      <c r="ED348" s="60"/>
      <c r="EF348" s="66"/>
      <c r="EG348" s="66"/>
      <c r="EH348" s="66"/>
      <c r="EI348" s="66"/>
      <c r="EJ348" s="60"/>
      <c r="EL348" s="58"/>
      <c r="EM348" s="58"/>
      <c r="EN348" s="58"/>
      <c r="EO348" s="58"/>
      <c r="EP348" s="1731"/>
      <c r="ER348" s="66"/>
      <c r="ES348" s="66"/>
      <c r="ET348" s="66"/>
      <c r="EU348" s="66"/>
      <c r="EV348" s="60"/>
      <c r="EX348" s="58"/>
      <c r="EY348" s="58"/>
      <c r="EZ348" s="58"/>
      <c r="FA348" s="58"/>
      <c r="FB348" s="50"/>
      <c r="FC348" s="60"/>
      <c r="FD348" s="60"/>
      <c r="FF348" s="1727"/>
      <c r="FG348" s="1728"/>
      <c r="FH348" s="58"/>
      <c r="FK348" s="58"/>
      <c r="FN348" s="58"/>
      <c r="FO348" s="432"/>
      <c r="FR348" s="58"/>
      <c r="FS348" s="432"/>
      <c r="FV348" s="60"/>
      <c r="FW348" s="419"/>
      <c r="FX348" s="486"/>
      <c r="FY348" s="486"/>
      <c r="FZ348" s="486"/>
      <c r="GA348" s="486"/>
      <c r="GB348" s="486"/>
      <c r="GC348" s="486"/>
      <c r="GD348" s="486"/>
      <c r="GE348" s="486"/>
      <c r="GF348" s="486"/>
      <c r="GG348" s="486"/>
      <c r="GH348" s="486"/>
      <c r="GI348" s="486"/>
      <c r="GJ348" s="486"/>
      <c r="GK348" s="486"/>
      <c r="GL348" s="486"/>
      <c r="GM348" s="486"/>
      <c r="GN348" s="486"/>
      <c r="GO348" s="486"/>
      <c r="GP348" s="486"/>
      <c r="GQ348" s="486"/>
      <c r="GR348" s="486"/>
      <c r="GS348" s="486"/>
      <c r="GT348" s="486"/>
      <c r="GU348" s="486"/>
      <c r="GV348" s="486"/>
      <c r="GW348" s="486"/>
      <c r="GX348" s="486"/>
      <c r="GY348" s="486"/>
      <c r="GZ348" s="486"/>
      <c r="HA348" s="486"/>
      <c r="HB348" s="486"/>
      <c r="HC348" s="486"/>
      <c r="HD348" s="486"/>
      <c r="HE348" s="486"/>
      <c r="HF348" s="486"/>
      <c r="HG348" s="486"/>
      <c r="HH348" s="486"/>
      <c r="HI348" s="486"/>
      <c r="HJ348" s="486"/>
      <c r="HK348" s="486"/>
      <c r="HL348" s="486"/>
      <c r="HM348" s="486"/>
      <c r="HN348" s="486"/>
      <c r="HO348" s="486"/>
      <c r="HP348" s="486"/>
      <c r="HQ348" s="486"/>
      <c r="HR348" s="486"/>
      <c r="HS348" s="486"/>
      <c r="HT348" s="486"/>
      <c r="HU348" s="486"/>
      <c r="HV348" s="486"/>
      <c r="HW348" s="486"/>
      <c r="HX348" s="486"/>
      <c r="HY348" s="486"/>
      <c r="HZ348" s="486"/>
      <c r="IA348" s="486"/>
      <c r="IB348" s="486"/>
      <c r="IC348" s="486"/>
      <c r="ID348" s="486"/>
      <c r="IE348" s="486"/>
      <c r="IF348" s="486"/>
      <c r="IG348" s="486"/>
      <c r="IH348" s="486"/>
      <c r="II348" s="486"/>
      <c r="IJ348" s="486"/>
      <c r="IK348" s="486"/>
    </row>
    <row r="349" spans="1:269" s="812" customFormat="1" ht="19.5" customHeight="1" x14ac:dyDescent="0.15">
      <c r="B349" s="796"/>
      <c r="C349" s="796"/>
      <c r="D349" s="796"/>
      <c r="E349" s="796"/>
      <c r="F349" s="796"/>
      <c r="G349" s="796"/>
      <c r="H349" s="796"/>
      <c r="I349" s="796"/>
      <c r="J349" s="796"/>
      <c r="K349" s="813"/>
      <c r="L349" s="801"/>
      <c r="M349" s="801"/>
      <c r="N349" s="801"/>
      <c r="O349" s="801"/>
      <c r="P349" s="801"/>
      <c r="Q349" s="801"/>
      <c r="R349" s="801"/>
      <c r="S349" s="801"/>
      <c r="T349" s="801"/>
      <c r="U349" s="810"/>
      <c r="V349" s="810"/>
      <c r="W349" s="810"/>
      <c r="X349" s="810"/>
      <c r="Y349" s="810"/>
      <c r="Z349" s="801"/>
      <c r="AA349" s="801"/>
      <c r="AB349" s="801"/>
      <c r="AC349" s="801"/>
      <c r="AD349" s="809"/>
      <c r="AE349" s="809"/>
      <c r="AF349" s="809"/>
      <c r="AG349" s="809"/>
      <c r="AH349" s="809"/>
      <c r="AI349" s="809"/>
      <c r="AJ349" s="809"/>
      <c r="AK349" s="809"/>
      <c r="AL349" s="809"/>
      <c r="AM349" s="808"/>
      <c r="AN349" s="808"/>
      <c r="AO349" s="808"/>
      <c r="AP349" s="808"/>
      <c r="AQ349" s="808"/>
      <c r="AR349" s="808"/>
      <c r="AS349" s="808"/>
      <c r="AT349" s="808"/>
      <c r="AU349" s="808"/>
      <c r="AV349" s="808"/>
      <c r="AW349" s="808"/>
      <c r="AX349" s="808"/>
      <c r="AY349" s="808"/>
      <c r="AZ349" s="808"/>
      <c r="BA349" s="808"/>
      <c r="BB349" s="808"/>
      <c r="BC349" s="808"/>
      <c r="BD349" s="808"/>
      <c r="BE349" s="808"/>
      <c r="BF349" s="808"/>
      <c r="BG349" s="808"/>
      <c r="BH349" s="808"/>
      <c r="BI349" s="808"/>
      <c r="BJ349" s="808"/>
      <c r="BK349" s="808"/>
      <c r="BL349" s="808"/>
      <c r="BM349" s="808"/>
      <c r="BN349" s="808"/>
      <c r="BO349" s="808"/>
      <c r="BP349" s="808"/>
      <c r="BQ349" s="808"/>
      <c r="BR349" s="808"/>
      <c r="BS349" s="808"/>
      <c r="BT349" s="808"/>
      <c r="BU349" s="808"/>
      <c r="BV349" s="808"/>
      <c r="BW349" s="808"/>
      <c r="BX349" s="808"/>
      <c r="BY349" s="808"/>
      <c r="BZ349" s="808"/>
      <c r="CA349" s="808"/>
      <c r="CB349" s="808"/>
      <c r="CC349" s="808"/>
      <c r="CD349" s="808"/>
      <c r="CE349" s="808"/>
      <c r="CF349" s="808"/>
      <c r="CG349" s="808"/>
      <c r="CH349" s="808"/>
      <c r="CI349" s="808"/>
      <c r="CJ349" s="808"/>
      <c r="CK349" s="808"/>
      <c r="CL349" s="808"/>
      <c r="CM349" s="808"/>
      <c r="CN349" s="808"/>
      <c r="CO349" s="808"/>
      <c r="CP349" s="808"/>
      <c r="CQ349" s="808"/>
      <c r="CR349" s="808"/>
      <c r="CS349" s="808"/>
      <c r="CT349" s="808"/>
      <c r="CU349" s="808"/>
      <c r="CV349" s="808"/>
      <c r="CW349" s="808"/>
      <c r="CX349" s="808"/>
      <c r="CY349" s="808"/>
      <c r="CZ349" s="808"/>
      <c r="DA349" s="808"/>
      <c r="DB349" s="808"/>
      <c r="DC349" s="808"/>
      <c r="DD349" s="808"/>
      <c r="DE349" s="808"/>
      <c r="DF349" s="808"/>
      <c r="DG349" s="808"/>
      <c r="DH349" s="808"/>
      <c r="DI349" s="808"/>
      <c r="DJ349" s="808"/>
      <c r="DK349" s="808"/>
      <c r="DL349" s="808"/>
      <c r="DM349" s="808"/>
      <c r="DN349" s="808"/>
      <c r="DO349" s="808"/>
      <c r="DP349" s="808"/>
      <c r="DQ349" s="808"/>
      <c r="DR349" s="808"/>
      <c r="DS349" s="808"/>
      <c r="DT349" s="808"/>
      <c r="DU349" s="808"/>
      <c r="DV349" s="808"/>
      <c r="DW349" s="808"/>
      <c r="DX349" s="808"/>
      <c r="DY349" s="808"/>
      <c r="DZ349" s="808"/>
      <c r="EA349" s="808"/>
      <c r="EB349" s="808"/>
      <c r="EC349" s="808"/>
      <c r="ED349" s="808"/>
      <c r="EE349" s="808"/>
      <c r="EF349" s="808"/>
      <c r="EG349" s="808"/>
      <c r="EH349" s="808"/>
      <c r="EI349" s="808"/>
      <c r="EJ349" s="808"/>
      <c r="EK349" s="808"/>
      <c r="EL349" s="808"/>
      <c r="EM349" s="808"/>
      <c r="EN349" s="808"/>
      <c r="EO349" s="808"/>
      <c r="EP349" s="808"/>
      <c r="EQ349" s="808"/>
      <c r="ER349" s="808"/>
      <c r="ES349" s="808"/>
      <c r="ET349" s="808"/>
      <c r="EU349" s="808"/>
      <c r="EV349" s="808"/>
      <c r="EW349" s="808"/>
      <c r="EX349" s="808"/>
      <c r="EY349" s="808"/>
      <c r="EZ349" s="808"/>
      <c r="FA349" s="808"/>
      <c r="FB349" s="808"/>
      <c r="FC349" s="808"/>
      <c r="FD349" s="808"/>
      <c r="FE349" s="808"/>
      <c r="FF349" s="808"/>
      <c r="FG349" s="808"/>
      <c r="FH349" s="808"/>
      <c r="FI349" s="808"/>
      <c r="FJ349" s="808"/>
      <c r="FK349" s="808"/>
      <c r="FL349" s="808"/>
      <c r="FM349" s="808"/>
      <c r="FN349" s="808"/>
      <c r="FO349" s="808"/>
      <c r="FP349" s="808"/>
      <c r="FQ349" s="808"/>
      <c r="FR349" s="808"/>
      <c r="FS349" s="808"/>
      <c r="FT349" s="808"/>
      <c r="FU349" s="808"/>
      <c r="FV349" s="808"/>
      <c r="FW349" s="808"/>
      <c r="FX349" s="808"/>
      <c r="FY349" s="808"/>
      <c r="FZ349" s="808"/>
      <c r="GA349" s="808"/>
      <c r="GB349" s="808"/>
      <c r="GC349" s="808"/>
      <c r="GD349" s="808"/>
      <c r="GE349" s="808"/>
      <c r="GF349" s="808"/>
      <c r="GG349" s="808"/>
      <c r="GH349" s="808"/>
      <c r="GI349" s="808"/>
      <c r="GJ349" s="808"/>
      <c r="GK349" s="808"/>
      <c r="GL349" s="808"/>
      <c r="GM349" s="808"/>
      <c r="GN349" s="808"/>
      <c r="GO349" s="808"/>
      <c r="GP349" s="808"/>
      <c r="GQ349" s="808"/>
      <c r="GR349" s="808"/>
      <c r="GS349" s="808"/>
      <c r="GT349" s="808"/>
      <c r="GU349" s="808"/>
      <c r="GV349" s="808"/>
      <c r="GW349" s="808"/>
      <c r="GX349" s="808"/>
      <c r="GY349" s="808"/>
      <c r="GZ349" s="808"/>
      <c r="HA349" s="808"/>
      <c r="HB349" s="808"/>
      <c r="HC349" s="808"/>
      <c r="HD349" s="808"/>
      <c r="HE349" s="808"/>
      <c r="HF349" s="808"/>
      <c r="HG349" s="808"/>
      <c r="HH349" s="808"/>
      <c r="HI349" s="808"/>
      <c r="HJ349" s="808"/>
      <c r="HK349" s="808"/>
      <c r="HL349" s="808"/>
      <c r="HM349" s="808"/>
      <c r="HN349" s="808"/>
      <c r="HO349" s="808"/>
      <c r="HP349" s="808"/>
      <c r="HQ349" s="808"/>
      <c r="HR349" s="808"/>
      <c r="HS349" s="808"/>
      <c r="HT349" s="808"/>
      <c r="HU349" s="808"/>
      <c r="HV349" s="808"/>
      <c r="HW349" s="808"/>
      <c r="HX349" s="808"/>
      <c r="HY349" s="808"/>
      <c r="HZ349" s="808"/>
      <c r="IA349" s="808"/>
      <c r="IB349" s="808"/>
      <c r="IC349" s="808"/>
      <c r="ID349" s="808"/>
      <c r="IE349" s="808"/>
      <c r="IF349" s="808"/>
      <c r="IG349" s="808"/>
      <c r="IH349" s="808"/>
      <c r="II349" s="808"/>
      <c r="IJ349" s="808"/>
      <c r="IK349" s="808"/>
      <c r="IL349" s="808"/>
      <c r="IM349" s="808"/>
      <c r="IN349" s="808"/>
      <c r="IO349" s="808"/>
      <c r="IP349" s="808"/>
      <c r="IQ349" s="808"/>
      <c r="IR349" s="808"/>
      <c r="IS349" s="808"/>
      <c r="IT349" s="808"/>
      <c r="IU349" s="808"/>
      <c r="IV349" s="808"/>
      <c r="IW349" s="808"/>
      <c r="IX349" s="808"/>
      <c r="IY349" s="808"/>
      <c r="IZ349" s="808"/>
      <c r="JA349" s="808"/>
      <c r="JB349" s="808"/>
      <c r="JC349" s="808"/>
      <c r="JD349" s="808"/>
      <c r="JE349" s="808"/>
      <c r="JF349" s="808"/>
      <c r="JG349" s="808"/>
    </row>
    <row r="350" spans="1:269" s="828" customFormat="1" ht="19.5" customHeight="1" thickBot="1" x14ac:dyDescent="0.2">
      <c r="A350" s="816"/>
      <c r="B350" s="809"/>
      <c r="C350" s="809"/>
      <c r="D350" s="809"/>
      <c r="E350" s="796"/>
      <c r="F350" s="796"/>
      <c r="G350" s="809"/>
      <c r="H350" s="809"/>
      <c r="I350" s="809"/>
      <c r="J350" s="809"/>
      <c r="K350" s="797"/>
      <c r="L350" s="798"/>
      <c r="M350" s="801"/>
      <c r="N350" s="801"/>
      <c r="O350" s="801"/>
      <c r="P350" s="801"/>
      <c r="Q350" s="801"/>
      <c r="R350" s="799"/>
      <c r="S350" s="799"/>
      <c r="T350" s="802"/>
      <c r="U350" s="800"/>
      <c r="V350" s="800"/>
      <c r="W350" s="800"/>
      <c r="X350" s="810"/>
      <c r="Y350" s="810"/>
      <c r="Z350" s="801"/>
      <c r="AA350" s="801"/>
      <c r="AB350" s="801"/>
      <c r="AC350" s="801"/>
      <c r="AD350" s="796"/>
      <c r="AE350" s="796"/>
      <c r="AF350" s="796"/>
      <c r="AG350" s="809"/>
      <c r="AH350" s="809"/>
      <c r="AI350" s="802"/>
      <c r="AJ350" s="802"/>
      <c r="AK350" s="802"/>
      <c r="AL350" s="802"/>
      <c r="AM350" s="833"/>
      <c r="AN350" s="807"/>
      <c r="AO350" s="814"/>
      <c r="AP350" s="815"/>
      <c r="AQ350" s="817"/>
      <c r="AR350" s="817"/>
      <c r="AS350" s="818"/>
      <c r="AT350" s="819"/>
      <c r="AU350" s="817"/>
      <c r="AV350" s="817"/>
      <c r="AW350" s="818"/>
      <c r="AX350" s="819"/>
      <c r="AY350" s="817"/>
      <c r="AZ350" s="817"/>
      <c r="BA350" s="818"/>
      <c r="BB350" s="819"/>
      <c r="BC350" s="820"/>
      <c r="BD350" s="821"/>
      <c r="BE350" s="820"/>
      <c r="BF350" s="815"/>
      <c r="BG350" s="822"/>
      <c r="BH350" s="823"/>
      <c r="BI350" s="818"/>
      <c r="BJ350" s="815"/>
      <c r="BK350" s="808"/>
      <c r="BL350" s="823"/>
      <c r="BM350" s="818"/>
      <c r="BN350" s="815"/>
      <c r="BO350" s="808"/>
      <c r="BP350" s="823"/>
      <c r="BQ350" s="818"/>
      <c r="BR350" s="815"/>
      <c r="BS350" s="808"/>
      <c r="BT350" s="823"/>
      <c r="BU350" s="805"/>
      <c r="BV350" s="820"/>
      <c r="BW350" s="824"/>
      <c r="BX350" s="805"/>
      <c r="BY350" s="820"/>
      <c r="BZ350" s="824"/>
      <c r="CA350" s="805"/>
      <c r="CB350" s="820"/>
      <c r="CC350" s="824"/>
      <c r="CD350" s="805"/>
      <c r="CE350" s="820"/>
      <c r="CF350" s="824"/>
      <c r="CG350" s="805"/>
      <c r="CH350" s="820"/>
      <c r="CI350" s="824"/>
      <c r="CJ350" s="805"/>
      <c r="CK350" s="832"/>
      <c r="CL350" s="805"/>
      <c r="CM350" s="805"/>
      <c r="CN350" s="805"/>
      <c r="CO350" s="805"/>
      <c r="CP350" s="511"/>
      <c r="CQ350" s="832"/>
      <c r="CR350" s="805"/>
      <c r="CS350" s="805"/>
      <c r="CT350" s="805"/>
      <c r="CU350" s="805"/>
      <c r="CV350" s="511"/>
      <c r="CW350" s="832"/>
      <c r="CX350" s="808"/>
      <c r="CY350" s="808"/>
      <c r="CZ350" s="808"/>
      <c r="DA350" s="808"/>
      <c r="DB350" s="817"/>
      <c r="DC350" s="832"/>
      <c r="DD350" s="820"/>
      <c r="DE350" s="824"/>
      <c r="DF350" s="511"/>
      <c r="DG350" s="818"/>
      <c r="DH350" s="819"/>
      <c r="DI350" s="511"/>
      <c r="DJ350" s="818"/>
      <c r="DK350" s="819"/>
      <c r="DL350" s="511"/>
      <c r="DM350" s="818"/>
      <c r="DN350" s="819"/>
      <c r="DO350" s="511"/>
      <c r="DP350" s="818"/>
      <c r="DQ350" s="819"/>
      <c r="DR350" s="511"/>
      <c r="DS350" s="832"/>
      <c r="DT350" s="808"/>
      <c r="DU350" s="808"/>
      <c r="DV350" s="808"/>
      <c r="DW350" s="808"/>
      <c r="DX350" s="817"/>
      <c r="DY350" s="832"/>
      <c r="DZ350" s="808"/>
      <c r="EA350" s="808"/>
      <c r="EB350" s="808"/>
      <c r="EC350" s="808"/>
      <c r="ED350" s="817"/>
      <c r="EE350" s="832"/>
      <c r="EF350" s="808"/>
      <c r="EG350" s="808"/>
      <c r="EH350" s="808"/>
      <c r="EI350" s="808"/>
      <c r="EJ350" s="817"/>
      <c r="EK350" s="832"/>
      <c r="EL350" s="825"/>
      <c r="EM350" s="825"/>
      <c r="EN350" s="825"/>
      <c r="EO350" s="825"/>
      <c r="EP350" s="817"/>
      <c r="EQ350" s="832"/>
      <c r="ER350" s="808"/>
      <c r="ES350" s="808"/>
      <c r="ET350" s="808"/>
      <c r="EU350" s="808"/>
      <c r="EV350" s="817"/>
      <c r="EW350" s="832"/>
      <c r="EX350" s="825"/>
      <c r="EY350" s="825"/>
      <c r="EZ350" s="825"/>
      <c r="FA350" s="825"/>
      <c r="FB350" s="808"/>
      <c r="FC350" s="817"/>
      <c r="FD350" s="817"/>
      <c r="FE350" s="831"/>
      <c r="FF350" s="820"/>
      <c r="FG350" s="824"/>
      <c r="FH350" s="825"/>
      <c r="FI350" s="820"/>
      <c r="FJ350" s="824"/>
      <c r="FK350" s="825"/>
      <c r="FL350" s="820"/>
      <c r="FM350" s="824"/>
      <c r="FN350" s="825"/>
      <c r="FO350" s="826"/>
      <c r="FP350" s="820"/>
      <c r="FQ350" s="824"/>
      <c r="FR350" s="825"/>
      <c r="FS350" s="826"/>
      <c r="FT350" s="820"/>
      <c r="FU350" s="824"/>
      <c r="FV350" s="817"/>
      <c r="FW350" s="827"/>
      <c r="FX350" s="806"/>
      <c r="FY350" s="806"/>
      <c r="FZ350" s="806"/>
      <c r="GA350" s="806"/>
      <c r="GB350" s="806"/>
      <c r="GC350" s="806"/>
      <c r="GD350" s="806"/>
      <c r="GE350" s="806"/>
      <c r="GF350" s="806"/>
      <c r="GG350" s="806"/>
      <c r="GH350" s="806"/>
      <c r="GI350" s="806"/>
      <c r="GJ350" s="806"/>
      <c r="GK350" s="806"/>
      <c r="GL350" s="806"/>
      <c r="GM350" s="806"/>
      <c r="GN350" s="806"/>
      <c r="GO350" s="806"/>
      <c r="GP350" s="806"/>
      <c r="GQ350" s="806"/>
      <c r="GR350" s="806"/>
      <c r="GS350" s="806"/>
      <c r="GT350" s="806"/>
      <c r="GU350" s="806"/>
      <c r="GV350" s="806"/>
      <c r="GW350" s="806"/>
      <c r="GX350" s="806"/>
      <c r="GY350" s="806"/>
      <c r="GZ350" s="806"/>
      <c r="HA350" s="806"/>
      <c r="HB350" s="806"/>
      <c r="HC350" s="806"/>
      <c r="HD350" s="806"/>
      <c r="HE350" s="806"/>
      <c r="HF350" s="806"/>
      <c r="HG350" s="806"/>
      <c r="HH350" s="806"/>
      <c r="HI350" s="806"/>
      <c r="HJ350" s="806"/>
      <c r="HK350" s="806"/>
      <c r="HL350" s="806"/>
      <c r="HM350" s="806"/>
      <c r="HN350" s="806"/>
      <c r="HO350" s="806"/>
      <c r="HP350" s="806"/>
      <c r="HQ350" s="806"/>
      <c r="HR350" s="806"/>
      <c r="HS350" s="806"/>
      <c r="HT350" s="806"/>
      <c r="HU350" s="806"/>
      <c r="HV350" s="806"/>
      <c r="HW350" s="806"/>
      <c r="HX350" s="806"/>
      <c r="HY350" s="806"/>
      <c r="HZ350" s="806"/>
      <c r="IA350" s="806"/>
      <c r="IB350" s="806"/>
      <c r="IC350" s="806"/>
      <c r="ID350" s="806"/>
      <c r="IE350" s="806"/>
      <c r="IF350" s="806"/>
      <c r="IG350" s="806"/>
      <c r="IH350" s="806"/>
      <c r="II350" s="806"/>
      <c r="IJ350" s="806"/>
      <c r="IK350" s="806"/>
      <c r="IL350" s="806"/>
      <c r="IM350" s="806"/>
      <c r="IN350" s="806"/>
      <c r="IO350" s="806"/>
      <c r="IP350" s="806"/>
      <c r="IQ350" s="806"/>
      <c r="IR350" s="806"/>
      <c r="IS350" s="806"/>
      <c r="IT350" s="806"/>
      <c r="IU350" s="806"/>
      <c r="IV350" s="806"/>
      <c r="IW350" s="806"/>
      <c r="IX350" s="806"/>
      <c r="IY350" s="806"/>
      <c r="IZ350" s="806"/>
      <c r="JA350" s="806"/>
      <c r="JB350" s="806"/>
      <c r="JC350" s="806"/>
      <c r="JD350" s="806"/>
      <c r="JE350" s="806"/>
      <c r="JF350" s="806"/>
      <c r="JG350" s="806"/>
    </row>
    <row r="351" spans="1:269" ht="37.5" customHeight="1" thickTop="1" thickBot="1" x14ac:dyDescent="0.2">
      <c r="B351" s="875" t="s">
        <v>470</v>
      </c>
      <c r="C351" s="876"/>
      <c r="D351" s="2038"/>
      <c r="E351" s="2037" t="s">
        <v>0</v>
      </c>
      <c r="F351" s="1743"/>
      <c r="G351" s="1746"/>
      <c r="H351" s="1746"/>
      <c r="I351" s="1746"/>
      <c r="J351" s="1746"/>
      <c r="K351" s="1747"/>
      <c r="L351" s="2035" t="s">
        <v>479</v>
      </c>
      <c r="M351" s="898"/>
      <c r="N351" s="898"/>
      <c r="O351" s="898"/>
      <c r="P351" s="898"/>
      <c r="Q351" s="898"/>
      <c r="R351" s="898"/>
      <c r="S351" s="898"/>
      <c r="T351" s="1736"/>
      <c r="U351" s="1741"/>
      <c r="V351" s="1742"/>
      <c r="W351" s="1742"/>
      <c r="X351" s="1742"/>
      <c r="Y351" s="1742"/>
      <c r="Z351" s="1742"/>
      <c r="AA351" s="1742"/>
      <c r="AB351" s="1742"/>
      <c r="AC351" s="1742"/>
      <c r="AD351" s="1742"/>
      <c r="AE351" s="1742"/>
      <c r="AF351" s="2141"/>
      <c r="AG351" s="2141"/>
      <c r="AH351" s="2141"/>
      <c r="AI351" s="2141"/>
      <c r="AJ351" s="2141"/>
      <c r="AK351" s="2141"/>
      <c r="AL351" s="2142"/>
      <c r="AM351" s="1884" t="s">
        <v>699</v>
      </c>
      <c r="AN351" s="899"/>
      <c r="AO351" s="899"/>
      <c r="AP351" s="900"/>
      <c r="AQ351" s="901"/>
      <c r="AR351" s="901"/>
      <c r="AS351" s="901"/>
      <c r="AT351" s="902"/>
      <c r="AU351" s="901"/>
      <c r="AV351" s="901"/>
      <c r="AW351" s="901"/>
      <c r="AX351" s="902"/>
      <c r="AY351" s="901"/>
      <c r="AZ351" s="901"/>
      <c r="BA351" s="901"/>
      <c r="BB351" s="902"/>
      <c r="BC351" s="903"/>
      <c r="BD351" s="904"/>
      <c r="BE351" s="903"/>
      <c r="BF351" s="900"/>
      <c r="BG351" s="905"/>
      <c r="BH351" s="906"/>
      <c r="BI351" s="901"/>
      <c r="BJ351" s="900"/>
      <c r="BK351" s="903"/>
      <c r="BL351" s="906"/>
      <c r="BM351" s="901"/>
      <c r="BN351" s="900"/>
      <c r="BO351" s="903"/>
      <c r="BP351" s="906"/>
      <c r="BQ351" s="901"/>
      <c r="BR351" s="900"/>
      <c r="BS351" s="903"/>
      <c r="BT351" s="906"/>
      <c r="BU351" s="2049" t="s">
        <v>650</v>
      </c>
      <c r="BV351" s="907"/>
      <c r="BW351" s="908"/>
      <c r="BX351" s="909"/>
      <c r="BY351" s="907"/>
      <c r="BZ351" s="908"/>
      <c r="CA351" s="909"/>
      <c r="CB351" s="907"/>
      <c r="CC351" s="908"/>
      <c r="CD351" s="909"/>
      <c r="CE351" s="907"/>
      <c r="CF351" s="908"/>
      <c r="CG351" s="909"/>
      <c r="CH351" s="907"/>
      <c r="CI351" s="908"/>
      <c r="CJ351" s="909"/>
      <c r="CK351" s="910"/>
      <c r="CL351" s="911"/>
      <c r="CM351" s="911"/>
      <c r="CN351" s="911"/>
      <c r="CO351" s="911"/>
      <c r="CP351" s="912"/>
      <c r="CQ351" s="913"/>
      <c r="CR351" s="911"/>
      <c r="CS351" s="911"/>
      <c r="CT351" s="911"/>
      <c r="CU351" s="911"/>
      <c r="CV351" s="912"/>
      <c r="CW351" s="913"/>
      <c r="CX351" s="911"/>
      <c r="CY351" s="911"/>
      <c r="CZ351" s="911"/>
      <c r="DA351" s="911"/>
      <c r="DB351" s="914"/>
      <c r="DC351" s="2048" t="s">
        <v>642</v>
      </c>
      <c r="DD351" s="915"/>
      <c r="DE351" s="916"/>
      <c r="DF351" s="917"/>
      <c r="DG351" s="918"/>
      <c r="DH351" s="919"/>
      <c r="DI351" s="917"/>
      <c r="DJ351" s="918"/>
      <c r="DK351" s="919"/>
      <c r="DL351" s="917"/>
      <c r="DM351" s="918"/>
      <c r="DN351" s="919"/>
      <c r="DO351" s="917"/>
      <c r="DP351" s="918"/>
      <c r="DQ351" s="919"/>
      <c r="DR351" s="917"/>
      <c r="DS351" s="920"/>
      <c r="DT351" s="921"/>
      <c r="DU351" s="921"/>
      <c r="DV351" s="921"/>
      <c r="DW351" s="921"/>
      <c r="DX351" s="922"/>
      <c r="DY351" s="923"/>
      <c r="DZ351" s="921"/>
      <c r="EA351" s="921"/>
      <c r="EB351" s="921"/>
      <c r="EC351" s="921"/>
      <c r="ED351" s="922"/>
      <c r="EE351" s="923"/>
      <c r="EF351" s="921"/>
      <c r="EG351" s="921"/>
      <c r="EH351" s="921"/>
      <c r="EI351" s="921"/>
      <c r="EJ351" s="922"/>
      <c r="EK351" s="923"/>
      <c r="EL351" s="921"/>
      <c r="EM351" s="921"/>
      <c r="EN351" s="921"/>
      <c r="EO351" s="921"/>
      <c r="EP351" s="922"/>
      <c r="EQ351" s="923"/>
      <c r="ER351" s="921"/>
      <c r="ES351" s="921"/>
      <c r="ET351" s="921"/>
      <c r="EU351" s="921"/>
      <c r="EV351" s="922"/>
      <c r="EW351" s="923"/>
      <c r="EX351" s="921"/>
      <c r="EY351" s="921"/>
      <c r="EZ351" s="921"/>
      <c r="FA351" s="921"/>
      <c r="FB351" s="921"/>
      <c r="FC351" s="922"/>
      <c r="FD351" s="922"/>
      <c r="FE351" s="2050" t="s">
        <v>481</v>
      </c>
      <c r="FF351" s="924"/>
      <c r="FG351" s="925"/>
      <c r="FH351" s="926"/>
      <c r="FI351" s="924"/>
      <c r="FJ351" s="925"/>
      <c r="FK351" s="926"/>
      <c r="FL351" s="924"/>
      <c r="FM351" s="925"/>
      <c r="FN351" s="926"/>
      <c r="FO351" s="927"/>
      <c r="FP351" s="924"/>
      <c r="FQ351" s="925"/>
      <c r="FR351" s="926"/>
      <c r="FS351" s="927"/>
      <c r="FT351" s="924"/>
      <c r="FU351" s="925"/>
      <c r="FV351" s="926"/>
      <c r="FW351" s="928"/>
      <c r="FX351" s="2051" t="s">
        <v>468</v>
      </c>
      <c r="FY351" s="929"/>
      <c r="FZ351" s="929"/>
      <c r="GA351" s="929"/>
      <c r="GB351" s="929"/>
      <c r="GC351" s="929"/>
      <c r="GD351" s="929"/>
      <c r="GE351" s="929"/>
      <c r="GF351" s="929"/>
      <c r="GG351" s="929"/>
      <c r="GH351" s="929"/>
      <c r="GI351" s="929"/>
      <c r="GJ351" s="929"/>
      <c r="GK351" s="929"/>
      <c r="GL351" s="929"/>
      <c r="GM351" s="929"/>
      <c r="GN351" s="929"/>
      <c r="GO351" s="929"/>
      <c r="GP351" s="929"/>
      <c r="GQ351" s="929"/>
      <c r="GR351" s="929"/>
      <c r="GS351" s="929"/>
      <c r="GT351" s="929"/>
      <c r="GU351" s="929"/>
      <c r="GV351" s="929"/>
      <c r="GW351" s="929"/>
      <c r="GX351" s="929"/>
      <c r="GY351" s="929"/>
      <c r="GZ351" s="929"/>
      <c r="HA351" s="929"/>
      <c r="HB351" s="929"/>
      <c r="HC351" s="929"/>
      <c r="HD351" s="929"/>
      <c r="HE351" s="929"/>
      <c r="HF351" s="929"/>
      <c r="HG351" s="929"/>
      <c r="HH351" s="929"/>
      <c r="HI351" s="929"/>
      <c r="HJ351" s="929"/>
      <c r="HK351" s="929"/>
      <c r="HL351" s="929"/>
      <c r="HM351" s="929"/>
      <c r="HN351" s="929"/>
      <c r="HO351" s="929"/>
      <c r="HP351" s="929"/>
      <c r="HQ351" s="929"/>
      <c r="HR351" s="929"/>
      <c r="HS351" s="929"/>
      <c r="HT351" s="929"/>
      <c r="HU351" s="929"/>
      <c r="HV351" s="929"/>
      <c r="HW351" s="929"/>
      <c r="HX351" s="929"/>
      <c r="HY351" s="929"/>
      <c r="HZ351" s="929"/>
      <c r="IA351" s="929"/>
      <c r="IB351" s="929"/>
      <c r="IC351" s="929"/>
      <c r="ID351" s="929"/>
      <c r="IE351" s="929"/>
      <c r="IF351" s="929"/>
      <c r="IG351" s="929"/>
      <c r="IH351" s="929"/>
      <c r="II351" s="929"/>
      <c r="IJ351" s="929"/>
      <c r="IK351" s="929"/>
      <c r="IL351" s="929"/>
      <c r="IM351" s="929"/>
      <c r="IN351" s="929"/>
      <c r="IO351" s="929"/>
      <c r="IP351" s="929"/>
      <c r="IQ351" s="929"/>
      <c r="IR351" s="929"/>
      <c r="IS351" s="929"/>
      <c r="IT351" s="929"/>
      <c r="IU351" s="929"/>
      <c r="IV351" s="929"/>
      <c r="IW351" s="929"/>
      <c r="IX351" s="929"/>
      <c r="IY351" s="929"/>
      <c r="IZ351" s="929"/>
      <c r="JA351" s="929"/>
      <c r="JB351" s="929"/>
      <c r="JC351" s="929"/>
      <c r="JD351" s="929"/>
      <c r="JE351" s="929"/>
      <c r="JF351" s="929"/>
      <c r="JG351" s="1733"/>
    </row>
    <row r="352" spans="1:269" ht="31.5" customHeight="1" x14ac:dyDescent="0.15">
      <c r="B352" s="877"/>
      <c r="C352" s="878"/>
      <c r="D352" s="879"/>
      <c r="E352" s="873"/>
      <c r="F352" s="1744"/>
      <c r="G352" s="866"/>
      <c r="H352" s="866"/>
      <c r="I352" s="866"/>
      <c r="J352" s="866"/>
      <c r="K352" s="884"/>
      <c r="L352" s="865"/>
      <c r="M352" s="866"/>
      <c r="N352" s="866"/>
      <c r="O352" s="866"/>
      <c r="P352" s="866"/>
      <c r="Q352" s="866"/>
      <c r="R352" s="866"/>
      <c r="S352" s="866"/>
      <c r="T352" s="867"/>
      <c r="U352" s="887"/>
      <c r="V352" s="888"/>
      <c r="W352" s="888"/>
      <c r="X352" s="888"/>
      <c r="Y352" s="888"/>
      <c r="Z352" s="888"/>
      <c r="AA352" s="888"/>
      <c r="AB352" s="888"/>
      <c r="AC352" s="888"/>
      <c r="AD352" s="888"/>
      <c r="AE352" s="888"/>
      <c r="AF352" s="2143"/>
      <c r="AG352" s="2143"/>
      <c r="AH352" s="2143"/>
      <c r="AI352" s="2143"/>
      <c r="AJ352" s="2143"/>
      <c r="AK352" s="2143"/>
      <c r="AL352" s="2144"/>
      <c r="AM352" s="1899" t="s">
        <v>593</v>
      </c>
      <c r="AN352" s="893"/>
      <c r="AO352" s="893"/>
      <c r="AP352" s="894"/>
      <c r="AQ352" s="1898" t="s">
        <v>558</v>
      </c>
      <c r="AR352" s="978"/>
      <c r="AS352" s="978"/>
      <c r="AT352" s="979"/>
      <c r="AU352" s="1898" t="s">
        <v>557</v>
      </c>
      <c r="AV352" s="978"/>
      <c r="AW352" s="978"/>
      <c r="AX352" s="979"/>
      <c r="AY352" s="1898" t="s">
        <v>402</v>
      </c>
      <c r="AZ352" s="978"/>
      <c r="BA352" s="978"/>
      <c r="BB352" s="979"/>
      <c r="BC352" s="1897" t="s">
        <v>413</v>
      </c>
      <c r="BD352" s="980"/>
      <c r="BE352" s="980"/>
      <c r="BF352" s="981"/>
      <c r="BG352" s="1897" t="s">
        <v>404</v>
      </c>
      <c r="BH352" s="980"/>
      <c r="BI352" s="980"/>
      <c r="BJ352" s="981"/>
      <c r="BK352" s="1897" t="s">
        <v>405</v>
      </c>
      <c r="BL352" s="980"/>
      <c r="BM352" s="980"/>
      <c r="BN352" s="981"/>
      <c r="BO352" s="1897" t="s">
        <v>406</v>
      </c>
      <c r="BP352" s="980"/>
      <c r="BQ352" s="980"/>
      <c r="BR352" s="981"/>
      <c r="BS352" s="2137" t="s">
        <v>401</v>
      </c>
      <c r="BT352" s="2138"/>
      <c r="BU352" s="1900" t="s">
        <v>593</v>
      </c>
      <c r="BV352" s="1393"/>
      <c r="BW352" s="1394"/>
      <c r="BX352" s="1901" t="s">
        <v>558</v>
      </c>
      <c r="BY352" s="982"/>
      <c r="BZ352" s="983"/>
      <c r="CA352" s="1901" t="s">
        <v>557</v>
      </c>
      <c r="CB352" s="982"/>
      <c r="CC352" s="983"/>
      <c r="CD352" s="1901" t="s">
        <v>402</v>
      </c>
      <c r="CE352" s="982"/>
      <c r="CF352" s="983"/>
      <c r="CG352" s="1901" t="s">
        <v>413</v>
      </c>
      <c r="CH352" s="982"/>
      <c r="CI352" s="983"/>
      <c r="CJ352" s="896" t="s">
        <v>404</v>
      </c>
      <c r="CK352" s="1910" t="s">
        <v>593</v>
      </c>
      <c r="CL352" s="1911" t="s">
        <v>558</v>
      </c>
      <c r="CM352" s="1911" t="s">
        <v>557</v>
      </c>
      <c r="CN352" s="1911" t="s">
        <v>402</v>
      </c>
      <c r="CO352" s="1911" t="s">
        <v>413</v>
      </c>
      <c r="CP352" s="1912" t="s">
        <v>404</v>
      </c>
      <c r="CQ352" s="1910" t="s">
        <v>633</v>
      </c>
      <c r="CR352" s="1911" t="s">
        <v>558</v>
      </c>
      <c r="CS352" s="1911" t="s">
        <v>557</v>
      </c>
      <c r="CT352" s="1911" t="s">
        <v>402</v>
      </c>
      <c r="CU352" s="1911" t="s">
        <v>413</v>
      </c>
      <c r="CV352" s="1912" t="s">
        <v>404</v>
      </c>
      <c r="CW352" s="1910" t="s">
        <v>593</v>
      </c>
      <c r="CX352" s="1911" t="s">
        <v>558</v>
      </c>
      <c r="CY352" s="1911" t="s">
        <v>557</v>
      </c>
      <c r="CZ352" s="1911" t="s">
        <v>402</v>
      </c>
      <c r="DA352" s="1911" t="s">
        <v>413</v>
      </c>
      <c r="DB352" s="1912" t="s">
        <v>404</v>
      </c>
      <c r="DC352" s="1934" t="s">
        <v>633</v>
      </c>
      <c r="DD352" s="1393"/>
      <c r="DE352" s="1394"/>
      <c r="DF352" s="1935" t="s">
        <v>558</v>
      </c>
      <c r="DG352" s="1936"/>
      <c r="DH352" s="1937"/>
      <c r="DI352" s="1935" t="s">
        <v>557</v>
      </c>
      <c r="DJ352" s="1936"/>
      <c r="DK352" s="1937"/>
      <c r="DL352" s="1935" t="s">
        <v>402</v>
      </c>
      <c r="DM352" s="1936"/>
      <c r="DN352" s="1937"/>
      <c r="DO352" s="1935" t="s">
        <v>413</v>
      </c>
      <c r="DP352" s="1936"/>
      <c r="DQ352" s="1937"/>
      <c r="DR352" s="1938" t="s">
        <v>404</v>
      </c>
      <c r="DS352" s="1910" t="s">
        <v>593</v>
      </c>
      <c r="DT352" s="1939" t="s">
        <v>558</v>
      </c>
      <c r="DU352" s="1939" t="s">
        <v>390</v>
      </c>
      <c r="DV352" s="1939" t="s">
        <v>402</v>
      </c>
      <c r="DW352" s="1939" t="s">
        <v>413</v>
      </c>
      <c r="DX352" s="1940" t="s">
        <v>404</v>
      </c>
      <c r="DY352" s="1910" t="s">
        <v>593</v>
      </c>
      <c r="DZ352" s="1939" t="s">
        <v>558</v>
      </c>
      <c r="EA352" s="1939" t="s">
        <v>390</v>
      </c>
      <c r="EB352" s="1939" t="s">
        <v>402</v>
      </c>
      <c r="EC352" s="1939" t="s">
        <v>413</v>
      </c>
      <c r="ED352" s="1941" t="s">
        <v>404</v>
      </c>
      <c r="EE352" s="1910" t="s">
        <v>593</v>
      </c>
      <c r="EF352" s="1939" t="s">
        <v>558</v>
      </c>
      <c r="EG352" s="1939" t="s">
        <v>390</v>
      </c>
      <c r="EH352" s="1939" t="s">
        <v>402</v>
      </c>
      <c r="EI352" s="1939" t="s">
        <v>413</v>
      </c>
      <c r="EJ352" s="1940" t="s">
        <v>404</v>
      </c>
      <c r="EK352" s="1910" t="s">
        <v>593</v>
      </c>
      <c r="EL352" s="1939" t="s">
        <v>558</v>
      </c>
      <c r="EM352" s="1939" t="s">
        <v>557</v>
      </c>
      <c r="EN352" s="1939" t="s">
        <v>402</v>
      </c>
      <c r="EO352" s="1939" t="s">
        <v>413</v>
      </c>
      <c r="EP352" s="1941" t="s">
        <v>404</v>
      </c>
      <c r="EQ352" s="1910" t="s">
        <v>593</v>
      </c>
      <c r="ER352" s="1939" t="s">
        <v>558</v>
      </c>
      <c r="ES352" s="1939" t="s">
        <v>557</v>
      </c>
      <c r="ET352" s="1939" t="s">
        <v>402</v>
      </c>
      <c r="EU352" s="1939" t="s">
        <v>413</v>
      </c>
      <c r="EV352" s="1941" t="s">
        <v>404</v>
      </c>
      <c r="EW352" s="1942" t="s">
        <v>593</v>
      </c>
      <c r="EX352" s="1943" t="s">
        <v>558</v>
      </c>
      <c r="EY352" s="1943" t="s">
        <v>557</v>
      </c>
      <c r="EZ352" s="1943" t="s">
        <v>402</v>
      </c>
      <c r="FA352" s="1944" t="s">
        <v>391</v>
      </c>
      <c r="FB352" s="1945"/>
      <c r="FC352" s="1946" t="s">
        <v>404</v>
      </c>
      <c r="FD352" s="1912"/>
      <c r="FE352" s="1956" t="s">
        <v>633</v>
      </c>
      <c r="FF352" s="1393"/>
      <c r="FG352" s="1394"/>
      <c r="FH352" s="1897" t="s">
        <v>558</v>
      </c>
      <c r="FI352" s="980"/>
      <c r="FJ352" s="981"/>
      <c r="FK352" s="1897" t="s">
        <v>557</v>
      </c>
      <c r="FL352" s="980"/>
      <c r="FM352" s="981"/>
      <c r="FN352" s="1897" t="s">
        <v>402</v>
      </c>
      <c r="FO352" s="980"/>
      <c r="FP352" s="980"/>
      <c r="FQ352" s="981"/>
      <c r="FR352" s="1897" t="s">
        <v>413</v>
      </c>
      <c r="FS352" s="980"/>
      <c r="FT352" s="980"/>
      <c r="FU352" s="1953"/>
      <c r="FV352" s="1954" t="s">
        <v>404</v>
      </c>
      <c r="FW352" s="1955"/>
      <c r="FX352" s="1972" t="s">
        <v>593</v>
      </c>
      <c r="FY352" s="1395"/>
      <c r="FZ352" s="1395"/>
      <c r="GA352" s="1395"/>
      <c r="GB352" s="1395"/>
      <c r="GC352" s="1395"/>
      <c r="GD352" s="1395"/>
      <c r="GE352" s="1395"/>
      <c r="GF352" s="1395"/>
      <c r="GG352" s="1395"/>
      <c r="GH352" s="1395"/>
      <c r="GI352" s="1395"/>
      <c r="GJ352" s="1395"/>
      <c r="GK352" s="1395"/>
      <c r="GL352" s="1395"/>
      <c r="GM352" s="1395"/>
      <c r="GN352" s="1395"/>
      <c r="GO352" s="1395"/>
      <c r="GP352" s="1395"/>
      <c r="GQ352" s="1395"/>
      <c r="GR352" s="1395"/>
      <c r="GS352" s="1804"/>
      <c r="GT352" s="1980" t="s">
        <v>558</v>
      </c>
      <c r="GU352" s="984"/>
      <c r="GV352" s="984"/>
      <c r="GW352" s="984"/>
      <c r="GX352" s="984"/>
      <c r="GY352" s="984"/>
      <c r="GZ352" s="984"/>
      <c r="HA352" s="984"/>
      <c r="HB352" s="984"/>
      <c r="HC352" s="984"/>
      <c r="HD352" s="984"/>
      <c r="HE352" s="984"/>
      <c r="HF352" s="984"/>
      <c r="HG352" s="984"/>
      <c r="HH352" s="984"/>
      <c r="HI352" s="984"/>
      <c r="HJ352" s="984"/>
      <c r="HK352" s="984"/>
      <c r="HL352" s="984"/>
      <c r="HM352" s="984"/>
      <c r="HN352" s="984"/>
      <c r="HO352" s="1112"/>
      <c r="HP352" s="2011" t="s">
        <v>703</v>
      </c>
      <c r="HQ352" s="984"/>
      <c r="HR352" s="984"/>
      <c r="HS352" s="984"/>
      <c r="HT352" s="984"/>
      <c r="HU352" s="984"/>
      <c r="HV352" s="984"/>
      <c r="HW352" s="984"/>
      <c r="HX352" s="984"/>
      <c r="HY352" s="984"/>
      <c r="HZ352" s="984"/>
      <c r="IA352" s="984"/>
      <c r="IB352" s="984"/>
      <c r="IC352" s="984"/>
      <c r="ID352" s="984"/>
      <c r="IE352" s="984"/>
      <c r="IF352" s="984"/>
      <c r="IG352" s="984"/>
      <c r="IH352" s="984"/>
      <c r="II352" s="984"/>
      <c r="IJ352" s="984"/>
      <c r="IK352" s="1112"/>
      <c r="IL352" s="2011" t="s">
        <v>402</v>
      </c>
      <c r="IM352" s="984"/>
      <c r="IN352" s="984"/>
      <c r="IO352" s="984"/>
      <c r="IP352" s="984"/>
      <c r="IQ352" s="984"/>
      <c r="IR352" s="984"/>
      <c r="IS352" s="984"/>
      <c r="IT352" s="984"/>
      <c r="IU352" s="984"/>
      <c r="IV352" s="984"/>
      <c r="IW352" s="984"/>
      <c r="IX352" s="984"/>
      <c r="IY352" s="984"/>
      <c r="IZ352" s="984"/>
      <c r="JA352" s="984"/>
      <c r="JB352" s="984"/>
      <c r="JC352" s="984"/>
      <c r="JD352" s="984"/>
      <c r="JE352" s="984"/>
      <c r="JF352" s="984"/>
      <c r="JG352" s="1988"/>
    </row>
    <row r="353" spans="1:269" ht="31.5" customHeight="1" x14ac:dyDescent="0.15">
      <c r="B353" s="877"/>
      <c r="C353" s="878"/>
      <c r="D353" s="879"/>
      <c r="E353" s="873"/>
      <c r="F353" s="1744"/>
      <c r="G353" s="866"/>
      <c r="H353" s="866"/>
      <c r="I353" s="866"/>
      <c r="J353" s="866"/>
      <c r="K353" s="884"/>
      <c r="L353" s="868"/>
      <c r="M353" s="869"/>
      <c r="N353" s="869"/>
      <c r="O353" s="869"/>
      <c r="P353" s="869"/>
      <c r="Q353" s="869"/>
      <c r="R353" s="869"/>
      <c r="S353" s="869"/>
      <c r="T353" s="870"/>
      <c r="U353" s="887"/>
      <c r="V353" s="888"/>
      <c r="W353" s="888"/>
      <c r="X353" s="888"/>
      <c r="Y353" s="888"/>
      <c r="Z353" s="888"/>
      <c r="AA353" s="888"/>
      <c r="AB353" s="888"/>
      <c r="AC353" s="888"/>
      <c r="AD353" s="888"/>
      <c r="AE353" s="888"/>
      <c r="AF353" s="2143"/>
      <c r="AG353" s="2143"/>
      <c r="AH353" s="2143"/>
      <c r="AI353" s="2143"/>
      <c r="AJ353" s="2143"/>
      <c r="AK353" s="2143"/>
      <c r="AL353" s="2144"/>
      <c r="AM353" s="1892" t="s">
        <v>482</v>
      </c>
      <c r="AN353" s="985"/>
      <c r="AO353" s="1895" t="s">
        <v>483</v>
      </c>
      <c r="AP353" s="1396"/>
      <c r="AQ353" s="1893" t="s">
        <v>411</v>
      </c>
      <c r="AR353" s="986"/>
      <c r="AS353" s="1894" t="s">
        <v>629</v>
      </c>
      <c r="AT353" s="987"/>
      <c r="AU353" s="1893" t="s">
        <v>411</v>
      </c>
      <c r="AV353" s="986"/>
      <c r="AW353" s="1894" t="s">
        <v>562</v>
      </c>
      <c r="AX353" s="987"/>
      <c r="AY353" s="1893" t="s">
        <v>411</v>
      </c>
      <c r="AZ353" s="986"/>
      <c r="BA353" s="1894" t="s">
        <v>410</v>
      </c>
      <c r="BB353" s="987"/>
      <c r="BC353" s="1893" t="s">
        <v>411</v>
      </c>
      <c r="BD353" s="988"/>
      <c r="BE353" s="1896" t="s">
        <v>410</v>
      </c>
      <c r="BF353" s="989"/>
      <c r="BG353" s="1893" t="s">
        <v>411</v>
      </c>
      <c r="BH353" s="988"/>
      <c r="BI353" s="1896" t="s">
        <v>410</v>
      </c>
      <c r="BJ353" s="989"/>
      <c r="BK353" s="1893" t="s">
        <v>411</v>
      </c>
      <c r="BL353" s="988"/>
      <c r="BM353" s="1896" t="s">
        <v>410</v>
      </c>
      <c r="BN353" s="989"/>
      <c r="BO353" s="1893" t="s">
        <v>411</v>
      </c>
      <c r="BP353" s="988"/>
      <c r="BQ353" s="1896" t="s">
        <v>410</v>
      </c>
      <c r="BR353" s="989"/>
      <c r="BS353" s="1893" t="s">
        <v>411</v>
      </c>
      <c r="BT353" s="990"/>
      <c r="BU353" s="1909" t="s">
        <v>394</v>
      </c>
      <c r="BV353" s="1906" t="s">
        <v>483</v>
      </c>
      <c r="BW353" s="1397"/>
      <c r="BX353" s="1905" t="s">
        <v>394</v>
      </c>
      <c r="BY353" s="1902" t="s">
        <v>410</v>
      </c>
      <c r="BZ353" s="991"/>
      <c r="CA353" s="1905" t="s">
        <v>394</v>
      </c>
      <c r="CB353" s="1902" t="s">
        <v>410</v>
      </c>
      <c r="CC353" s="991"/>
      <c r="CD353" s="1905" t="s">
        <v>394</v>
      </c>
      <c r="CE353" s="1902" t="s">
        <v>410</v>
      </c>
      <c r="CF353" s="991"/>
      <c r="CG353" s="1905" t="s">
        <v>394</v>
      </c>
      <c r="CH353" s="1902" t="s">
        <v>410</v>
      </c>
      <c r="CI353" s="991"/>
      <c r="CJ353" s="1098" t="s">
        <v>394</v>
      </c>
      <c r="CK353" s="1913" t="s">
        <v>649</v>
      </c>
      <c r="CL353" s="1914"/>
      <c r="CM353" s="1914"/>
      <c r="CN353" s="1914"/>
      <c r="CO353" s="1914"/>
      <c r="CP353" s="1915"/>
      <c r="CQ353" s="1913" t="s">
        <v>648</v>
      </c>
      <c r="CR353" s="1914"/>
      <c r="CS353" s="1914"/>
      <c r="CT353" s="1914"/>
      <c r="CU353" s="1914"/>
      <c r="CV353" s="1915"/>
      <c r="CW353" s="1913" t="s">
        <v>645</v>
      </c>
      <c r="CX353" s="1914"/>
      <c r="CY353" s="1914"/>
      <c r="CZ353" s="1914"/>
      <c r="DA353" s="1914"/>
      <c r="DB353" s="1916"/>
      <c r="DC353" s="1909" t="s">
        <v>643</v>
      </c>
      <c r="DD353" s="1906" t="s">
        <v>483</v>
      </c>
      <c r="DE353" s="1922"/>
      <c r="DF353" s="1923" t="s">
        <v>394</v>
      </c>
      <c r="DG353" s="1933" t="s">
        <v>410</v>
      </c>
      <c r="DH353" s="1924"/>
      <c r="DI353" s="1923" t="s">
        <v>394</v>
      </c>
      <c r="DJ353" s="1933" t="s">
        <v>562</v>
      </c>
      <c r="DK353" s="1924"/>
      <c r="DL353" s="1923" t="s">
        <v>394</v>
      </c>
      <c r="DM353" s="1933" t="s">
        <v>410</v>
      </c>
      <c r="DN353" s="1924"/>
      <c r="DO353" s="1923" t="s">
        <v>394</v>
      </c>
      <c r="DP353" s="1933" t="s">
        <v>410</v>
      </c>
      <c r="DQ353" s="1924"/>
      <c r="DR353" s="1925" t="s">
        <v>394</v>
      </c>
      <c r="DS353" s="1913" t="s">
        <v>641</v>
      </c>
      <c r="DT353" s="1914"/>
      <c r="DU353" s="1914"/>
      <c r="DV353" s="1914"/>
      <c r="DW353" s="1914"/>
      <c r="DX353" s="1915"/>
      <c r="DY353" s="1913" t="s">
        <v>640</v>
      </c>
      <c r="DZ353" s="1914"/>
      <c r="EA353" s="1914"/>
      <c r="EB353" s="1914"/>
      <c r="EC353" s="1914"/>
      <c r="ED353" s="1915"/>
      <c r="EE353" s="1913" t="s">
        <v>637</v>
      </c>
      <c r="EF353" s="1914"/>
      <c r="EG353" s="1914"/>
      <c r="EH353" s="1914"/>
      <c r="EI353" s="1914"/>
      <c r="EJ353" s="1915"/>
      <c r="EK353" s="1913" t="s">
        <v>636</v>
      </c>
      <c r="EL353" s="1914"/>
      <c r="EM353" s="1914"/>
      <c r="EN353" s="1914"/>
      <c r="EO353" s="1914"/>
      <c r="EP353" s="1915"/>
      <c r="EQ353" s="1913" t="s">
        <v>635</v>
      </c>
      <c r="ER353" s="1914"/>
      <c r="ES353" s="1914"/>
      <c r="ET353" s="1914"/>
      <c r="EU353" s="1914"/>
      <c r="EV353" s="1915"/>
      <c r="EW353" s="1947" t="s">
        <v>634</v>
      </c>
      <c r="EX353" s="1914"/>
      <c r="EY353" s="1914"/>
      <c r="EZ353" s="1948"/>
      <c r="FA353" s="1914"/>
      <c r="FB353" s="1914"/>
      <c r="FC353" s="1914"/>
      <c r="FD353" s="1915"/>
      <c r="FE353" s="1891" t="s">
        <v>484</v>
      </c>
      <c r="FF353" s="1906" t="s">
        <v>483</v>
      </c>
      <c r="FG353" s="1922"/>
      <c r="FH353" s="1890" t="s">
        <v>442</v>
      </c>
      <c r="FI353" s="1933" t="s">
        <v>629</v>
      </c>
      <c r="FJ353" s="1924"/>
      <c r="FK353" s="1890" t="s">
        <v>442</v>
      </c>
      <c r="FL353" s="1933" t="s">
        <v>562</v>
      </c>
      <c r="FM353" s="1924"/>
      <c r="FN353" s="1890" t="s">
        <v>442</v>
      </c>
      <c r="FO353" s="1957"/>
      <c r="FP353" s="1933" t="s">
        <v>410</v>
      </c>
      <c r="FQ353" s="1924"/>
      <c r="FR353" s="1890" t="s">
        <v>442</v>
      </c>
      <c r="FS353" s="1957"/>
      <c r="FT353" s="1933" t="s">
        <v>410</v>
      </c>
      <c r="FU353" s="1958"/>
      <c r="FV353" s="1889" t="s">
        <v>449</v>
      </c>
      <c r="FW353" s="1959"/>
      <c r="FX353" s="1973" t="s">
        <v>179</v>
      </c>
      <c r="FY353" s="1974" t="s">
        <v>451</v>
      </c>
      <c r="FZ353" s="1974" t="s">
        <v>670</v>
      </c>
      <c r="GA353" s="1975" t="s">
        <v>452</v>
      </c>
      <c r="GB353" s="1974" t="s">
        <v>453</v>
      </c>
      <c r="GC353" s="1975" t="s">
        <v>454</v>
      </c>
      <c r="GD353" s="1974" t="s">
        <v>455</v>
      </c>
      <c r="GE353" s="1975" t="s">
        <v>574</v>
      </c>
      <c r="GF353" s="1974" t="s">
        <v>676</v>
      </c>
      <c r="GG353" s="1975" t="s">
        <v>456</v>
      </c>
      <c r="GH353" s="1974" t="s">
        <v>457</v>
      </c>
      <c r="GI353" s="1974" t="s">
        <v>575</v>
      </c>
      <c r="GJ353" s="1974" t="s">
        <v>459</v>
      </c>
      <c r="GK353" s="1974" t="s">
        <v>458</v>
      </c>
      <c r="GL353" s="1974" t="s">
        <v>460</v>
      </c>
      <c r="GM353" s="1974" t="s">
        <v>683</v>
      </c>
      <c r="GN353" s="1974" t="s">
        <v>619</v>
      </c>
      <c r="GO353" s="1974" t="s">
        <v>685</v>
      </c>
      <c r="GP353" s="1974" t="s">
        <v>462</v>
      </c>
      <c r="GQ353" s="1974" t="s">
        <v>463</v>
      </c>
      <c r="GR353" s="1974" t="s">
        <v>464</v>
      </c>
      <c r="GS353" s="1976" t="s">
        <v>466</v>
      </c>
      <c r="GT353" s="2012" t="s">
        <v>179</v>
      </c>
      <c r="GU353" s="1981" t="s">
        <v>604</v>
      </c>
      <c r="GV353" s="1981" t="s">
        <v>605</v>
      </c>
      <c r="GW353" s="1982" t="s">
        <v>606</v>
      </c>
      <c r="GX353" s="1981" t="s">
        <v>453</v>
      </c>
      <c r="GY353" s="1982" t="s">
        <v>454</v>
      </c>
      <c r="GZ353" s="1981" t="s">
        <v>455</v>
      </c>
      <c r="HA353" s="1982" t="s">
        <v>574</v>
      </c>
      <c r="HB353" s="1981" t="s">
        <v>611</v>
      </c>
      <c r="HC353" s="1982" t="s">
        <v>612</v>
      </c>
      <c r="HD353" s="1981" t="s">
        <v>613</v>
      </c>
      <c r="HE353" s="1981" t="s">
        <v>575</v>
      </c>
      <c r="HF353" s="1981" t="s">
        <v>459</v>
      </c>
      <c r="HG353" s="1981" t="s">
        <v>458</v>
      </c>
      <c r="HH353" s="1981" t="s">
        <v>460</v>
      </c>
      <c r="HI353" s="1981" t="s">
        <v>461</v>
      </c>
      <c r="HJ353" s="1981" t="s">
        <v>619</v>
      </c>
      <c r="HK353" s="1981" t="s">
        <v>576</v>
      </c>
      <c r="HL353" s="1981" t="s">
        <v>462</v>
      </c>
      <c r="HM353" s="1981" t="s">
        <v>622</v>
      </c>
      <c r="HN353" s="1981" t="s">
        <v>464</v>
      </c>
      <c r="HO353" s="1983" t="s">
        <v>466</v>
      </c>
      <c r="HP353" s="2012" t="s">
        <v>179</v>
      </c>
      <c r="HQ353" s="1981" t="s">
        <v>604</v>
      </c>
      <c r="HR353" s="1981" t="s">
        <v>605</v>
      </c>
      <c r="HS353" s="1982" t="s">
        <v>606</v>
      </c>
      <c r="HT353" s="1981" t="s">
        <v>453</v>
      </c>
      <c r="HU353" s="1982" t="s">
        <v>454</v>
      </c>
      <c r="HV353" s="1981" t="s">
        <v>455</v>
      </c>
      <c r="HW353" s="1982" t="s">
        <v>574</v>
      </c>
      <c r="HX353" s="1981" t="s">
        <v>611</v>
      </c>
      <c r="HY353" s="1982" t="s">
        <v>612</v>
      </c>
      <c r="HZ353" s="1981" t="s">
        <v>613</v>
      </c>
      <c r="IA353" s="1981" t="s">
        <v>575</v>
      </c>
      <c r="IB353" s="1981" t="s">
        <v>459</v>
      </c>
      <c r="IC353" s="1981" t="s">
        <v>458</v>
      </c>
      <c r="ID353" s="1981" t="s">
        <v>460</v>
      </c>
      <c r="IE353" s="1981" t="s">
        <v>461</v>
      </c>
      <c r="IF353" s="1981" t="s">
        <v>619</v>
      </c>
      <c r="IG353" s="1981" t="s">
        <v>576</v>
      </c>
      <c r="IH353" s="1981" t="s">
        <v>462</v>
      </c>
      <c r="II353" s="1981" t="s">
        <v>622</v>
      </c>
      <c r="IJ353" s="1981" t="s">
        <v>464</v>
      </c>
      <c r="IK353" s="1983" t="s">
        <v>466</v>
      </c>
      <c r="IL353" s="2012" t="s">
        <v>179</v>
      </c>
      <c r="IM353" s="1981" t="s">
        <v>604</v>
      </c>
      <c r="IN353" s="1981" t="s">
        <v>605</v>
      </c>
      <c r="IO353" s="1982" t="s">
        <v>606</v>
      </c>
      <c r="IP353" s="1981" t="s">
        <v>453</v>
      </c>
      <c r="IQ353" s="1982" t="s">
        <v>454</v>
      </c>
      <c r="IR353" s="1981" t="s">
        <v>455</v>
      </c>
      <c r="IS353" s="1982" t="s">
        <v>574</v>
      </c>
      <c r="IT353" s="1981" t="s">
        <v>611</v>
      </c>
      <c r="IU353" s="1982" t="s">
        <v>612</v>
      </c>
      <c r="IV353" s="1981" t="s">
        <v>613</v>
      </c>
      <c r="IW353" s="1981" t="s">
        <v>575</v>
      </c>
      <c r="IX353" s="1981" t="s">
        <v>459</v>
      </c>
      <c r="IY353" s="1981" t="s">
        <v>458</v>
      </c>
      <c r="IZ353" s="1981" t="s">
        <v>460</v>
      </c>
      <c r="JA353" s="1981" t="s">
        <v>461</v>
      </c>
      <c r="JB353" s="1981" t="s">
        <v>619</v>
      </c>
      <c r="JC353" s="1981" t="s">
        <v>576</v>
      </c>
      <c r="JD353" s="1981" t="s">
        <v>462</v>
      </c>
      <c r="JE353" s="1981" t="s">
        <v>622</v>
      </c>
      <c r="JF353" s="1981" t="s">
        <v>464</v>
      </c>
      <c r="JG353" s="1989" t="s">
        <v>466</v>
      </c>
    </row>
    <row r="354" spans="1:269" ht="31.5" customHeight="1" x14ac:dyDescent="0.15">
      <c r="B354" s="877"/>
      <c r="C354" s="878"/>
      <c r="D354" s="879"/>
      <c r="E354" s="873"/>
      <c r="F354" s="1744"/>
      <c r="G354" s="866"/>
      <c r="H354" s="866"/>
      <c r="I354" s="866"/>
      <c r="J354" s="866"/>
      <c r="K354" s="884"/>
      <c r="L354" s="2025" t="s">
        <v>593</v>
      </c>
      <c r="M354" s="2026" t="s">
        <v>595</v>
      </c>
      <c r="N354" s="2026" t="s">
        <v>390</v>
      </c>
      <c r="O354" s="2026" t="s">
        <v>402</v>
      </c>
      <c r="P354" s="2027" t="s">
        <v>391</v>
      </c>
      <c r="Q354" s="2028" t="s">
        <v>404</v>
      </c>
      <c r="R354" s="2029" t="s">
        <v>405</v>
      </c>
      <c r="S354" s="2030" t="s">
        <v>406</v>
      </c>
      <c r="T354" s="2031" t="s">
        <v>401</v>
      </c>
      <c r="U354" s="887"/>
      <c r="V354" s="888"/>
      <c r="W354" s="888"/>
      <c r="X354" s="888"/>
      <c r="Y354" s="888"/>
      <c r="Z354" s="888"/>
      <c r="AA354" s="888"/>
      <c r="AB354" s="888"/>
      <c r="AC354" s="888"/>
      <c r="AD354" s="888"/>
      <c r="AE354" s="888"/>
      <c r="AF354" s="2143"/>
      <c r="AG354" s="2143"/>
      <c r="AH354" s="2143"/>
      <c r="AI354" s="2143"/>
      <c r="AJ354" s="2143"/>
      <c r="AK354" s="2143"/>
      <c r="AL354" s="2144"/>
      <c r="AM354" s="1734"/>
      <c r="AN354" s="992"/>
      <c r="AO354" s="1398" t="s">
        <v>626</v>
      </c>
      <c r="AP354" s="1399" t="s">
        <v>506</v>
      </c>
      <c r="AQ354" s="993"/>
      <c r="AR354" s="994"/>
      <c r="AS354" s="514" t="s">
        <v>395</v>
      </c>
      <c r="AT354" s="515" t="s">
        <v>396</v>
      </c>
      <c r="AU354" s="993"/>
      <c r="AV354" s="994"/>
      <c r="AW354" s="514" t="s">
        <v>395</v>
      </c>
      <c r="AX354" s="515" t="s">
        <v>396</v>
      </c>
      <c r="AY354" s="993"/>
      <c r="AZ354" s="994"/>
      <c r="BA354" s="514" t="s">
        <v>395</v>
      </c>
      <c r="BB354" s="515" t="s">
        <v>396</v>
      </c>
      <c r="BC354" s="995"/>
      <c r="BD354" s="996"/>
      <c r="BE354" s="484" t="s">
        <v>395</v>
      </c>
      <c r="BF354" s="485" t="s">
        <v>396</v>
      </c>
      <c r="BG354" s="995"/>
      <c r="BH354" s="996"/>
      <c r="BI354" s="484" t="s">
        <v>395</v>
      </c>
      <c r="BJ354" s="485" t="s">
        <v>396</v>
      </c>
      <c r="BK354" s="995"/>
      <c r="BL354" s="996"/>
      <c r="BM354" s="484" t="s">
        <v>395</v>
      </c>
      <c r="BN354" s="485" t="s">
        <v>396</v>
      </c>
      <c r="BO354" s="995"/>
      <c r="BP354" s="996"/>
      <c r="BQ354" s="484" t="s">
        <v>395</v>
      </c>
      <c r="BR354" s="485" t="s">
        <v>396</v>
      </c>
      <c r="BS354" s="997"/>
      <c r="BT354" s="998"/>
      <c r="BU354" s="1400"/>
      <c r="BV354" s="1907" t="s">
        <v>395</v>
      </c>
      <c r="BW354" s="1908" t="s">
        <v>396</v>
      </c>
      <c r="BX354" s="999"/>
      <c r="BY354" s="1903" t="s">
        <v>395</v>
      </c>
      <c r="BZ354" s="1904" t="s">
        <v>396</v>
      </c>
      <c r="CA354" s="999"/>
      <c r="CB354" s="1903" t="s">
        <v>395</v>
      </c>
      <c r="CC354" s="1904" t="s">
        <v>396</v>
      </c>
      <c r="CD354" s="999"/>
      <c r="CE354" s="1903" t="s">
        <v>395</v>
      </c>
      <c r="CF354" s="1904" t="s">
        <v>396</v>
      </c>
      <c r="CG354" s="999"/>
      <c r="CH354" s="1903" t="s">
        <v>395</v>
      </c>
      <c r="CI354" s="1904" t="s">
        <v>396</v>
      </c>
      <c r="CJ354" s="1000"/>
      <c r="CK354" s="1917"/>
      <c r="CL354" s="1918"/>
      <c r="CM354" s="1918"/>
      <c r="CN354" s="1918"/>
      <c r="CO354" s="1918"/>
      <c r="CP354" s="1919"/>
      <c r="CQ354" s="1920"/>
      <c r="CR354" s="1918"/>
      <c r="CS354" s="1918"/>
      <c r="CT354" s="1918"/>
      <c r="CU354" s="1918"/>
      <c r="CV354" s="1919"/>
      <c r="CW354" s="1920"/>
      <c r="CX354" s="1918"/>
      <c r="CY354" s="1918"/>
      <c r="CZ354" s="1918"/>
      <c r="DA354" s="1918"/>
      <c r="DB354" s="1921"/>
      <c r="DC354" s="1926"/>
      <c r="DD354" s="1927" t="s">
        <v>626</v>
      </c>
      <c r="DE354" s="1928" t="s">
        <v>506</v>
      </c>
      <c r="DF354" s="1929"/>
      <c r="DG354" s="1930" t="s">
        <v>392</v>
      </c>
      <c r="DH354" s="1931" t="s">
        <v>434</v>
      </c>
      <c r="DI354" s="1929"/>
      <c r="DJ354" s="1930" t="s">
        <v>392</v>
      </c>
      <c r="DK354" s="1931" t="s">
        <v>434</v>
      </c>
      <c r="DL354" s="1929"/>
      <c r="DM354" s="1930" t="s">
        <v>392</v>
      </c>
      <c r="DN354" s="1931" t="s">
        <v>434</v>
      </c>
      <c r="DO354" s="1929"/>
      <c r="DP354" s="1930" t="s">
        <v>392</v>
      </c>
      <c r="DQ354" s="1931" t="s">
        <v>434</v>
      </c>
      <c r="DR354" s="1932"/>
      <c r="DS354" s="1920"/>
      <c r="DT354" s="1918"/>
      <c r="DU354" s="1918"/>
      <c r="DV354" s="1918"/>
      <c r="DW354" s="1918"/>
      <c r="DX354" s="1919"/>
      <c r="DY354" s="1920"/>
      <c r="DZ354" s="1918"/>
      <c r="EA354" s="1918"/>
      <c r="EB354" s="1918"/>
      <c r="EC354" s="1918"/>
      <c r="ED354" s="1919"/>
      <c r="EE354" s="1920"/>
      <c r="EF354" s="1918"/>
      <c r="EG354" s="1918"/>
      <c r="EH354" s="1918"/>
      <c r="EI354" s="1918"/>
      <c r="EJ354" s="1919"/>
      <c r="EK354" s="1920"/>
      <c r="EL354" s="1918"/>
      <c r="EM354" s="1918"/>
      <c r="EN354" s="1918"/>
      <c r="EO354" s="1918"/>
      <c r="EP354" s="1919"/>
      <c r="EQ354" s="1920"/>
      <c r="ER354" s="1918"/>
      <c r="ES354" s="1918"/>
      <c r="ET354" s="1918"/>
      <c r="EU354" s="1918"/>
      <c r="EV354" s="1919"/>
      <c r="EW354" s="1949"/>
      <c r="EX354" s="1918"/>
      <c r="EY354" s="1918"/>
      <c r="EZ354" s="1918"/>
      <c r="FA354" s="1918"/>
      <c r="FB354" s="1918"/>
      <c r="FC354" s="1918"/>
      <c r="FD354" s="1919"/>
      <c r="FE354" s="1960"/>
      <c r="FF354" s="1927" t="s">
        <v>626</v>
      </c>
      <c r="FG354" s="1961" t="s">
        <v>506</v>
      </c>
      <c r="FH354" s="1962"/>
      <c r="FI354" s="1930" t="s">
        <v>392</v>
      </c>
      <c r="FJ354" s="1963" t="s">
        <v>434</v>
      </c>
      <c r="FK354" s="1962"/>
      <c r="FL354" s="1930" t="s">
        <v>392</v>
      </c>
      <c r="FM354" s="1963" t="s">
        <v>434</v>
      </c>
      <c r="FN354" s="1962"/>
      <c r="FO354" s="1964"/>
      <c r="FP354" s="1930" t="s">
        <v>392</v>
      </c>
      <c r="FQ354" s="1963" t="s">
        <v>434</v>
      </c>
      <c r="FR354" s="1962"/>
      <c r="FS354" s="1964"/>
      <c r="FT354" s="1930" t="s">
        <v>392</v>
      </c>
      <c r="FU354" s="1963" t="s">
        <v>434</v>
      </c>
      <c r="FV354" s="1965"/>
      <c r="FW354" s="1966"/>
      <c r="FX354" s="1805"/>
      <c r="FY354" s="1401"/>
      <c r="FZ354" s="1401"/>
      <c r="GA354" s="1401"/>
      <c r="GB354" s="1401"/>
      <c r="GC354" s="1401"/>
      <c r="GD354" s="1401"/>
      <c r="GE354" s="1401"/>
      <c r="GF354" s="1401"/>
      <c r="GG354" s="1401"/>
      <c r="GH354" s="1401"/>
      <c r="GI354" s="1401"/>
      <c r="GJ354" s="1401"/>
      <c r="GK354" s="1401"/>
      <c r="GL354" s="1401"/>
      <c r="GM354" s="1401"/>
      <c r="GN354" s="1401"/>
      <c r="GO354" s="1401"/>
      <c r="GP354" s="1401"/>
      <c r="GQ354" s="1401"/>
      <c r="GR354" s="1401"/>
      <c r="GS354" s="1883"/>
      <c r="GT354" s="2013"/>
      <c r="GU354" s="1984"/>
      <c r="GV354" s="1984"/>
      <c r="GW354" s="1984"/>
      <c r="GX354" s="1984"/>
      <c r="GY354" s="1984"/>
      <c r="GZ354" s="1984"/>
      <c r="HA354" s="1984"/>
      <c r="HB354" s="1984"/>
      <c r="HC354" s="1984"/>
      <c r="HD354" s="1984"/>
      <c r="HE354" s="1984"/>
      <c r="HF354" s="1984"/>
      <c r="HG354" s="1984"/>
      <c r="HH354" s="1984"/>
      <c r="HI354" s="1984"/>
      <c r="HJ354" s="1984"/>
      <c r="HK354" s="1984"/>
      <c r="HL354" s="1984"/>
      <c r="HM354" s="1984"/>
      <c r="HN354" s="1984"/>
      <c r="HO354" s="1985"/>
      <c r="HP354" s="2013"/>
      <c r="HQ354" s="1984"/>
      <c r="HR354" s="1984"/>
      <c r="HS354" s="1984"/>
      <c r="HT354" s="1984"/>
      <c r="HU354" s="1984"/>
      <c r="HV354" s="1984"/>
      <c r="HW354" s="1984"/>
      <c r="HX354" s="1984"/>
      <c r="HY354" s="1984"/>
      <c r="HZ354" s="1984"/>
      <c r="IA354" s="1984"/>
      <c r="IB354" s="1984"/>
      <c r="IC354" s="1984"/>
      <c r="ID354" s="1984"/>
      <c r="IE354" s="1984"/>
      <c r="IF354" s="1984"/>
      <c r="IG354" s="1984"/>
      <c r="IH354" s="1984"/>
      <c r="II354" s="1984"/>
      <c r="IJ354" s="1984"/>
      <c r="IK354" s="1985"/>
      <c r="IL354" s="2013"/>
      <c r="IM354" s="1984"/>
      <c r="IN354" s="1984"/>
      <c r="IO354" s="1984"/>
      <c r="IP354" s="1984"/>
      <c r="IQ354" s="1984"/>
      <c r="IR354" s="1984"/>
      <c r="IS354" s="1984"/>
      <c r="IT354" s="1984"/>
      <c r="IU354" s="1984"/>
      <c r="IV354" s="1984"/>
      <c r="IW354" s="1984"/>
      <c r="IX354" s="1984"/>
      <c r="IY354" s="1984"/>
      <c r="IZ354" s="1984"/>
      <c r="JA354" s="1984"/>
      <c r="JB354" s="1984"/>
      <c r="JC354" s="1984"/>
      <c r="JD354" s="1984"/>
      <c r="JE354" s="1984"/>
      <c r="JF354" s="1984"/>
      <c r="JG354" s="1990"/>
    </row>
    <row r="355" spans="1:269" ht="75.75" customHeight="1" thickBot="1" x14ac:dyDescent="0.2">
      <c r="B355" s="880"/>
      <c r="C355" s="881"/>
      <c r="D355" s="882"/>
      <c r="E355" s="874"/>
      <c r="F355" s="1745"/>
      <c r="G355" s="1748"/>
      <c r="H355" s="1748"/>
      <c r="I355" s="1748"/>
      <c r="J355" s="1748"/>
      <c r="K355" s="1749"/>
      <c r="L355" s="1403"/>
      <c r="M355" s="1003"/>
      <c r="N355" s="1003"/>
      <c r="O355" s="1003"/>
      <c r="P355" s="1004"/>
      <c r="Q355" s="1005"/>
      <c r="R355" s="1006"/>
      <c r="S355" s="1007"/>
      <c r="T355" s="1008"/>
      <c r="U355" s="1103"/>
      <c r="V355" s="1104"/>
      <c r="W355" s="1104"/>
      <c r="X355" s="1104"/>
      <c r="Y355" s="1104"/>
      <c r="Z355" s="1104"/>
      <c r="AA355" s="1104"/>
      <c r="AB355" s="1104"/>
      <c r="AC355" s="1104"/>
      <c r="AD355" s="1104"/>
      <c r="AE355" s="1104"/>
      <c r="AF355" s="2145"/>
      <c r="AG355" s="2145"/>
      <c r="AH355" s="2145"/>
      <c r="AI355" s="2145"/>
      <c r="AJ355" s="2145"/>
      <c r="AK355" s="2145"/>
      <c r="AL355" s="2146"/>
      <c r="AM355" s="2147" t="s">
        <v>702</v>
      </c>
      <c r="AN355" s="2148"/>
      <c r="AO355" s="1406" t="s">
        <v>696</v>
      </c>
      <c r="AP355" s="1407" t="s">
        <v>698</v>
      </c>
      <c r="AQ355" s="2139" t="s">
        <v>701</v>
      </c>
      <c r="AR355" s="2140"/>
      <c r="AS355" s="666" t="s">
        <v>631</v>
      </c>
      <c r="AT355" s="667" t="s">
        <v>632</v>
      </c>
      <c r="AU355" s="2139" t="s">
        <v>701</v>
      </c>
      <c r="AV355" s="2140"/>
      <c r="AW355" s="666" t="s">
        <v>563</v>
      </c>
      <c r="AX355" s="667" t="s">
        <v>564</v>
      </c>
      <c r="AY355" s="2139" t="s">
        <v>701</v>
      </c>
      <c r="AZ355" s="2140"/>
      <c r="BA355" s="666" t="s">
        <v>420</v>
      </c>
      <c r="BB355" s="667" t="s">
        <v>421</v>
      </c>
      <c r="BC355" s="2151" t="s">
        <v>701</v>
      </c>
      <c r="BD355" s="2152"/>
      <c r="BE355" s="668" t="s">
        <v>422</v>
      </c>
      <c r="BF355" s="669" t="s">
        <v>423</v>
      </c>
      <c r="BG355" s="2151" t="s">
        <v>701</v>
      </c>
      <c r="BH355" s="2152"/>
      <c r="BI355" s="668" t="s">
        <v>424</v>
      </c>
      <c r="BJ355" s="669" t="s">
        <v>425</v>
      </c>
      <c r="BK355" s="2151" t="s">
        <v>701</v>
      </c>
      <c r="BL355" s="2152"/>
      <c r="BM355" s="668" t="s">
        <v>426</v>
      </c>
      <c r="BN355" s="669" t="s">
        <v>427</v>
      </c>
      <c r="BO355" s="2151" t="s">
        <v>701</v>
      </c>
      <c r="BP355" s="2152"/>
      <c r="BQ355" s="668" t="s">
        <v>428</v>
      </c>
      <c r="BR355" s="669" t="s">
        <v>429</v>
      </c>
      <c r="BS355" s="2149" t="s">
        <v>701</v>
      </c>
      <c r="BT355" s="2150"/>
      <c r="BU355" s="1408" t="s">
        <v>418</v>
      </c>
      <c r="BV355" s="1409" t="s">
        <v>695</v>
      </c>
      <c r="BW355" s="1407" t="s">
        <v>697</v>
      </c>
      <c r="BX355" s="670" t="s">
        <v>418</v>
      </c>
      <c r="BY355" s="671" t="s">
        <v>655</v>
      </c>
      <c r="BZ355" s="669" t="s">
        <v>656</v>
      </c>
      <c r="CA355" s="670" t="s">
        <v>418</v>
      </c>
      <c r="CB355" s="671" t="s">
        <v>567</v>
      </c>
      <c r="CC355" s="669" t="s">
        <v>564</v>
      </c>
      <c r="CD355" s="670" t="s">
        <v>418</v>
      </c>
      <c r="CE355" s="671" t="s">
        <v>420</v>
      </c>
      <c r="CF355" s="669" t="s">
        <v>421</v>
      </c>
      <c r="CG355" s="670" t="s">
        <v>418</v>
      </c>
      <c r="CH355" s="671" t="s">
        <v>420</v>
      </c>
      <c r="CI355" s="669" t="s">
        <v>421</v>
      </c>
      <c r="CJ355" s="672" t="s">
        <v>418</v>
      </c>
      <c r="CK355" s="1410" t="s">
        <v>538</v>
      </c>
      <c r="CL355" s="1009"/>
      <c r="CM355" s="1009"/>
      <c r="CN355" s="1009"/>
      <c r="CO355" s="1009"/>
      <c r="CP355" s="1010"/>
      <c r="CQ355" s="1410" t="s">
        <v>539</v>
      </c>
      <c r="CR355" s="1009"/>
      <c r="CS355" s="1009"/>
      <c r="CT355" s="1009"/>
      <c r="CU355" s="1009"/>
      <c r="CV355" s="1010"/>
      <c r="CW355" s="1410" t="s">
        <v>540</v>
      </c>
      <c r="CX355" s="1009"/>
      <c r="CY355" s="1009"/>
      <c r="CZ355" s="1009"/>
      <c r="DA355" s="1009"/>
      <c r="DB355" s="1011"/>
      <c r="DC355" s="1411" t="s">
        <v>541</v>
      </c>
      <c r="DD355" s="1409" t="s">
        <v>695</v>
      </c>
      <c r="DE355" s="1407" t="s">
        <v>697</v>
      </c>
      <c r="DF355" s="673" t="s">
        <v>435</v>
      </c>
      <c r="DG355" s="1885" t="s">
        <v>631</v>
      </c>
      <c r="DH355" s="667" t="s">
        <v>632</v>
      </c>
      <c r="DI355" s="673" t="s">
        <v>570</v>
      </c>
      <c r="DJ355" s="1885" t="s">
        <v>563</v>
      </c>
      <c r="DK355" s="667" t="s">
        <v>564</v>
      </c>
      <c r="DL355" s="673" t="s">
        <v>435</v>
      </c>
      <c r="DM355" s="1885" t="s">
        <v>420</v>
      </c>
      <c r="DN355" s="667" t="s">
        <v>421</v>
      </c>
      <c r="DO355" s="673" t="s">
        <v>435</v>
      </c>
      <c r="DP355" s="1885" t="s">
        <v>422</v>
      </c>
      <c r="DQ355" s="667" t="s">
        <v>423</v>
      </c>
      <c r="DR355" s="674" t="s">
        <v>435</v>
      </c>
      <c r="DS355" s="1410" t="s">
        <v>542</v>
      </c>
      <c r="DT355" s="1009"/>
      <c r="DU355" s="1009"/>
      <c r="DV355" s="1009"/>
      <c r="DW355" s="1009"/>
      <c r="DX355" s="1010"/>
      <c r="DY355" s="1410" t="s">
        <v>662</v>
      </c>
      <c r="DZ355" s="1009"/>
      <c r="EA355" s="1009"/>
      <c r="EB355" s="1009"/>
      <c r="EC355" s="1009"/>
      <c r="ED355" s="1010"/>
      <c r="EE355" s="1410" t="s">
        <v>661</v>
      </c>
      <c r="EF355" s="1009"/>
      <c r="EG355" s="1009"/>
      <c r="EH355" s="1009"/>
      <c r="EI355" s="1009"/>
      <c r="EJ355" s="1010"/>
      <c r="EK355" s="1950" t="s">
        <v>545</v>
      </c>
      <c r="EL355" s="1951"/>
      <c r="EM355" s="1951"/>
      <c r="EN355" s="1951"/>
      <c r="EO355" s="1951"/>
      <c r="EP355" s="1952"/>
      <c r="EQ355" s="1950" t="s">
        <v>546</v>
      </c>
      <c r="ER355" s="1951"/>
      <c r="ES355" s="1951"/>
      <c r="ET355" s="1951"/>
      <c r="EU355" s="1951"/>
      <c r="EV355" s="1952"/>
      <c r="EW355" s="1950" t="s">
        <v>547</v>
      </c>
      <c r="EX355" s="1951"/>
      <c r="EY355" s="1951"/>
      <c r="EZ355" s="1951"/>
      <c r="FA355" s="1951"/>
      <c r="FB355" s="1951"/>
      <c r="FC355" s="1951"/>
      <c r="FD355" s="1952"/>
      <c r="FE355" s="1968" t="s">
        <v>548</v>
      </c>
      <c r="FF355" s="1409" t="s">
        <v>700</v>
      </c>
      <c r="FG355" s="1886" t="s">
        <v>698</v>
      </c>
      <c r="FH355" s="1969" t="s">
        <v>444</v>
      </c>
      <c r="FI355" s="1887" t="s">
        <v>631</v>
      </c>
      <c r="FJ355" s="1888" t="s">
        <v>632</v>
      </c>
      <c r="FK355" s="1969" t="s">
        <v>444</v>
      </c>
      <c r="FL355" s="1887" t="s">
        <v>563</v>
      </c>
      <c r="FM355" s="1888" t="s">
        <v>564</v>
      </c>
      <c r="FN355" s="1970" t="s">
        <v>573</v>
      </c>
      <c r="FO355" s="675"/>
      <c r="FP355" s="1885" t="s">
        <v>446</v>
      </c>
      <c r="FQ355" s="1888" t="s">
        <v>421</v>
      </c>
      <c r="FR355" s="1970" t="s">
        <v>444</v>
      </c>
      <c r="FS355" s="675"/>
      <c r="FT355" s="1885" t="s">
        <v>448</v>
      </c>
      <c r="FU355" s="1888" t="s">
        <v>423</v>
      </c>
      <c r="FV355" s="1971" t="s">
        <v>444</v>
      </c>
      <c r="FW355" s="1967"/>
      <c r="FX355" s="1979" t="s">
        <v>467</v>
      </c>
      <c r="FY355" s="1977" t="s">
        <v>507</v>
      </c>
      <c r="FZ355" s="1977" t="s">
        <v>508</v>
      </c>
      <c r="GA355" s="1977" t="s">
        <v>509</v>
      </c>
      <c r="GB355" s="1977" t="s">
        <v>510</v>
      </c>
      <c r="GC355" s="1977" t="s">
        <v>511</v>
      </c>
      <c r="GD355" s="1977" t="s">
        <v>512</v>
      </c>
      <c r="GE355" s="1977" t="s">
        <v>513</v>
      </c>
      <c r="GF355" s="1977" t="s">
        <v>514</v>
      </c>
      <c r="GG355" s="1977" t="s">
        <v>515</v>
      </c>
      <c r="GH355" s="1977" t="s">
        <v>516</v>
      </c>
      <c r="GI355" s="1977" t="s">
        <v>517</v>
      </c>
      <c r="GJ355" s="1977" t="s">
        <v>518</v>
      </c>
      <c r="GK355" s="1977" t="s">
        <v>519</v>
      </c>
      <c r="GL355" s="1977" t="s">
        <v>520</v>
      </c>
      <c r="GM355" s="1977" t="s">
        <v>521</v>
      </c>
      <c r="GN355" s="1977" t="s">
        <v>522</v>
      </c>
      <c r="GO355" s="1977" t="s">
        <v>523</v>
      </c>
      <c r="GP355" s="1977" t="s">
        <v>524</v>
      </c>
      <c r="GQ355" s="1977" t="s">
        <v>525</v>
      </c>
      <c r="GR355" s="1977" t="s">
        <v>526</v>
      </c>
      <c r="GS355" s="1978" t="s">
        <v>688</v>
      </c>
      <c r="GT355" s="2014" t="s">
        <v>467</v>
      </c>
      <c r="GU355" s="1986" t="s">
        <v>507</v>
      </c>
      <c r="GV355" s="1986" t="s">
        <v>508</v>
      </c>
      <c r="GW355" s="1986" t="s">
        <v>509</v>
      </c>
      <c r="GX355" s="1986" t="s">
        <v>510</v>
      </c>
      <c r="GY355" s="1986" t="s">
        <v>511</v>
      </c>
      <c r="GZ355" s="1986" t="s">
        <v>512</v>
      </c>
      <c r="HA355" s="1986" t="s">
        <v>513</v>
      </c>
      <c r="HB355" s="1986" t="s">
        <v>514</v>
      </c>
      <c r="HC355" s="1986" t="s">
        <v>515</v>
      </c>
      <c r="HD355" s="1986" t="s">
        <v>516</v>
      </c>
      <c r="HE355" s="1986" t="s">
        <v>517</v>
      </c>
      <c r="HF355" s="1986" t="s">
        <v>518</v>
      </c>
      <c r="HG355" s="1986" t="s">
        <v>519</v>
      </c>
      <c r="HH355" s="1986" t="s">
        <v>520</v>
      </c>
      <c r="HI355" s="1986" t="s">
        <v>521</v>
      </c>
      <c r="HJ355" s="1986" t="s">
        <v>522</v>
      </c>
      <c r="HK355" s="1986" t="s">
        <v>523</v>
      </c>
      <c r="HL355" s="1986" t="s">
        <v>524</v>
      </c>
      <c r="HM355" s="1986" t="s">
        <v>525</v>
      </c>
      <c r="HN355" s="1986" t="s">
        <v>526</v>
      </c>
      <c r="HO355" s="1987" t="s">
        <v>465</v>
      </c>
      <c r="HP355" s="2014" t="s">
        <v>467</v>
      </c>
      <c r="HQ355" s="1986" t="s">
        <v>507</v>
      </c>
      <c r="HR355" s="1986" t="s">
        <v>508</v>
      </c>
      <c r="HS355" s="1986" t="s">
        <v>509</v>
      </c>
      <c r="HT355" s="1986" t="s">
        <v>510</v>
      </c>
      <c r="HU355" s="1986" t="s">
        <v>511</v>
      </c>
      <c r="HV355" s="1986" t="s">
        <v>512</v>
      </c>
      <c r="HW355" s="1986" t="s">
        <v>513</v>
      </c>
      <c r="HX355" s="1986" t="s">
        <v>514</v>
      </c>
      <c r="HY355" s="1986" t="s">
        <v>515</v>
      </c>
      <c r="HZ355" s="1986" t="s">
        <v>516</v>
      </c>
      <c r="IA355" s="1986" t="s">
        <v>517</v>
      </c>
      <c r="IB355" s="1986" t="s">
        <v>518</v>
      </c>
      <c r="IC355" s="1986" t="s">
        <v>519</v>
      </c>
      <c r="ID355" s="1986" t="s">
        <v>520</v>
      </c>
      <c r="IE355" s="1986" t="s">
        <v>521</v>
      </c>
      <c r="IF355" s="1986" t="s">
        <v>522</v>
      </c>
      <c r="IG355" s="1986" t="s">
        <v>523</v>
      </c>
      <c r="IH355" s="1986" t="s">
        <v>524</v>
      </c>
      <c r="II355" s="1986" t="s">
        <v>525</v>
      </c>
      <c r="IJ355" s="1986" t="s">
        <v>526</v>
      </c>
      <c r="IK355" s="1987" t="s">
        <v>465</v>
      </c>
      <c r="IL355" s="2014" t="s">
        <v>467</v>
      </c>
      <c r="IM355" s="1986" t="s">
        <v>507</v>
      </c>
      <c r="IN355" s="1986" t="s">
        <v>508</v>
      </c>
      <c r="IO355" s="1986" t="s">
        <v>509</v>
      </c>
      <c r="IP355" s="1986" t="s">
        <v>510</v>
      </c>
      <c r="IQ355" s="1986" t="s">
        <v>511</v>
      </c>
      <c r="IR355" s="1986" t="s">
        <v>512</v>
      </c>
      <c r="IS355" s="1986" t="s">
        <v>513</v>
      </c>
      <c r="IT355" s="1986" t="s">
        <v>514</v>
      </c>
      <c r="IU355" s="1986" t="s">
        <v>515</v>
      </c>
      <c r="IV355" s="1986" t="s">
        <v>516</v>
      </c>
      <c r="IW355" s="1986" t="s">
        <v>517</v>
      </c>
      <c r="IX355" s="1986" t="s">
        <v>518</v>
      </c>
      <c r="IY355" s="1986" t="s">
        <v>519</v>
      </c>
      <c r="IZ355" s="1986" t="s">
        <v>520</v>
      </c>
      <c r="JA355" s="1986" t="s">
        <v>521</v>
      </c>
      <c r="JB355" s="1986" t="s">
        <v>522</v>
      </c>
      <c r="JC355" s="1986" t="s">
        <v>523</v>
      </c>
      <c r="JD355" s="1986" t="s">
        <v>524</v>
      </c>
      <c r="JE355" s="1986" t="s">
        <v>525</v>
      </c>
      <c r="JF355" s="1986" t="s">
        <v>526</v>
      </c>
      <c r="JG355" s="2006" t="s">
        <v>465</v>
      </c>
    </row>
    <row r="356" spans="1:269" s="61" customFormat="1" ht="24" customHeight="1" x14ac:dyDescent="0.15">
      <c r="A356" s="849"/>
      <c r="B356" s="851" t="s">
        <v>43</v>
      </c>
      <c r="C356" s="855"/>
      <c r="D356" s="856"/>
      <c r="E356" s="1642" t="s">
        <v>43</v>
      </c>
      <c r="F356" s="686"/>
      <c r="G356" s="687"/>
      <c r="H356" s="687"/>
      <c r="I356" s="687"/>
      <c r="J356" s="687"/>
      <c r="K356" s="290"/>
      <c r="L356" s="1643">
        <f t="shared" ref="L356:L365" si="1470">AM356/$AM$356</f>
        <v>1</v>
      </c>
      <c r="M356" s="688">
        <f t="shared" ref="M356:M365" si="1471">AQ356/$AQ$356</f>
        <v>1</v>
      </c>
      <c r="N356" s="688">
        <f t="shared" ref="N356:N365" si="1472">AU356/$AU$356</f>
        <v>1</v>
      </c>
      <c r="O356" s="688">
        <f t="shared" ref="O356:O365" si="1473">AY356/$AY$356</f>
        <v>1</v>
      </c>
      <c r="P356" s="689">
        <f t="shared" ref="P356:P365" si="1474">BC356/$BC$356</f>
        <v>1</v>
      </c>
      <c r="Q356" s="688">
        <f t="shared" ref="Q356:Q365" si="1475">BG356/$BG$356</f>
        <v>1</v>
      </c>
      <c r="R356" s="690">
        <f t="shared" ref="R356:R365" si="1476">BK356/$BK$356</f>
        <v>1</v>
      </c>
      <c r="S356" s="691">
        <f t="shared" ref="S356:S365" si="1477">BO356/$BO$356</f>
        <v>1</v>
      </c>
      <c r="T356" s="690">
        <f t="shared" ref="T356:T365" si="1478">BS356/$BS$356</f>
        <v>1</v>
      </c>
      <c r="U356" s="692"/>
      <c r="V356" s="1105"/>
      <c r="W356" s="1105"/>
      <c r="X356" s="693"/>
      <c r="Y356" s="693"/>
      <c r="Z356" s="291"/>
      <c r="AA356" s="291"/>
      <c r="AB356" s="291"/>
      <c r="AC356" s="291"/>
      <c r="AD356" s="289"/>
      <c r="AE356" s="289"/>
      <c r="AF356" s="289"/>
      <c r="AG356" s="687"/>
      <c r="AH356" s="687"/>
      <c r="AI356" s="292"/>
      <c r="AJ356" s="292"/>
      <c r="AK356" s="292"/>
      <c r="AL356" s="694"/>
      <c r="AM356" s="1644">
        <f t="shared" ref="AM356:AM365" si="1479">SUM(CK356,CQ356,CW356,DS356,DY356,EE356,EK356,EQ356,EW356,FE356)</f>
        <v>75531</v>
      </c>
      <c r="AN356" s="1645"/>
      <c r="AO356" s="1646">
        <f>IFERROR(IF(AM356=0,"-",AM356/AQ356-1),"-")</f>
        <v>5.1670843776106867E-2</v>
      </c>
      <c r="AP356" s="1647">
        <f t="shared" ref="AP356:AP365" si="1480">AM356-AQ356</f>
        <v>3711</v>
      </c>
      <c r="AQ356" s="1305">
        <f t="shared" ref="AQ356:AQ365" si="1481">SUM(CL356,CR356,CX356,DT356,DZ356,EF356,EL356,ER356,EX356,FH356)</f>
        <v>71820</v>
      </c>
      <c r="AR356" s="1277"/>
      <c r="AS356" s="1278">
        <f>IFERROR(IF(AQ356=0,"-",AQ356/AU356-1),"-")</f>
        <v>9.7147436348044014E-3</v>
      </c>
      <c r="AT356" s="2106">
        <f t="shared" ref="AT356:AT365" si="1482">AQ356-AU356</f>
        <v>691</v>
      </c>
      <c r="AU356" s="2121">
        <f t="shared" ref="AU356:AU365" si="1483">SUM(CM356,CS356,CY356,DU356,EA356,EG356,EM356,ES356,EY356,FK356)</f>
        <v>71129</v>
      </c>
      <c r="AV356" s="1277"/>
      <c r="AW356" s="1278">
        <f t="shared" ref="AW356:AW365" si="1484">IFERROR(IF(AU356=0,"-",AU356/AY356-1),"-")</f>
        <v>3.7274145800825442E-2</v>
      </c>
      <c r="AX356" s="2122">
        <f t="shared" ref="AX356:AX365" si="1485">AU356-AY356</f>
        <v>2556</v>
      </c>
      <c r="AY356" s="2112">
        <f t="shared" ref="AY356:AY365" si="1486">SUM(CN356,CT356,CZ356,DV356,EB356,EH356,EN356,ET356,EZ356,FN356)</f>
        <v>68573</v>
      </c>
      <c r="AZ356" s="2113"/>
      <c r="BA356" s="1374">
        <f t="shared" ref="BA356:BA365" si="1487">IFERROR(IF(AY356=0,"-",AY356/BC356-1),"-")</f>
        <v>7.5199523339134711E-2</v>
      </c>
      <c r="BB356" s="2114">
        <f>AY356-BC356</f>
        <v>4796</v>
      </c>
      <c r="BC356" s="2110">
        <f t="shared" ref="BC356:BC365" si="1488">SUM(CO356,CU356,DA356,DW356,EC356,EI356,EO356,EU356,FA356,FR356)</f>
        <v>63777</v>
      </c>
      <c r="BD356" s="695" t="s">
        <v>44</v>
      </c>
      <c r="BE356" s="696">
        <f>IFERROR(IF(BC356=0,"-",BC356/BG356-1),"-")</f>
        <v>4.9170888991248329E-2</v>
      </c>
      <c r="BF356" s="1077">
        <f t="shared" ref="BF356:BF365" si="1489">BC356-BG356</f>
        <v>2989</v>
      </c>
      <c r="BG356" s="697">
        <f>SUM(BG357:BG366)</f>
        <v>60788</v>
      </c>
      <c r="BH356" s="698" t="s">
        <v>44</v>
      </c>
      <c r="BI356" s="699">
        <f>IFERROR(IF(BG356=0,"-",BG356/BK356-1),"-")</f>
        <v>-2.4191347620194259E-2</v>
      </c>
      <c r="BJ356" s="1077">
        <f t="shared" ref="BJ356:BJ365" si="1490">BG356-BK356</f>
        <v>-1507</v>
      </c>
      <c r="BK356" s="700">
        <f>SUM(BK357:BK366)</f>
        <v>62295</v>
      </c>
      <c r="BL356" s="698" t="s">
        <v>44</v>
      </c>
      <c r="BM356" s="699">
        <f>IFERROR(IF(BK356=0,"-",BK356/BO356-1),"-")</f>
        <v>8.6565966650387294E-2</v>
      </c>
      <c r="BN356" s="1094">
        <f t="shared" ref="BN356:BN365" si="1491">BK356-BO356</f>
        <v>4963</v>
      </c>
      <c r="BO356" s="700">
        <f>SUM(BO357:BO366)</f>
        <v>57332</v>
      </c>
      <c r="BP356" s="698" t="s">
        <v>44</v>
      </c>
      <c r="BQ356" s="699">
        <f>IFERROR(IF(BO356=0,"-",BO356/BS356-1),"-")</f>
        <v>1.5804394046775361E-2</v>
      </c>
      <c r="BR356" s="1094">
        <f t="shared" ref="BR356:BR365" si="1492">BO356-BS356</f>
        <v>892</v>
      </c>
      <c r="BS356" s="700">
        <f>SUM(BS357:BS366)</f>
        <v>56440</v>
      </c>
      <c r="BT356" s="701" t="s">
        <v>44</v>
      </c>
      <c r="BU356" s="1787">
        <f>SUM(BU357:BU366)</f>
        <v>5347</v>
      </c>
      <c r="BV356" s="702">
        <f t="shared" ref="BV356:BV366" si="1493">IFERROR(IF(BU356=0,"-",BU356/BX356-1),"-")</f>
        <v>4.4132005467682145E-2</v>
      </c>
      <c r="BW356" s="703">
        <f t="shared" ref="BW356:BW366" si="1494">IF(OR(BU356="-",BX356="-"),"-",BU356-BX356)</f>
        <v>226</v>
      </c>
      <c r="BX356" s="704">
        <f>SUM(BX357:BX366)</f>
        <v>5121</v>
      </c>
      <c r="BY356" s="702">
        <f t="shared" ref="BY356:BY366" si="1495">IFERROR(IF(BX356=0,"-",BX356/CA356-1),"-")</f>
        <v>9.7749196141479144E-2</v>
      </c>
      <c r="BZ356" s="703">
        <f t="shared" ref="BZ356:BZ366" si="1496">IF(OR(BX356="-",CA356="-"),"-",BX356-CA356)</f>
        <v>456</v>
      </c>
      <c r="CA356" s="704">
        <f>SUM(CA357:CA366)</f>
        <v>4665</v>
      </c>
      <c r="CB356" s="702">
        <f t="shared" ref="CB356:CB366" si="1497">IFERROR(IF(CA356=0,"-",CA356/CD356-1),"-")</f>
        <v>7.9361406756131458E-2</v>
      </c>
      <c r="CC356" s="703">
        <f t="shared" ref="CC356:CC366" si="1498">IF(OR(CA356="-",CD356="-"),"-",CA356-CD356)</f>
        <v>343</v>
      </c>
      <c r="CD356" s="704">
        <f>SUM(CD357:CD366)</f>
        <v>4322</v>
      </c>
      <c r="CE356" s="702">
        <f t="shared" ref="CE356:CE366" si="1499">IFERROR(IF(CD356=0,"-",CD356/CG356-1),"-")</f>
        <v>0.22332295499575427</v>
      </c>
      <c r="CF356" s="703">
        <f t="shared" ref="CF356:CF366" si="1500">IF(OR(CD356="-",CG356="-"),"-",CD356-CG356)</f>
        <v>789</v>
      </c>
      <c r="CG356" s="704">
        <f>SUM(CG357:CG366)</f>
        <v>3533</v>
      </c>
      <c r="CH356" s="702">
        <f>IFERROR(IF(CG356=0,"-",CG356/CJ356-1),"-")</f>
        <v>-2.0787139689578682E-2</v>
      </c>
      <c r="CI356" s="705">
        <f>IF(OR(CG356="-",CJ356="-"),"-",CG356-CJ356)</f>
        <v>-75</v>
      </c>
      <c r="CJ356" s="706">
        <f t="shared" ref="CJ356:DI356" si="1501">SUM(CJ357:CJ366)</f>
        <v>3608</v>
      </c>
      <c r="CK356" s="1650">
        <f t="shared" ref="CK356:CL356" si="1502">SUM(CK357:CK366)</f>
        <v>2231</v>
      </c>
      <c r="CL356" s="707">
        <f t="shared" si="1502"/>
        <v>2095</v>
      </c>
      <c r="CM356" s="707">
        <f t="shared" si="1501"/>
        <v>1955</v>
      </c>
      <c r="CN356" s="707">
        <f t="shared" si="1501"/>
        <v>1648</v>
      </c>
      <c r="CO356" s="708">
        <f t="shared" si="1501"/>
        <v>1318</v>
      </c>
      <c r="CP356" s="709">
        <f t="shared" si="1501"/>
        <v>1341</v>
      </c>
      <c r="CQ356" s="1650">
        <f t="shared" ref="CQ356:CR356" si="1503">SUM(CQ357:CQ366)</f>
        <v>3116</v>
      </c>
      <c r="CR356" s="707">
        <f t="shared" si="1503"/>
        <v>3026</v>
      </c>
      <c r="CS356" s="707">
        <f t="shared" si="1501"/>
        <v>2710</v>
      </c>
      <c r="CT356" s="707">
        <f t="shared" si="1501"/>
        <v>2674</v>
      </c>
      <c r="CU356" s="707">
        <f t="shared" si="1501"/>
        <v>2215</v>
      </c>
      <c r="CV356" s="710">
        <f t="shared" si="1501"/>
        <v>2267</v>
      </c>
      <c r="CW356" s="1650">
        <f>SUM(CW357:CW366)</f>
        <v>0</v>
      </c>
      <c r="CX356" s="707">
        <f t="shared" ref="CX356" si="1504">SUM(CX357:CX366)</f>
        <v>0</v>
      </c>
      <c r="CY356" s="707">
        <f t="shared" si="1501"/>
        <v>0</v>
      </c>
      <c r="CZ356" s="707">
        <f t="shared" si="1501"/>
        <v>0</v>
      </c>
      <c r="DA356" s="707">
        <f t="shared" si="1501"/>
        <v>0</v>
      </c>
      <c r="DB356" s="711">
        <f t="shared" si="1501"/>
        <v>0</v>
      </c>
      <c r="DC356" s="1651">
        <f t="shared" si="1501"/>
        <v>36499</v>
      </c>
      <c r="DD356" s="1648">
        <f t="shared" ref="DD356:DD366" si="1505">IFERROR(IF(DC356=0,"-",DC356/DF356-1),"-")</f>
        <v>1.8643074432753703E-2</v>
      </c>
      <c r="DE356" s="1649">
        <f t="shared" ref="DE356:DE366" si="1506">IF(OR(DC356="-",DF356="-"),"-",DC356-DF356)</f>
        <v>668</v>
      </c>
      <c r="DF356" s="1373">
        <f t="shared" ref="DF356" si="1507">SUM(DF357:DF366)</f>
        <v>35831</v>
      </c>
      <c r="DG356" s="1374">
        <f t="shared" ref="DG356:DG366" si="1508">IFERROR(IF(DF356=0,"-",DF356/DI356-1),"-")</f>
        <v>7.6749707004838186E-2</v>
      </c>
      <c r="DH356" s="1375">
        <f t="shared" ref="DH356:DH366" si="1509">IF(OR(DF356="-",DI356="-"),"-",DF356-DI356)</f>
        <v>2554</v>
      </c>
      <c r="DI356" s="1373">
        <f t="shared" si="1501"/>
        <v>33277</v>
      </c>
      <c r="DJ356" s="1374">
        <f t="shared" ref="DJ356:DJ366" si="1510">IFERROR(IF(DI356=0,"-",DI356/DL356-1),"-")</f>
        <v>5.8462419288145329E-2</v>
      </c>
      <c r="DK356" s="1375">
        <f t="shared" ref="DK356:DK366" si="1511">IF(OR(DI356="-",DL356="-"),"-",DI356-DL356)</f>
        <v>1838</v>
      </c>
      <c r="DL356" s="1369">
        <f>SUM(DL357:DL366)</f>
        <v>31439</v>
      </c>
      <c r="DM356" s="712">
        <f>IFERROR(IF(DL356=0,"-",DL356/DO356-1),"-")</f>
        <v>8.3318975913993398E-2</v>
      </c>
      <c r="DN356" s="1383">
        <f>IF(OR(DL356="-",DO356="-"),"-",DL356-DO356)</f>
        <v>2418</v>
      </c>
      <c r="DO356" s="1373">
        <f>SUM(DO357:DO366)</f>
        <v>29021</v>
      </c>
      <c r="DP356" s="1374">
        <f>IFERROR(IF(DO356=0,"-",DO356/DR356-1),"-")</f>
        <v>-0.43232987109520182</v>
      </c>
      <c r="DQ356" s="1375">
        <f>IF(OR(DO356="-",DR356="-"),"-",DO356-DR356)</f>
        <v>-22102</v>
      </c>
      <c r="DR356" s="1388">
        <f t="shared" ref="DR356:FA356" si="1512">SUM(DR357:DR366)</f>
        <v>51123</v>
      </c>
      <c r="DS356" s="1652">
        <f t="shared" ref="DS356:DT356" si="1513">SUM(DS357:DS366)</f>
        <v>13798</v>
      </c>
      <c r="DT356" s="713">
        <f t="shared" si="1513"/>
        <v>12688</v>
      </c>
      <c r="DU356" s="713">
        <f t="shared" si="1512"/>
        <v>11584</v>
      </c>
      <c r="DV356" s="713">
        <f t="shared" ref="DV356" si="1514">SUM(DV357:DV366)</f>
        <v>11007</v>
      </c>
      <c r="DW356" s="293">
        <f t="shared" si="1512"/>
        <v>10907</v>
      </c>
      <c r="DX356" s="1221">
        <f t="shared" si="1512"/>
        <v>11966</v>
      </c>
      <c r="DY356" s="1653">
        <f t="shared" si="1512"/>
        <v>9062</v>
      </c>
      <c r="DZ356" s="1261">
        <f t="shared" ref="DZ356" si="1515">SUM(DZ357:DZ366)</f>
        <v>8799</v>
      </c>
      <c r="EA356" s="1261">
        <f t="shared" si="1512"/>
        <v>8086</v>
      </c>
      <c r="EB356" s="1265">
        <f t="shared" ref="EB356" si="1516">SUM(EB357:EB366)</f>
        <v>8522</v>
      </c>
      <c r="EC356" s="1259">
        <f t="shared" si="1512"/>
        <v>7429</v>
      </c>
      <c r="ED356" s="1273">
        <f t="shared" si="1512"/>
        <v>7049</v>
      </c>
      <c r="EE356" s="1653">
        <f t="shared" ref="EE356:EF356" si="1517">SUM(EE357:EE366)</f>
        <v>0</v>
      </c>
      <c r="EF356" s="1274">
        <f t="shared" si="1517"/>
        <v>0</v>
      </c>
      <c r="EG356" s="1274">
        <f t="shared" si="1512"/>
        <v>0</v>
      </c>
      <c r="EH356" s="1225">
        <f t="shared" ref="EH356" si="1518">SUM(EH357:EH366)</f>
        <v>0</v>
      </c>
      <c r="EI356" s="293">
        <f t="shared" si="1512"/>
        <v>0</v>
      </c>
      <c r="EJ356" s="1217">
        <f t="shared" si="1512"/>
        <v>0</v>
      </c>
      <c r="EK356" s="1653">
        <f t="shared" ref="EK356:EL356" si="1519">SUM(EK357:EK366)</f>
        <v>8282</v>
      </c>
      <c r="EL356" s="1266">
        <f t="shared" si="1519"/>
        <v>9396</v>
      </c>
      <c r="EM356" s="1266">
        <f t="shared" si="1512"/>
        <v>8800</v>
      </c>
      <c r="EN356" s="1254">
        <f t="shared" ref="EN356" si="1520">SUM(EN357:EN366)</f>
        <v>7401</v>
      </c>
      <c r="EO356" s="1255">
        <f t="shared" si="1512"/>
        <v>7126</v>
      </c>
      <c r="EP356" s="1269">
        <f t="shared" si="1512"/>
        <v>28647</v>
      </c>
      <c r="EQ356" s="1654">
        <f t="shared" ref="EQ356:ER356" si="1521">SUM(EQ357:EQ366)</f>
        <v>717</v>
      </c>
      <c r="ER356" s="1261">
        <f t="shared" si="1521"/>
        <v>717</v>
      </c>
      <c r="ES356" s="1261">
        <f t="shared" si="1512"/>
        <v>673</v>
      </c>
      <c r="ET356" s="1265">
        <f t="shared" ref="ET356" si="1522">SUM(ET357:ET366)</f>
        <v>683</v>
      </c>
      <c r="EU356" s="1259">
        <f t="shared" si="1512"/>
        <v>0</v>
      </c>
      <c r="EV356" s="1260">
        <f t="shared" si="1512"/>
        <v>0</v>
      </c>
      <c r="EW356" s="1653">
        <f t="shared" ref="EW356:EX356" si="1523">SUM(EW357:EW366)</f>
        <v>4640</v>
      </c>
      <c r="EX356" s="1254">
        <f t="shared" si="1523"/>
        <v>4231</v>
      </c>
      <c r="EY356" s="1254">
        <f t="shared" si="1512"/>
        <v>4134</v>
      </c>
      <c r="EZ356" s="1254">
        <f t="shared" ref="EZ356" si="1524">SUM(EZ357:EZ366)</f>
        <v>3826</v>
      </c>
      <c r="FA356" s="1255">
        <f t="shared" si="1512"/>
        <v>3559</v>
      </c>
      <c r="FB356" s="1256" t="s">
        <v>44</v>
      </c>
      <c r="FC356" s="1257">
        <f>SUM(FC357:FC366)</f>
        <v>3461</v>
      </c>
      <c r="FD356" s="1258" t="s">
        <v>384</v>
      </c>
      <c r="FE356" s="1655">
        <f>SUM(FE357:FE366)</f>
        <v>33685</v>
      </c>
      <c r="FF356" s="1648">
        <f>IFERROR(IF(FE356=0,"-",FE356/FH356-1),"-")</f>
        <v>9.1259556822599563E-2</v>
      </c>
      <c r="FG356" s="1795">
        <f t="shared" ref="FG356:FG366" si="1525">IF(OR(FE356="-",FH356="-"),"-",FE356-FH356)</f>
        <v>2817</v>
      </c>
      <c r="FH356" s="715">
        <f>SUM(FH357:FH366)</f>
        <v>30868</v>
      </c>
      <c r="FI356" s="712">
        <f>IFERROR(IF(FH356=0,"-",FH356/FK356-1),"-")</f>
        <v>-6.987675897188661E-2</v>
      </c>
      <c r="FJ356" s="714">
        <f t="shared" ref="FJ356:FJ366" si="1526">IF(OR(FH356="-",FK356="-"),"-",FH356-FK356)</f>
        <v>-2319</v>
      </c>
      <c r="FK356" s="715">
        <f>SUM(FK357:FK366)</f>
        <v>33187</v>
      </c>
      <c r="FL356" s="712">
        <f>IFERROR(IF(FK356=0,"-",FK356/FN356-1),"-")</f>
        <v>1.1428745580885025E-2</v>
      </c>
      <c r="FM356" s="714">
        <f t="shared" ref="FM356:FM366" si="1527">IF(OR(FK356="-",FN356="-"),"-",FK356-FN356)</f>
        <v>375</v>
      </c>
      <c r="FN356" s="715">
        <f>SUM(FN357:FN366)</f>
        <v>32812</v>
      </c>
      <c r="FO356" s="716"/>
      <c r="FP356" s="712">
        <f t="shared" ref="FP356:FP365" si="1528">IFERROR(IF(FN356=0,"-",FN356/FR356-1),"-")</f>
        <v>5.0891970662652497E-2</v>
      </c>
      <c r="FQ356" s="714">
        <f>IF(OR(FN356="-",FR356="-"),"-",FN356-FR356)</f>
        <v>1589</v>
      </c>
      <c r="FR356" s="715">
        <f>SUM(FR357:FR366)</f>
        <v>31223</v>
      </c>
      <c r="FS356" s="716" t="s">
        <v>44</v>
      </c>
      <c r="FT356" s="702">
        <f t="shared" ref="FT356:FT366" si="1529">IFERROR(IF(FR356=0,"-",FR356/FV356-1),"-")</f>
        <v>4.1548621429750705</v>
      </c>
      <c r="FU356" s="714">
        <f>IF(OR(FR356="-",FV356="-"),"-",FR356-FV356)</f>
        <v>25166</v>
      </c>
      <c r="FV356" s="717">
        <f>SUM(FV357:FV366)</f>
        <v>6057</v>
      </c>
      <c r="FW356" s="718"/>
      <c r="FX356" s="1656">
        <f t="shared" ref="FX356:GS356" si="1530">SUM(FX357:FX366)</f>
        <v>75531</v>
      </c>
      <c r="FY356" s="1657">
        <f t="shared" si="1530"/>
        <v>516</v>
      </c>
      <c r="FZ356" s="1657">
        <f t="shared" si="1530"/>
        <v>121</v>
      </c>
      <c r="GA356" s="1658">
        <f t="shared" si="1530"/>
        <v>288</v>
      </c>
      <c r="GB356" s="1657">
        <f t="shared" si="1530"/>
        <v>1356</v>
      </c>
      <c r="GC356" s="1658">
        <f t="shared" si="1530"/>
        <v>19257</v>
      </c>
      <c r="GD356" s="1657">
        <f t="shared" si="1530"/>
        <v>302</v>
      </c>
      <c r="GE356" s="1658">
        <f t="shared" si="1530"/>
        <v>1576</v>
      </c>
      <c r="GF356" s="1657">
        <f t="shared" si="1530"/>
        <v>2519</v>
      </c>
      <c r="GG356" s="1658">
        <f t="shared" si="1530"/>
        <v>8386</v>
      </c>
      <c r="GH356" s="1657">
        <f t="shared" si="1530"/>
        <v>2679</v>
      </c>
      <c r="GI356" s="1658">
        <f t="shared" si="1530"/>
        <v>582</v>
      </c>
      <c r="GJ356" s="1657">
        <f t="shared" si="1530"/>
        <v>1280</v>
      </c>
      <c r="GK356" s="1658">
        <f t="shared" si="1530"/>
        <v>1470</v>
      </c>
      <c r="GL356" s="1657">
        <f t="shared" si="1530"/>
        <v>802</v>
      </c>
      <c r="GM356" s="1658">
        <f t="shared" si="1530"/>
        <v>403</v>
      </c>
      <c r="GN356" s="1657">
        <f t="shared" si="1530"/>
        <v>391</v>
      </c>
      <c r="GO356" s="1658">
        <f t="shared" si="1530"/>
        <v>810</v>
      </c>
      <c r="GP356" s="1657">
        <f t="shared" si="1530"/>
        <v>3282</v>
      </c>
      <c r="GQ356" s="1658">
        <f t="shared" si="1530"/>
        <v>89</v>
      </c>
      <c r="GR356" s="1657">
        <f t="shared" si="1530"/>
        <v>402</v>
      </c>
      <c r="GS356" s="1800">
        <f t="shared" si="1530"/>
        <v>29020</v>
      </c>
      <c r="GT356" s="719">
        <f t="shared" ref="GT356:HO356" si="1531">SUM(GT357:GT366)</f>
        <v>71820</v>
      </c>
      <c r="GU356" s="720">
        <f t="shared" si="1531"/>
        <v>492</v>
      </c>
      <c r="GV356" s="720">
        <f t="shared" si="1531"/>
        <v>112</v>
      </c>
      <c r="GW356" s="294">
        <f t="shared" si="1531"/>
        <v>260</v>
      </c>
      <c r="GX356" s="720">
        <f t="shared" si="1531"/>
        <v>1274</v>
      </c>
      <c r="GY356" s="294">
        <f t="shared" si="1531"/>
        <v>17950</v>
      </c>
      <c r="GZ356" s="720">
        <f t="shared" si="1531"/>
        <v>258</v>
      </c>
      <c r="HA356" s="294">
        <f t="shared" si="1531"/>
        <v>1387</v>
      </c>
      <c r="HB356" s="720">
        <f t="shared" si="1531"/>
        <v>2289</v>
      </c>
      <c r="HC356" s="294">
        <f t="shared" si="1531"/>
        <v>7748</v>
      </c>
      <c r="HD356" s="720">
        <f t="shared" si="1531"/>
        <v>2602</v>
      </c>
      <c r="HE356" s="294">
        <f t="shared" si="1531"/>
        <v>515</v>
      </c>
      <c r="HF356" s="720">
        <f t="shared" si="1531"/>
        <v>1190</v>
      </c>
      <c r="HG356" s="294">
        <f t="shared" si="1531"/>
        <v>1409</v>
      </c>
      <c r="HH356" s="720">
        <f t="shared" si="1531"/>
        <v>806</v>
      </c>
      <c r="HI356" s="294">
        <f t="shared" si="1531"/>
        <v>335</v>
      </c>
      <c r="HJ356" s="720">
        <f t="shared" si="1531"/>
        <v>326</v>
      </c>
      <c r="HK356" s="294">
        <f t="shared" si="1531"/>
        <v>1075</v>
      </c>
      <c r="HL356" s="720">
        <f t="shared" si="1531"/>
        <v>2712</v>
      </c>
      <c r="HM356" s="294">
        <f t="shared" si="1531"/>
        <v>72</v>
      </c>
      <c r="HN356" s="720">
        <f t="shared" si="1531"/>
        <v>371</v>
      </c>
      <c r="HO356" s="1128">
        <f t="shared" si="1531"/>
        <v>28637</v>
      </c>
      <c r="HP356" s="719">
        <f t="shared" ref="HP356:IK356" si="1532">SUM(HP357:HP366)</f>
        <v>71129</v>
      </c>
      <c r="HQ356" s="720">
        <f t="shared" si="1532"/>
        <v>442</v>
      </c>
      <c r="HR356" s="720">
        <f t="shared" si="1532"/>
        <v>114</v>
      </c>
      <c r="HS356" s="294">
        <f t="shared" si="1532"/>
        <v>255</v>
      </c>
      <c r="HT356" s="720">
        <f t="shared" si="1532"/>
        <v>1139</v>
      </c>
      <c r="HU356" s="294">
        <f t="shared" si="1532"/>
        <v>15472</v>
      </c>
      <c r="HV356" s="720">
        <f t="shared" si="1532"/>
        <v>226</v>
      </c>
      <c r="HW356" s="294">
        <f t="shared" si="1532"/>
        <v>1217</v>
      </c>
      <c r="HX356" s="720">
        <f t="shared" si="1532"/>
        <v>2021</v>
      </c>
      <c r="HY356" s="294">
        <f t="shared" si="1532"/>
        <v>7131</v>
      </c>
      <c r="HZ356" s="720">
        <f t="shared" si="1532"/>
        <v>2457</v>
      </c>
      <c r="IA356" s="294">
        <f t="shared" si="1532"/>
        <v>479</v>
      </c>
      <c r="IB356" s="720">
        <f t="shared" si="1532"/>
        <v>1056</v>
      </c>
      <c r="IC356" s="294">
        <f t="shared" si="1532"/>
        <v>1330</v>
      </c>
      <c r="ID356" s="720">
        <f t="shared" si="1532"/>
        <v>767</v>
      </c>
      <c r="IE356" s="294">
        <f t="shared" si="1532"/>
        <v>310</v>
      </c>
      <c r="IF356" s="720">
        <f t="shared" si="1532"/>
        <v>285</v>
      </c>
      <c r="IG356" s="294">
        <f t="shared" si="1532"/>
        <v>709</v>
      </c>
      <c r="IH356" s="720">
        <f t="shared" si="1532"/>
        <v>2358</v>
      </c>
      <c r="II356" s="294">
        <f t="shared" si="1532"/>
        <v>60</v>
      </c>
      <c r="IJ356" s="720">
        <f t="shared" si="1532"/>
        <v>350</v>
      </c>
      <c r="IK356" s="1128">
        <f t="shared" si="1532"/>
        <v>32951</v>
      </c>
      <c r="IL356" s="1125">
        <f t="shared" ref="IL356" si="1533">SUM(IL357:IL366)</f>
        <v>68573</v>
      </c>
      <c r="IM356" s="720">
        <f t="shared" ref="IM356:JG356" si="1534">SUM(IM357:IM366)</f>
        <v>352</v>
      </c>
      <c r="IN356" s="720">
        <f t="shared" si="1534"/>
        <v>82</v>
      </c>
      <c r="IO356" s="294">
        <f t="shared" si="1534"/>
        <v>238</v>
      </c>
      <c r="IP356" s="720">
        <f t="shared" si="1534"/>
        <v>1032</v>
      </c>
      <c r="IQ356" s="294">
        <f t="shared" si="1534"/>
        <v>13096</v>
      </c>
      <c r="IR356" s="720">
        <f t="shared" si="1534"/>
        <v>197</v>
      </c>
      <c r="IS356" s="294">
        <f t="shared" si="1534"/>
        <v>1124</v>
      </c>
      <c r="IT356" s="720">
        <f t="shared" si="1534"/>
        <v>1824</v>
      </c>
      <c r="IU356" s="294">
        <f t="shared" si="1534"/>
        <v>5923</v>
      </c>
      <c r="IV356" s="720">
        <f t="shared" si="1534"/>
        <v>2366</v>
      </c>
      <c r="IW356" s="294">
        <f t="shared" si="1534"/>
        <v>338</v>
      </c>
      <c r="IX356" s="720">
        <f t="shared" si="1534"/>
        <v>948</v>
      </c>
      <c r="IY356" s="294">
        <f t="shared" si="1534"/>
        <v>1110</v>
      </c>
      <c r="IZ356" s="720">
        <f t="shared" si="1534"/>
        <v>609</v>
      </c>
      <c r="JA356" s="294">
        <f t="shared" si="1534"/>
        <v>243</v>
      </c>
      <c r="JB356" s="720">
        <f t="shared" si="1534"/>
        <v>224</v>
      </c>
      <c r="JC356" s="294">
        <f t="shared" si="1534"/>
        <v>501</v>
      </c>
      <c r="JD356" s="720">
        <f t="shared" si="1534"/>
        <v>1984</v>
      </c>
      <c r="JE356" s="294">
        <f t="shared" si="1534"/>
        <v>48</v>
      </c>
      <c r="JF356" s="720">
        <f t="shared" si="1534"/>
        <v>354</v>
      </c>
      <c r="JG356" s="2007">
        <f t="shared" si="1534"/>
        <v>35980</v>
      </c>
      <c r="JI356" s="1069"/>
    </row>
    <row r="357" spans="1:269" s="61" customFormat="1" ht="24" customHeight="1" x14ac:dyDescent="0.15">
      <c r="A357" s="682"/>
      <c r="B357" s="852" t="s">
        <v>2</v>
      </c>
      <c r="C357" s="857"/>
      <c r="D357" s="858"/>
      <c r="E357" s="295" t="s">
        <v>2</v>
      </c>
      <c r="F357" s="434"/>
      <c r="G357" s="721"/>
      <c r="H357" s="721"/>
      <c r="I357" s="721"/>
      <c r="J357" s="721"/>
      <c r="K357" s="296"/>
      <c r="L357" s="1659">
        <f t="shared" si="1470"/>
        <v>0.69984509671525597</v>
      </c>
      <c r="M357" s="722">
        <f t="shared" si="1471"/>
        <v>0.69163185742133115</v>
      </c>
      <c r="N357" s="722">
        <f t="shared" si="1472"/>
        <v>0.70270916222637747</v>
      </c>
      <c r="O357" s="722">
        <f t="shared" si="1473"/>
        <v>0.70294430752628589</v>
      </c>
      <c r="P357" s="723">
        <f t="shared" si="1474"/>
        <v>0.70133433682989166</v>
      </c>
      <c r="Q357" s="724">
        <f t="shared" si="1475"/>
        <v>0.69948016055800488</v>
      </c>
      <c r="R357" s="725">
        <f t="shared" si="1476"/>
        <v>0.71135725178585762</v>
      </c>
      <c r="S357" s="725">
        <f t="shared" si="1477"/>
        <v>0.7009872322612154</v>
      </c>
      <c r="T357" s="726">
        <f t="shared" si="1478"/>
        <v>0.70308291991495397</v>
      </c>
      <c r="U357" s="727"/>
      <c r="V357" s="1106"/>
      <c r="W357" s="1106"/>
      <c r="X357" s="728"/>
      <c r="Y357" s="728"/>
      <c r="Z357" s="297"/>
      <c r="AA357" s="297"/>
      <c r="AB357" s="297"/>
      <c r="AC357" s="297"/>
      <c r="AD357" s="306"/>
      <c r="AE357" s="306"/>
      <c r="AF357" s="306"/>
      <c r="AG357" s="721"/>
      <c r="AH357" s="721"/>
      <c r="AI357" s="298"/>
      <c r="AJ357" s="298"/>
      <c r="AK357" s="298"/>
      <c r="AL357" s="729"/>
      <c r="AM357" s="1660">
        <f t="shared" si="1479"/>
        <v>52860</v>
      </c>
      <c r="AN357" s="1661"/>
      <c r="AO357" s="1662">
        <f t="shared" ref="AO357:AO365" si="1535">IFERROR(IF(AM357=0,"-",AM357/AQ357-1),"-")</f>
        <v>6.4159603808910282E-2</v>
      </c>
      <c r="AP357" s="1663">
        <f t="shared" si="1480"/>
        <v>3187</v>
      </c>
      <c r="AQ357" s="1306">
        <f t="shared" si="1481"/>
        <v>49673</v>
      </c>
      <c r="AR357" s="730"/>
      <c r="AS357" s="1279">
        <f t="shared" ref="AS357:AS365" si="1536">IFERROR(IF(AQ357=0,"-",AQ357/AU357-1),"-")</f>
        <v>-6.2021087169638056E-3</v>
      </c>
      <c r="AT357" s="2107">
        <f t="shared" si="1482"/>
        <v>-310</v>
      </c>
      <c r="AU357" s="2123">
        <f t="shared" si="1483"/>
        <v>49983</v>
      </c>
      <c r="AV357" s="730"/>
      <c r="AW357" s="1279">
        <f t="shared" si="1484"/>
        <v>3.6927162209821063E-2</v>
      </c>
      <c r="AX357" s="2124">
        <f t="shared" si="1485"/>
        <v>1780</v>
      </c>
      <c r="AY357" s="2115">
        <f t="shared" si="1486"/>
        <v>48203</v>
      </c>
      <c r="AZ357" s="2116"/>
      <c r="BA357" s="747">
        <f t="shared" si="1487"/>
        <v>7.7667732343669638E-2</v>
      </c>
      <c r="BB357" s="1380">
        <f t="shared" ref="BB357:BB365" si="1537">AY357-BC357</f>
        <v>3474</v>
      </c>
      <c r="BC357" s="83">
        <f t="shared" si="1488"/>
        <v>44729</v>
      </c>
      <c r="BD357" s="731" t="s">
        <v>44</v>
      </c>
      <c r="BE357" s="732">
        <f>IFERROR(IF(BC357=0,"-",BC357/BG357-1),"-")</f>
        <v>5.1952022577610446E-2</v>
      </c>
      <c r="BF357" s="1078">
        <f t="shared" si="1489"/>
        <v>2209</v>
      </c>
      <c r="BG357" s="733">
        <f>SUBTOTAL(9,BG10:BG67)</f>
        <v>42520</v>
      </c>
      <c r="BH357" s="734" t="s">
        <v>44</v>
      </c>
      <c r="BI357" s="735">
        <f t="shared" ref="BI357:BI365" si="1538">IFERROR(IF(BG357=0,"-",BG357/BK357-1),"-")</f>
        <v>-4.048382001173445E-2</v>
      </c>
      <c r="BJ357" s="1078">
        <f t="shared" si="1490"/>
        <v>-1794</v>
      </c>
      <c r="BK357" s="736">
        <f>SUBTOTAL(9,BK10:BK67)</f>
        <v>44314</v>
      </c>
      <c r="BL357" s="734" t="s">
        <v>44</v>
      </c>
      <c r="BM357" s="735">
        <f t="shared" ref="BM357:BM365" si="1539">IFERROR(IF(BK357=0,"-",BK357/BO357-1),"-")</f>
        <v>0.1026400258777278</v>
      </c>
      <c r="BN357" s="1095">
        <f t="shared" si="1491"/>
        <v>4125</v>
      </c>
      <c r="BO357" s="736">
        <f>SUBTOTAL(9,BO10:BO67)</f>
        <v>40189</v>
      </c>
      <c r="BP357" s="734" t="s">
        <v>44</v>
      </c>
      <c r="BQ357" s="735">
        <f t="shared" ref="BQ357:BQ365" si="1540">IFERROR(IF(BO357=0,"-",BO357/BS357-1),"-")</f>
        <v>1.2776573761403176E-2</v>
      </c>
      <c r="BR357" s="1095">
        <f t="shared" si="1492"/>
        <v>507</v>
      </c>
      <c r="BS357" s="736">
        <f>SUBTOTAL(9,BS10:BS67)</f>
        <v>39682</v>
      </c>
      <c r="BT357" s="737" t="s">
        <v>44</v>
      </c>
      <c r="BU357" s="740">
        <f>SUBTOTAL(9,BU10:BU67)</f>
        <v>2762</v>
      </c>
      <c r="BV357" s="738">
        <f t="shared" si="1493"/>
        <v>7.1373157486423588E-2</v>
      </c>
      <c r="BW357" s="739">
        <f t="shared" si="1494"/>
        <v>184</v>
      </c>
      <c r="BX357" s="740">
        <f>SUBTOTAL(9,BX10:BX67)</f>
        <v>2578</v>
      </c>
      <c r="BY357" s="738">
        <f t="shared" si="1495"/>
        <v>0.12773403324584431</v>
      </c>
      <c r="BZ357" s="739">
        <f t="shared" si="1496"/>
        <v>292</v>
      </c>
      <c r="CA357" s="740">
        <f>SUBTOTAL(9,CA10:CA67)</f>
        <v>2286</v>
      </c>
      <c r="CB357" s="738">
        <f t="shared" si="1497"/>
        <v>0.1194906953966699</v>
      </c>
      <c r="CC357" s="739">
        <f t="shared" si="1498"/>
        <v>244</v>
      </c>
      <c r="CD357" s="740">
        <f>SUBTOTAL(9,CD10:CD67)</f>
        <v>2042</v>
      </c>
      <c r="CE357" s="738">
        <f t="shared" si="1499"/>
        <v>0.59780907668231609</v>
      </c>
      <c r="CF357" s="739">
        <f t="shared" si="1500"/>
        <v>764</v>
      </c>
      <c r="CG357" s="740">
        <f>CO357+CU357+DA357</f>
        <v>1278</v>
      </c>
      <c r="CH357" s="738">
        <f>IFERROR(IF(CG357=0,"-",CG357/CJ357-1),"-")</f>
        <v>-7.7256317689530674E-2</v>
      </c>
      <c r="CI357" s="741">
        <f>IF(OR(CG357="-",CJ357="-"),"-",CG357-CJ357)</f>
        <v>-107</v>
      </c>
      <c r="CJ357" s="742">
        <f>CP357+CV357+DB357</f>
        <v>1385</v>
      </c>
      <c r="CK357" s="1667">
        <f t="shared" ref="CK357:DC357" si="1541">SUBTOTAL(9,CK10:CK67)</f>
        <v>1020</v>
      </c>
      <c r="CL357" s="438">
        <f t="shared" si="1541"/>
        <v>953</v>
      </c>
      <c r="CM357" s="438">
        <f t="shared" si="1541"/>
        <v>907</v>
      </c>
      <c r="CN357" s="438">
        <f t="shared" si="1541"/>
        <v>705</v>
      </c>
      <c r="CO357" s="439">
        <f t="shared" si="1541"/>
        <v>384</v>
      </c>
      <c r="CP357" s="743">
        <f t="shared" si="1541"/>
        <v>406</v>
      </c>
      <c r="CQ357" s="1667">
        <f t="shared" si="1541"/>
        <v>1742</v>
      </c>
      <c r="CR357" s="438">
        <f t="shared" si="1541"/>
        <v>1625</v>
      </c>
      <c r="CS357" s="438">
        <f t="shared" si="1541"/>
        <v>1379</v>
      </c>
      <c r="CT357" s="438">
        <f t="shared" si="1541"/>
        <v>1337</v>
      </c>
      <c r="CU357" s="438">
        <f t="shared" si="1541"/>
        <v>894</v>
      </c>
      <c r="CV357" s="744">
        <f t="shared" si="1541"/>
        <v>979</v>
      </c>
      <c r="CW357" s="1667">
        <f t="shared" si="1541"/>
        <v>0</v>
      </c>
      <c r="CX357" s="438">
        <f t="shared" si="1541"/>
        <v>0</v>
      </c>
      <c r="CY357" s="438">
        <f t="shared" si="1541"/>
        <v>0</v>
      </c>
      <c r="CZ357" s="438">
        <f t="shared" si="1541"/>
        <v>0</v>
      </c>
      <c r="DA357" s="438">
        <f t="shared" si="1541"/>
        <v>0</v>
      </c>
      <c r="DB357" s="745">
        <f t="shared" si="1541"/>
        <v>0</v>
      </c>
      <c r="DC357" s="1664">
        <f t="shared" si="1541"/>
        <v>17507</v>
      </c>
      <c r="DD357" s="1665">
        <f t="shared" si="1505"/>
        <v>1.1848341232227444E-2</v>
      </c>
      <c r="DE357" s="1666">
        <f t="shared" si="1506"/>
        <v>205</v>
      </c>
      <c r="DF357" s="1376">
        <f>SUBTOTAL(9,DF10:DF67)</f>
        <v>17302</v>
      </c>
      <c r="DG357" s="747">
        <f t="shared" si="1508"/>
        <v>0.12270456167672439</v>
      </c>
      <c r="DH357" s="1377">
        <f t="shared" si="1509"/>
        <v>1891</v>
      </c>
      <c r="DI357" s="1376">
        <f>SUBTOTAL(9,DI10:DI67)</f>
        <v>15411</v>
      </c>
      <c r="DJ357" s="747">
        <f t="shared" si="1510"/>
        <v>8.8962690785754583E-2</v>
      </c>
      <c r="DK357" s="1377">
        <f t="shared" si="1511"/>
        <v>1259</v>
      </c>
      <c r="DL357" s="1370">
        <f>SUBTOTAL(9,DL10:DL67)</f>
        <v>14152</v>
      </c>
      <c r="DM357" s="747">
        <f>IFERROR(IF(DL357=0,"-",DL357/DO357-1),"-")</f>
        <v>0.15734380111220148</v>
      </c>
      <c r="DN357" s="1384">
        <f>IF(OR(DL357="-",DO357="-"),"-",DL357-DO357)</f>
        <v>1924</v>
      </c>
      <c r="DO357" s="1376">
        <f>DW357+EC357+EI357+EO357+EU357+FA357</f>
        <v>12228</v>
      </c>
      <c r="DP357" s="747">
        <f>IFERROR(IF(DO357=0,"-",DO357/DR357-1),"-")</f>
        <v>-0.65140543930668793</v>
      </c>
      <c r="DQ357" s="1377">
        <f>IF(OR(DO357="-",DR357="-"),"-",DO357-DR357)</f>
        <v>-22850</v>
      </c>
      <c r="DR357" s="1389">
        <f>ED357+EJ357+EP357+EV357+FC357+DX357</f>
        <v>35078</v>
      </c>
      <c r="DS357" s="1668">
        <f t="shared" ref="DS357:FA357" si="1542">SUBTOTAL(9,DS10:DS67)</f>
        <v>6325</v>
      </c>
      <c r="DT357" s="438">
        <f t="shared" si="1542"/>
        <v>5372</v>
      </c>
      <c r="DU357" s="438">
        <f t="shared" si="1542"/>
        <v>4478</v>
      </c>
      <c r="DV357" s="438">
        <f t="shared" si="1542"/>
        <v>4180</v>
      </c>
      <c r="DW357" s="83">
        <f t="shared" si="1542"/>
        <v>4332</v>
      </c>
      <c r="DX357" s="1222">
        <f t="shared" si="1542"/>
        <v>5586</v>
      </c>
      <c r="DY357" s="1669">
        <f t="shared" si="1542"/>
        <v>2839</v>
      </c>
      <c r="DZ357" s="1262">
        <f t="shared" si="1542"/>
        <v>2761</v>
      </c>
      <c r="EA357" s="1262">
        <f t="shared" si="1542"/>
        <v>2425</v>
      </c>
      <c r="EB357" s="438">
        <f t="shared" si="1542"/>
        <v>2728</v>
      </c>
      <c r="EC357" s="83">
        <f t="shared" si="1542"/>
        <v>1895</v>
      </c>
      <c r="ED357" s="1218">
        <f t="shared" si="1542"/>
        <v>1900</v>
      </c>
      <c r="EE357" s="1669">
        <f t="shared" si="1542"/>
        <v>0</v>
      </c>
      <c r="EF357" s="1275">
        <f t="shared" si="1542"/>
        <v>0</v>
      </c>
      <c r="EG357" s="1275">
        <f t="shared" si="1542"/>
        <v>0</v>
      </c>
      <c r="EH357" s="1226">
        <f t="shared" si="1542"/>
        <v>0</v>
      </c>
      <c r="EI357" s="83">
        <f t="shared" si="1542"/>
        <v>0</v>
      </c>
      <c r="EJ357" s="1218">
        <f t="shared" si="1542"/>
        <v>0</v>
      </c>
      <c r="EK357" s="1669">
        <f t="shared" si="1542"/>
        <v>6437</v>
      </c>
      <c r="EL357" s="1267">
        <f t="shared" si="1542"/>
        <v>7534</v>
      </c>
      <c r="EM357" s="1267">
        <f t="shared" si="1542"/>
        <v>6963</v>
      </c>
      <c r="EN357" s="287">
        <f t="shared" si="1542"/>
        <v>5689</v>
      </c>
      <c r="EO357" s="299">
        <f t="shared" si="1542"/>
        <v>5322</v>
      </c>
      <c r="EP357" s="1270">
        <f t="shared" si="1542"/>
        <v>26841</v>
      </c>
      <c r="EQ357" s="1670">
        <f t="shared" si="1542"/>
        <v>717</v>
      </c>
      <c r="ER357" s="1262">
        <f t="shared" si="1542"/>
        <v>717</v>
      </c>
      <c r="ES357" s="1262">
        <f t="shared" si="1542"/>
        <v>673</v>
      </c>
      <c r="ET357" s="438">
        <f t="shared" si="1542"/>
        <v>683</v>
      </c>
      <c r="EU357" s="83">
        <f t="shared" si="1542"/>
        <v>0</v>
      </c>
      <c r="EV357" s="748">
        <f t="shared" si="1542"/>
        <v>0</v>
      </c>
      <c r="EW357" s="1669">
        <f t="shared" si="1542"/>
        <v>1189</v>
      </c>
      <c r="EX357" s="287">
        <f t="shared" si="1542"/>
        <v>918</v>
      </c>
      <c r="EY357" s="287">
        <f t="shared" si="1542"/>
        <v>872</v>
      </c>
      <c r="EZ357" s="287">
        <f t="shared" si="1542"/>
        <v>872</v>
      </c>
      <c r="FA357" s="299">
        <f t="shared" si="1542"/>
        <v>679</v>
      </c>
      <c r="FB357" s="749" t="s">
        <v>44</v>
      </c>
      <c r="FC357" s="750">
        <f>SUBTOTAL(9,FC10:FC67)</f>
        <v>751</v>
      </c>
      <c r="FD357" s="751" t="s">
        <v>384</v>
      </c>
      <c r="FE357" s="1671">
        <f>SUBTOTAL(9,FE10:FE67)</f>
        <v>32591</v>
      </c>
      <c r="FF357" s="1665">
        <f t="shared" ref="FF357:FF366" si="1543">IFERROR(IF(FE357=0,"-",FE357/FH357-1),"-")</f>
        <v>9.3914677944483493E-2</v>
      </c>
      <c r="FG357" s="1796">
        <f t="shared" si="1525"/>
        <v>2798</v>
      </c>
      <c r="FH357" s="752">
        <f>SUBTOTAL(9,FH10:FH67)</f>
        <v>29793</v>
      </c>
      <c r="FI357" s="794">
        <f t="shared" ref="FI357:FI366" si="1544">IFERROR(IF(FH357=0,"-",FH357/FK357-1),"-")</f>
        <v>-7.7216130830700558E-2</v>
      </c>
      <c r="FJ357" s="753">
        <f t="shared" si="1526"/>
        <v>-2493</v>
      </c>
      <c r="FK357" s="752">
        <f>SUBTOTAL(9,FK10:FK67)</f>
        <v>32286</v>
      </c>
      <c r="FL357" s="794">
        <f t="shared" ref="FL357:FL366" si="1545">IFERROR(IF(FK357=0,"-",FK357/FN357-1),"-")</f>
        <v>8.6538161142177827E-3</v>
      </c>
      <c r="FM357" s="753">
        <f t="shared" si="1527"/>
        <v>277</v>
      </c>
      <c r="FN357" s="752">
        <f>SUBTOTAL(9,FN10:FN67)</f>
        <v>32009</v>
      </c>
      <c r="FO357" s="307"/>
      <c r="FP357" s="794">
        <f t="shared" si="1528"/>
        <v>2.51737501201037E-2</v>
      </c>
      <c r="FQ357" s="753">
        <f>IF(OR(FN357="-",FR357="-"),"-",FN357-FR357)</f>
        <v>786</v>
      </c>
      <c r="FR357" s="752">
        <f>SUBTOTAL(9,FR10:FR67)</f>
        <v>31223</v>
      </c>
      <c r="FS357" s="307" t="s">
        <v>44</v>
      </c>
      <c r="FT357" s="738">
        <f t="shared" si="1529"/>
        <v>4.1548621429750705</v>
      </c>
      <c r="FU357" s="1752">
        <f>IF(OR(FR357="-",FV357="-"),"-",FR357-FV357)</f>
        <v>25166</v>
      </c>
      <c r="FV357" s="754">
        <f>SUBTOTAL(9,FV10:FV67)</f>
        <v>6057</v>
      </c>
      <c r="FW357" s="755"/>
      <c r="FX357" s="1671">
        <f t="shared" ref="FX357:HC357" si="1546">SUBTOTAL(9,FX10:FX67)</f>
        <v>52860</v>
      </c>
      <c r="FY357" s="1672">
        <f t="shared" si="1546"/>
        <v>171</v>
      </c>
      <c r="FZ357" s="1672">
        <f t="shared" si="1546"/>
        <v>59</v>
      </c>
      <c r="GA357" s="1673">
        <f t="shared" si="1546"/>
        <v>70</v>
      </c>
      <c r="GB357" s="1672">
        <f t="shared" si="1546"/>
        <v>952</v>
      </c>
      <c r="GC357" s="1673">
        <f t="shared" si="1546"/>
        <v>11654</v>
      </c>
      <c r="GD357" s="1672">
        <f t="shared" si="1546"/>
        <v>135</v>
      </c>
      <c r="GE357" s="1673">
        <f t="shared" si="1546"/>
        <v>772</v>
      </c>
      <c r="GF357" s="1672">
        <f t="shared" si="1546"/>
        <v>1407</v>
      </c>
      <c r="GG357" s="1673">
        <f t="shared" si="1546"/>
        <v>3421</v>
      </c>
      <c r="GH357" s="1672">
        <f t="shared" si="1546"/>
        <v>1977</v>
      </c>
      <c r="GI357" s="1673">
        <f t="shared" si="1546"/>
        <v>316</v>
      </c>
      <c r="GJ357" s="1672">
        <f t="shared" si="1546"/>
        <v>711</v>
      </c>
      <c r="GK357" s="1673">
        <f t="shared" si="1546"/>
        <v>412</v>
      </c>
      <c r="GL357" s="1672">
        <f t="shared" si="1546"/>
        <v>308</v>
      </c>
      <c r="GM357" s="1673">
        <f t="shared" si="1546"/>
        <v>207</v>
      </c>
      <c r="GN357" s="1672">
        <f t="shared" si="1546"/>
        <v>138</v>
      </c>
      <c r="GO357" s="1673">
        <f t="shared" si="1546"/>
        <v>531</v>
      </c>
      <c r="GP357" s="1672">
        <f t="shared" si="1546"/>
        <v>1751</v>
      </c>
      <c r="GQ357" s="1673">
        <f t="shared" si="1546"/>
        <v>51</v>
      </c>
      <c r="GR357" s="1672">
        <f t="shared" si="1546"/>
        <v>159</v>
      </c>
      <c r="GS357" s="1801">
        <f t="shared" si="1546"/>
        <v>27658</v>
      </c>
      <c r="GT357" s="752">
        <f t="shared" si="1546"/>
        <v>49673</v>
      </c>
      <c r="GU357" s="287">
        <f t="shared" si="1546"/>
        <v>145</v>
      </c>
      <c r="GV357" s="287">
        <f t="shared" si="1546"/>
        <v>58</v>
      </c>
      <c r="GW357" s="299">
        <f t="shared" si="1546"/>
        <v>52</v>
      </c>
      <c r="GX357" s="287">
        <f t="shared" si="1546"/>
        <v>879</v>
      </c>
      <c r="GY357" s="299">
        <f t="shared" si="1546"/>
        <v>10594</v>
      </c>
      <c r="GZ357" s="287">
        <f t="shared" si="1546"/>
        <v>96</v>
      </c>
      <c r="HA357" s="299">
        <f t="shared" si="1546"/>
        <v>633</v>
      </c>
      <c r="HB357" s="287">
        <f t="shared" si="1546"/>
        <v>1209</v>
      </c>
      <c r="HC357" s="299">
        <f t="shared" si="1546"/>
        <v>2901</v>
      </c>
      <c r="HD357" s="287">
        <f t="shared" ref="HD357:II357" si="1547">SUBTOTAL(9,HD10:HD67)</f>
        <v>1907</v>
      </c>
      <c r="HE357" s="299">
        <f t="shared" si="1547"/>
        <v>243</v>
      </c>
      <c r="HF357" s="287">
        <f t="shared" si="1547"/>
        <v>645</v>
      </c>
      <c r="HG357" s="299">
        <f t="shared" si="1547"/>
        <v>378</v>
      </c>
      <c r="HH357" s="287">
        <f t="shared" si="1547"/>
        <v>282</v>
      </c>
      <c r="HI357" s="299">
        <f t="shared" si="1547"/>
        <v>146</v>
      </c>
      <c r="HJ357" s="287">
        <f t="shared" si="1547"/>
        <v>102</v>
      </c>
      <c r="HK357" s="299">
        <f t="shared" si="1547"/>
        <v>806</v>
      </c>
      <c r="HL357" s="287">
        <f t="shared" si="1547"/>
        <v>1277</v>
      </c>
      <c r="HM357" s="299">
        <f t="shared" si="1547"/>
        <v>31</v>
      </c>
      <c r="HN357" s="287">
        <f t="shared" si="1547"/>
        <v>116</v>
      </c>
      <c r="HO357" s="1129">
        <f t="shared" si="1547"/>
        <v>27173</v>
      </c>
      <c r="HP357" s="752">
        <f t="shared" si="1547"/>
        <v>49983</v>
      </c>
      <c r="HQ357" s="287">
        <f t="shared" si="1547"/>
        <v>142</v>
      </c>
      <c r="HR357" s="287">
        <f t="shared" si="1547"/>
        <v>54</v>
      </c>
      <c r="HS357" s="299">
        <f t="shared" si="1547"/>
        <v>43</v>
      </c>
      <c r="HT357" s="287">
        <f t="shared" si="1547"/>
        <v>766</v>
      </c>
      <c r="HU357" s="299">
        <f t="shared" si="1547"/>
        <v>8560</v>
      </c>
      <c r="HV357" s="287">
        <f t="shared" si="1547"/>
        <v>79</v>
      </c>
      <c r="HW357" s="299">
        <f t="shared" si="1547"/>
        <v>530</v>
      </c>
      <c r="HX357" s="287">
        <f t="shared" si="1547"/>
        <v>1011</v>
      </c>
      <c r="HY357" s="299">
        <f t="shared" si="1547"/>
        <v>2464</v>
      </c>
      <c r="HZ357" s="287">
        <f t="shared" si="1547"/>
        <v>1799</v>
      </c>
      <c r="IA357" s="299">
        <f t="shared" si="1547"/>
        <v>229</v>
      </c>
      <c r="IB357" s="287">
        <f t="shared" si="1547"/>
        <v>506</v>
      </c>
      <c r="IC357" s="299">
        <f t="shared" si="1547"/>
        <v>348</v>
      </c>
      <c r="ID357" s="287">
        <f t="shared" si="1547"/>
        <v>214</v>
      </c>
      <c r="IE357" s="299">
        <f t="shared" si="1547"/>
        <v>147</v>
      </c>
      <c r="IF357" s="287">
        <f t="shared" si="1547"/>
        <v>81</v>
      </c>
      <c r="IG357" s="299">
        <f t="shared" si="1547"/>
        <v>465</v>
      </c>
      <c r="IH357" s="287">
        <f t="shared" si="1547"/>
        <v>1049</v>
      </c>
      <c r="II357" s="299">
        <f t="shared" si="1547"/>
        <v>27</v>
      </c>
      <c r="IJ357" s="287">
        <f t="shared" ref="IJ357:JG357" si="1548">SUBTOTAL(9,IJ10:IJ67)</f>
        <v>92</v>
      </c>
      <c r="IK357" s="1129">
        <f t="shared" si="1548"/>
        <v>31377</v>
      </c>
      <c r="IL357" s="299">
        <f t="shared" si="1548"/>
        <v>48203</v>
      </c>
      <c r="IM357" s="287">
        <f t="shared" si="1548"/>
        <v>76</v>
      </c>
      <c r="IN357" s="287">
        <f t="shared" si="1548"/>
        <v>39</v>
      </c>
      <c r="IO357" s="299">
        <f t="shared" si="1548"/>
        <v>39</v>
      </c>
      <c r="IP357" s="287">
        <f t="shared" si="1548"/>
        <v>676</v>
      </c>
      <c r="IQ357" s="299">
        <f t="shared" si="1548"/>
        <v>6522</v>
      </c>
      <c r="IR357" s="287">
        <f t="shared" si="1548"/>
        <v>72</v>
      </c>
      <c r="IS357" s="299">
        <f t="shared" si="1548"/>
        <v>406</v>
      </c>
      <c r="IT357" s="287">
        <f t="shared" si="1548"/>
        <v>856</v>
      </c>
      <c r="IU357" s="299">
        <f t="shared" si="1548"/>
        <v>1718</v>
      </c>
      <c r="IV357" s="287">
        <f t="shared" si="1548"/>
        <v>1711</v>
      </c>
      <c r="IW357" s="299">
        <f t="shared" si="1548"/>
        <v>159</v>
      </c>
      <c r="IX357" s="287">
        <f t="shared" si="1548"/>
        <v>447</v>
      </c>
      <c r="IY357" s="299">
        <f t="shared" si="1548"/>
        <v>271</v>
      </c>
      <c r="IZ357" s="287">
        <f t="shared" si="1548"/>
        <v>169</v>
      </c>
      <c r="JA357" s="299">
        <f t="shared" si="1548"/>
        <v>108</v>
      </c>
      <c r="JB357" s="287">
        <f t="shared" si="1548"/>
        <v>51</v>
      </c>
      <c r="JC357" s="299">
        <f t="shared" si="1548"/>
        <v>242</v>
      </c>
      <c r="JD357" s="287">
        <f t="shared" si="1548"/>
        <v>751</v>
      </c>
      <c r="JE357" s="299">
        <f t="shared" si="1548"/>
        <v>18</v>
      </c>
      <c r="JF357" s="287">
        <f t="shared" si="1548"/>
        <v>122</v>
      </c>
      <c r="JG357" s="2008">
        <f t="shared" si="1548"/>
        <v>33750</v>
      </c>
      <c r="JI357" s="1069"/>
    </row>
    <row r="358" spans="1:269" s="61" customFormat="1" ht="24" customHeight="1" x14ac:dyDescent="0.15">
      <c r="A358" s="682"/>
      <c r="B358" s="853" t="s">
        <v>5</v>
      </c>
      <c r="C358" s="859"/>
      <c r="D358" s="860"/>
      <c r="E358" s="300" t="s">
        <v>5</v>
      </c>
      <c r="F358" s="756"/>
      <c r="G358" s="757"/>
      <c r="H358" s="757"/>
      <c r="I358" s="757"/>
      <c r="J358" s="757"/>
      <c r="K358" s="301"/>
      <c r="L358" s="1674">
        <f t="shared" si="1470"/>
        <v>1.7211476082668042E-2</v>
      </c>
      <c r="M358" s="758">
        <f t="shared" si="1471"/>
        <v>1.7919799498746867E-2</v>
      </c>
      <c r="N358" s="758">
        <f t="shared" si="1472"/>
        <v>1.84875367290416E-2</v>
      </c>
      <c r="O358" s="758">
        <f t="shared" si="1473"/>
        <v>1.897248188062357E-2</v>
      </c>
      <c r="P358" s="759">
        <f t="shared" si="1474"/>
        <v>1.8501967794032331E-2</v>
      </c>
      <c r="Q358" s="758">
        <f t="shared" si="1475"/>
        <v>1.983944199513062E-2</v>
      </c>
      <c r="R358" s="760">
        <f t="shared" si="1476"/>
        <v>1.9536078336945178E-2</v>
      </c>
      <c r="S358" s="761">
        <f t="shared" si="1477"/>
        <v>2.0808623456359449E-2</v>
      </c>
      <c r="T358" s="760">
        <f t="shared" si="1478"/>
        <v>2.1580439404677534E-2</v>
      </c>
      <c r="U358" s="762"/>
      <c r="V358" s="1107"/>
      <c r="W358" s="1107"/>
      <c r="X358" s="763"/>
      <c r="Y358" s="763"/>
      <c r="Z358" s="302"/>
      <c r="AA358" s="302"/>
      <c r="AB358" s="302"/>
      <c r="AC358" s="302"/>
      <c r="AD358" s="303"/>
      <c r="AE358" s="303"/>
      <c r="AF358" s="303"/>
      <c r="AG358" s="757"/>
      <c r="AH358" s="757"/>
      <c r="AI358" s="304"/>
      <c r="AJ358" s="304"/>
      <c r="AK358" s="304"/>
      <c r="AL358" s="764"/>
      <c r="AM358" s="1675">
        <f t="shared" si="1479"/>
        <v>1300</v>
      </c>
      <c r="AN358" s="1676"/>
      <c r="AO358" s="1677">
        <f t="shared" si="1535"/>
        <v>1.0101010101010166E-2</v>
      </c>
      <c r="AP358" s="1678">
        <f t="shared" si="1480"/>
        <v>13</v>
      </c>
      <c r="AQ358" s="1307">
        <f t="shared" si="1481"/>
        <v>1287</v>
      </c>
      <c r="AR358" s="765"/>
      <c r="AS358" s="1280">
        <f t="shared" si="1536"/>
        <v>-2.1292775665399222E-2</v>
      </c>
      <c r="AT358" s="2108">
        <f t="shared" si="1482"/>
        <v>-28</v>
      </c>
      <c r="AU358" s="2125">
        <f t="shared" si="1483"/>
        <v>1315</v>
      </c>
      <c r="AV358" s="765"/>
      <c r="AW358" s="1280">
        <f t="shared" si="1484"/>
        <v>1.0760953112989968E-2</v>
      </c>
      <c r="AX358" s="2126">
        <f t="shared" si="1485"/>
        <v>14</v>
      </c>
      <c r="AY358" s="2117">
        <f t="shared" si="1486"/>
        <v>1301</v>
      </c>
      <c r="AZ358" s="2118"/>
      <c r="BA358" s="782">
        <f t="shared" si="1487"/>
        <v>0.10254237288135593</v>
      </c>
      <c r="BB358" s="1379">
        <f t="shared" si="1537"/>
        <v>121</v>
      </c>
      <c r="BC358" s="2111">
        <f t="shared" si="1488"/>
        <v>1180</v>
      </c>
      <c r="BD358" s="766" t="s">
        <v>44</v>
      </c>
      <c r="BE358" s="767">
        <f t="shared" ref="BE358:BE365" si="1549">IFERROR(IF(BC358=0,"-",BC358/BG358-1),"-")</f>
        <v>-2.1558872305140975E-2</v>
      </c>
      <c r="BF358" s="1079">
        <f>BC358-BG358</f>
        <v>-26</v>
      </c>
      <c r="BG358" s="768">
        <f>SUBTOTAL(9,BG68:BG97)</f>
        <v>1206</v>
      </c>
      <c r="BH358" s="769" t="s">
        <v>44</v>
      </c>
      <c r="BI358" s="770">
        <f t="shared" si="1538"/>
        <v>-9.0386195562859317E-3</v>
      </c>
      <c r="BJ358" s="1079">
        <f t="shared" si="1490"/>
        <v>-11</v>
      </c>
      <c r="BK358" s="771">
        <f>SUBTOTAL(9,BK68:BK97)</f>
        <v>1217</v>
      </c>
      <c r="BL358" s="769" t="s">
        <v>44</v>
      </c>
      <c r="BM358" s="770">
        <f t="shared" si="1539"/>
        <v>2.0117351215423351E-2</v>
      </c>
      <c r="BN358" s="1096">
        <f t="shared" si="1491"/>
        <v>24</v>
      </c>
      <c r="BO358" s="771">
        <f>SUBTOTAL(9,BO68:BO97)</f>
        <v>1193</v>
      </c>
      <c r="BP358" s="769" t="s">
        <v>44</v>
      </c>
      <c r="BQ358" s="770">
        <f t="shared" si="1540"/>
        <v>-2.0525451559934349E-2</v>
      </c>
      <c r="BR358" s="1096">
        <f t="shared" si="1492"/>
        <v>-25</v>
      </c>
      <c r="BS358" s="771">
        <f>SUBTOTAL(9,BS68:BS97)</f>
        <v>1218</v>
      </c>
      <c r="BT358" s="772" t="s">
        <v>44</v>
      </c>
      <c r="BU358" s="1788">
        <f>SUBTOTAL(9,BU68:BU97)</f>
        <v>76</v>
      </c>
      <c r="BV358" s="773">
        <f t="shared" si="1493"/>
        <v>-6.1728395061728447E-2</v>
      </c>
      <c r="BW358" s="774">
        <f t="shared" si="1494"/>
        <v>-5</v>
      </c>
      <c r="BX358" s="740">
        <f>SUBTOTAL(9,BX68:BX97)</f>
        <v>81</v>
      </c>
      <c r="BY358" s="773">
        <f t="shared" si="1495"/>
        <v>-2.4096385542168641E-2</v>
      </c>
      <c r="BZ358" s="774">
        <f t="shared" si="1496"/>
        <v>-2</v>
      </c>
      <c r="CA358" s="740">
        <f>SUBTOTAL(9,CA68:CA97)</f>
        <v>83</v>
      </c>
      <c r="CB358" s="773">
        <f t="shared" si="1497"/>
        <v>-8.7912087912087933E-2</v>
      </c>
      <c r="CC358" s="774">
        <f t="shared" si="1498"/>
        <v>-8</v>
      </c>
      <c r="CD358" s="740">
        <f>SUBTOTAL(9,CD68:CD97)</f>
        <v>91</v>
      </c>
      <c r="CE358" s="773">
        <f t="shared" si="1499"/>
        <v>7.0588235294117618E-2</v>
      </c>
      <c r="CF358" s="774">
        <f t="shared" si="1500"/>
        <v>6</v>
      </c>
      <c r="CG358" s="740">
        <f t="shared" ref="CG358:CG365" si="1550">CO358+CU358+DA358</f>
        <v>85</v>
      </c>
      <c r="CH358" s="773">
        <f t="shared" ref="CH358:CH364" si="1551">IFERROR(IF(CG358=0,"-",CG358/CJ358-1),"-")</f>
        <v>0.26865671641791056</v>
      </c>
      <c r="CI358" s="775">
        <f t="shared" ref="CI358:CI366" si="1552">IF(OR(CG358="-",CJ358="-"),"-",CG358-CJ358)</f>
        <v>18</v>
      </c>
      <c r="CJ358" s="742">
        <f t="shared" ref="CJ358:CJ365" si="1553">CP358+CV358+DB358</f>
        <v>67</v>
      </c>
      <c r="CK358" s="1681">
        <f t="shared" ref="CK358:DC358" si="1554">SUBTOTAL(9,CK68:CK97)</f>
        <v>38</v>
      </c>
      <c r="CL358" s="776">
        <f t="shared" si="1554"/>
        <v>48</v>
      </c>
      <c r="CM358" s="776">
        <f t="shared" si="1554"/>
        <v>53</v>
      </c>
      <c r="CN358" s="776">
        <f t="shared" si="1554"/>
        <v>58</v>
      </c>
      <c r="CO358" s="777">
        <f t="shared" si="1554"/>
        <v>54</v>
      </c>
      <c r="CP358" s="778">
        <f t="shared" si="1554"/>
        <v>42</v>
      </c>
      <c r="CQ358" s="1681">
        <f t="shared" si="1554"/>
        <v>38</v>
      </c>
      <c r="CR358" s="776">
        <f t="shared" si="1554"/>
        <v>33</v>
      </c>
      <c r="CS358" s="776">
        <f t="shared" si="1554"/>
        <v>30</v>
      </c>
      <c r="CT358" s="776">
        <f t="shared" si="1554"/>
        <v>33</v>
      </c>
      <c r="CU358" s="776">
        <f t="shared" si="1554"/>
        <v>31</v>
      </c>
      <c r="CV358" s="779">
        <f t="shared" si="1554"/>
        <v>25</v>
      </c>
      <c r="CW358" s="1681">
        <f t="shared" si="1554"/>
        <v>0</v>
      </c>
      <c r="CX358" s="776">
        <f t="shared" si="1554"/>
        <v>0</v>
      </c>
      <c r="CY358" s="776">
        <f t="shared" si="1554"/>
        <v>0</v>
      </c>
      <c r="CZ358" s="776">
        <f t="shared" si="1554"/>
        <v>0</v>
      </c>
      <c r="DA358" s="776">
        <f t="shared" si="1554"/>
        <v>0</v>
      </c>
      <c r="DB358" s="780">
        <f t="shared" si="1554"/>
        <v>0</v>
      </c>
      <c r="DC358" s="1682">
        <f t="shared" si="1554"/>
        <v>1213</v>
      </c>
      <c r="DD358" s="1679">
        <f t="shared" si="1505"/>
        <v>1.5062761506276168E-2</v>
      </c>
      <c r="DE358" s="1680">
        <f t="shared" si="1506"/>
        <v>18</v>
      </c>
      <c r="DF358" s="1378">
        <f>SUBTOTAL(9,DF68:DF97)</f>
        <v>1195</v>
      </c>
      <c r="DG358" s="782">
        <f t="shared" si="1508"/>
        <v>-2.0491803278688492E-2</v>
      </c>
      <c r="DH358" s="1379">
        <f t="shared" si="1509"/>
        <v>-25</v>
      </c>
      <c r="DI358" s="1378">
        <f>SUBTOTAL(9,DI68:DI97)</f>
        <v>1220</v>
      </c>
      <c r="DJ358" s="782">
        <f t="shared" si="1510"/>
        <v>1.6666666666666607E-2</v>
      </c>
      <c r="DK358" s="1379">
        <f t="shared" si="1511"/>
        <v>20</v>
      </c>
      <c r="DL358" s="1371">
        <f>SUBTOTAL(9,DL68:DL97)</f>
        <v>1200</v>
      </c>
      <c r="DM358" s="782">
        <f t="shared" ref="DM358:DM364" si="1555">IFERROR(IF(DL358=0,"-",DL358/DO358-1),"-")</f>
        <v>9.5890410958904049E-2</v>
      </c>
      <c r="DN358" s="1385">
        <f t="shared" ref="DN358:DN366" si="1556">IF(OR(DL358="-",DO358="-"),"-",DL358-DO358)</f>
        <v>105</v>
      </c>
      <c r="DO358" s="1378">
        <f t="shared" ref="DO358:DO365" si="1557">DW358+EC358+EI358+EO358+EU358+FA358</f>
        <v>1095</v>
      </c>
      <c r="DP358" s="782">
        <f t="shared" ref="DP358:DP364" si="1558">IFERROR(IF(DO358=0,"-",DO358/DR358-1),"-")</f>
        <v>-3.8630377524144E-2</v>
      </c>
      <c r="DQ358" s="1379">
        <f t="shared" ref="DQ358:DQ366" si="1559">IF(OR(DO358="-",DR358="-"),"-",DO358-DR358)</f>
        <v>-44</v>
      </c>
      <c r="DR358" s="1390">
        <f>ED358+EJ358+EP358+EV358+FC358+DX358</f>
        <v>1139</v>
      </c>
      <c r="DS358" s="1683">
        <f t="shared" ref="DS358:FA358" si="1560">SUBTOTAL(9,DS68:DS97)</f>
        <v>441</v>
      </c>
      <c r="DT358" s="441">
        <f t="shared" si="1560"/>
        <v>441</v>
      </c>
      <c r="DU358" s="441">
        <f t="shared" si="1560"/>
        <v>446</v>
      </c>
      <c r="DV358" s="441">
        <f t="shared" si="1560"/>
        <v>402</v>
      </c>
      <c r="DW358" s="79">
        <f t="shared" si="1560"/>
        <v>411</v>
      </c>
      <c r="DX358" s="1223">
        <f t="shared" si="1560"/>
        <v>427</v>
      </c>
      <c r="DY358" s="1684">
        <f t="shared" si="1560"/>
        <v>200</v>
      </c>
      <c r="DZ358" s="1263">
        <f t="shared" si="1560"/>
        <v>180</v>
      </c>
      <c r="EA358" s="1263">
        <f t="shared" si="1560"/>
        <v>184</v>
      </c>
      <c r="EB358" s="441">
        <f t="shared" si="1560"/>
        <v>196</v>
      </c>
      <c r="EC358" s="79">
        <f t="shared" si="1560"/>
        <v>181</v>
      </c>
      <c r="ED358" s="1219">
        <f t="shared" si="1560"/>
        <v>183</v>
      </c>
      <c r="EE358" s="1684">
        <f t="shared" si="1560"/>
        <v>0</v>
      </c>
      <c r="EF358" s="1276">
        <f t="shared" si="1560"/>
        <v>0</v>
      </c>
      <c r="EG358" s="1276">
        <f t="shared" si="1560"/>
        <v>0</v>
      </c>
      <c r="EH358" s="1227">
        <f t="shared" si="1560"/>
        <v>0</v>
      </c>
      <c r="EI358" s="79">
        <f t="shared" si="1560"/>
        <v>0</v>
      </c>
      <c r="EJ358" s="1219">
        <f t="shared" si="1560"/>
        <v>0</v>
      </c>
      <c r="EK358" s="1684">
        <f t="shared" si="1560"/>
        <v>100</v>
      </c>
      <c r="EL358" s="1268">
        <f t="shared" si="1560"/>
        <v>105</v>
      </c>
      <c r="EM358" s="1268">
        <f t="shared" si="1560"/>
        <v>94</v>
      </c>
      <c r="EN358" s="286">
        <f t="shared" si="1560"/>
        <v>103</v>
      </c>
      <c r="EO358" s="377">
        <f t="shared" si="1560"/>
        <v>100</v>
      </c>
      <c r="EP358" s="1271">
        <f t="shared" si="1560"/>
        <v>101</v>
      </c>
      <c r="EQ358" s="1685">
        <f t="shared" si="1560"/>
        <v>0</v>
      </c>
      <c r="ER358" s="1263">
        <f t="shared" si="1560"/>
        <v>0</v>
      </c>
      <c r="ES358" s="1263">
        <f t="shared" si="1560"/>
        <v>0</v>
      </c>
      <c r="ET358" s="441">
        <f t="shared" si="1560"/>
        <v>0</v>
      </c>
      <c r="EU358" s="79">
        <f t="shared" si="1560"/>
        <v>0</v>
      </c>
      <c r="EV358" s="783">
        <f t="shared" si="1560"/>
        <v>0</v>
      </c>
      <c r="EW358" s="1684">
        <f t="shared" si="1560"/>
        <v>472</v>
      </c>
      <c r="EX358" s="286">
        <f t="shared" si="1560"/>
        <v>469</v>
      </c>
      <c r="EY358" s="286">
        <f t="shared" si="1560"/>
        <v>496</v>
      </c>
      <c r="EZ358" s="286">
        <f t="shared" si="1560"/>
        <v>499</v>
      </c>
      <c r="FA358" s="377">
        <f t="shared" si="1560"/>
        <v>403</v>
      </c>
      <c r="FB358" s="784" t="s">
        <v>44</v>
      </c>
      <c r="FC358" s="785">
        <f>SUBTOTAL(9,FC68:FC97)</f>
        <v>428</v>
      </c>
      <c r="FD358" s="786" t="s">
        <v>384</v>
      </c>
      <c r="FE358" s="1686">
        <f>SUBTOTAL(9,FE68:FE97)</f>
        <v>11</v>
      </c>
      <c r="FF358" s="1679">
        <f t="shared" si="1543"/>
        <v>0</v>
      </c>
      <c r="FG358" s="1797">
        <f t="shared" si="1525"/>
        <v>0</v>
      </c>
      <c r="FH358" s="787">
        <f>SUBTOTAL(9,FH68:FH97)</f>
        <v>11</v>
      </c>
      <c r="FI358" s="782">
        <f t="shared" si="1544"/>
        <v>-8.333333333333337E-2</v>
      </c>
      <c r="FJ358" s="781">
        <f t="shared" si="1526"/>
        <v>-1</v>
      </c>
      <c r="FK358" s="787">
        <f>SUBTOTAL(9,FK68:FK97)</f>
        <v>12</v>
      </c>
      <c r="FL358" s="782">
        <f t="shared" si="1545"/>
        <v>0.19999999999999996</v>
      </c>
      <c r="FM358" s="781">
        <f t="shared" si="1527"/>
        <v>2</v>
      </c>
      <c r="FN358" s="787">
        <f>SUBTOTAL(9,FN68:FN97)</f>
        <v>10</v>
      </c>
      <c r="FO358" s="788"/>
      <c r="FP358" s="782" t="str">
        <f t="shared" si="1528"/>
        <v>-</v>
      </c>
      <c r="FQ358" s="781">
        <f t="shared" ref="FQ358:FQ365" si="1561">IF(OR(FN358="-",FR358="-"),"-",FN358-FR358)</f>
        <v>10</v>
      </c>
      <c r="FR358" s="787">
        <f>SUBTOTAL(9,FR68:FR97)</f>
        <v>0</v>
      </c>
      <c r="FS358" s="788"/>
      <c r="FT358" s="773" t="str">
        <f t="shared" si="1529"/>
        <v>-</v>
      </c>
      <c r="FU358" s="781">
        <f t="shared" ref="FU358:FU366" si="1562">IF(OR(FR358="-",FV358="-"),"-",FR358-FV358)</f>
        <v>0</v>
      </c>
      <c r="FV358" s="789">
        <f>SUBTOTAL(9,FV68:FV97)</f>
        <v>0</v>
      </c>
      <c r="FW358" s="790"/>
      <c r="FX358" s="1687">
        <f t="shared" ref="FX358:HC358" si="1563">SUBTOTAL(9,FX68:FX97)</f>
        <v>1300</v>
      </c>
      <c r="FY358" s="1688">
        <f t="shared" si="1563"/>
        <v>29</v>
      </c>
      <c r="FZ358" s="1688">
        <f t="shared" si="1563"/>
        <v>6</v>
      </c>
      <c r="GA358" s="1689">
        <f t="shared" si="1563"/>
        <v>67</v>
      </c>
      <c r="GB358" s="1688">
        <f t="shared" si="1563"/>
        <v>41</v>
      </c>
      <c r="GC358" s="1689">
        <f t="shared" si="1563"/>
        <v>156</v>
      </c>
      <c r="GD358" s="1688">
        <f t="shared" si="1563"/>
        <v>21</v>
      </c>
      <c r="GE358" s="1689">
        <f t="shared" si="1563"/>
        <v>36</v>
      </c>
      <c r="GF358" s="1688">
        <f t="shared" si="1563"/>
        <v>47</v>
      </c>
      <c r="GG358" s="1689">
        <f t="shared" si="1563"/>
        <v>241</v>
      </c>
      <c r="GH358" s="1688">
        <f t="shared" si="1563"/>
        <v>42</v>
      </c>
      <c r="GI358" s="1689">
        <f t="shared" si="1563"/>
        <v>40</v>
      </c>
      <c r="GJ358" s="1688">
        <f t="shared" si="1563"/>
        <v>36</v>
      </c>
      <c r="GK358" s="1689">
        <f t="shared" si="1563"/>
        <v>194</v>
      </c>
      <c r="GL358" s="1688">
        <f t="shared" si="1563"/>
        <v>93</v>
      </c>
      <c r="GM358" s="1689">
        <f t="shared" si="1563"/>
        <v>28</v>
      </c>
      <c r="GN358" s="1688">
        <f t="shared" si="1563"/>
        <v>6</v>
      </c>
      <c r="GO358" s="1689">
        <f t="shared" si="1563"/>
        <v>24</v>
      </c>
      <c r="GP358" s="1688">
        <f t="shared" si="1563"/>
        <v>144</v>
      </c>
      <c r="GQ358" s="1689">
        <f t="shared" si="1563"/>
        <v>0</v>
      </c>
      <c r="GR358" s="1688">
        <f t="shared" si="1563"/>
        <v>4</v>
      </c>
      <c r="GS358" s="1802">
        <f t="shared" si="1563"/>
        <v>45</v>
      </c>
      <c r="GT358" s="791">
        <f t="shared" si="1563"/>
        <v>1287</v>
      </c>
      <c r="GU358" s="792">
        <f t="shared" si="1563"/>
        <v>33</v>
      </c>
      <c r="GV358" s="792">
        <f t="shared" si="1563"/>
        <v>6</v>
      </c>
      <c r="GW358" s="305">
        <f t="shared" si="1563"/>
        <v>71</v>
      </c>
      <c r="GX358" s="792">
        <f t="shared" si="1563"/>
        <v>41</v>
      </c>
      <c r="GY358" s="305">
        <f t="shared" si="1563"/>
        <v>149</v>
      </c>
      <c r="GZ358" s="792">
        <f t="shared" si="1563"/>
        <v>18</v>
      </c>
      <c r="HA358" s="305">
        <f t="shared" si="1563"/>
        <v>31</v>
      </c>
      <c r="HB358" s="792">
        <f t="shared" si="1563"/>
        <v>41</v>
      </c>
      <c r="HC358" s="305">
        <f t="shared" si="1563"/>
        <v>232</v>
      </c>
      <c r="HD358" s="792">
        <f t="shared" ref="HD358:II358" si="1564">SUBTOTAL(9,HD68:HD97)</f>
        <v>39</v>
      </c>
      <c r="HE358" s="305">
        <f t="shared" si="1564"/>
        <v>38</v>
      </c>
      <c r="HF358" s="792">
        <f t="shared" si="1564"/>
        <v>34</v>
      </c>
      <c r="HG358" s="305">
        <f t="shared" si="1564"/>
        <v>204</v>
      </c>
      <c r="HH358" s="792">
        <f t="shared" si="1564"/>
        <v>95</v>
      </c>
      <c r="HI358" s="305">
        <f t="shared" si="1564"/>
        <v>26</v>
      </c>
      <c r="HJ358" s="792">
        <f t="shared" si="1564"/>
        <v>7</v>
      </c>
      <c r="HK358" s="305">
        <f t="shared" si="1564"/>
        <v>24</v>
      </c>
      <c r="HL358" s="792">
        <f t="shared" si="1564"/>
        <v>139</v>
      </c>
      <c r="HM358" s="305">
        <f t="shared" si="1564"/>
        <v>0</v>
      </c>
      <c r="HN358" s="792">
        <f t="shared" si="1564"/>
        <v>7</v>
      </c>
      <c r="HO358" s="1130">
        <f t="shared" si="1564"/>
        <v>52</v>
      </c>
      <c r="HP358" s="791">
        <f t="shared" si="1564"/>
        <v>1315</v>
      </c>
      <c r="HQ358" s="792">
        <f t="shared" si="1564"/>
        <v>31</v>
      </c>
      <c r="HR358" s="792">
        <f t="shared" si="1564"/>
        <v>7</v>
      </c>
      <c r="HS358" s="305">
        <f t="shared" si="1564"/>
        <v>74</v>
      </c>
      <c r="HT358" s="792">
        <f t="shared" si="1564"/>
        <v>38</v>
      </c>
      <c r="HU358" s="305">
        <f t="shared" si="1564"/>
        <v>142</v>
      </c>
      <c r="HV358" s="792">
        <f t="shared" si="1564"/>
        <v>17</v>
      </c>
      <c r="HW358" s="305">
        <f t="shared" si="1564"/>
        <v>34</v>
      </c>
      <c r="HX358" s="792">
        <f t="shared" si="1564"/>
        <v>41</v>
      </c>
      <c r="HY358" s="305">
        <f t="shared" si="1564"/>
        <v>236</v>
      </c>
      <c r="HZ358" s="792">
        <f t="shared" si="1564"/>
        <v>40</v>
      </c>
      <c r="IA358" s="305">
        <f t="shared" si="1564"/>
        <v>41</v>
      </c>
      <c r="IB358" s="792">
        <f t="shared" si="1564"/>
        <v>36</v>
      </c>
      <c r="IC358" s="305">
        <f t="shared" si="1564"/>
        <v>218</v>
      </c>
      <c r="ID358" s="792">
        <f t="shared" si="1564"/>
        <v>103</v>
      </c>
      <c r="IE358" s="305">
        <f t="shared" si="1564"/>
        <v>29</v>
      </c>
      <c r="IF358" s="792">
        <f t="shared" si="1564"/>
        <v>7</v>
      </c>
      <c r="IG358" s="305">
        <f t="shared" si="1564"/>
        <v>22</v>
      </c>
      <c r="IH358" s="792">
        <f t="shared" si="1564"/>
        <v>136</v>
      </c>
      <c r="II358" s="305">
        <f t="shared" si="1564"/>
        <v>0</v>
      </c>
      <c r="IJ358" s="792">
        <f t="shared" ref="IJ358:JG358" si="1565">SUBTOTAL(9,IJ68:IJ97)</f>
        <v>8</v>
      </c>
      <c r="IK358" s="1130">
        <f t="shared" si="1565"/>
        <v>55</v>
      </c>
      <c r="IL358" s="1126">
        <f t="shared" si="1565"/>
        <v>1301</v>
      </c>
      <c r="IM358" s="792">
        <f t="shared" si="1565"/>
        <v>23</v>
      </c>
      <c r="IN358" s="792">
        <f t="shared" si="1565"/>
        <v>7</v>
      </c>
      <c r="IO358" s="305">
        <f t="shared" si="1565"/>
        <v>70</v>
      </c>
      <c r="IP358" s="792">
        <f t="shared" si="1565"/>
        <v>39</v>
      </c>
      <c r="IQ358" s="305">
        <f t="shared" si="1565"/>
        <v>133</v>
      </c>
      <c r="IR358" s="792">
        <f t="shared" si="1565"/>
        <v>13</v>
      </c>
      <c r="IS358" s="305">
        <f t="shared" si="1565"/>
        <v>34</v>
      </c>
      <c r="IT358" s="792">
        <f t="shared" si="1565"/>
        <v>45</v>
      </c>
      <c r="IU358" s="305">
        <f t="shared" si="1565"/>
        <v>243</v>
      </c>
      <c r="IV358" s="792">
        <f t="shared" si="1565"/>
        <v>39</v>
      </c>
      <c r="IW358" s="305">
        <f t="shared" si="1565"/>
        <v>35</v>
      </c>
      <c r="IX358" s="792">
        <f t="shared" si="1565"/>
        <v>34</v>
      </c>
      <c r="IY358" s="305">
        <f t="shared" si="1565"/>
        <v>211</v>
      </c>
      <c r="IZ358" s="792">
        <f t="shared" si="1565"/>
        <v>119</v>
      </c>
      <c r="JA358" s="305">
        <f t="shared" si="1565"/>
        <v>27</v>
      </c>
      <c r="JB358" s="792">
        <f t="shared" si="1565"/>
        <v>7</v>
      </c>
      <c r="JC358" s="305">
        <f t="shared" si="1565"/>
        <v>27</v>
      </c>
      <c r="JD358" s="792">
        <f t="shared" si="1565"/>
        <v>120</v>
      </c>
      <c r="JE358" s="305">
        <f t="shared" si="1565"/>
        <v>0</v>
      </c>
      <c r="JF358" s="792">
        <f t="shared" si="1565"/>
        <v>9</v>
      </c>
      <c r="JG358" s="2009">
        <f t="shared" si="1565"/>
        <v>66</v>
      </c>
      <c r="JI358" s="1069"/>
    </row>
    <row r="359" spans="1:269" s="61" customFormat="1" ht="24" customHeight="1" x14ac:dyDescent="0.15">
      <c r="A359" s="682"/>
      <c r="B359" s="852" t="s">
        <v>11</v>
      </c>
      <c r="C359" s="857"/>
      <c r="D359" s="858"/>
      <c r="E359" s="295" t="s">
        <v>11</v>
      </c>
      <c r="F359" s="434"/>
      <c r="G359" s="721"/>
      <c r="H359" s="721"/>
      <c r="I359" s="721"/>
      <c r="J359" s="721"/>
      <c r="K359" s="296"/>
      <c r="L359" s="1659">
        <f t="shared" si="1470"/>
        <v>0.12467728482344997</v>
      </c>
      <c r="M359" s="722">
        <f t="shared" si="1471"/>
        <v>0.12844611528822056</v>
      </c>
      <c r="N359" s="722">
        <f t="shared" si="1472"/>
        <v>0.12159597351291315</v>
      </c>
      <c r="O359" s="722">
        <f t="shared" si="1473"/>
        <v>0.12518046461435259</v>
      </c>
      <c r="P359" s="723">
        <f t="shared" si="1474"/>
        <v>0.12451197140034809</v>
      </c>
      <c r="Q359" s="724">
        <f t="shared" si="1475"/>
        <v>0.12533723761268672</v>
      </c>
      <c r="R359" s="725">
        <f t="shared" si="1476"/>
        <v>0.12121358054418492</v>
      </c>
      <c r="S359" s="725">
        <f t="shared" si="1477"/>
        <v>0.1209446731319333</v>
      </c>
      <c r="T359" s="726">
        <f t="shared" si="1478"/>
        <v>0.1211020552799433</v>
      </c>
      <c r="U359" s="727"/>
      <c r="V359" s="1106"/>
      <c r="W359" s="1106"/>
      <c r="X359" s="728"/>
      <c r="Y359" s="728"/>
      <c r="Z359" s="297"/>
      <c r="AA359" s="297"/>
      <c r="AB359" s="297"/>
      <c r="AC359" s="297"/>
      <c r="AD359" s="306"/>
      <c r="AE359" s="306"/>
      <c r="AF359" s="306"/>
      <c r="AG359" s="721"/>
      <c r="AH359" s="721"/>
      <c r="AI359" s="298"/>
      <c r="AJ359" s="298"/>
      <c r="AK359" s="298"/>
      <c r="AL359" s="729"/>
      <c r="AM359" s="1660">
        <f t="shared" si="1479"/>
        <v>9417</v>
      </c>
      <c r="AN359" s="1661"/>
      <c r="AO359" s="1662">
        <f t="shared" si="1535"/>
        <v>2.0813008130081245E-2</v>
      </c>
      <c r="AP359" s="1663">
        <f t="shared" si="1480"/>
        <v>192</v>
      </c>
      <c r="AQ359" s="1306">
        <f t="shared" si="1481"/>
        <v>9225</v>
      </c>
      <c r="AR359" s="730"/>
      <c r="AS359" s="1279">
        <f t="shared" si="1536"/>
        <v>6.6597294484911584E-2</v>
      </c>
      <c r="AT359" s="2107">
        <f t="shared" si="1482"/>
        <v>576</v>
      </c>
      <c r="AU359" s="2123">
        <f t="shared" si="1483"/>
        <v>8649</v>
      </c>
      <c r="AV359" s="730"/>
      <c r="AW359" s="1279">
        <f t="shared" si="1484"/>
        <v>7.5722273998135581E-3</v>
      </c>
      <c r="AX359" s="2124">
        <f t="shared" si="1485"/>
        <v>65</v>
      </c>
      <c r="AY359" s="2115">
        <f t="shared" si="1486"/>
        <v>8584</v>
      </c>
      <c r="AZ359" s="2116"/>
      <c r="BA359" s="747">
        <f t="shared" si="1487"/>
        <v>8.0972169751920342E-2</v>
      </c>
      <c r="BB359" s="1380">
        <f t="shared" si="1537"/>
        <v>643</v>
      </c>
      <c r="BC359" s="83">
        <f t="shared" si="1488"/>
        <v>7941</v>
      </c>
      <c r="BD359" s="731" t="s">
        <v>44</v>
      </c>
      <c r="BE359" s="732">
        <f t="shared" si="1549"/>
        <v>4.2262764142275921E-2</v>
      </c>
      <c r="BF359" s="1078">
        <f t="shared" si="1489"/>
        <v>322</v>
      </c>
      <c r="BG359" s="733">
        <f>SUBTOTAL(9,BG98:BG121)</f>
        <v>7619</v>
      </c>
      <c r="BH359" s="734" t="s">
        <v>44</v>
      </c>
      <c r="BI359" s="735">
        <f t="shared" si="1538"/>
        <v>9.0054297444046583E-3</v>
      </c>
      <c r="BJ359" s="1078">
        <f t="shared" si="1490"/>
        <v>68</v>
      </c>
      <c r="BK359" s="736">
        <f>SUBTOTAL(9,BK98:BK121)</f>
        <v>7551</v>
      </c>
      <c r="BL359" s="734" t="s">
        <v>44</v>
      </c>
      <c r="BM359" s="735">
        <f t="shared" si="1539"/>
        <v>8.8981828670320118E-2</v>
      </c>
      <c r="BN359" s="1095">
        <f t="shared" si="1491"/>
        <v>617</v>
      </c>
      <c r="BO359" s="736">
        <f>SUBTOTAL(9,BO98:BO121)</f>
        <v>6934</v>
      </c>
      <c r="BP359" s="734" t="s">
        <v>44</v>
      </c>
      <c r="BQ359" s="735">
        <f t="shared" si="1540"/>
        <v>1.4484272128749032E-2</v>
      </c>
      <c r="BR359" s="1095">
        <f t="shared" si="1492"/>
        <v>99</v>
      </c>
      <c r="BS359" s="736">
        <f>SUBTOTAL(9,BS98:BS121)</f>
        <v>6835</v>
      </c>
      <c r="BT359" s="737" t="s">
        <v>44</v>
      </c>
      <c r="BU359" s="740">
        <f>SUBTOTAL(9,BU98:BU121)</f>
        <v>555</v>
      </c>
      <c r="BV359" s="738">
        <f t="shared" si="1493"/>
        <v>3.6166365280290158E-3</v>
      </c>
      <c r="BW359" s="739">
        <f t="shared" si="1494"/>
        <v>2</v>
      </c>
      <c r="BX359" s="740">
        <f>SUBTOTAL(9,BX98:BX121)</f>
        <v>553</v>
      </c>
      <c r="BY359" s="738">
        <f t="shared" si="1495"/>
        <v>0.15448851774530281</v>
      </c>
      <c r="BZ359" s="739">
        <f t="shared" si="1496"/>
        <v>74</v>
      </c>
      <c r="CA359" s="740">
        <f>SUBTOTAL(9,CA98:CA121)</f>
        <v>479</v>
      </c>
      <c r="CB359" s="738">
        <f t="shared" si="1497"/>
        <v>6.208425720620836E-2</v>
      </c>
      <c r="CC359" s="739">
        <f t="shared" si="1498"/>
        <v>28</v>
      </c>
      <c r="CD359" s="740">
        <f>SUBTOTAL(9,CD98:CD121)</f>
        <v>451</v>
      </c>
      <c r="CE359" s="738">
        <f t="shared" si="1499"/>
        <v>-0.18297101449275366</v>
      </c>
      <c r="CF359" s="739">
        <f t="shared" si="1500"/>
        <v>-101</v>
      </c>
      <c r="CG359" s="740">
        <f t="shared" si="1550"/>
        <v>552</v>
      </c>
      <c r="CH359" s="738">
        <f t="shared" si="1551"/>
        <v>-9.0609555189456348E-2</v>
      </c>
      <c r="CI359" s="741">
        <f t="shared" si="1552"/>
        <v>-55</v>
      </c>
      <c r="CJ359" s="742">
        <f t="shared" si="1553"/>
        <v>607</v>
      </c>
      <c r="CK359" s="1667">
        <f t="shared" ref="CK359:DC359" si="1566">SUBTOTAL(9,CK98:CK121)</f>
        <v>377</v>
      </c>
      <c r="CL359" s="438">
        <f t="shared" si="1566"/>
        <v>367</v>
      </c>
      <c r="CM359" s="438">
        <f t="shared" si="1566"/>
        <v>313</v>
      </c>
      <c r="CN359" s="438">
        <f t="shared" si="1566"/>
        <v>299</v>
      </c>
      <c r="CO359" s="439">
        <f t="shared" si="1566"/>
        <v>399</v>
      </c>
      <c r="CP359" s="743">
        <f t="shared" si="1566"/>
        <v>441</v>
      </c>
      <c r="CQ359" s="1667">
        <f t="shared" si="1566"/>
        <v>178</v>
      </c>
      <c r="CR359" s="438">
        <f t="shared" si="1566"/>
        <v>186</v>
      </c>
      <c r="CS359" s="438">
        <f t="shared" si="1566"/>
        <v>166</v>
      </c>
      <c r="CT359" s="438">
        <f t="shared" si="1566"/>
        <v>152</v>
      </c>
      <c r="CU359" s="438">
        <f t="shared" si="1566"/>
        <v>153</v>
      </c>
      <c r="CV359" s="744">
        <f t="shared" si="1566"/>
        <v>166</v>
      </c>
      <c r="CW359" s="1667">
        <f t="shared" si="1566"/>
        <v>0</v>
      </c>
      <c r="CX359" s="438">
        <f t="shared" si="1566"/>
        <v>0</v>
      </c>
      <c r="CY359" s="438">
        <f t="shared" si="1566"/>
        <v>0</v>
      </c>
      <c r="CZ359" s="438">
        <f t="shared" si="1566"/>
        <v>0</v>
      </c>
      <c r="DA359" s="438">
        <f t="shared" si="1566"/>
        <v>0</v>
      </c>
      <c r="DB359" s="745">
        <f t="shared" si="1566"/>
        <v>0</v>
      </c>
      <c r="DC359" s="1664">
        <f t="shared" si="1566"/>
        <v>8118</v>
      </c>
      <c r="DD359" s="1665">
        <f t="shared" si="1505"/>
        <v>2.4999999999999911E-2</v>
      </c>
      <c r="DE359" s="1666">
        <f t="shared" si="1506"/>
        <v>198</v>
      </c>
      <c r="DF359" s="1376">
        <f>SUBTOTAL(9,DF98:DF121)</f>
        <v>7920</v>
      </c>
      <c r="DG359" s="747">
        <f t="shared" si="1508"/>
        <v>4.2791310072415989E-2</v>
      </c>
      <c r="DH359" s="1380">
        <f t="shared" si="1509"/>
        <v>325</v>
      </c>
      <c r="DI359" s="1376">
        <f>SUBTOTAL(9,DI98:DI121)</f>
        <v>7595</v>
      </c>
      <c r="DJ359" s="747">
        <f t="shared" si="1510"/>
        <v>-1.0522162304353877E-3</v>
      </c>
      <c r="DK359" s="1380">
        <f t="shared" si="1511"/>
        <v>-8</v>
      </c>
      <c r="DL359" s="1370">
        <f>SUBTOTAL(9,DL98:DL121)</f>
        <v>7603</v>
      </c>
      <c r="DM359" s="747">
        <f t="shared" si="1555"/>
        <v>2.8961970496684364E-2</v>
      </c>
      <c r="DN359" s="1386">
        <f t="shared" si="1556"/>
        <v>214</v>
      </c>
      <c r="DO359" s="1376">
        <f t="shared" si="1557"/>
        <v>7389</v>
      </c>
      <c r="DP359" s="747">
        <f t="shared" si="1558"/>
        <v>5.3764974329720383E-2</v>
      </c>
      <c r="DQ359" s="1380">
        <f t="shared" si="1559"/>
        <v>377</v>
      </c>
      <c r="DR359" s="1389">
        <f t="shared" ref="DR359:DR364" si="1567">ED359+EJ359+EP359+EV359+FC359+DX359</f>
        <v>7012</v>
      </c>
      <c r="DS359" s="1668">
        <f t="shared" ref="DS359:FA359" si="1568">SUBTOTAL(9,DS98:DS121)</f>
        <v>2722</v>
      </c>
      <c r="DT359" s="438">
        <f t="shared" si="1568"/>
        <v>2602</v>
      </c>
      <c r="DU359" s="438">
        <f t="shared" si="1568"/>
        <v>2536</v>
      </c>
      <c r="DV359" s="438">
        <f t="shared" si="1568"/>
        <v>2474</v>
      </c>
      <c r="DW359" s="83">
        <f t="shared" si="1568"/>
        <v>2390</v>
      </c>
      <c r="DX359" s="1222">
        <f t="shared" si="1568"/>
        <v>2313</v>
      </c>
      <c r="DY359" s="1669">
        <f t="shared" si="1568"/>
        <v>3717</v>
      </c>
      <c r="DZ359" s="1262">
        <f t="shared" si="1568"/>
        <v>3661</v>
      </c>
      <c r="EA359" s="1262">
        <f t="shared" si="1568"/>
        <v>3407</v>
      </c>
      <c r="EB359" s="438">
        <f t="shared" si="1568"/>
        <v>3576</v>
      </c>
      <c r="EC359" s="83">
        <f t="shared" si="1568"/>
        <v>3401</v>
      </c>
      <c r="ED359" s="1218">
        <f t="shared" si="1568"/>
        <v>3299</v>
      </c>
      <c r="EE359" s="1669">
        <f t="shared" si="1568"/>
        <v>0</v>
      </c>
      <c r="EF359" s="1275">
        <f t="shared" si="1568"/>
        <v>0</v>
      </c>
      <c r="EG359" s="1275">
        <f t="shared" si="1568"/>
        <v>0</v>
      </c>
      <c r="EH359" s="1226">
        <f t="shared" si="1568"/>
        <v>0</v>
      </c>
      <c r="EI359" s="83">
        <f t="shared" si="1568"/>
        <v>0</v>
      </c>
      <c r="EJ359" s="1218">
        <f t="shared" si="1568"/>
        <v>0</v>
      </c>
      <c r="EK359" s="1669">
        <f t="shared" si="1568"/>
        <v>507</v>
      </c>
      <c r="EL359" s="1267">
        <f t="shared" si="1568"/>
        <v>545</v>
      </c>
      <c r="EM359" s="1267">
        <f t="shared" si="1568"/>
        <v>557</v>
      </c>
      <c r="EN359" s="287">
        <f t="shared" si="1568"/>
        <v>517</v>
      </c>
      <c r="EO359" s="299">
        <f t="shared" si="1568"/>
        <v>561</v>
      </c>
      <c r="EP359" s="1270">
        <f t="shared" si="1568"/>
        <v>561</v>
      </c>
      <c r="EQ359" s="1670">
        <f t="shared" si="1568"/>
        <v>0</v>
      </c>
      <c r="ER359" s="1262">
        <f t="shared" si="1568"/>
        <v>0</v>
      </c>
      <c r="ES359" s="1262">
        <f t="shared" si="1568"/>
        <v>0</v>
      </c>
      <c r="ET359" s="438">
        <f t="shared" si="1568"/>
        <v>0</v>
      </c>
      <c r="EU359" s="83">
        <f t="shared" si="1568"/>
        <v>0</v>
      </c>
      <c r="EV359" s="748">
        <f t="shared" si="1568"/>
        <v>0</v>
      </c>
      <c r="EW359" s="1669">
        <f t="shared" si="1568"/>
        <v>1172</v>
      </c>
      <c r="EX359" s="287">
        <f t="shared" si="1568"/>
        <v>1112</v>
      </c>
      <c r="EY359" s="287">
        <f t="shared" si="1568"/>
        <v>1095</v>
      </c>
      <c r="EZ359" s="287">
        <f t="shared" si="1568"/>
        <v>1036</v>
      </c>
      <c r="FA359" s="299">
        <f t="shared" si="1568"/>
        <v>1037</v>
      </c>
      <c r="FB359" s="749" t="s">
        <v>44</v>
      </c>
      <c r="FC359" s="750">
        <f>SUBTOTAL(9,FC98:FC121)</f>
        <v>839</v>
      </c>
      <c r="FD359" s="751" t="s">
        <v>384</v>
      </c>
      <c r="FE359" s="1671">
        <f>SUBTOTAL(9,FE98:FE121)</f>
        <v>744</v>
      </c>
      <c r="FF359" s="1798">
        <f t="shared" si="1543"/>
        <v>-1.0638297872340385E-2</v>
      </c>
      <c r="FG359" s="1796">
        <f t="shared" si="1525"/>
        <v>-8</v>
      </c>
      <c r="FH359" s="752">
        <f>SUBTOTAL(9,FH98:FH121)</f>
        <v>752</v>
      </c>
      <c r="FI359" s="794">
        <f t="shared" si="1544"/>
        <v>0.30782608695652169</v>
      </c>
      <c r="FJ359" s="746">
        <f t="shared" si="1526"/>
        <v>177</v>
      </c>
      <c r="FK359" s="752">
        <f>SUBTOTAL(9,FK98:FK121)</f>
        <v>575</v>
      </c>
      <c r="FL359" s="794">
        <f t="shared" si="1545"/>
        <v>8.4905660377358583E-2</v>
      </c>
      <c r="FM359" s="746">
        <f t="shared" si="1527"/>
        <v>45</v>
      </c>
      <c r="FN359" s="752">
        <f>SUBTOTAL(9,FN98:FN121)</f>
        <v>530</v>
      </c>
      <c r="FO359" s="307"/>
      <c r="FP359" s="794" t="str">
        <f t="shared" si="1528"/>
        <v>-</v>
      </c>
      <c r="FQ359" s="746">
        <f t="shared" si="1561"/>
        <v>530</v>
      </c>
      <c r="FR359" s="752">
        <f>SUBTOTAL(9,FR98:FR121)</f>
        <v>0</v>
      </c>
      <c r="FS359" s="307"/>
      <c r="FT359" s="793" t="str">
        <f t="shared" si="1529"/>
        <v>-</v>
      </c>
      <c r="FU359" s="746">
        <f t="shared" si="1562"/>
        <v>0</v>
      </c>
      <c r="FV359" s="754">
        <f>SUBTOTAL(9,FV98:FV121)</f>
        <v>0</v>
      </c>
      <c r="FW359" s="755"/>
      <c r="FX359" s="1671">
        <f t="shared" ref="FX359:HC359" si="1569">SUBTOTAL(9,FX98:FX121)</f>
        <v>9417</v>
      </c>
      <c r="FY359" s="1672">
        <f t="shared" si="1569"/>
        <v>221</v>
      </c>
      <c r="FZ359" s="1672">
        <f t="shared" si="1569"/>
        <v>21</v>
      </c>
      <c r="GA359" s="1673">
        <f t="shared" si="1569"/>
        <v>48</v>
      </c>
      <c r="GB359" s="1672">
        <f t="shared" si="1569"/>
        <v>96</v>
      </c>
      <c r="GC359" s="1673">
        <f t="shared" si="1569"/>
        <v>3426</v>
      </c>
      <c r="GD359" s="1672">
        <f t="shared" si="1569"/>
        <v>28</v>
      </c>
      <c r="GE359" s="1673">
        <f t="shared" si="1569"/>
        <v>302</v>
      </c>
      <c r="GF359" s="1672">
        <f t="shared" si="1569"/>
        <v>474</v>
      </c>
      <c r="GG359" s="1673">
        <f t="shared" si="1569"/>
        <v>1891</v>
      </c>
      <c r="GH359" s="1672">
        <f t="shared" si="1569"/>
        <v>272</v>
      </c>
      <c r="GI359" s="1673">
        <f t="shared" si="1569"/>
        <v>130</v>
      </c>
      <c r="GJ359" s="1672">
        <f t="shared" si="1569"/>
        <v>197</v>
      </c>
      <c r="GK359" s="1673">
        <f t="shared" si="1569"/>
        <v>328</v>
      </c>
      <c r="GL359" s="1672">
        <f t="shared" si="1569"/>
        <v>248</v>
      </c>
      <c r="GM359" s="1673">
        <f t="shared" si="1569"/>
        <v>93</v>
      </c>
      <c r="GN359" s="1672">
        <f t="shared" si="1569"/>
        <v>89</v>
      </c>
      <c r="GO359" s="1673">
        <f t="shared" si="1569"/>
        <v>58</v>
      </c>
      <c r="GP359" s="1672">
        <f t="shared" si="1569"/>
        <v>689</v>
      </c>
      <c r="GQ359" s="1673">
        <f t="shared" si="1569"/>
        <v>15</v>
      </c>
      <c r="GR359" s="1672">
        <f t="shared" si="1569"/>
        <v>127</v>
      </c>
      <c r="GS359" s="1801">
        <f t="shared" si="1569"/>
        <v>664</v>
      </c>
      <c r="GT359" s="752">
        <f t="shared" si="1569"/>
        <v>9225</v>
      </c>
      <c r="GU359" s="287">
        <f t="shared" si="1569"/>
        <v>226</v>
      </c>
      <c r="GV359" s="287">
        <f t="shared" si="1569"/>
        <v>19</v>
      </c>
      <c r="GW359" s="299">
        <f t="shared" si="1569"/>
        <v>35</v>
      </c>
      <c r="GX359" s="287">
        <f t="shared" si="1569"/>
        <v>94</v>
      </c>
      <c r="GY359" s="299">
        <f t="shared" si="1569"/>
        <v>3331</v>
      </c>
      <c r="GZ359" s="287">
        <f t="shared" si="1569"/>
        <v>33</v>
      </c>
      <c r="HA359" s="299">
        <f t="shared" si="1569"/>
        <v>275</v>
      </c>
      <c r="HB359" s="287">
        <f t="shared" si="1569"/>
        <v>467</v>
      </c>
      <c r="HC359" s="299">
        <f t="shared" si="1569"/>
        <v>1827</v>
      </c>
      <c r="HD359" s="287">
        <f t="shared" ref="HD359:II359" si="1570">SUBTOTAL(9,HD98:HD121)</f>
        <v>265</v>
      </c>
      <c r="HE359" s="299">
        <f t="shared" si="1570"/>
        <v>135</v>
      </c>
      <c r="HF359" s="287">
        <f t="shared" si="1570"/>
        <v>183</v>
      </c>
      <c r="HG359" s="299">
        <f t="shared" si="1570"/>
        <v>323</v>
      </c>
      <c r="HH359" s="287">
        <f t="shared" si="1570"/>
        <v>276</v>
      </c>
      <c r="HI359" s="299">
        <f t="shared" si="1570"/>
        <v>90</v>
      </c>
      <c r="HJ359" s="287">
        <f t="shared" si="1570"/>
        <v>74</v>
      </c>
      <c r="HK359" s="299">
        <f t="shared" si="1570"/>
        <v>50</v>
      </c>
      <c r="HL359" s="287">
        <f t="shared" si="1570"/>
        <v>639</v>
      </c>
      <c r="HM359" s="299">
        <f t="shared" si="1570"/>
        <v>18</v>
      </c>
      <c r="HN359" s="287">
        <f t="shared" si="1570"/>
        <v>122</v>
      </c>
      <c r="HO359" s="1129">
        <f t="shared" si="1570"/>
        <v>743</v>
      </c>
      <c r="HP359" s="752">
        <f t="shared" si="1570"/>
        <v>8649</v>
      </c>
      <c r="HQ359" s="287">
        <f t="shared" si="1570"/>
        <v>187</v>
      </c>
      <c r="HR359" s="287">
        <f t="shared" si="1570"/>
        <v>20</v>
      </c>
      <c r="HS359" s="299">
        <f t="shared" si="1570"/>
        <v>38</v>
      </c>
      <c r="HT359" s="287">
        <f t="shared" si="1570"/>
        <v>86</v>
      </c>
      <c r="HU359" s="299">
        <f t="shared" si="1570"/>
        <v>2999</v>
      </c>
      <c r="HV359" s="287">
        <f t="shared" si="1570"/>
        <v>31</v>
      </c>
      <c r="HW359" s="299">
        <f t="shared" si="1570"/>
        <v>241</v>
      </c>
      <c r="HX359" s="287">
        <f t="shared" si="1570"/>
        <v>433</v>
      </c>
      <c r="HY359" s="299">
        <f t="shared" si="1570"/>
        <v>1759</v>
      </c>
      <c r="HZ359" s="287">
        <f t="shared" si="1570"/>
        <v>237</v>
      </c>
      <c r="IA359" s="299">
        <f t="shared" si="1570"/>
        <v>119</v>
      </c>
      <c r="IB359" s="287">
        <f t="shared" si="1570"/>
        <v>187</v>
      </c>
      <c r="IC359" s="299">
        <f t="shared" si="1570"/>
        <v>300</v>
      </c>
      <c r="ID359" s="287">
        <f t="shared" si="1570"/>
        <v>297</v>
      </c>
      <c r="IE359" s="299">
        <f t="shared" si="1570"/>
        <v>70</v>
      </c>
      <c r="IF359" s="287">
        <f t="shared" si="1570"/>
        <v>70</v>
      </c>
      <c r="IG359" s="299">
        <f t="shared" si="1570"/>
        <v>41</v>
      </c>
      <c r="IH359" s="287">
        <f t="shared" si="1570"/>
        <v>578</v>
      </c>
      <c r="II359" s="299">
        <f t="shared" si="1570"/>
        <v>13</v>
      </c>
      <c r="IJ359" s="287">
        <f t="shared" ref="IJ359:JG359" si="1571">SUBTOTAL(9,IJ98:IJ121)</f>
        <v>106</v>
      </c>
      <c r="IK359" s="1129">
        <f t="shared" si="1571"/>
        <v>837</v>
      </c>
      <c r="IL359" s="299">
        <f t="shared" si="1571"/>
        <v>8584</v>
      </c>
      <c r="IM359" s="287">
        <f t="shared" si="1571"/>
        <v>202</v>
      </c>
      <c r="IN359" s="287">
        <f t="shared" si="1571"/>
        <v>16</v>
      </c>
      <c r="IO359" s="299">
        <f t="shared" si="1571"/>
        <v>39</v>
      </c>
      <c r="IP359" s="287">
        <f t="shared" si="1571"/>
        <v>83</v>
      </c>
      <c r="IQ359" s="299">
        <f t="shared" si="1571"/>
        <v>2935</v>
      </c>
      <c r="IR359" s="287">
        <f t="shared" si="1571"/>
        <v>24</v>
      </c>
      <c r="IS359" s="299">
        <f t="shared" si="1571"/>
        <v>340</v>
      </c>
      <c r="IT359" s="287">
        <f t="shared" si="1571"/>
        <v>414</v>
      </c>
      <c r="IU359" s="299">
        <f t="shared" si="1571"/>
        <v>1635</v>
      </c>
      <c r="IV359" s="287">
        <f t="shared" si="1571"/>
        <v>223</v>
      </c>
      <c r="IW359" s="299">
        <f t="shared" si="1571"/>
        <v>71</v>
      </c>
      <c r="IX359" s="287">
        <f t="shared" si="1571"/>
        <v>161</v>
      </c>
      <c r="IY359" s="299">
        <f t="shared" si="1571"/>
        <v>219</v>
      </c>
      <c r="IZ359" s="287">
        <f t="shared" si="1571"/>
        <v>202</v>
      </c>
      <c r="JA359" s="299">
        <f t="shared" si="1571"/>
        <v>57</v>
      </c>
      <c r="JB359" s="287">
        <f t="shared" si="1571"/>
        <v>54</v>
      </c>
      <c r="JC359" s="299">
        <f t="shared" si="1571"/>
        <v>57</v>
      </c>
      <c r="JD359" s="287">
        <f t="shared" si="1571"/>
        <v>617</v>
      </c>
      <c r="JE359" s="299">
        <f t="shared" si="1571"/>
        <v>13</v>
      </c>
      <c r="JF359" s="287">
        <f t="shared" si="1571"/>
        <v>75</v>
      </c>
      <c r="JG359" s="2008">
        <f t="shared" si="1571"/>
        <v>1147</v>
      </c>
      <c r="JI359" s="1069"/>
    </row>
    <row r="360" spans="1:269" s="61" customFormat="1" ht="24" customHeight="1" x14ac:dyDescent="0.15">
      <c r="A360" s="682"/>
      <c r="B360" s="853" t="s">
        <v>398</v>
      </c>
      <c r="C360" s="859"/>
      <c r="D360" s="860"/>
      <c r="E360" s="300" t="s">
        <v>180</v>
      </c>
      <c r="F360" s="756"/>
      <c r="G360" s="757"/>
      <c r="H360" s="757"/>
      <c r="I360" s="757"/>
      <c r="J360" s="757"/>
      <c r="K360" s="301"/>
      <c r="L360" s="1674">
        <f t="shared" si="1470"/>
        <v>1.8350081423521469E-2</v>
      </c>
      <c r="M360" s="758">
        <f t="shared" si="1471"/>
        <v>1.796157059314954E-2</v>
      </c>
      <c r="N360" s="758">
        <f t="shared" si="1472"/>
        <v>1.5886628520012935E-2</v>
      </c>
      <c r="O360" s="758">
        <f t="shared" si="1473"/>
        <v>1.4364254152509005E-2</v>
      </c>
      <c r="P360" s="759">
        <f t="shared" si="1474"/>
        <v>1.3233610862850244E-2</v>
      </c>
      <c r="Q360" s="758">
        <f t="shared" si="1475"/>
        <v>1.1663486214384417E-2</v>
      </c>
      <c r="R360" s="760">
        <f t="shared" si="1476"/>
        <v>9.8563287583273134E-3</v>
      </c>
      <c r="S360" s="761">
        <f t="shared" si="1477"/>
        <v>1.0151398869741157E-2</v>
      </c>
      <c r="T360" s="760">
        <f t="shared" si="1478"/>
        <v>9.939759036144578E-3</v>
      </c>
      <c r="U360" s="762"/>
      <c r="V360" s="1107"/>
      <c r="W360" s="1107"/>
      <c r="X360" s="763"/>
      <c r="Y360" s="763"/>
      <c r="Z360" s="302"/>
      <c r="AA360" s="302"/>
      <c r="AB360" s="302"/>
      <c r="AC360" s="302"/>
      <c r="AD360" s="303"/>
      <c r="AE360" s="303"/>
      <c r="AF360" s="303"/>
      <c r="AG360" s="757"/>
      <c r="AH360" s="757"/>
      <c r="AI360" s="304"/>
      <c r="AJ360" s="304"/>
      <c r="AK360" s="304"/>
      <c r="AL360" s="764"/>
      <c r="AM360" s="1675">
        <f t="shared" si="1479"/>
        <v>1386</v>
      </c>
      <c r="AN360" s="1676"/>
      <c r="AO360" s="1677">
        <f t="shared" si="1535"/>
        <v>7.441860465116279E-2</v>
      </c>
      <c r="AP360" s="1678">
        <f t="shared" si="1480"/>
        <v>96</v>
      </c>
      <c r="AQ360" s="1307">
        <f t="shared" si="1481"/>
        <v>1290</v>
      </c>
      <c r="AR360" s="765"/>
      <c r="AS360" s="1280">
        <f t="shared" si="1536"/>
        <v>0.1415929203539823</v>
      </c>
      <c r="AT360" s="2108">
        <f t="shared" si="1482"/>
        <v>160</v>
      </c>
      <c r="AU360" s="2125">
        <f t="shared" si="1483"/>
        <v>1130</v>
      </c>
      <c r="AV360" s="765"/>
      <c r="AW360" s="1280">
        <f t="shared" si="1484"/>
        <v>0.14720812182741128</v>
      </c>
      <c r="AX360" s="2126">
        <f t="shared" si="1485"/>
        <v>145</v>
      </c>
      <c r="AY360" s="2117">
        <f t="shared" si="1486"/>
        <v>985</v>
      </c>
      <c r="AZ360" s="2118"/>
      <c r="BA360" s="782">
        <f t="shared" si="1487"/>
        <v>0.16706161137440767</v>
      </c>
      <c r="BB360" s="1379">
        <f t="shared" si="1537"/>
        <v>141</v>
      </c>
      <c r="BC360" s="2111">
        <f t="shared" si="1488"/>
        <v>844</v>
      </c>
      <c r="BD360" s="766" t="s">
        <v>44</v>
      </c>
      <c r="BE360" s="767">
        <f>IFERROR(IF(BC360=0,"-",BC360/BG360-1),"-")</f>
        <v>0.1904090267983074</v>
      </c>
      <c r="BF360" s="1079">
        <f t="shared" si="1489"/>
        <v>135</v>
      </c>
      <c r="BG360" s="768">
        <f>SUBTOTAL(9,BG122:BG153)</f>
        <v>709</v>
      </c>
      <c r="BH360" s="769" t="s">
        <v>44</v>
      </c>
      <c r="BI360" s="770">
        <f t="shared" si="1538"/>
        <v>0.15472312703583069</v>
      </c>
      <c r="BJ360" s="1079">
        <f t="shared" si="1490"/>
        <v>95</v>
      </c>
      <c r="BK360" s="771">
        <f>SUBTOTAL(9,BK122:BK153)</f>
        <v>614</v>
      </c>
      <c r="BL360" s="769"/>
      <c r="BM360" s="770">
        <f t="shared" si="1539"/>
        <v>5.4982817869415834E-2</v>
      </c>
      <c r="BN360" s="1096">
        <f t="shared" si="1491"/>
        <v>32</v>
      </c>
      <c r="BO360" s="771">
        <f>SUBTOTAL(9,BO122:BO153)</f>
        <v>582</v>
      </c>
      <c r="BP360" s="769"/>
      <c r="BQ360" s="770">
        <f t="shared" si="1540"/>
        <v>3.7433155080213831E-2</v>
      </c>
      <c r="BR360" s="1096">
        <f t="shared" si="1492"/>
        <v>21</v>
      </c>
      <c r="BS360" s="771">
        <f>SUBTOTAL(9,BS122:BS153)</f>
        <v>561</v>
      </c>
      <c r="BT360" s="772" t="s">
        <v>44</v>
      </c>
      <c r="BU360" s="1788">
        <f>SUBTOTAL(9,BU122:BU153)</f>
        <v>112</v>
      </c>
      <c r="BV360" s="773">
        <f t="shared" si="1493"/>
        <v>7.6923076923076872E-2</v>
      </c>
      <c r="BW360" s="774">
        <f t="shared" si="1494"/>
        <v>8</v>
      </c>
      <c r="BX360" s="740">
        <f>SUBTOTAL(9,BX122:BX153)</f>
        <v>104</v>
      </c>
      <c r="BY360" s="773">
        <f t="shared" si="1495"/>
        <v>0.20930232558139528</v>
      </c>
      <c r="BZ360" s="774">
        <f t="shared" si="1496"/>
        <v>18</v>
      </c>
      <c r="CA360" s="740">
        <f>SUBTOTAL(9,CA122:CA153)</f>
        <v>86</v>
      </c>
      <c r="CB360" s="773">
        <f t="shared" si="1497"/>
        <v>6.1728395061728447E-2</v>
      </c>
      <c r="CC360" s="774">
        <f t="shared" si="1498"/>
        <v>5</v>
      </c>
      <c r="CD360" s="740">
        <f>SUBTOTAL(9,CD122:CD153)</f>
        <v>81</v>
      </c>
      <c r="CE360" s="773">
        <f t="shared" si="1499"/>
        <v>-6.8965517241379337E-2</v>
      </c>
      <c r="CF360" s="774">
        <f t="shared" si="1500"/>
        <v>-6</v>
      </c>
      <c r="CG360" s="740">
        <f t="shared" si="1550"/>
        <v>87</v>
      </c>
      <c r="CH360" s="773">
        <f t="shared" si="1551"/>
        <v>0.17567567567567566</v>
      </c>
      <c r="CI360" s="775">
        <f t="shared" si="1552"/>
        <v>13</v>
      </c>
      <c r="CJ360" s="742">
        <f t="shared" si="1553"/>
        <v>74</v>
      </c>
      <c r="CK360" s="1681">
        <f t="shared" ref="CK360:DC360" si="1572">SUBTOTAL(9,CK122:CK153)</f>
        <v>42</v>
      </c>
      <c r="CL360" s="776">
        <f t="shared" si="1572"/>
        <v>34</v>
      </c>
      <c r="CM360" s="776">
        <f t="shared" si="1572"/>
        <v>30</v>
      </c>
      <c r="CN360" s="776">
        <f t="shared" si="1572"/>
        <v>26</v>
      </c>
      <c r="CO360" s="777">
        <f t="shared" si="1572"/>
        <v>33</v>
      </c>
      <c r="CP360" s="778">
        <f t="shared" si="1572"/>
        <v>26</v>
      </c>
      <c r="CQ360" s="1681">
        <f t="shared" si="1572"/>
        <v>70</v>
      </c>
      <c r="CR360" s="776">
        <f t="shared" si="1572"/>
        <v>70</v>
      </c>
      <c r="CS360" s="776">
        <f t="shared" si="1572"/>
        <v>56</v>
      </c>
      <c r="CT360" s="776">
        <f t="shared" si="1572"/>
        <v>55</v>
      </c>
      <c r="CU360" s="776">
        <f t="shared" si="1572"/>
        <v>54</v>
      </c>
      <c r="CV360" s="779">
        <f t="shared" si="1572"/>
        <v>48</v>
      </c>
      <c r="CW360" s="1681">
        <f t="shared" si="1572"/>
        <v>0</v>
      </c>
      <c r="CX360" s="776">
        <f t="shared" si="1572"/>
        <v>0</v>
      </c>
      <c r="CY360" s="776">
        <f t="shared" si="1572"/>
        <v>0</v>
      </c>
      <c r="CZ360" s="776">
        <f t="shared" si="1572"/>
        <v>0</v>
      </c>
      <c r="DA360" s="776">
        <f t="shared" si="1572"/>
        <v>0</v>
      </c>
      <c r="DB360" s="780">
        <f t="shared" si="1572"/>
        <v>0</v>
      </c>
      <c r="DC360" s="1682">
        <f t="shared" si="1572"/>
        <v>1265</v>
      </c>
      <c r="DD360" s="1679">
        <f t="shared" si="1505"/>
        <v>7.2943172179813498E-2</v>
      </c>
      <c r="DE360" s="1680">
        <f t="shared" si="1506"/>
        <v>86</v>
      </c>
      <c r="DF360" s="1378">
        <f>SUBTOTAL(9,DF122:DF153)</f>
        <v>1179</v>
      </c>
      <c r="DG360" s="782">
        <f t="shared" si="1508"/>
        <v>0.13583815028901736</v>
      </c>
      <c r="DH360" s="1379">
        <f t="shared" si="1509"/>
        <v>141</v>
      </c>
      <c r="DI360" s="1378">
        <f>SUBTOTAL(9,DI122:DI153)</f>
        <v>1038</v>
      </c>
      <c r="DJ360" s="782">
        <f t="shared" si="1510"/>
        <v>0.15333333333333332</v>
      </c>
      <c r="DK360" s="1379">
        <f t="shared" si="1511"/>
        <v>138</v>
      </c>
      <c r="DL360" s="1371">
        <f>SUBTOTAL(9,DL122:DL153)</f>
        <v>900</v>
      </c>
      <c r="DM360" s="782">
        <f t="shared" si="1555"/>
        <v>0.18890356671070019</v>
      </c>
      <c r="DN360" s="1385">
        <f t="shared" si="1556"/>
        <v>143</v>
      </c>
      <c r="DO360" s="1378">
        <f t="shared" si="1557"/>
        <v>757</v>
      </c>
      <c r="DP360" s="782">
        <f t="shared" si="1558"/>
        <v>0.19212598425196847</v>
      </c>
      <c r="DQ360" s="1379">
        <f t="shared" si="1559"/>
        <v>122</v>
      </c>
      <c r="DR360" s="1390">
        <f t="shared" si="1567"/>
        <v>635</v>
      </c>
      <c r="DS360" s="1683">
        <f t="shared" ref="DS360:FA360" si="1573">SUBTOTAL(9,DS122:DS153)</f>
        <v>792</v>
      </c>
      <c r="DT360" s="441">
        <f t="shared" si="1573"/>
        <v>772</v>
      </c>
      <c r="DU360" s="441">
        <f t="shared" si="1573"/>
        <v>684</v>
      </c>
      <c r="DV360" s="441">
        <f t="shared" si="1573"/>
        <v>589</v>
      </c>
      <c r="DW360" s="79">
        <f t="shared" si="1573"/>
        <v>461</v>
      </c>
      <c r="DX360" s="1223">
        <f t="shared" si="1573"/>
        <v>404</v>
      </c>
      <c r="DY360" s="1684">
        <f t="shared" si="1573"/>
        <v>252</v>
      </c>
      <c r="DZ360" s="1263">
        <f t="shared" si="1573"/>
        <v>216</v>
      </c>
      <c r="EA360" s="1263">
        <f t="shared" si="1573"/>
        <v>181</v>
      </c>
      <c r="EB360" s="441">
        <f t="shared" si="1573"/>
        <v>156</v>
      </c>
      <c r="EC360" s="79">
        <f t="shared" si="1573"/>
        <v>90</v>
      </c>
      <c r="ED360" s="1219">
        <f t="shared" si="1573"/>
        <v>68</v>
      </c>
      <c r="EE360" s="1684">
        <f t="shared" si="1573"/>
        <v>0</v>
      </c>
      <c r="EF360" s="1276">
        <f t="shared" si="1573"/>
        <v>0</v>
      </c>
      <c r="EG360" s="1276">
        <f t="shared" si="1573"/>
        <v>0</v>
      </c>
      <c r="EH360" s="1227">
        <f t="shared" si="1573"/>
        <v>0</v>
      </c>
      <c r="EI360" s="79">
        <f t="shared" si="1573"/>
        <v>0</v>
      </c>
      <c r="EJ360" s="1219">
        <f t="shared" si="1573"/>
        <v>0</v>
      </c>
      <c r="EK360" s="1684">
        <f t="shared" si="1573"/>
        <v>91</v>
      </c>
      <c r="EL360" s="1268">
        <f t="shared" si="1573"/>
        <v>70</v>
      </c>
      <c r="EM360" s="1268">
        <f t="shared" si="1573"/>
        <v>54</v>
      </c>
      <c r="EN360" s="286">
        <f t="shared" si="1573"/>
        <v>39</v>
      </c>
      <c r="EO360" s="377">
        <f t="shared" si="1573"/>
        <v>94</v>
      </c>
      <c r="EP360" s="1271">
        <f t="shared" si="1573"/>
        <v>57</v>
      </c>
      <c r="EQ360" s="1685">
        <f t="shared" si="1573"/>
        <v>0</v>
      </c>
      <c r="ER360" s="1263">
        <f t="shared" si="1573"/>
        <v>0</v>
      </c>
      <c r="ES360" s="1263">
        <f t="shared" si="1573"/>
        <v>0</v>
      </c>
      <c r="ET360" s="441">
        <f t="shared" si="1573"/>
        <v>0</v>
      </c>
      <c r="EU360" s="79">
        <f t="shared" si="1573"/>
        <v>0</v>
      </c>
      <c r="EV360" s="783">
        <f t="shared" si="1573"/>
        <v>0</v>
      </c>
      <c r="EW360" s="1684">
        <f t="shared" si="1573"/>
        <v>130</v>
      </c>
      <c r="EX360" s="286">
        <f t="shared" si="1573"/>
        <v>121</v>
      </c>
      <c r="EY360" s="286">
        <f t="shared" si="1573"/>
        <v>119</v>
      </c>
      <c r="EZ360" s="286">
        <f t="shared" si="1573"/>
        <v>116</v>
      </c>
      <c r="FA360" s="377">
        <f t="shared" si="1573"/>
        <v>112</v>
      </c>
      <c r="FB360" s="784" t="s">
        <v>44</v>
      </c>
      <c r="FC360" s="785">
        <f>SUBTOTAL(9,FC122:FC153)</f>
        <v>106</v>
      </c>
      <c r="FD360" s="786" t="s">
        <v>384</v>
      </c>
      <c r="FE360" s="1686">
        <f>SUBTOTAL(9,FE122:FE153)</f>
        <v>9</v>
      </c>
      <c r="FF360" s="1679">
        <f t="shared" si="1543"/>
        <v>0.28571428571428581</v>
      </c>
      <c r="FG360" s="1797">
        <f t="shared" si="1525"/>
        <v>2</v>
      </c>
      <c r="FH360" s="787">
        <f>SUBTOTAL(9,FH122:FH153)</f>
        <v>7</v>
      </c>
      <c r="FI360" s="782">
        <f t="shared" si="1544"/>
        <v>0.16666666666666674</v>
      </c>
      <c r="FJ360" s="781">
        <f t="shared" si="1526"/>
        <v>1</v>
      </c>
      <c r="FK360" s="787">
        <f>SUBTOTAL(9,FK122:FK153)</f>
        <v>6</v>
      </c>
      <c r="FL360" s="782">
        <f t="shared" si="1545"/>
        <v>0.5</v>
      </c>
      <c r="FM360" s="781">
        <f t="shared" si="1527"/>
        <v>2</v>
      </c>
      <c r="FN360" s="787">
        <f>SUBTOTAL(9,FN122:FN153)</f>
        <v>4</v>
      </c>
      <c r="FO360" s="788"/>
      <c r="FP360" s="782" t="str">
        <f t="shared" si="1528"/>
        <v>-</v>
      </c>
      <c r="FQ360" s="781">
        <f t="shared" si="1561"/>
        <v>4</v>
      </c>
      <c r="FR360" s="787">
        <f>SUBTOTAL(9,FR122:FR153)</f>
        <v>0</v>
      </c>
      <c r="FS360" s="788"/>
      <c r="FT360" s="773" t="str">
        <f t="shared" si="1529"/>
        <v>-</v>
      </c>
      <c r="FU360" s="781">
        <f t="shared" si="1562"/>
        <v>0</v>
      </c>
      <c r="FV360" s="789">
        <f>SUBTOTAL(9,FV122:FV153)</f>
        <v>0</v>
      </c>
      <c r="FW360" s="790"/>
      <c r="FX360" s="1687">
        <f t="shared" ref="FX360:HC360" si="1574">SUBTOTAL(9,FX122:FX153)</f>
        <v>1386</v>
      </c>
      <c r="FY360" s="1688">
        <f t="shared" si="1574"/>
        <v>2</v>
      </c>
      <c r="FZ360" s="1688">
        <f t="shared" si="1574"/>
        <v>1</v>
      </c>
      <c r="GA360" s="1689">
        <f t="shared" si="1574"/>
        <v>6</v>
      </c>
      <c r="GB360" s="1688">
        <f t="shared" si="1574"/>
        <v>43</v>
      </c>
      <c r="GC360" s="1689">
        <f t="shared" si="1574"/>
        <v>704</v>
      </c>
      <c r="GD360" s="1688">
        <f t="shared" si="1574"/>
        <v>14</v>
      </c>
      <c r="GE360" s="1689">
        <f t="shared" si="1574"/>
        <v>13</v>
      </c>
      <c r="GF360" s="1688">
        <f t="shared" si="1574"/>
        <v>91</v>
      </c>
      <c r="GG360" s="1689">
        <f t="shared" si="1574"/>
        <v>280</v>
      </c>
      <c r="GH360" s="1688">
        <f t="shared" si="1574"/>
        <v>20</v>
      </c>
      <c r="GI360" s="1689">
        <f t="shared" si="1574"/>
        <v>3</v>
      </c>
      <c r="GJ360" s="1688">
        <f t="shared" si="1574"/>
        <v>21</v>
      </c>
      <c r="GK360" s="1689">
        <f t="shared" si="1574"/>
        <v>33</v>
      </c>
      <c r="GL360" s="1688">
        <f t="shared" si="1574"/>
        <v>8</v>
      </c>
      <c r="GM360" s="1689">
        <f t="shared" si="1574"/>
        <v>4</v>
      </c>
      <c r="GN360" s="1688">
        <f t="shared" si="1574"/>
        <v>5</v>
      </c>
      <c r="GO360" s="1689">
        <f t="shared" si="1574"/>
        <v>18</v>
      </c>
      <c r="GP360" s="1688">
        <f t="shared" si="1574"/>
        <v>63</v>
      </c>
      <c r="GQ360" s="1689">
        <f t="shared" si="1574"/>
        <v>1</v>
      </c>
      <c r="GR360" s="1688">
        <f t="shared" si="1574"/>
        <v>8</v>
      </c>
      <c r="GS360" s="1802">
        <f t="shared" si="1574"/>
        <v>48</v>
      </c>
      <c r="GT360" s="791">
        <f t="shared" si="1574"/>
        <v>1290</v>
      </c>
      <c r="GU360" s="792">
        <f t="shared" si="1574"/>
        <v>1</v>
      </c>
      <c r="GV360" s="792">
        <f t="shared" si="1574"/>
        <v>0</v>
      </c>
      <c r="GW360" s="305">
        <f t="shared" si="1574"/>
        <v>4</v>
      </c>
      <c r="GX360" s="792">
        <f t="shared" si="1574"/>
        <v>42</v>
      </c>
      <c r="GY360" s="305">
        <f t="shared" si="1574"/>
        <v>658</v>
      </c>
      <c r="GZ360" s="792">
        <f t="shared" si="1574"/>
        <v>13</v>
      </c>
      <c r="HA360" s="305">
        <f t="shared" si="1574"/>
        <v>11</v>
      </c>
      <c r="HB360" s="792">
        <f t="shared" si="1574"/>
        <v>82</v>
      </c>
      <c r="HC360" s="305">
        <f t="shared" si="1574"/>
        <v>262</v>
      </c>
      <c r="HD360" s="792">
        <f t="shared" ref="HD360:II360" si="1575">SUBTOTAL(9,HD122:HD153)</f>
        <v>15</v>
      </c>
      <c r="HE360" s="305">
        <f t="shared" si="1575"/>
        <v>3</v>
      </c>
      <c r="HF360" s="792">
        <f t="shared" si="1575"/>
        <v>21</v>
      </c>
      <c r="HG360" s="305">
        <f t="shared" si="1575"/>
        <v>28</v>
      </c>
      <c r="HH360" s="792">
        <f t="shared" si="1575"/>
        <v>8</v>
      </c>
      <c r="HI360" s="305">
        <f t="shared" si="1575"/>
        <v>2</v>
      </c>
      <c r="HJ360" s="792">
        <f t="shared" si="1575"/>
        <v>5</v>
      </c>
      <c r="HK360" s="305">
        <f t="shared" si="1575"/>
        <v>19</v>
      </c>
      <c r="HL360" s="792">
        <f t="shared" si="1575"/>
        <v>59</v>
      </c>
      <c r="HM360" s="305">
        <f t="shared" si="1575"/>
        <v>0</v>
      </c>
      <c r="HN360" s="792">
        <f t="shared" si="1575"/>
        <v>10</v>
      </c>
      <c r="HO360" s="1130">
        <f t="shared" si="1575"/>
        <v>47</v>
      </c>
      <c r="HP360" s="791">
        <f t="shared" si="1575"/>
        <v>1130</v>
      </c>
      <c r="HQ360" s="792">
        <f t="shared" si="1575"/>
        <v>1</v>
      </c>
      <c r="HR360" s="792">
        <f t="shared" si="1575"/>
        <v>0</v>
      </c>
      <c r="HS360" s="305">
        <f t="shared" si="1575"/>
        <v>4</v>
      </c>
      <c r="HT360" s="792">
        <f t="shared" si="1575"/>
        <v>40</v>
      </c>
      <c r="HU360" s="305">
        <f t="shared" si="1575"/>
        <v>575</v>
      </c>
      <c r="HV360" s="792">
        <f t="shared" si="1575"/>
        <v>12</v>
      </c>
      <c r="HW360" s="305">
        <f t="shared" si="1575"/>
        <v>8</v>
      </c>
      <c r="HX360" s="792">
        <f t="shared" si="1575"/>
        <v>55</v>
      </c>
      <c r="HY360" s="305">
        <f t="shared" si="1575"/>
        <v>235</v>
      </c>
      <c r="HZ360" s="792">
        <f t="shared" si="1575"/>
        <v>12</v>
      </c>
      <c r="IA360" s="305">
        <f t="shared" si="1575"/>
        <v>1</v>
      </c>
      <c r="IB360" s="792">
        <f t="shared" si="1575"/>
        <v>17</v>
      </c>
      <c r="IC360" s="305">
        <f t="shared" si="1575"/>
        <v>24</v>
      </c>
      <c r="ID360" s="792">
        <f t="shared" si="1575"/>
        <v>6</v>
      </c>
      <c r="IE360" s="305">
        <f t="shared" si="1575"/>
        <v>1</v>
      </c>
      <c r="IF360" s="792">
        <f t="shared" si="1575"/>
        <v>5</v>
      </c>
      <c r="IG360" s="305">
        <f t="shared" si="1575"/>
        <v>18</v>
      </c>
      <c r="IH360" s="792">
        <f t="shared" si="1575"/>
        <v>64</v>
      </c>
      <c r="II360" s="305">
        <f t="shared" si="1575"/>
        <v>0</v>
      </c>
      <c r="IJ360" s="792">
        <f t="shared" ref="IJ360:JG360" si="1576">SUBTOTAL(9,IJ122:IJ153)</f>
        <v>4</v>
      </c>
      <c r="IK360" s="1130">
        <f t="shared" si="1576"/>
        <v>48</v>
      </c>
      <c r="IL360" s="1126">
        <f t="shared" si="1576"/>
        <v>985</v>
      </c>
      <c r="IM360" s="792">
        <f t="shared" si="1576"/>
        <v>1</v>
      </c>
      <c r="IN360" s="792">
        <f t="shared" si="1576"/>
        <v>0</v>
      </c>
      <c r="IO360" s="305">
        <f t="shared" si="1576"/>
        <v>4</v>
      </c>
      <c r="IP360" s="792">
        <f t="shared" si="1576"/>
        <v>34</v>
      </c>
      <c r="IQ360" s="305">
        <f t="shared" si="1576"/>
        <v>494</v>
      </c>
      <c r="IR360" s="792">
        <f t="shared" si="1576"/>
        <v>7</v>
      </c>
      <c r="IS360" s="305">
        <f t="shared" si="1576"/>
        <v>7</v>
      </c>
      <c r="IT360" s="792">
        <f t="shared" si="1576"/>
        <v>49</v>
      </c>
      <c r="IU360" s="305">
        <f t="shared" si="1576"/>
        <v>203</v>
      </c>
      <c r="IV360" s="792">
        <f t="shared" si="1576"/>
        <v>9</v>
      </c>
      <c r="IW360" s="305">
        <f t="shared" si="1576"/>
        <v>0</v>
      </c>
      <c r="IX360" s="792">
        <f t="shared" si="1576"/>
        <v>17</v>
      </c>
      <c r="IY360" s="305">
        <f t="shared" si="1576"/>
        <v>22</v>
      </c>
      <c r="IZ360" s="792">
        <f t="shared" si="1576"/>
        <v>5</v>
      </c>
      <c r="JA360" s="305">
        <f t="shared" si="1576"/>
        <v>1</v>
      </c>
      <c r="JB360" s="792">
        <f t="shared" si="1576"/>
        <v>2</v>
      </c>
      <c r="JC360" s="305">
        <f t="shared" si="1576"/>
        <v>13</v>
      </c>
      <c r="JD360" s="792">
        <f t="shared" si="1576"/>
        <v>57</v>
      </c>
      <c r="JE360" s="305">
        <f t="shared" si="1576"/>
        <v>0</v>
      </c>
      <c r="JF360" s="792">
        <f t="shared" si="1576"/>
        <v>6</v>
      </c>
      <c r="JG360" s="2009">
        <f t="shared" si="1576"/>
        <v>54</v>
      </c>
      <c r="JI360" s="1069"/>
    </row>
    <row r="361" spans="1:269" s="61" customFormat="1" ht="24" customHeight="1" x14ac:dyDescent="0.15">
      <c r="A361" s="682"/>
      <c r="B361" s="852" t="s">
        <v>25</v>
      </c>
      <c r="C361" s="857"/>
      <c r="D361" s="858"/>
      <c r="E361" s="295" t="s">
        <v>25</v>
      </c>
      <c r="F361" s="434"/>
      <c r="G361" s="721"/>
      <c r="H361" s="721"/>
      <c r="I361" s="721"/>
      <c r="J361" s="721"/>
      <c r="K361" s="296"/>
      <c r="L361" s="1659">
        <f t="shared" si="1470"/>
        <v>1.9197415630668204E-2</v>
      </c>
      <c r="M361" s="722">
        <f t="shared" si="1471"/>
        <v>1.9521024784182679E-2</v>
      </c>
      <c r="N361" s="722">
        <f t="shared" si="1472"/>
        <v>1.9373251416440553E-2</v>
      </c>
      <c r="O361" s="722">
        <f t="shared" si="1473"/>
        <v>1.6070465051842561E-2</v>
      </c>
      <c r="P361" s="723">
        <f t="shared" si="1474"/>
        <v>1.7529830503159448E-2</v>
      </c>
      <c r="Q361" s="724">
        <f t="shared" si="1475"/>
        <v>1.6516417714022503E-2</v>
      </c>
      <c r="R361" s="725">
        <f t="shared" si="1476"/>
        <v>1.3355807047114535E-2</v>
      </c>
      <c r="S361" s="725">
        <f t="shared" si="1477"/>
        <v>1.3587525291285844E-2</v>
      </c>
      <c r="T361" s="726">
        <f t="shared" si="1478"/>
        <v>1.2845499645641389E-2</v>
      </c>
      <c r="U361" s="727"/>
      <c r="V361" s="1106"/>
      <c r="W361" s="1106"/>
      <c r="X361" s="728"/>
      <c r="Y361" s="728"/>
      <c r="Z361" s="297"/>
      <c r="AA361" s="297"/>
      <c r="AB361" s="297"/>
      <c r="AC361" s="297"/>
      <c r="AD361" s="306"/>
      <c r="AE361" s="306"/>
      <c r="AF361" s="306"/>
      <c r="AG361" s="721"/>
      <c r="AH361" s="721"/>
      <c r="AI361" s="298"/>
      <c r="AJ361" s="298"/>
      <c r="AK361" s="298"/>
      <c r="AL361" s="729"/>
      <c r="AM361" s="1660">
        <f t="shared" si="1479"/>
        <v>1450</v>
      </c>
      <c r="AN361" s="1661"/>
      <c r="AO361" s="1662">
        <f t="shared" si="1535"/>
        <v>3.4236804564907297E-2</v>
      </c>
      <c r="AP361" s="1663">
        <f t="shared" si="1480"/>
        <v>48</v>
      </c>
      <c r="AQ361" s="1306">
        <f t="shared" si="1481"/>
        <v>1402</v>
      </c>
      <c r="AR361" s="730"/>
      <c r="AS361" s="1279">
        <f t="shared" si="1536"/>
        <v>1.7416545718432541E-2</v>
      </c>
      <c r="AT361" s="2107">
        <f t="shared" si="1482"/>
        <v>24</v>
      </c>
      <c r="AU361" s="2123">
        <f t="shared" si="1483"/>
        <v>1378</v>
      </c>
      <c r="AV361" s="730"/>
      <c r="AW361" s="1279">
        <f t="shared" si="1484"/>
        <v>0.25045372050816694</v>
      </c>
      <c r="AX361" s="2124">
        <f t="shared" si="1485"/>
        <v>276</v>
      </c>
      <c r="AY361" s="2115">
        <f t="shared" si="1486"/>
        <v>1102</v>
      </c>
      <c r="AZ361" s="2116"/>
      <c r="BA361" s="747">
        <f t="shared" si="1487"/>
        <v>-1.4311270125223596E-2</v>
      </c>
      <c r="BB361" s="1380">
        <f t="shared" si="1537"/>
        <v>-16</v>
      </c>
      <c r="BC361" s="83">
        <f t="shared" si="1488"/>
        <v>1118</v>
      </c>
      <c r="BD361" s="731" t="s">
        <v>44</v>
      </c>
      <c r="BE361" s="732">
        <f t="shared" si="1549"/>
        <v>0.11354581673306763</v>
      </c>
      <c r="BF361" s="1078">
        <f t="shared" si="1489"/>
        <v>114</v>
      </c>
      <c r="BG361" s="733">
        <f>SUBTOTAL(9,BG154:BG178)</f>
        <v>1004</v>
      </c>
      <c r="BH361" s="734" t="s">
        <v>44</v>
      </c>
      <c r="BI361" s="735">
        <f t="shared" si="1538"/>
        <v>0.20673076923076916</v>
      </c>
      <c r="BJ361" s="1078">
        <f t="shared" si="1490"/>
        <v>172</v>
      </c>
      <c r="BK361" s="736">
        <f>SUBTOTAL(9,BK154:BK178)</f>
        <v>832</v>
      </c>
      <c r="BL361" s="734" t="s">
        <v>44</v>
      </c>
      <c r="BM361" s="735">
        <f t="shared" si="1539"/>
        <v>6.8035943517329889E-2</v>
      </c>
      <c r="BN361" s="1095">
        <f t="shared" si="1491"/>
        <v>53</v>
      </c>
      <c r="BO361" s="736">
        <f>SUBTOTAL(9,BO154:BO178)</f>
        <v>779</v>
      </c>
      <c r="BP361" s="734" t="s">
        <v>44</v>
      </c>
      <c r="BQ361" s="735">
        <f t="shared" si="1540"/>
        <v>7.448275862068976E-2</v>
      </c>
      <c r="BR361" s="1095">
        <f t="shared" si="1492"/>
        <v>54</v>
      </c>
      <c r="BS361" s="736">
        <f>SUBTOTAL(9,BS154:BS178)</f>
        <v>725</v>
      </c>
      <c r="BT361" s="737" t="s">
        <v>44</v>
      </c>
      <c r="BU361" s="740">
        <f>SUBTOTAL(9,BU154:BU178)</f>
        <v>127</v>
      </c>
      <c r="BV361" s="738">
        <f t="shared" si="1493"/>
        <v>6.7226890756302504E-2</v>
      </c>
      <c r="BW361" s="739">
        <f t="shared" si="1494"/>
        <v>8</v>
      </c>
      <c r="BX361" s="740">
        <f>SUBTOTAL(9,BX154:BX178)</f>
        <v>119</v>
      </c>
      <c r="BY361" s="738">
        <f t="shared" si="1495"/>
        <v>8.181818181818179E-2</v>
      </c>
      <c r="BZ361" s="739">
        <f t="shared" si="1496"/>
        <v>9</v>
      </c>
      <c r="CA361" s="740">
        <f>SUBTOTAL(9,CA154:CA178)</f>
        <v>110</v>
      </c>
      <c r="CB361" s="738">
        <f t="shared" si="1497"/>
        <v>0.15789473684210531</v>
      </c>
      <c r="CC361" s="739">
        <f t="shared" si="1498"/>
        <v>15</v>
      </c>
      <c r="CD361" s="740">
        <f>SUBTOTAL(9,CD154:CD178)</f>
        <v>95</v>
      </c>
      <c r="CE361" s="738">
        <f t="shared" si="1499"/>
        <v>6.7415730337078594E-2</v>
      </c>
      <c r="CF361" s="739">
        <f t="shared" si="1500"/>
        <v>6</v>
      </c>
      <c r="CG361" s="740">
        <f t="shared" si="1550"/>
        <v>89</v>
      </c>
      <c r="CH361" s="738">
        <f t="shared" si="1551"/>
        <v>0.21917808219178081</v>
      </c>
      <c r="CI361" s="741">
        <f t="shared" si="1552"/>
        <v>16</v>
      </c>
      <c r="CJ361" s="742">
        <f t="shared" si="1553"/>
        <v>73</v>
      </c>
      <c r="CK361" s="1667">
        <f t="shared" ref="CK361:DC361" si="1577">SUBTOTAL(9,CK154:CK178)</f>
        <v>54</v>
      </c>
      <c r="CL361" s="438">
        <f t="shared" si="1577"/>
        <v>51</v>
      </c>
      <c r="CM361" s="438">
        <f t="shared" si="1577"/>
        <v>37</v>
      </c>
      <c r="CN361" s="438">
        <f t="shared" si="1577"/>
        <v>32</v>
      </c>
      <c r="CO361" s="439">
        <f t="shared" si="1577"/>
        <v>26</v>
      </c>
      <c r="CP361" s="743">
        <f t="shared" si="1577"/>
        <v>19</v>
      </c>
      <c r="CQ361" s="1667">
        <f t="shared" si="1577"/>
        <v>73</v>
      </c>
      <c r="CR361" s="438">
        <f t="shared" si="1577"/>
        <v>68</v>
      </c>
      <c r="CS361" s="438">
        <f t="shared" si="1577"/>
        <v>73</v>
      </c>
      <c r="CT361" s="438">
        <f t="shared" si="1577"/>
        <v>63</v>
      </c>
      <c r="CU361" s="438">
        <f t="shared" si="1577"/>
        <v>63</v>
      </c>
      <c r="CV361" s="744">
        <f t="shared" si="1577"/>
        <v>54</v>
      </c>
      <c r="CW361" s="1667">
        <f t="shared" si="1577"/>
        <v>0</v>
      </c>
      <c r="CX361" s="438">
        <f t="shared" si="1577"/>
        <v>0</v>
      </c>
      <c r="CY361" s="438">
        <f t="shared" si="1577"/>
        <v>0</v>
      </c>
      <c r="CZ361" s="438">
        <f t="shared" si="1577"/>
        <v>0</v>
      </c>
      <c r="DA361" s="438">
        <f t="shared" si="1577"/>
        <v>0</v>
      </c>
      <c r="DB361" s="745">
        <f t="shared" si="1577"/>
        <v>0</v>
      </c>
      <c r="DC361" s="1664">
        <f t="shared" si="1577"/>
        <v>1307</v>
      </c>
      <c r="DD361" s="1665">
        <f t="shared" si="1505"/>
        <v>2.9944838455476797E-2</v>
      </c>
      <c r="DE361" s="1666">
        <f t="shared" si="1506"/>
        <v>38</v>
      </c>
      <c r="DF361" s="1376">
        <f>SUBTOTAL(9,DF154:DF178)</f>
        <v>1269</v>
      </c>
      <c r="DG361" s="747">
        <f t="shared" si="1508"/>
        <v>1.1961722488038173E-2</v>
      </c>
      <c r="DH361" s="1380">
        <f t="shared" si="1509"/>
        <v>15</v>
      </c>
      <c r="DI361" s="1376">
        <f>SUBTOTAL(9,DI154:DI178)</f>
        <v>1254</v>
      </c>
      <c r="DJ361" s="747">
        <f t="shared" si="1510"/>
        <v>0.24652087475149109</v>
      </c>
      <c r="DK361" s="1380">
        <f t="shared" si="1511"/>
        <v>248</v>
      </c>
      <c r="DL361" s="1370">
        <f>SUBTOTAL(9,DL154:DL178)</f>
        <v>1006</v>
      </c>
      <c r="DM361" s="747">
        <f t="shared" si="1555"/>
        <v>-2.2351797862001921E-2</v>
      </c>
      <c r="DN361" s="1386">
        <f t="shared" si="1556"/>
        <v>-23</v>
      </c>
      <c r="DO361" s="1376">
        <f t="shared" si="1557"/>
        <v>1029</v>
      </c>
      <c r="DP361" s="747">
        <f t="shared" si="1558"/>
        <v>0.10526315789473695</v>
      </c>
      <c r="DQ361" s="1380">
        <f t="shared" si="1559"/>
        <v>98</v>
      </c>
      <c r="DR361" s="1389">
        <f t="shared" si="1567"/>
        <v>931</v>
      </c>
      <c r="DS361" s="1668">
        <f t="shared" ref="DS361:FA361" si="1578">SUBTOTAL(9,DS154:DS178)</f>
        <v>400</v>
      </c>
      <c r="DT361" s="438">
        <f t="shared" si="1578"/>
        <v>393</v>
      </c>
      <c r="DU361" s="438">
        <f t="shared" si="1578"/>
        <v>414</v>
      </c>
      <c r="DV361" s="438">
        <f t="shared" si="1578"/>
        <v>424</v>
      </c>
      <c r="DW361" s="83">
        <f t="shared" si="1578"/>
        <v>423</v>
      </c>
      <c r="DX361" s="1222">
        <f t="shared" si="1578"/>
        <v>394</v>
      </c>
      <c r="DY361" s="1669">
        <f t="shared" si="1578"/>
        <v>164</v>
      </c>
      <c r="DZ361" s="1262">
        <f t="shared" si="1578"/>
        <v>168</v>
      </c>
      <c r="EA361" s="1262">
        <f t="shared" si="1578"/>
        <v>177</v>
      </c>
      <c r="EB361" s="438">
        <f t="shared" si="1578"/>
        <v>164</v>
      </c>
      <c r="EC361" s="83">
        <f t="shared" si="1578"/>
        <v>151</v>
      </c>
      <c r="ED361" s="1218">
        <f t="shared" si="1578"/>
        <v>125</v>
      </c>
      <c r="EE361" s="1669">
        <f t="shared" si="1578"/>
        <v>0</v>
      </c>
      <c r="EF361" s="1275">
        <f t="shared" si="1578"/>
        <v>0</v>
      </c>
      <c r="EG361" s="1275">
        <f t="shared" si="1578"/>
        <v>0</v>
      </c>
      <c r="EH361" s="1226">
        <f t="shared" si="1578"/>
        <v>0</v>
      </c>
      <c r="EI361" s="83">
        <f t="shared" si="1578"/>
        <v>0</v>
      </c>
      <c r="EJ361" s="1218">
        <f t="shared" si="1578"/>
        <v>0</v>
      </c>
      <c r="EK361" s="1669">
        <f t="shared" si="1578"/>
        <v>150</v>
      </c>
      <c r="EL361" s="1267">
        <f t="shared" si="1578"/>
        <v>154</v>
      </c>
      <c r="EM361" s="1267">
        <f t="shared" si="1578"/>
        <v>147</v>
      </c>
      <c r="EN361" s="287">
        <f t="shared" si="1578"/>
        <v>149</v>
      </c>
      <c r="EO361" s="299">
        <f t="shared" si="1578"/>
        <v>145</v>
      </c>
      <c r="EP361" s="1270">
        <f t="shared" si="1578"/>
        <v>147</v>
      </c>
      <c r="EQ361" s="1670">
        <f t="shared" si="1578"/>
        <v>0</v>
      </c>
      <c r="ER361" s="1262">
        <f t="shared" si="1578"/>
        <v>0</v>
      </c>
      <c r="ES361" s="1262">
        <f t="shared" si="1578"/>
        <v>0</v>
      </c>
      <c r="ET361" s="438">
        <f t="shared" si="1578"/>
        <v>0</v>
      </c>
      <c r="EU361" s="83">
        <f t="shared" si="1578"/>
        <v>0</v>
      </c>
      <c r="EV361" s="748">
        <f t="shared" si="1578"/>
        <v>0</v>
      </c>
      <c r="EW361" s="1669">
        <f t="shared" si="1578"/>
        <v>593</v>
      </c>
      <c r="EX361" s="287">
        <f t="shared" si="1578"/>
        <v>554</v>
      </c>
      <c r="EY361" s="287">
        <f t="shared" si="1578"/>
        <v>516</v>
      </c>
      <c r="EZ361" s="287">
        <f t="shared" si="1578"/>
        <v>269</v>
      </c>
      <c r="FA361" s="299">
        <f t="shared" si="1578"/>
        <v>310</v>
      </c>
      <c r="FB361" s="749" t="s">
        <v>44</v>
      </c>
      <c r="FC361" s="750">
        <f>SUBTOTAL(9,FC154:FC178)</f>
        <v>265</v>
      </c>
      <c r="FD361" s="751" t="s">
        <v>385</v>
      </c>
      <c r="FE361" s="1671">
        <f>SUBTOTAL(9,FE154:FE178)</f>
        <v>16</v>
      </c>
      <c r="FF361" s="1798">
        <f t="shared" si="1543"/>
        <v>0.14285714285714279</v>
      </c>
      <c r="FG361" s="1796">
        <f t="shared" si="1525"/>
        <v>2</v>
      </c>
      <c r="FH361" s="752">
        <f>SUBTOTAL(9,FH154:FH178)</f>
        <v>14</v>
      </c>
      <c r="FI361" s="794">
        <f t="shared" si="1544"/>
        <v>0</v>
      </c>
      <c r="FJ361" s="746">
        <f t="shared" si="1526"/>
        <v>0</v>
      </c>
      <c r="FK361" s="752">
        <f>SUBTOTAL(9,FK154:FK178)</f>
        <v>14</v>
      </c>
      <c r="FL361" s="1753">
        <f t="shared" si="1545"/>
        <v>13</v>
      </c>
      <c r="FM361" s="746">
        <f t="shared" si="1527"/>
        <v>13</v>
      </c>
      <c r="FN361" s="752">
        <f>SUBTOTAL(9,FN154:FN178)</f>
        <v>1</v>
      </c>
      <c r="FO361" s="307"/>
      <c r="FP361" s="794" t="str">
        <f t="shared" si="1528"/>
        <v>-</v>
      </c>
      <c r="FQ361" s="746">
        <f t="shared" si="1561"/>
        <v>1</v>
      </c>
      <c r="FR361" s="752">
        <f>SUBTOTAL(9,FR154:FR178)</f>
        <v>0</v>
      </c>
      <c r="FS361" s="307"/>
      <c r="FT361" s="793" t="str">
        <f t="shared" si="1529"/>
        <v>-</v>
      </c>
      <c r="FU361" s="746">
        <f t="shared" si="1562"/>
        <v>0</v>
      </c>
      <c r="FV361" s="754">
        <f>SUBTOTAL(9,FV154:FV178)</f>
        <v>0</v>
      </c>
      <c r="FW361" s="755"/>
      <c r="FX361" s="1671">
        <f t="shared" ref="FX361:HC361" si="1579">SUBTOTAL(9,FX154:FX178)</f>
        <v>1450</v>
      </c>
      <c r="FY361" s="1672">
        <f t="shared" si="1579"/>
        <v>48</v>
      </c>
      <c r="FZ361" s="1672">
        <f t="shared" si="1579"/>
        <v>12</v>
      </c>
      <c r="GA361" s="1673">
        <f t="shared" si="1579"/>
        <v>29</v>
      </c>
      <c r="GB361" s="1672">
        <f t="shared" si="1579"/>
        <v>39</v>
      </c>
      <c r="GC361" s="1673">
        <f t="shared" si="1579"/>
        <v>381</v>
      </c>
      <c r="GD361" s="1672">
        <f t="shared" si="1579"/>
        <v>8</v>
      </c>
      <c r="GE361" s="1673">
        <f t="shared" si="1579"/>
        <v>29</v>
      </c>
      <c r="GF361" s="1672">
        <f t="shared" si="1579"/>
        <v>64</v>
      </c>
      <c r="GG361" s="1673">
        <f t="shared" si="1579"/>
        <v>381</v>
      </c>
      <c r="GH361" s="1672">
        <f t="shared" si="1579"/>
        <v>55</v>
      </c>
      <c r="GI361" s="1673">
        <f t="shared" si="1579"/>
        <v>13</v>
      </c>
      <c r="GJ361" s="1672">
        <f t="shared" si="1579"/>
        <v>45</v>
      </c>
      <c r="GK361" s="1673">
        <f t="shared" si="1579"/>
        <v>84</v>
      </c>
      <c r="GL361" s="1672">
        <f t="shared" si="1579"/>
        <v>39</v>
      </c>
      <c r="GM361" s="1673">
        <f t="shared" si="1579"/>
        <v>4</v>
      </c>
      <c r="GN361" s="1672">
        <f t="shared" si="1579"/>
        <v>18</v>
      </c>
      <c r="GO361" s="1673">
        <f t="shared" si="1579"/>
        <v>14</v>
      </c>
      <c r="GP361" s="1672">
        <f t="shared" si="1579"/>
        <v>81</v>
      </c>
      <c r="GQ361" s="1673">
        <f t="shared" si="1579"/>
        <v>1</v>
      </c>
      <c r="GR361" s="1672">
        <f t="shared" si="1579"/>
        <v>6</v>
      </c>
      <c r="GS361" s="1801">
        <f t="shared" si="1579"/>
        <v>99</v>
      </c>
      <c r="GT361" s="752">
        <f t="shared" si="1579"/>
        <v>1402</v>
      </c>
      <c r="GU361" s="287">
        <f t="shared" si="1579"/>
        <v>44</v>
      </c>
      <c r="GV361" s="287">
        <f t="shared" si="1579"/>
        <v>12</v>
      </c>
      <c r="GW361" s="299">
        <f t="shared" si="1579"/>
        <v>31</v>
      </c>
      <c r="GX361" s="287">
        <f t="shared" si="1579"/>
        <v>41</v>
      </c>
      <c r="GY361" s="299">
        <f t="shared" si="1579"/>
        <v>341</v>
      </c>
      <c r="GZ361" s="287">
        <f t="shared" si="1579"/>
        <v>8</v>
      </c>
      <c r="HA361" s="299">
        <f t="shared" si="1579"/>
        <v>31</v>
      </c>
      <c r="HB361" s="287">
        <f t="shared" si="1579"/>
        <v>64</v>
      </c>
      <c r="HC361" s="299">
        <f t="shared" si="1579"/>
        <v>389</v>
      </c>
      <c r="HD361" s="287">
        <f t="shared" ref="HD361:II361" si="1580">SUBTOTAL(9,HD154:HD178)</f>
        <v>51</v>
      </c>
      <c r="HE361" s="299">
        <f t="shared" si="1580"/>
        <v>13</v>
      </c>
      <c r="HF361" s="287">
        <f t="shared" si="1580"/>
        <v>43</v>
      </c>
      <c r="HG361" s="299">
        <f t="shared" si="1580"/>
        <v>82</v>
      </c>
      <c r="HH361" s="287">
        <f t="shared" si="1580"/>
        <v>34</v>
      </c>
      <c r="HI361" s="299">
        <f t="shared" si="1580"/>
        <v>4</v>
      </c>
      <c r="HJ361" s="287">
        <f t="shared" si="1580"/>
        <v>8</v>
      </c>
      <c r="HK361" s="299">
        <f t="shared" si="1580"/>
        <v>15</v>
      </c>
      <c r="HL361" s="287">
        <f t="shared" si="1580"/>
        <v>75</v>
      </c>
      <c r="HM361" s="299">
        <f t="shared" si="1580"/>
        <v>1</v>
      </c>
      <c r="HN361" s="287">
        <f t="shared" si="1580"/>
        <v>7</v>
      </c>
      <c r="HO361" s="1129">
        <f t="shared" si="1580"/>
        <v>108</v>
      </c>
      <c r="HP361" s="752">
        <f t="shared" si="1580"/>
        <v>1378</v>
      </c>
      <c r="HQ361" s="287">
        <f t="shared" si="1580"/>
        <v>40</v>
      </c>
      <c r="HR361" s="287">
        <f t="shared" si="1580"/>
        <v>14</v>
      </c>
      <c r="HS361" s="299">
        <f t="shared" si="1580"/>
        <v>31</v>
      </c>
      <c r="HT361" s="287">
        <f t="shared" si="1580"/>
        <v>33</v>
      </c>
      <c r="HU361" s="299">
        <f t="shared" si="1580"/>
        <v>351</v>
      </c>
      <c r="HV361" s="287">
        <f t="shared" si="1580"/>
        <v>13</v>
      </c>
      <c r="HW361" s="299">
        <f t="shared" si="1580"/>
        <v>29</v>
      </c>
      <c r="HX361" s="287">
        <f t="shared" si="1580"/>
        <v>62</v>
      </c>
      <c r="HY361" s="299">
        <f t="shared" si="1580"/>
        <v>389</v>
      </c>
      <c r="HZ361" s="287">
        <f t="shared" si="1580"/>
        <v>51</v>
      </c>
      <c r="IA361" s="299">
        <f t="shared" si="1580"/>
        <v>14</v>
      </c>
      <c r="IB361" s="287">
        <f t="shared" si="1580"/>
        <v>40</v>
      </c>
      <c r="IC361" s="299">
        <f t="shared" si="1580"/>
        <v>71</v>
      </c>
      <c r="ID361" s="287">
        <f t="shared" si="1580"/>
        <v>32</v>
      </c>
      <c r="IE361" s="299">
        <f t="shared" si="1580"/>
        <v>4</v>
      </c>
      <c r="IF361" s="287">
        <f t="shared" si="1580"/>
        <v>10</v>
      </c>
      <c r="IG361" s="299">
        <f t="shared" si="1580"/>
        <v>7</v>
      </c>
      <c r="IH361" s="287">
        <f t="shared" si="1580"/>
        <v>63</v>
      </c>
      <c r="II361" s="299">
        <f t="shared" si="1580"/>
        <v>0</v>
      </c>
      <c r="IJ361" s="287">
        <f t="shared" ref="IJ361:JG361" si="1581">SUBTOTAL(9,IJ154:IJ178)</f>
        <v>6</v>
      </c>
      <c r="IK361" s="1129">
        <f t="shared" si="1581"/>
        <v>118</v>
      </c>
      <c r="IL361" s="299">
        <f t="shared" si="1581"/>
        <v>1102</v>
      </c>
      <c r="IM361" s="287">
        <f t="shared" si="1581"/>
        <v>22</v>
      </c>
      <c r="IN361" s="287">
        <f t="shared" si="1581"/>
        <v>6</v>
      </c>
      <c r="IO361" s="299">
        <f t="shared" si="1581"/>
        <v>25</v>
      </c>
      <c r="IP361" s="287">
        <f t="shared" si="1581"/>
        <v>34</v>
      </c>
      <c r="IQ361" s="299">
        <f t="shared" si="1581"/>
        <v>340</v>
      </c>
      <c r="IR361" s="287">
        <f t="shared" si="1581"/>
        <v>13</v>
      </c>
      <c r="IS361" s="299">
        <f t="shared" si="1581"/>
        <v>23</v>
      </c>
      <c r="IT361" s="287">
        <f t="shared" si="1581"/>
        <v>52</v>
      </c>
      <c r="IU361" s="299">
        <f t="shared" si="1581"/>
        <v>229</v>
      </c>
      <c r="IV361" s="287">
        <f t="shared" si="1581"/>
        <v>50</v>
      </c>
      <c r="IW361" s="299">
        <f t="shared" si="1581"/>
        <v>8</v>
      </c>
      <c r="IX361" s="287">
        <f t="shared" si="1581"/>
        <v>34</v>
      </c>
      <c r="IY361" s="299">
        <f t="shared" si="1581"/>
        <v>51</v>
      </c>
      <c r="IZ361" s="287">
        <f t="shared" si="1581"/>
        <v>8</v>
      </c>
      <c r="JA361" s="299">
        <f t="shared" si="1581"/>
        <v>4</v>
      </c>
      <c r="JB361" s="287">
        <f t="shared" si="1581"/>
        <v>4</v>
      </c>
      <c r="JC361" s="299">
        <f t="shared" si="1581"/>
        <v>9</v>
      </c>
      <c r="JD361" s="287">
        <f t="shared" si="1581"/>
        <v>37</v>
      </c>
      <c r="JE361" s="299">
        <f t="shared" si="1581"/>
        <v>0</v>
      </c>
      <c r="JF361" s="287">
        <f t="shared" si="1581"/>
        <v>2</v>
      </c>
      <c r="JG361" s="2008">
        <f t="shared" si="1581"/>
        <v>151</v>
      </c>
      <c r="JI361" s="1069"/>
    </row>
    <row r="362" spans="1:269" s="61" customFormat="1" ht="22.5" customHeight="1" x14ac:dyDescent="0.15">
      <c r="A362" s="682"/>
      <c r="B362" s="853" t="s">
        <v>26</v>
      </c>
      <c r="C362" s="859"/>
      <c r="D362" s="860"/>
      <c r="E362" s="300" t="s">
        <v>26</v>
      </c>
      <c r="F362" s="756"/>
      <c r="G362" s="757"/>
      <c r="H362" s="757"/>
      <c r="I362" s="757"/>
      <c r="J362" s="757"/>
      <c r="K362" s="301"/>
      <c r="L362" s="1674">
        <f t="shared" si="1470"/>
        <v>7.7226569223232844E-2</v>
      </c>
      <c r="M362" s="758">
        <f t="shared" si="1471"/>
        <v>8.089668615984405E-2</v>
      </c>
      <c r="N362" s="758">
        <f t="shared" si="1472"/>
        <v>8.1162395084986433E-2</v>
      </c>
      <c r="O362" s="758">
        <f t="shared" si="1473"/>
        <v>8.1329386201566212E-2</v>
      </c>
      <c r="P362" s="759">
        <f t="shared" si="1474"/>
        <v>8.2788466061432808E-2</v>
      </c>
      <c r="Q362" s="758">
        <f t="shared" si="1475"/>
        <v>8.4523261169967751E-2</v>
      </c>
      <c r="R362" s="760">
        <f t="shared" si="1476"/>
        <v>8.3634320571474435E-2</v>
      </c>
      <c r="S362" s="761">
        <f t="shared" si="1477"/>
        <v>9.066489918370195E-2</v>
      </c>
      <c r="T362" s="760">
        <f t="shared" si="1478"/>
        <v>9.0308291991495399E-2</v>
      </c>
      <c r="U362" s="762"/>
      <c r="V362" s="1107"/>
      <c r="W362" s="1107"/>
      <c r="X362" s="763"/>
      <c r="Y362" s="763"/>
      <c r="Z362" s="302"/>
      <c r="AA362" s="302"/>
      <c r="AB362" s="302"/>
      <c r="AC362" s="302"/>
      <c r="AD362" s="303"/>
      <c r="AE362" s="303"/>
      <c r="AF362" s="303"/>
      <c r="AG362" s="757"/>
      <c r="AH362" s="757"/>
      <c r="AI362" s="304"/>
      <c r="AJ362" s="304"/>
      <c r="AK362" s="304"/>
      <c r="AL362" s="764"/>
      <c r="AM362" s="1675">
        <f t="shared" si="1479"/>
        <v>5833</v>
      </c>
      <c r="AN362" s="1676"/>
      <c r="AO362" s="1677">
        <f t="shared" si="1535"/>
        <v>3.9586919104992457E-3</v>
      </c>
      <c r="AP362" s="1678">
        <f t="shared" si="1480"/>
        <v>23</v>
      </c>
      <c r="AQ362" s="1307">
        <f t="shared" si="1481"/>
        <v>5810</v>
      </c>
      <c r="AR362" s="765"/>
      <c r="AS362" s="1280">
        <f t="shared" si="1536"/>
        <v>6.4091460245971899E-3</v>
      </c>
      <c r="AT362" s="2108">
        <f t="shared" si="1482"/>
        <v>37</v>
      </c>
      <c r="AU362" s="2125">
        <f t="shared" si="1483"/>
        <v>5773</v>
      </c>
      <c r="AV362" s="765"/>
      <c r="AW362" s="1280">
        <f t="shared" si="1484"/>
        <v>3.5144342836650466E-2</v>
      </c>
      <c r="AX362" s="2126">
        <f t="shared" si="1485"/>
        <v>196</v>
      </c>
      <c r="AY362" s="2117">
        <f t="shared" si="1486"/>
        <v>5577</v>
      </c>
      <c r="AZ362" s="2118"/>
      <c r="BA362" s="782">
        <f t="shared" si="1487"/>
        <v>5.6249999999999911E-2</v>
      </c>
      <c r="BB362" s="1379">
        <f t="shared" si="1537"/>
        <v>297</v>
      </c>
      <c r="BC362" s="2111">
        <f t="shared" si="1488"/>
        <v>5280</v>
      </c>
      <c r="BD362" s="766" t="s">
        <v>44</v>
      </c>
      <c r="BE362" s="767">
        <f t="shared" si="1549"/>
        <v>2.7637212923316445E-2</v>
      </c>
      <c r="BF362" s="1079">
        <f t="shared" si="1489"/>
        <v>142</v>
      </c>
      <c r="BG362" s="768">
        <f>SUBTOTAL(9,BG179:BG225)-SUBTOTAL(9,BG188,BG222,BG223)</f>
        <v>5138</v>
      </c>
      <c r="BH362" s="769" t="s">
        <v>44</v>
      </c>
      <c r="BI362" s="770">
        <f t="shared" si="1538"/>
        <v>-1.3819577735124766E-2</v>
      </c>
      <c r="BJ362" s="1079">
        <f t="shared" si="1490"/>
        <v>-72</v>
      </c>
      <c r="BK362" s="771">
        <f>SUBTOTAL(9,BK179:BK225)-SUBTOTAL(9,BK191)</f>
        <v>5210</v>
      </c>
      <c r="BL362" s="769" t="s">
        <v>44</v>
      </c>
      <c r="BM362" s="770">
        <f t="shared" si="1539"/>
        <v>2.3085802231628261E-3</v>
      </c>
      <c r="BN362" s="1096">
        <f t="shared" si="1491"/>
        <v>12</v>
      </c>
      <c r="BO362" s="771">
        <f>SUBTOTAL(9,BO179:BO225)-SUBTOTAL(9,BO191)</f>
        <v>5198</v>
      </c>
      <c r="BP362" s="769" t="s">
        <v>44</v>
      </c>
      <c r="BQ362" s="770">
        <f t="shared" si="1540"/>
        <v>1.9815577790857297E-2</v>
      </c>
      <c r="BR362" s="1096">
        <f t="shared" si="1492"/>
        <v>101</v>
      </c>
      <c r="BS362" s="771">
        <f>SUBTOTAL(9,BS179:BS225)-SUBTOTAL(9,BS191)</f>
        <v>5097</v>
      </c>
      <c r="BT362" s="772" t="s">
        <v>44</v>
      </c>
      <c r="BU362" s="1788">
        <f>SUBTOTAL(9,BU179:BU225)</f>
        <v>773</v>
      </c>
      <c r="BV362" s="773">
        <f t="shared" si="1493"/>
        <v>2.9294274300932122E-2</v>
      </c>
      <c r="BW362" s="774">
        <f t="shared" si="1494"/>
        <v>22</v>
      </c>
      <c r="BX362" s="740">
        <f>SUBTOTAL(9,BX179:BX225)</f>
        <v>751</v>
      </c>
      <c r="BY362" s="773">
        <f t="shared" si="1495"/>
        <v>3.1593406593406703E-2</v>
      </c>
      <c r="BZ362" s="774">
        <f t="shared" si="1496"/>
        <v>23</v>
      </c>
      <c r="CA362" s="740">
        <f>SUBTOTAL(9,CA179:CA225)</f>
        <v>728</v>
      </c>
      <c r="CB362" s="773">
        <f t="shared" si="1497"/>
        <v>9.3093093093093104E-2</v>
      </c>
      <c r="CC362" s="774">
        <f t="shared" si="1498"/>
        <v>62</v>
      </c>
      <c r="CD362" s="740">
        <f>SUBTOTAL(9,CD179:CD225)</f>
        <v>666</v>
      </c>
      <c r="CE362" s="773">
        <f t="shared" si="1499"/>
        <v>0.13846153846153841</v>
      </c>
      <c r="CF362" s="774">
        <f t="shared" si="1500"/>
        <v>81</v>
      </c>
      <c r="CG362" s="740">
        <f t="shared" si="1550"/>
        <v>585</v>
      </c>
      <c r="CH362" s="773">
        <f t="shared" si="1551"/>
        <v>4.2780748663101553E-2</v>
      </c>
      <c r="CI362" s="775">
        <f t="shared" si="1552"/>
        <v>24</v>
      </c>
      <c r="CJ362" s="742">
        <f>CP362+CV362+DB362</f>
        <v>561</v>
      </c>
      <c r="CK362" s="1681">
        <f>SUBTOTAL(9,CK179:CK225)</f>
        <v>408</v>
      </c>
      <c r="CL362" s="776">
        <f>SUBTOTAL(9,CL179:CL225)</f>
        <v>384</v>
      </c>
      <c r="CM362" s="776">
        <f>SUBTOTAL(9,CM179:CM225)</f>
        <v>380</v>
      </c>
      <c r="CN362" s="776">
        <f>SUBTOTAL(9,CN179:CN225)</f>
        <v>323</v>
      </c>
      <c r="CO362" s="777">
        <f>SUBTOTAL(9,CO179:CO225)-SUBTOTAL(9,CO188,CO222,CO223)</f>
        <v>247</v>
      </c>
      <c r="CP362" s="778">
        <f>SUBTOTAL(9,CP179:CP225)-SUBTOTAL(9,CP188,CP222,CP223)</f>
        <v>254</v>
      </c>
      <c r="CQ362" s="1681">
        <f>SUBTOTAL(9,CQ179:CQ225)</f>
        <v>365</v>
      </c>
      <c r="CR362" s="776">
        <f>SUBTOTAL(9,CR179:CR225)</f>
        <v>367</v>
      </c>
      <c r="CS362" s="776">
        <f>SUBTOTAL(9,CS179:CS225)</f>
        <v>348</v>
      </c>
      <c r="CT362" s="776">
        <f>SUBTOTAL(9,CT179:CT225)</f>
        <v>343</v>
      </c>
      <c r="CU362" s="776">
        <f>SUBTOTAL(9,CU179:CU225)-SUBTOTAL(9,CU188,CU222,CU223)</f>
        <v>338</v>
      </c>
      <c r="CV362" s="779">
        <f>SUBTOTAL(9,CV179:CV225)-SUBTOTAL(9,CV188,CV222,CV223)</f>
        <v>307</v>
      </c>
      <c r="CW362" s="1681">
        <f>SUBTOTAL(9,CW179:CW225)</f>
        <v>0</v>
      </c>
      <c r="CX362" s="776">
        <f>SUBTOTAL(9,CX179:CX225)</f>
        <v>0</v>
      </c>
      <c r="CY362" s="776">
        <f>SUBTOTAL(9,CY179:CY225)</f>
        <v>0</v>
      </c>
      <c r="CZ362" s="776">
        <f>SUBTOTAL(9,CZ179:CZ225)</f>
        <v>0</v>
      </c>
      <c r="DA362" s="776">
        <f>SUBTOTAL(9,DA179:DA225)-SUBTOTAL(9,DA188,DA222,DA223)</f>
        <v>0</v>
      </c>
      <c r="DB362" s="780">
        <f>SUBTOTAL(9,DB179:DB225)-SUBTOTAL(9,DB188,DB222,DB223)</f>
        <v>0</v>
      </c>
      <c r="DC362" s="1682">
        <f>SUBTOTAL(9,DC179:DC225)</f>
        <v>4832</v>
      </c>
      <c r="DD362" s="1679">
        <f t="shared" si="1505"/>
        <v>-2.4772914946324942E-3</v>
      </c>
      <c r="DE362" s="1680">
        <f t="shared" si="1506"/>
        <v>-12</v>
      </c>
      <c r="DF362" s="1378">
        <f>SUBTOTAL(9,DF179:DF225)</f>
        <v>4844</v>
      </c>
      <c r="DG362" s="782">
        <f t="shared" si="1508"/>
        <v>3.9378238341969407E-3</v>
      </c>
      <c r="DH362" s="1379">
        <f t="shared" si="1509"/>
        <v>19</v>
      </c>
      <c r="DI362" s="1378">
        <f>SUBTOTAL(9,DI179:DI225)</f>
        <v>4825</v>
      </c>
      <c r="DJ362" s="782">
        <f t="shared" si="1510"/>
        <v>2.659574468085113E-2</v>
      </c>
      <c r="DK362" s="1379">
        <f t="shared" si="1511"/>
        <v>125</v>
      </c>
      <c r="DL362" s="1371">
        <f>SUBTOTAL(9,DL179:DL225)</f>
        <v>4700</v>
      </c>
      <c r="DM362" s="782">
        <f t="shared" si="1555"/>
        <v>1.0649627263046302E-3</v>
      </c>
      <c r="DN362" s="1385">
        <f t="shared" si="1556"/>
        <v>5</v>
      </c>
      <c r="DO362" s="1378">
        <f t="shared" si="1557"/>
        <v>4695</v>
      </c>
      <c r="DP362" s="782">
        <f t="shared" si="1558"/>
        <v>2.5781079309591393E-2</v>
      </c>
      <c r="DQ362" s="1379">
        <f t="shared" si="1559"/>
        <v>118</v>
      </c>
      <c r="DR362" s="1390">
        <f t="shared" si="1567"/>
        <v>4577</v>
      </c>
      <c r="DS362" s="1683">
        <f>SUBTOTAL(9,DS179:DS225)</f>
        <v>2236</v>
      </c>
      <c r="DT362" s="441">
        <f>SUBTOTAL(9,DT179:DT225)</f>
        <v>2257</v>
      </c>
      <c r="DU362" s="441">
        <f>SUBTOTAL(9,DU179:DU225)</f>
        <v>2243</v>
      </c>
      <c r="DV362" s="441">
        <f>SUBTOTAL(9,DV179:DV225)</f>
        <v>2192</v>
      </c>
      <c r="DW362" s="79">
        <f>SUBTOTAL(9,DW179:DW225)-SUBTOTAL(9,DW188,DW222,DW223)</f>
        <v>2130</v>
      </c>
      <c r="DX362" s="1223">
        <f>SUBTOTAL(9,DX179:DX225)-SUBTOTAL(9,DX188,DX222,DX223)</f>
        <v>2122</v>
      </c>
      <c r="DY362" s="1684">
        <f>SUBTOTAL(9,DY179:DY225)</f>
        <v>1306</v>
      </c>
      <c r="DZ362" s="1263">
        <f>SUBTOTAL(9,DZ179:DZ225)</f>
        <v>1277</v>
      </c>
      <c r="EA362" s="1263">
        <f>SUBTOTAL(9,EA179:EA225)</f>
        <v>1255</v>
      </c>
      <c r="EB362" s="441">
        <f>SUBTOTAL(9,EB179:EB225)</f>
        <v>1213</v>
      </c>
      <c r="EC362" s="79">
        <f>SUBTOTAL(9,EC179:EC225)-SUBTOTAL(9,EC188,EC222,EC223)</f>
        <v>1272</v>
      </c>
      <c r="ED362" s="1219">
        <f>SUBTOTAL(9,ED179:ED225)-SUBTOTAL(9,ED188,ED222,ED223)</f>
        <v>1065</v>
      </c>
      <c r="EE362" s="1684">
        <f>SUBTOTAL(9,EE179:EE225)</f>
        <v>0</v>
      </c>
      <c r="EF362" s="1276">
        <f>SUBTOTAL(9,EF179:EF225)</f>
        <v>0</v>
      </c>
      <c r="EG362" s="1276">
        <f>SUBTOTAL(9,EG179:EG225)</f>
        <v>0</v>
      </c>
      <c r="EH362" s="1227">
        <f>SUBTOTAL(9,EH179:EH225)</f>
        <v>0</v>
      </c>
      <c r="EI362" s="79">
        <f>SUBTOTAL(9,EI179:EI225)-SUBTOTAL(9,EI188,EI222,EI223)</f>
        <v>0</v>
      </c>
      <c r="EJ362" s="1219">
        <f>SUBTOTAL(9,EJ179:EJ225)-SUBTOTAL(9,EJ188,EJ222,EJ223)</f>
        <v>0</v>
      </c>
      <c r="EK362" s="1684">
        <f>SUBTOTAL(9,EK179:EK225)</f>
        <v>393</v>
      </c>
      <c r="EL362" s="1268">
        <f>SUBTOTAL(9,EL179:EL225)</f>
        <v>413</v>
      </c>
      <c r="EM362" s="1268">
        <f>SUBTOTAL(9,EM179:EM225)</f>
        <v>452</v>
      </c>
      <c r="EN362" s="286">
        <f>SUBTOTAL(9,EN179:EN225)</f>
        <v>408</v>
      </c>
      <c r="EO362" s="377">
        <f>SUBTOTAL(9,EO179:EO225)-SUBTOTAL(9,EO188,EO222,EO223)</f>
        <v>448</v>
      </c>
      <c r="EP362" s="1271">
        <f>SUBTOTAL(9,EP179:EP225)-SUBTOTAL(9,EP188,EP222,EP223)</f>
        <v>477</v>
      </c>
      <c r="EQ362" s="1685">
        <f>SUBTOTAL(9,EQ179:EQ225)</f>
        <v>0</v>
      </c>
      <c r="ER362" s="1263">
        <f>SUBTOTAL(9,ER179:ER225)</f>
        <v>0</v>
      </c>
      <c r="ES362" s="1263">
        <f>SUBTOTAL(9,ES179:ES225)</f>
        <v>0</v>
      </c>
      <c r="ET362" s="441">
        <f>SUBTOTAL(9,ET179:ET225)</f>
        <v>0</v>
      </c>
      <c r="EU362" s="79">
        <f>SUBTOTAL(9,EU179:EU225)-SUBTOTAL(9,EU188,EU222,EU223)</f>
        <v>0</v>
      </c>
      <c r="EV362" s="783">
        <f>SUBTOTAL(9,EV179:EV225)-SUBTOTAL(9,EV188,EV222,EV223)</f>
        <v>0</v>
      </c>
      <c r="EW362" s="1684">
        <f>SUBTOTAL(9,EW179:EW225)</f>
        <v>897</v>
      </c>
      <c r="EX362" s="286">
        <f>SUBTOTAL(9,EX179:EX225)</f>
        <v>897</v>
      </c>
      <c r="EY362" s="286">
        <f>SUBTOTAL(9,EY179:EY225)</f>
        <v>875</v>
      </c>
      <c r="EZ362" s="286">
        <f>SUBTOTAL(9,EZ179:EZ225)</f>
        <v>887</v>
      </c>
      <c r="FA362" s="377">
        <f>SUBTOTAL(9,FA179:FA225)-SUBTOTAL(9,FA188,FA222,FA223)</f>
        <v>845</v>
      </c>
      <c r="FB362" s="784" t="s">
        <v>44</v>
      </c>
      <c r="FC362" s="785">
        <f>SUBTOTAL(9,FC179:FC225)-SUBTOTAL(9,FC188,FC222,FC223)</f>
        <v>913</v>
      </c>
      <c r="FD362" s="786" t="s">
        <v>385</v>
      </c>
      <c r="FE362" s="1686">
        <f>SUBTOTAL(9,FE179:FE225)</f>
        <v>228</v>
      </c>
      <c r="FF362" s="1679">
        <f t="shared" si="1543"/>
        <v>6.0465116279069697E-2</v>
      </c>
      <c r="FG362" s="1797">
        <f t="shared" si="1525"/>
        <v>13</v>
      </c>
      <c r="FH362" s="787">
        <f>SUBTOTAL(9,FH179:FH225)</f>
        <v>215</v>
      </c>
      <c r="FI362" s="782">
        <f t="shared" si="1544"/>
        <v>-2.2727272727272707E-2</v>
      </c>
      <c r="FJ362" s="781">
        <f t="shared" si="1526"/>
        <v>-5</v>
      </c>
      <c r="FK362" s="787">
        <f>SUBTOTAL(9,FK179:FK225)</f>
        <v>220</v>
      </c>
      <c r="FL362" s="782">
        <f t="shared" si="1545"/>
        <v>4.2654028436019065E-2</v>
      </c>
      <c r="FM362" s="781">
        <f t="shared" si="1527"/>
        <v>9</v>
      </c>
      <c r="FN362" s="787">
        <f>SUBTOTAL(9,FN179:FN225)</f>
        <v>211</v>
      </c>
      <c r="FO362" s="788"/>
      <c r="FP362" s="782" t="str">
        <f t="shared" si="1528"/>
        <v>-</v>
      </c>
      <c r="FQ362" s="781">
        <f t="shared" si="1561"/>
        <v>211</v>
      </c>
      <c r="FR362" s="787">
        <f>SUBTOTAL(9,FR179:FR225)-SUBTOTAL(9,FR188,FR222,FR223)</f>
        <v>0</v>
      </c>
      <c r="FS362" s="788"/>
      <c r="FT362" s="773" t="str">
        <f t="shared" si="1529"/>
        <v>-</v>
      </c>
      <c r="FU362" s="781">
        <f t="shared" si="1562"/>
        <v>0</v>
      </c>
      <c r="FV362" s="789">
        <f>SUBTOTAL(9,FV179:FV225)-SUBTOTAL(9,FV188,FV222,FV223)</f>
        <v>0</v>
      </c>
      <c r="FW362" s="790"/>
      <c r="FX362" s="1687">
        <f t="shared" ref="FX362:HC362" si="1582">SUBTOTAL(9,FX179:FX225)</f>
        <v>5833</v>
      </c>
      <c r="FY362" s="1688">
        <f t="shared" si="1582"/>
        <v>12</v>
      </c>
      <c r="FZ362" s="1688">
        <f t="shared" si="1582"/>
        <v>11</v>
      </c>
      <c r="GA362" s="1689">
        <f t="shared" si="1582"/>
        <v>18</v>
      </c>
      <c r="GB362" s="1688">
        <f t="shared" si="1582"/>
        <v>43</v>
      </c>
      <c r="GC362" s="1689">
        <f t="shared" si="1582"/>
        <v>1865</v>
      </c>
      <c r="GD362" s="1688">
        <f t="shared" si="1582"/>
        <v>48</v>
      </c>
      <c r="GE362" s="1689">
        <f t="shared" si="1582"/>
        <v>298</v>
      </c>
      <c r="GF362" s="1688">
        <f t="shared" si="1582"/>
        <v>274</v>
      </c>
      <c r="GG362" s="1689">
        <f t="shared" si="1582"/>
        <v>1265</v>
      </c>
      <c r="GH362" s="1688">
        <f t="shared" si="1582"/>
        <v>212</v>
      </c>
      <c r="GI362" s="1689">
        <f t="shared" si="1582"/>
        <v>63</v>
      </c>
      <c r="GJ362" s="1688">
        <f t="shared" si="1582"/>
        <v>198</v>
      </c>
      <c r="GK362" s="1689">
        <f t="shared" si="1582"/>
        <v>373</v>
      </c>
      <c r="GL362" s="1688">
        <f t="shared" si="1582"/>
        <v>86</v>
      </c>
      <c r="GM362" s="1689">
        <f t="shared" si="1582"/>
        <v>57</v>
      </c>
      <c r="GN362" s="1688">
        <f t="shared" si="1582"/>
        <v>89</v>
      </c>
      <c r="GO362" s="1689">
        <f t="shared" si="1582"/>
        <v>89</v>
      </c>
      <c r="GP362" s="1688">
        <f t="shared" si="1582"/>
        <v>351</v>
      </c>
      <c r="GQ362" s="1689">
        <f t="shared" si="1582"/>
        <v>13</v>
      </c>
      <c r="GR362" s="1688">
        <f t="shared" si="1582"/>
        <v>63</v>
      </c>
      <c r="GS362" s="1802">
        <f t="shared" si="1582"/>
        <v>405</v>
      </c>
      <c r="GT362" s="791">
        <f t="shared" si="1582"/>
        <v>5810</v>
      </c>
      <c r="GU362" s="792">
        <f t="shared" si="1582"/>
        <v>12</v>
      </c>
      <c r="GV362" s="792">
        <f t="shared" si="1582"/>
        <v>7</v>
      </c>
      <c r="GW362" s="305">
        <f t="shared" si="1582"/>
        <v>18</v>
      </c>
      <c r="GX362" s="792">
        <f t="shared" si="1582"/>
        <v>45</v>
      </c>
      <c r="GY362" s="305">
        <f t="shared" si="1582"/>
        <v>1873</v>
      </c>
      <c r="GZ362" s="792">
        <f t="shared" si="1582"/>
        <v>45</v>
      </c>
      <c r="HA362" s="305">
        <f t="shared" si="1582"/>
        <v>290</v>
      </c>
      <c r="HB362" s="792">
        <f t="shared" si="1582"/>
        <v>274</v>
      </c>
      <c r="HC362" s="305">
        <f t="shared" si="1582"/>
        <v>1265</v>
      </c>
      <c r="HD362" s="792">
        <f t="shared" ref="HD362:II362" si="1583">SUBTOTAL(9,HD179:HD225)</f>
        <v>222</v>
      </c>
      <c r="HE362" s="305">
        <f t="shared" si="1583"/>
        <v>67</v>
      </c>
      <c r="HF362" s="792">
        <f t="shared" si="1583"/>
        <v>199</v>
      </c>
      <c r="HG362" s="305">
        <f t="shared" si="1583"/>
        <v>353</v>
      </c>
      <c r="HH362" s="792">
        <f t="shared" si="1583"/>
        <v>91</v>
      </c>
      <c r="HI362" s="305">
        <f t="shared" si="1583"/>
        <v>59</v>
      </c>
      <c r="HJ362" s="792">
        <f t="shared" si="1583"/>
        <v>90</v>
      </c>
      <c r="HK362" s="305">
        <f t="shared" si="1583"/>
        <v>82</v>
      </c>
      <c r="HL362" s="792">
        <f t="shared" si="1583"/>
        <v>336</v>
      </c>
      <c r="HM362" s="305">
        <f t="shared" si="1583"/>
        <v>12</v>
      </c>
      <c r="HN362" s="792">
        <f t="shared" si="1583"/>
        <v>71</v>
      </c>
      <c r="HO362" s="1130">
        <f t="shared" si="1583"/>
        <v>399</v>
      </c>
      <c r="HP362" s="791">
        <f t="shared" si="1583"/>
        <v>5773</v>
      </c>
      <c r="HQ362" s="792">
        <f t="shared" si="1583"/>
        <v>12</v>
      </c>
      <c r="HR362" s="792">
        <f t="shared" si="1583"/>
        <v>6</v>
      </c>
      <c r="HS362" s="305">
        <f t="shared" si="1583"/>
        <v>17</v>
      </c>
      <c r="HT362" s="792">
        <f t="shared" si="1583"/>
        <v>48</v>
      </c>
      <c r="HU362" s="305">
        <f t="shared" si="1583"/>
        <v>1945</v>
      </c>
      <c r="HV362" s="792">
        <f t="shared" si="1583"/>
        <v>40</v>
      </c>
      <c r="HW362" s="305">
        <f t="shared" si="1583"/>
        <v>270</v>
      </c>
      <c r="HX362" s="792">
        <f t="shared" si="1583"/>
        <v>276</v>
      </c>
      <c r="HY362" s="305">
        <f t="shared" si="1583"/>
        <v>1229</v>
      </c>
      <c r="HZ362" s="792">
        <f t="shared" si="1583"/>
        <v>229</v>
      </c>
      <c r="IA362" s="305">
        <f t="shared" si="1583"/>
        <v>61</v>
      </c>
      <c r="IB362" s="792">
        <f t="shared" si="1583"/>
        <v>201</v>
      </c>
      <c r="IC362" s="305">
        <f t="shared" si="1583"/>
        <v>333</v>
      </c>
      <c r="ID362" s="792">
        <f t="shared" si="1583"/>
        <v>95</v>
      </c>
      <c r="IE362" s="305">
        <f t="shared" si="1583"/>
        <v>53</v>
      </c>
      <c r="IF362" s="792">
        <f t="shared" si="1583"/>
        <v>83</v>
      </c>
      <c r="IG362" s="305">
        <f t="shared" si="1583"/>
        <v>77</v>
      </c>
      <c r="IH362" s="792">
        <f t="shared" si="1583"/>
        <v>299</v>
      </c>
      <c r="II362" s="305">
        <f t="shared" si="1583"/>
        <v>10</v>
      </c>
      <c r="IJ362" s="792">
        <f t="shared" ref="IJ362:JG362" si="1584">SUBTOTAL(9,IJ179:IJ225)</f>
        <v>88</v>
      </c>
      <c r="IK362" s="1130">
        <f t="shared" si="1584"/>
        <v>401</v>
      </c>
      <c r="IL362" s="1126">
        <f t="shared" si="1584"/>
        <v>5577</v>
      </c>
      <c r="IM362" s="792">
        <f t="shared" si="1584"/>
        <v>10</v>
      </c>
      <c r="IN362" s="792">
        <f t="shared" si="1584"/>
        <v>5</v>
      </c>
      <c r="IO362" s="305">
        <f t="shared" si="1584"/>
        <v>20</v>
      </c>
      <c r="IP362" s="792">
        <f t="shared" si="1584"/>
        <v>49</v>
      </c>
      <c r="IQ362" s="305">
        <f t="shared" si="1584"/>
        <v>1804</v>
      </c>
      <c r="IR362" s="792">
        <f t="shared" si="1584"/>
        <v>38</v>
      </c>
      <c r="IS362" s="305">
        <f t="shared" si="1584"/>
        <v>232</v>
      </c>
      <c r="IT362" s="792">
        <f t="shared" si="1584"/>
        <v>272</v>
      </c>
      <c r="IU362" s="305">
        <f t="shared" si="1584"/>
        <v>1120</v>
      </c>
      <c r="IV362" s="792">
        <f t="shared" si="1584"/>
        <v>252</v>
      </c>
      <c r="IW362" s="305">
        <f t="shared" si="1584"/>
        <v>53</v>
      </c>
      <c r="IX362" s="792">
        <f t="shared" si="1584"/>
        <v>200</v>
      </c>
      <c r="IY362" s="305">
        <f t="shared" si="1584"/>
        <v>309</v>
      </c>
      <c r="IZ362" s="792">
        <f t="shared" si="1584"/>
        <v>91</v>
      </c>
      <c r="JA362" s="305">
        <f t="shared" si="1584"/>
        <v>40</v>
      </c>
      <c r="JB362" s="792">
        <f t="shared" si="1584"/>
        <v>80</v>
      </c>
      <c r="JC362" s="305">
        <f t="shared" si="1584"/>
        <v>72</v>
      </c>
      <c r="JD362" s="792">
        <f t="shared" si="1584"/>
        <v>249</v>
      </c>
      <c r="JE362" s="305">
        <f t="shared" si="1584"/>
        <v>7</v>
      </c>
      <c r="JF362" s="792">
        <f t="shared" si="1584"/>
        <v>82</v>
      </c>
      <c r="JG362" s="2009">
        <f t="shared" si="1584"/>
        <v>592</v>
      </c>
      <c r="JI362" s="1069"/>
    </row>
    <row r="363" spans="1:269" s="61" customFormat="1" ht="24" customHeight="1" x14ac:dyDescent="0.15">
      <c r="A363" s="682"/>
      <c r="B363" s="852" t="s">
        <v>250</v>
      </c>
      <c r="C363" s="857"/>
      <c r="D363" s="858"/>
      <c r="E363" s="295" t="s">
        <v>250</v>
      </c>
      <c r="F363" s="434"/>
      <c r="G363" s="721"/>
      <c r="H363" s="721"/>
      <c r="I363" s="721"/>
      <c r="J363" s="721"/>
      <c r="K363" s="296"/>
      <c r="L363" s="1659">
        <f t="shared" si="1470"/>
        <v>2.1355469939495043E-2</v>
      </c>
      <c r="M363" s="722">
        <f t="shared" si="1471"/>
        <v>2.1498189919242551E-2</v>
      </c>
      <c r="N363" s="722">
        <f t="shared" si="1472"/>
        <v>2.0497968479804299E-2</v>
      </c>
      <c r="O363" s="722">
        <f t="shared" si="1473"/>
        <v>2.1159931751564026E-2</v>
      </c>
      <c r="P363" s="723">
        <f t="shared" si="1474"/>
        <v>2.2312118788905093E-2</v>
      </c>
      <c r="Q363" s="724">
        <f t="shared" si="1475"/>
        <v>2.3261169967756793E-2</v>
      </c>
      <c r="R363" s="725">
        <f t="shared" si="1476"/>
        <v>2.183160767316799E-2</v>
      </c>
      <c r="S363" s="725">
        <f t="shared" si="1477"/>
        <v>2.2448196469685343E-2</v>
      </c>
      <c r="T363" s="726">
        <f t="shared" si="1478"/>
        <v>2.1420978029766124E-2</v>
      </c>
      <c r="U363" s="727"/>
      <c r="V363" s="1106"/>
      <c r="W363" s="1106"/>
      <c r="X363" s="728"/>
      <c r="Y363" s="728"/>
      <c r="Z363" s="297"/>
      <c r="AA363" s="297"/>
      <c r="AB363" s="297"/>
      <c r="AC363" s="297"/>
      <c r="AD363" s="306"/>
      <c r="AE363" s="306"/>
      <c r="AF363" s="306"/>
      <c r="AG363" s="721"/>
      <c r="AH363" s="721"/>
      <c r="AI363" s="298"/>
      <c r="AJ363" s="298"/>
      <c r="AK363" s="298"/>
      <c r="AL363" s="729"/>
      <c r="AM363" s="1660">
        <f t="shared" si="1479"/>
        <v>1613</v>
      </c>
      <c r="AN363" s="1661"/>
      <c r="AO363" s="1662">
        <f t="shared" si="1535"/>
        <v>4.4689119170984393E-2</v>
      </c>
      <c r="AP363" s="1663">
        <f t="shared" si="1480"/>
        <v>69</v>
      </c>
      <c r="AQ363" s="1306">
        <f t="shared" si="1481"/>
        <v>1544</v>
      </c>
      <c r="AR363" s="730"/>
      <c r="AS363" s="1279">
        <f t="shared" si="1536"/>
        <v>5.8984910836762605E-2</v>
      </c>
      <c r="AT363" s="2107">
        <f t="shared" si="1482"/>
        <v>86</v>
      </c>
      <c r="AU363" s="2123">
        <f t="shared" si="1483"/>
        <v>1458</v>
      </c>
      <c r="AV363" s="730"/>
      <c r="AW363" s="1279">
        <f t="shared" si="1484"/>
        <v>4.8242591316334238E-3</v>
      </c>
      <c r="AX363" s="2124">
        <f t="shared" si="1485"/>
        <v>7</v>
      </c>
      <c r="AY363" s="2115">
        <f t="shared" si="1486"/>
        <v>1451</v>
      </c>
      <c r="AZ363" s="2116"/>
      <c r="BA363" s="747">
        <f t="shared" si="1487"/>
        <v>1.9676739283204459E-2</v>
      </c>
      <c r="BB363" s="1380">
        <f t="shared" si="1537"/>
        <v>28</v>
      </c>
      <c r="BC363" s="83">
        <f t="shared" si="1488"/>
        <v>1423</v>
      </c>
      <c r="BD363" s="731" t="s">
        <v>44</v>
      </c>
      <c r="BE363" s="732">
        <f t="shared" si="1549"/>
        <v>6.3649222065063071E-3</v>
      </c>
      <c r="BF363" s="1078">
        <f t="shared" si="1489"/>
        <v>9</v>
      </c>
      <c r="BG363" s="733">
        <f>SUBTOTAL(9,BG226:BG258)+SUBTOTAL(9,BG188,BG222,BG223)</f>
        <v>1414</v>
      </c>
      <c r="BH363" s="734" t="s">
        <v>44</v>
      </c>
      <c r="BI363" s="735">
        <f t="shared" si="1538"/>
        <v>3.9705882352941257E-2</v>
      </c>
      <c r="BJ363" s="1078">
        <f t="shared" si="1490"/>
        <v>54</v>
      </c>
      <c r="BK363" s="736">
        <f>SUBTOTAL(9,BK226:BK258)</f>
        <v>1360</v>
      </c>
      <c r="BL363" s="734" t="s">
        <v>44</v>
      </c>
      <c r="BM363" s="735">
        <f t="shared" si="1539"/>
        <v>5.6721056721056762E-2</v>
      </c>
      <c r="BN363" s="1095">
        <f t="shared" si="1491"/>
        <v>73</v>
      </c>
      <c r="BO363" s="736">
        <f>SUBTOTAL(9,BO226:BO258)</f>
        <v>1287</v>
      </c>
      <c r="BP363" s="734" t="s">
        <v>44</v>
      </c>
      <c r="BQ363" s="735">
        <f t="shared" si="1540"/>
        <v>6.4516129032258007E-2</v>
      </c>
      <c r="BR363" s="1095">
        <f t="shared" si="1492"/>
        <v>78</v>
      </c>
      <c r="BS363" s="736">
        <f>SUBTOTAL(9,BS226:BS258)</f>
        <v>1209</v>
      </c>
      <c r="BT363" s="737" t="s">
        <v>44</v>
      </c>
      <c r="BU363" s="740">
        <f>SUBTOTAL(9,BU226:BU258)</f>
        <v>324</v>
      </c>
      <c r="BV363" s="738">
        <f t="shared" si="1493"/>
        <v>-1.5197568389057725E-2</v>
      </c>
      <c r="BW363" s="739">
        <f t="shared" si="1494"/>
        <v>-5</v>
      </c>
      <c r="BX363" s="740">
        <f>SUBTOTAL(9,BX226:BX258)</f>
        <v>329</v>
      </c>
      <c r="BY363" s="738">
        <f t="shared" si="1495"/>
        <v>-2.3738872403560873E-2</v>
      </c>
      <c r="BZ363" s="739">
        <f t="shared" si="1496"/>
        <v>-8</v>
      </c>
      <c r="CA363" s="740">
        <f>SUBTOTAL(9,CA226:CA258)</f>
        <v>337</v>
      </c>
      <c r="CB363" s="738">
        <f t="shared" si="1497"/>
        <v>-3.4383954154727836E-2</v>
      </c>
      <c r="CC363" s="739">
        <f t="shared" si="1498"/>
        <v>-12</v>
      </c>
      <c r="CD363" s="740">
        <f>SUBTOTAL(9,CD226:CD258)</f>
        <v>349</v>
      </c>
      <c r="CE363" s="738">
        <f t="shared" si="1499"/>
        <v>9.0624999999999956E-2</v>
      </c>
      <c r="CF363" s="739">
        <f t="shared" si="1500"/>
        <v>29</v>
      </c>
      <c r="CG363" s="740">
        <f t="shared" si="1550"/>
        <v>320</v>
      </c>
      <c r="CH363" s="738">
        <f t="shared" si="1551"/>
        <v>-4.4776119402985093E-2</v>
      </c>
      <c r="CI363" s="741">
        <f t="shared" si="1552"/>
        <v>-15</v>
      </c>
      <c r="CJ363" s="742">
        <f>CP363+CV363+DB363</f>
        <v>335</v>
      </c>
      <c r="CK363" s="1667">
        <f>SUBTOTAL(9,CK226:CK258)</f>
        <v>68</v>
      </c>
      <c r="CL363" s="438">
        <f>SUBTOTAL(9,CL226:CL258)</f>
        <v>62</v>
      </c>
      <c r="CM363" s="438">
        <f>SUBTOTAL(9,CM226:CM258)</f>
        <v>65</v>
      </c>
      <c r="CN363" s="438">
        <f>SUBTOTAL(9,CN226:CN258)</f>
        <v>66</v>
      </c>
      <c r="CO363" s="439">
        <f>SUBTOTAL(9,CO226:CO258)+SUBTOTAL(9,CO188,CO222,CO223)</f>
        <v>45</v>
      </c>
      <c r="CP363" s="743">
        <f>SUBTOTAL(9,CP226:CP258)+SUBTOTAL(9,CP188,CP222,CP223)</f>
        <v>44</v>
      </c>
      <c r="CQ363" s="1667">
        <f>SUBTOTAL(9,CQ226:CQ258)</f>
        <v>256</v>
      </c>
      <c r="CR363" s="438">
        <f>SUBTOTAL(9,CR226:CR258)</f>
        <v>267</v>
      </c>
      <c r="CS363" s="438">
        <f>SUBTOTAL(9,CS226:CS258)</f>
        <v>272</v>
      </c>
      <c r="CT363" s="438">
        <f>SUBTOTAL(9,CT226:CT258)</f>
        <v>283</v>
      </c>
      <c r="CU363" s="438">
        <f>SUBTOTAL(9,CU226:CU258)+SUBTOTAL(9,CU188,CU222,CU223)</f>
        <v>275</v>
      </c>
      <c r="CV363" s="744">
        <f>SUBTOTAL(9,CV226:CV258)+SUBTOTAL(9,CV188,CV222,CV223)</f>
        <v>291</v>
      </c>
      <c r="CW363" s="1667">
        <f>SUBTOTAL(9,CW226:CW258)</f>
        <v>0</v>
      </c>
      <c r="CX363" s="438">
        <f>SUBTOTAL(9,CX226:CX258)</f>
        <v>0</v>
      </c>
      <c r="CY363" s="438">
        <f>SUBTOTAL(9,CY226:CY258)</f>
        <v>0</v>
      </c>
      <c r="CZ363" s="438">
        <f>SUBTOTAL(9,CZ226:CZ258)</f>
        <v>0</v>
      </c>
      <c r="DA363" s="438">
        <f>SUBTOTAL(9,DA226:DA258)+SUBTOTAL(9,DA188,DA222,DA223)</f>
        <v>0</v>
      </c>
      <c r="DB363" s="745">
        <f>SUBTOTAL(9,DB226:DB258)+SUBTOTAL(9,DB188,DB222,DB223)</f>
        <v>0</v>
      </c>
      <c r="DC363" s="1664">
        <f>SUBTOTAL(9,DC226:DC258)</f>
        <v>1260</v>
      </c>
      <c r="DD363" s="1665">
        <f t="shared" si="1505"/>
        <v>6.7796610169491567E-2</v>
      </c>
      <c r="DE363" s="1666">
        <f t="shared" si="1506"/>
        <v>80</v>
      </c>
      <c r="DF363" s="1376">
        <f>SUBTOTAL(9,DF226:DF258)</f>
        <v>1180</v>
      </c>
      <c r="DG363" s="747">
        <f t="shared" si="1508"/>
        <v>8.256880733944949E-2</v>
      </c>
      <c r="DH363" s="1380">
        <f t="shared" si="1509"/>
        <v>90</v>
      </c>
      <c r="DI363" s="1376">
        <f>SUBTOTAL(9,DI226:DI258)</f>
        <v>1090</v>
      </c>
      <c r="DJ363" s="747">
        <f t="shared" si="1510"/>
        <v>5.5350553505535416E-3</v>
      </c>
      <c r="DK363" s="1380">
        <f t="shared" si="1511"/>
        <v>6</v>
      </c>
      <c r="DL363" s="1370">
        <f>SUBTOTAL(9,DL226:DL258)</f>
        <v>1084</v>
      </c>
      <c r="DM363" s="747">
        <f t="shared" si="1555"/>
        <v>-1.7225747960108784E-2</v>
      </c>
      <c r="DN363" s="1386">
        <f t="shared" si="1556"/>
        <v>-19</v>
      </c>
      <c r="DO363" s="1376">
        <f t="shared" si="1557"/>
        <v>1103</v>
      </c>
      <c r="DP363" s="747">
        <f t="shared" si="1558"/>
        <v>2.2242817423540284E-2</v>
      </c>
      <c r="DQ363" s="1380">
        <f t="shared" si="1559"/>
        <v>24</v>
      </c>
      <c r="DR363" s="1389">
        <f t="shared" si="1567"/>
        <v>1079</v>
      </c>
      <c r="DS363" s="1668">
        <f>SUBTOTAL(9,DS226:DS258)</f>
        <v>597</v>
      </c>
      <c r="DT363" s="438">
        <f>SUBTOTAL(9,DT226:DT258)</f>
        <v>579</v>
      </c>
      <c r="DU363" s="438">
        <f>SUBTOTAL(9,DU226:DU258)</f>
        <v>527</v>
      </c>
      <c r="DV363" s="438">
        <f>SUBTOTAL(9,DV226:DV258)</f>
        <v>525</v>
      </c>
      <c r="DW363" s="83">
        <f>SUBTOTAL(9,DW226:DW258)+SUBTOTAL(9,DW188,DW222,DW223)</f>
        <v>552</v>
      </c>
      <c r="DX363" s="1222">
        <f>SUBTOTAL(9,DX226:DX258)+SUBTOTAL(9,DX188,DX222,DX223)</f>
        <v>526</v>
      </c>
      <c r="DY363" s="1669">
        <f>SUBTOTAL(9,DY226:DY258)</f>
        <v>373</v>
      </c>
      <c r="DZ363" s="1262">
        <f>SUBTOTAL(9,DZ226:DZ258)</f>
        <v>334</v>
      </c>
      <c r="EA363" s="1262">
        <f>SUBTOTAL(9,EA226:EA258)</f>
        <v>288</v>
      </c>
      <c r="EB363" s="438">
        <f>SUBTOTAL(9,EB226:EB258)</f>
        <v>298</v>
      </c>
      <c r="EC363" s="83">
        <f>SUBTOTAL(9,EC226:EC258)+SUBTOTAL(9,EC188,EC222,EC223)</f>
        <v>260</v>
      </c>
      <c r="ED363" s="1218">
        <f>SUBTOTAL(9,ED226:ED258)+SUBTOTAL(9,ED188,ED222,ED223)</f>
        <v>263</v>
      </c>
      <c r="EE363" s="1669">
        <f>SUBTOTAL(9,EE226:EE258)</f>
        <v>0</v>
      </c>
      <c r="EF363" s="1275">
        <f>SUBTOTAL(9,EF226:EF258)</f>
        <v>0</v>
      </c>
      <c r="EG363" s="1275">
        <f>SUBTOTAL(9,EG226:EG258)</f>
        <v>0</v>
      </c>
      <c r="EH363" s="1226">
        <f>SUBTOTAL(9,EH226:EH258)</f>
        <v>0</v>
      </c>
      <c r="EI363" s="83">
        <f>SUBTOTAL(9,EI226:EI258)+SUBTOTAL(9,EI188,EI222,EI223)</f>
        <v>0</v>
      </c>
      <c r="EJ363" s="1218">
        <f>SUBTOTAL(9,EJ226:EJ258)+SUBTOTAL(9,EJ188,EJ222,EJ223)</f>
        <v>0</v>
      </c>
      <c r="EK363" s="1669">
        <f>SUBTOTAL(9,EK226:EK258)</f>
        <v>225</v>
      </c>
      <c r="EL363" s="1267">
        <f>SUBTOTAL(9,EL226:EL258)</f>
        <v>216</v>
      </c>
      <c r="EM363" s="1267">
        <f>SUBTOTAL(9,EM226:EM258)</f>
        <v>221</v>
      </c>
      <c r="EN363" s="287">
        <f>SUBTOTAL(9,EN226:EN258)</f>
        <v>214</v>
      </c>
      <c r="EO363" s="299">
        <f>SUBTOTAL(9,EO226:EO258)+SUBTOTAL(9,EO188,EO222,EO223)</f>
        <v>222</v>
      </c>
      <c r="EP363" s="1270">
        <f>SUBTOTAL(9,EP226:EP258)+SUBTOTAL(9,EP188,EP222,EP223)</f>
        <v>224</v>
      </c>
      <c r="EQ363" s="1670">
        <f>SUBTOTAL(9,EQ226:EQ258)</f>
        <v>0</v>
      </c>
      <c r="ER363" s="1262">
        <f>SUBTOTAL(9,ER226:ER258)</f>
        <v>0</v>
      </c>
      <c r="ES363" s="1262">
        <f>SUBTOTAL(9,ES226:ES258)</f>
        <v>0</v>
      </c>
      <c r="ET363" s="438">
        <f>SUBTOTAL(9,ET226:ET258)</f>
        <v>0</v>
      </c>
      <c r="EU363" s="83">
        <f>SUBTOTAL(9,EU226:EU258)+SUBTOTAL(9,EU188,EU222,EU223)</f>
        <v>0</v>
      </c>
      <c r="EV363" s="748">
        <f>SUBTOTAL(9,EV226:EV258)+SUBTOTAL(9,EV188,EV222,EV223)</f>
        <v>0</v>
      </c>
      <c r="EW363" s="1669">
        <f>SUBTOTAL(9,EW226:EW258)</f>
        <v>65</v>
      </c>
      <c r="EX363" s="287">
        <f>SUBTOTAL(9,EX226:EX258)</f>
        <v>51</v>
      </c>
      <c r="EY363" s="287">
        <f>SUBTOTAL(9,EY226:EY258)</f>
        <v>54</v>
      </c>
      <c r="EZ363" s="287">
        <f>SUBTOTAL(9,EZ226:EZ258)</f>
        <v>47</v>
      </c>
      <c r="FA363" s="299">
        <f>SUBTOTAL(9,FA226:FA258)+SUBTOTAL(9,FA188,FA222,FA223)</f>
        <v>69</v>
      </c>
      <c r="FB363" s="749" t="s">
        <v>44</v>
      </c>
      <c r="FC363" s="750">
        <f>SUBTOTAL(9,FC226:FC258)+SUBTOTAL(9,FC188,FC222,FC223)</f>
        <v>66</v>
      </c>
      <c r="FD363" s="751" t="s">
        <v>384</v>
      </c>
      <c r="FE363" s="1671">
        <f>SUBTOTAL(9,FE226:FE258)</f>
        <v>29</v>
      </c>
      <c r="FF363" s="1798">
        <f t="shared" si="1543"/>
        <v>-0.17142857142857137</v>
      </c>
      <c r="FG363" s="1796">
        <f t="shared" si="1525"/>
        <v>-6</v>
      </c>
      <c r="FH363" s="752">
        <f>SUBTOTAL(9,FH226:FH258)</f>
        <v>35</v>
      </c>
      <c r="FI363" s="794">
        <f t="shared" si="1544"/>
        <v>0.12903225806451624</v>
      </c>
      <c r="FJ363" s="746">
        <f t="shared" si="1526"/>
        <v>4</v>
      </c>
      <c r="FK363" s="752">
        <f>SUBTOTAL(9,FK226:FK258)</f>
        <v>31</v>
      </c>
      <c r="FL363" s="794">
        <f t="shared" si="1545"/>
        <v>0.72222222222222232</v>
      </c>
      <c r="FM363" s="746">
        <f t="shared" si="1527"/>
        <v>13</v>
      </c>
      <c r="FN363" s="752">
        <f>SUBTOTAL(9,FN226:FN258)</f>
        <v>18</v>
      </c>
      <c r="FO363" s="307"/>
      <c r="FP363" s="794" t="str">
        <f t="shared" si="1528"/>
        <v>-</v>
      </c>
      <c r="FQ363" s="746">
        <f t="shared" si="1561"/>
        <v>18</v>
      </c>
      <c r="FR363" s="752">
        <f>SUBTOTAL(9,FR226:FR258)+SUBTOTAL(9,FR188,FR222,FR223)</f>
        <v>0</v>
      </c>
      <c r="FS363" s="307"/>
      <c r="FT363" s="793" t="str">
        <f t="shared" si="1529"/>
        <v>-</v>
      </c>
      <c r="FU363" s="746">
        <f t="shared" si="1562"/>
        <v>0</v>
      </c>
      <c r="FV363" s="754">
        <f>SUBTOTAL(9,FV226:FV258)+SUBTOTAL(9,FV188,FV222,FV223)</f>
        <v>0</v>
      </c>
      <c r="FW363" s="755"/>
      <c r="FX363" s="1671">
        <f t="shared" ref="FX363:HC363" si="1585">SUBTOTAL(9,FX226:FX258)</f>
        <v>1613</v>
      </c>
      <c r="FY363" s="1672">
        <f t="shared" si="1585"/>
        <v>13</v>
      </c>
      <c r="FZ363" s="1672">
        <f t="shared" si="1585"/>
        <v>4</v>
      </c>
      <c r="GA363" s="1673">
        <f t="shared" si="1585"/>
        <v>12</v>
      </c>
      <c r="GB363" s="1672">
        <f t="shared" si="1585"/>
        <v>36</v>
      </c>
      <c r="GC363" s="1673">
        <f t="shared" si="1585"/>
        <v>525</v>
      </c>
      <c r="GD363" s="1672">
        <f t="shared" si="1585"/>
        <v>10</v>
      </c>
      <c r="GE363" s="1673">
        <f t="shared" si="1585"/>
        <v>52</v>
      </c>
      <c r="GF363" s="1672">
        <f t="shared" si="1585"/>
        <v>86</v>
      </c>
      <c r="GG363" s="1673">
        <f t="shared" si="1585"/>
        <v>511</v>
      </c>
      <c r="GH363" s="1672">
        <f t="shared" si="1585"/>
        <v>40</v>
      </c>
      <c r="GI363" s="1673">
        <f t="shared" si="1585"/>
        <v>13</v>
      </c>
      <c r="GJ363" s="1672">
        <f t="shared" si="1585"/>
        <v>33</v>
      </c>
      <c r="GK363" s="1673">
        <f t="shared" si="1585"/>
        <v>20</v>
      </c>
      <c r="GL363" s="1672">
        <f t="shared" si="1585"/>
        <v>5</v>
      </c>
      <c r="GM363" s="1673">
        <f t="shared" si="1585"/>
        <v>3</v>
      </c>
      <c r="GN363" s="1672">
        <f t="shared" si="1585"/>
        <v>16</v>
      </c>
      <c r="GO363" s="1673">
        <f t="shared" si="1585"/>
        <v>38</v>
      </c>
      <c r="GP363" s="1672">
        <f t="shared" si="1585"/>
        <v>119</v>
      </c>
      <c r="GQ363" s="1673">
        <f t="shared" si="1585"/>
        <v>4</v>
      </c>
      <c r="GR363" s="1672">
        <f t="shared" si="1585"/>
        <v>12</v>
      </c>
      <c r="GS363" s="1801">
        <f t="shared" si="1585"/>
        <v>61</v>
      </c>
      <c r="GT363" s="752">
        <f t="shared" si="1585"/>
        <v>1544</v>
      </c>
      <c r="GU363" s="287">
        <f t="shared" si="1585"/>
        <v>15</v>
      </c>
      <c r="GV363" s="287">
        <f t="shared" si="1585"/>
        <v>3</v>
      </c>
      <c r="GW363" s="299">
        <f t="shared" si="1585"/>
        <v>11</v>
      </c>
      <c r="GX363" s="287">
        <f t="shared" si="1585"/>
        <v>34</v>
      </c>
      <c r="GY363" s="299">
        <f t="shared" si="1585"/>
        <v>478</v>
      </c>
      <c r="GZ363" s="287">
        <f t="shared" si="1585"/>
        <v>8</v>
      </c>
      <c r="HA363" s="299">
        <f t="shared" si="1585"/>
        <v>47</v>
      </c>
      <c r="HB363" s="287">
        <f t="shared" si="1585"/>
        <v>84</v>
      </c>
      <c r="HC363" s="299">
        <f t="shared" si="1585"/>
        <v>490</v>
      </c>
      <c r="HD363" s="287">
        <f t="shared" ref="HD363:II363" si="1586">SUBTOTAL(9,HD226:HD258)</f>
        <v>40</v>
      </c>
      <c r="HE363" s="299">
        <f t="shared" si="1586"/>
        <v>12</v>
      </c>
      <c r="HF363" s="287">
        <f t="shared" si="1586"/>
        <v>33</v>
      </c>
      <c r="HG363" s="299">
        <f t="shared" si="1586"/>
        <v>15</v>
      </c>
      <c r="HH363" s="287">
        <f t="shared" si="1586"/>
        <v>5</v>
      </c>
      <c r="HI363" s="299">
        <f t="shared" si="1586"/>
        <v>3</v>
      </c>
      <c r="HJ363" s="287">
        <f t="shared" si="1586"/>
        <v>15</v>
      </c>
      <c r="HK363" s="299">
        <f t="shared" si="1586"/>
        <v>43</v>
      </c>
      <c r="HL363" s="287">
        <f t="shared" si="1586"/>
        <v>113</v>
      </c>
      <c r="HM363" s="299">
        <f t="shared" si="1586"/>
        <v>4</v>
      </c>
      <c r="HN363" s="287">
        <f t="shared" si="1586"/>
        <v>12</v>
      </c>
      <c r="HO363" s="1129">
        <f t="shared" si="1586"/>
        <v>79</v>
      </c>
      <c r="HP363" s="752">
        <f t="shared" si="1586"/>
        <v>1458</v>
      </c>
      <c r="HQ363" s="287">
        <f t="shared" si="1586"/>
        <v>14</v>
      </c>
      <c r="HR363" s="287">
        <f t="shared" si="1586"/>
        <v>4</v>
      </c>
      <c r="HS363" s="299">
        <f t="shared" si="1586"/>
        <v>9</v>
      </c>
      <c r="HT363" s="287">
        <f t="shared" si="1586"/>
        <v>35</v>
      </c>
      <c r="HU363" s="299">
        <f t="shared" si="1586"/>
        <v>439</v>
      </c>
      <c r="HV363" s="287">
        <f t="shared" si="1586"/>
        <v>10</v>
      </c>
      <c r="HW363" s="299">
        <f t="shared" si="1586"/>
        <v>50</v>
      </c>
      <c r="HX363" s="287">
        <f t="shared" si="1586"/>
        <v>79</v>
      </c>
      <c r="HY363" s="299">
        <f t="shared" si="1586"/>
        <v>462</v>
      </c>
      <c r="HZ363" s="287">
        <f t="shared" si="1586"/>
        <v>37</v>
      </c>
      <c r="IA363" s="299">
        <f t="shared" si="1586"/>
        <v>9</v>
      </c>
      <c r="IB363" s="287">
        <f t="shared" si="1586"/>
        <v>31</v>
      </c>
      <c r="IC363" s="299">
        <f t="shared" si="1586"/>
        <v>11</v>
      </c>
      <c r="ID363" s="287">
        <f t="shared" si="1586"/>
        <v>6</v>
      </c>
      <c r="IE363" s="299">
        <f t="shared" si="1586"/>
        <v>1</v>
      </c>
      <c r="IF363" s="287">
        <f t="shared" si="1586"/>
        <v>16</v>
      </c>
      <c r="IG363" s="299">
        <f t="shared" si="1586"/>
        <v>43</v>
      </c>
      <c r="IH363" s="287">
        <f t="shared" si="1586"/>
        <v>100</v>
      </c>
      <c r="II363" s="299">
        <f t="shared" si="1586"/>
        <v>4</v>
      </c>
      <c r="IJ363" s="287">
        <f t="shared" ref="IJ363:JG363" si="1587">SUBTOTAL(9,IJ226:IJ258)</f>
        <v>15</v>
      </c>
      <c r="IK363" s="1129">
        <f t="shared" si="1587"/>
        <v>83</v>
      </c>
      <c r="IL363" s="299">
        <f t="shared" si="1587"/>
        <v>1451</v>
      </c>
      <c r="IM363" s="287">
        <f t="shared" si="1587"/>
        <v>12</v>
      </c>
      <c r="IN363" s="287">
        <f t="shared" si="1587"/>
        <v>0</v>
      </c>
      <c r="IO363" s="299">
        <f t="shared" si="1587"/>
        <v>9</v>
      </c>
      <c r="IP363" s="287">
        <f t="shared" si="1587"/>
        <v>32</v>
      </c>
      <c r="IQ363" s="299">
        <f t="shared" si="1587"/>
        <v>419</v>
      </c>
      <c r="IR363" s="287">
        <f t="shared" si="1587"/>
        <v>11</v>
      </c>
      <c r="IS363" s="299">
        <f t="shared" si="1587"/>
        <v>36</v>
      </c>
      <c r="IT363" s="287">
        <f t="shared" si="1587"/>
        <v>76</v>
      </c>
      <c r="IU363" s="299">
        <f t="shared" si="1587"/>
        <v>419</v>
      </c>
      <c r="IV363" s="287">
        <f t="shared" si="1587"/>
        <v>37</v>
      </c>
      <c r="IW363" s="299">
        <f t="shared" si="1587"/>
        <v>8</v>
      </c>
      <c r="IX363" s="287">
        <f t="shared" si="1587"/>
        <v>23</v>
      </c>
      <c r="IY363" s="299">
        <f t="shared" si="1587"/>
        <v>9</v>
      </c>
      <c r="IZ363" s="287">
        <f t="shared" si="1587"/>
        <v>5</v>
      </c>
      <c r="JA363" s="299">
        <f t="shared" si="1587"/>
        <v>1</v>
      </c>
      <c r="JB363" s="287">
        <f t="shared" si="1587"/>
        <v>16</v>
      </c>
      <c r="JC363" s="299">
        <f t="shared" si="1587"/>
        <v>41</v>
      </c>
      <c r="JD363" s="287">
        <f t="shared" si="1587"/>
        <v>94</v>
      </c>
      <c r="JE363" s="299">
        <f t="shared" si="1587"/>
        <v>5</v>
      </c>
      <c r="JF363" s="287">
        <f t="shared" si="1587"/>
        <v>23</v>
      </c>
      <c r="JG363" s="2008">
        <f t="shared" si="1587"/>
        <v>175</v>
      </c>
      <c r="JI363" s="1069"/>
    </row>
    <row r="364" spans="1:269" s="61" customFormat="1" ht="24" customHeight="1" x14ac:dyDescent="0.15">
      <c r="A364" s="682"/>
      <c r="B364" s="853" t="s">
        <v>34</v>
      </c>
      <c r="C364" s="859"/>
      <c r="D364" s="860"/>
      <c r="E364" s="300" t="s">
        <v>34</v>
      </c>
      <c r="F364" s="756"/>
      <c r="G364" s="757"/>
      <c r="H364" s="757"/>
      <c r="I364" s="757"/>
      <c r="J364" s="757"/>
      <c r="K364" s="301"/>
      <c r="L364" s="1674">
        <f t="shared" si="1470"/>
        <v>1.1611126557307595E-2</v>
      </c>
      <c r="M364" s="758">
        <f t="shared" si="1471"/>
        <v>1.1849067112225007E-2</v>
      </c>
      <c r="N364" s="758">
        <f t="shared" si="1472"/>
        <v>1.0628576248787415E-2</v>
      </c>
      <c r="O364" s="758">
        <f t="shared" si="1473"/>
        <v>1.0397678386536975E-2</v>
      </c>
      <c r="P364" s="759">
        <f t="shared" si="1474"/>
        <v>1.0630791664706712E-2</v>
      </c>
      <c r="Q364" s="758">
        <f t="shared" si="1475"/>
        <v>1.0166480226360465E-2</v>
      </c>
      <c r="R364" s="760">
        <f t="shared" si="1476"/>
        <v>1.0193434465045349E-2</v>
      </c>
      <c r="S364" s="761">
        <f t="shared" si="1477"/>
        <v>1.1337472964487547E-2</v>
      </c>
      <c r="T364" s="760">
        <f t="shared" si="1478"/>
        <v>1.1144578313253013E-2</v>
      </c>
      <c r="U364" s="762"/>
      <c r="V364" s="1107"/>
      <c r="W364" s="1107"/>
      <c r="X364" s="763"/>
      <c r="Y364" s="763"/>
      <c r="Z364" s="302"/>
      <c r="AA364" s="302"/>
      <c r="AB364" s="302"/>
      <c r="AC364" s="302"/>
      <c r="AD364" s="303"/>
      <c r="AE364" s="303"/>
      <c r="AF364" s="303"/>
      <c r="AG364" s="757"/>
      <c r="AH364" s="757"/>
      <c r="AI364" s="304"/>
      <c r="AJ364" s="304"/>
      <c r="AK364" s="304"/>
      <c r="AL364" s="764"/>
      <c r="AM364" s="1675">
        <f t="shared" si="1479"/>
        <v>877</v>
      </c>
      <c r="AN364" s="1676"/>
      <c r="AO364" s="1677">
        <f t="shared" si="1535"/>
        <v>3.0552291421856559E-2</v>
      </c>
      <c r="AP364" s="1678">
        <f t="shared" si="1480"/>
        <v>26</v>
      </c>
      <c r="AQ364" s="1307">
        <f t="shared" si="1481"/>
        <v>851</v>
      </c>
      <c r="AR364" s="765"/>
      <c r="AS364" s="1280">
        <f t="shared" si="1536"/>
        <v>0.12566137566137559</v>
      </c>
      <c r="AT364" s="2108">
        <f t="shared" si="1482"/>
        <v>95</v>
      </c>
      <c r="AU364" s="2125">
        <f t="shared" si="1483"/>
        <v>756</v>
      </c>
      <c r="AV364" s="765"/>
      <c r="AW364" s="1280">
        <f t="shared" si="1484"/>
        <v>6.0308555399719577E-2</v>
      </c>
      <c r="AX364" s="2126">
        <f t="shared" si="1485"/>
        <v>43</v>
      </c>
      <c r="AY364" s="2117">
        <f t="shared" si="1486"/>
        <v>713</v>
      </c>
      <c r="AZ364" s="2118"/>
      <c r="BA364" s="782">
        <f t="shared" si="1487"/>
        <v>5.1622418879055942E-2</v>
      </c>
      <c r="BB364" s="1379">
        <f t="shared" si="1537"/>
        <v>35</v>
      </c>
      <c r="BC364" s="2111">
        <f t="shared" si="1488"/>
        <v>678</v>
      </c>
      <c r="BD364" s="766" t="s">
        <v>44</v>
      </c>
      <c r="BE364" s="767">
        <f t="shared" si="1549"/>
        <v>9.7087378640776656E-2</v>
      </c>
      <c r="BF364" s="1079">
        <f t="shared" si="1489"/>
        <v>60</v>
      </c>
      <c r="BG364" s="768">
        <f>SUBTOTAL(9,BG259:BG286)</f>
        <v>618</v>
      </c>
      <c r="BH364" s="769" t="s">
        <v>44</v>
      </c>
      <c r="BI364" s="770">
        <f t="shared" si="1538"/>
        <v>-2.6771653543307128E-2</v>
      </c>
      <c r="BJ364" s="1079">
        <f t="shared" si="1490"/>
        <v>-17</v>
      </c>
      <c r="BK364" s="771">
        <f>SUBTOTAL(9,BK259:BK286)+SUBTOTAL(9,BK191)</f>
        <v>635</v>
      </c>
      <c r="BL364" s="769" t="s">
        <v>44</v>
      </c>
      <c r="BM364" s="770">
        <f t="shared" si="1539"/>
        <v>-2.3076923076923106E-2</v>
      </c>
      <c r="BN364" s="1096">
        <f t="shared" si="1491"/>
        <v>-15</v>
      </c>
      <c r="BO364" s="771">
        <f>SUBTOTAL(9,BO259:BO286)+SUBTOTAL(9,BO191)</f>
        <v>650</v>
      </c>
      <c r="BP364" s="769" t="s">
        <v>44</v>
      </c>
      <c r="BQ364" s="770">
        <f t="shared" si="1540"/>
        <v>3.3386327503974522E-2</v>
      </c>
      <c r="BR364" s="1096">
        <f t="shared" si="1492"/>
        <v>21</v>
      </c>
      <c r="BS364" s="771">
        <f>SUBTOTAL(9,BS259:BS286)+SUBTOTAL(9,BS191)</f>
        <v>629</v>
      </c>
      <c r="BT364" s="772" t="s">
        <v>44</v>
      </c>
      <c r="BU364" s="1788">
        <f>SUBTOTAL(9,BU259:BU286)</f>
        <v>405</v>
      </c>
      <c r="BV364" s="773">
        <f t="shared" si="1493"/>
        <v>0</v>
      </c>
      <c r="BW364" s="774">
        <f t="shared" si="1494"/>
        <v>0</v>
      </c>
      <c r="BX364" s="740">
        <f>SUBTOTAL(9,BX259:BX286)</f>
        <v>405</v>
      </c>
      <c r="BY364" s="773">
        <f t="shared" si="1495"/>
        <v>0.10054347826086962</v>
      </c>
      <c r="BZ364" s="774">
        <f t="shared" si="1496"/>
        <v>37</v>
      </c>
      <c r="CA364" s="740">
        <f>SUBTOTAL(9,CA259:CA286)</f>
        <v>368</v>
      </c>
      <c r="CB364" s="773">
        <f t="shared" si="1497"/>
        <v>3.9548022598870025E-2</v>
      </c>
      <c r="CC364" s="774">
        <f t="shared" si="1498"/>
        <v>14</v>
      </c>
      <c r="CD364" s="740">
        <f>SUBTOTAL(9,CD259:CD286)</f>
        <v>354</v>
      </c>
      <c r="CE364" s="773">
        <f t="shared" si="1499"/>
        <v>2.0172910662824117E-2</v>
      </c>
      <c r="CF364" s="774">
        <f t="shared" si="1500"/>
        <v>7</v>
      </c>
      <c r="CG364" s="740">
        <f t="shared" si="1550"/>
        <v>347</v>
      </c>
      <c r="CH364" s="773">
        <f t="shared" si="1551"/>
        <v>7.0987654320987748E-2</v>
      </c>
      <c r="CI364" s="775">
        <f t="shared" si="1552"/>
        <v>23</v>
      </c>
      <c r="CJ364" s="742">
        <f t="shared" si="1553"/>
        <v>324</v>
      </c>
      <c r="CK364" s="1681">
        <f>SUBTOTAL(9,CK259:CK286)</f>
        <v>165</v>
      </c>
      <c r="CL364" s="776">
        <f>SUBTOTAL(9,CL259:CL286)</f>
        <v>146</v>
      </c>
      <c r="CM364" s="776">
        <f>SUBTOTAL(9,CM259:CM286)</f>
        <v>132</v>
      </c>
      <c r="CN364" s="776">
        <f>SUBTOTAL(9,CN259:CN286)</f>
        <v>108</v>
      </c>
      <c r="CO364" s="777">
        <f>2+SUBTOTAL(9,CO259:CO286)</f>
        <v>104</v>
      </c>
      <c r="CP364" s="778">
        <f t="shared" ref="CP364:DC364" si="1588">SUBTOTAL(9,CP259:CP286)</f>
        <v>91</v>
      </c>
      <c r="CQ364" s="1681">
        <f t="shared" si="1588"/>
        <v>240</v>
      </c>
      <c r="CR364" s="776">
        <f t="shared" si="1588"/>
        <v>259</v>
      </c>
      <c r="CS364" s="776">
        <f t="shared" si="1588"/>
        <v>236</v>
      </c>
      <c r="CT364" s="776">
        <f t="shared" si="1588"/>
        <v>246</v>
      </c>
      <c r="CU364" s="776">
        <f t="shared" si="1588"/>
        <v>243</v>
      </c>
      <c r="CV364" s="779">
        <f t="shared" si="1588"/>
        <v>233</v>
      </c>
      <c r="CW364" s="1681">
        <f t="shared" si="1588"/>
        <v>0</v>
      </c>
      <c r="CX364" s="776">
        <f t="shared" si="1588"/>
        <v>0</v>
      </c>
      <c r="CY364" s="776">
        <f t="shared" si="1588"/>
        <v>0</v>
      </c>
      <c r="CZ364" s="776">
        <f t="shared" si="1588"/>
        <v>0</v>
      </c>
      <c r="DA364" s="776">
        <f t="shared" si="1588"/>
        <v>0</v>
      </c>
      <c r="DB364" s="780">
        <f t="shared" si="1588"/>
        <v>0</v>
      </c>
      <c r="DC364" s="1682">
        <f t="shared" si="1588"/>
        <v>454</v>
      </c>
      <c r="DD364" s="1679">
        <f t="shared" si="1505"/>
        <v>4.3678160919540243E-2</v>
      </c>
      <c r="DE364" s="1680">
        <f t="shared" si="1506"/>
        <v>19</v>
      </c>
      <c r="DF364" s="1378">
        <f>SUBTOTAL(9,DF259:DF286)</f>
        <v>435</v>
      </c>
      <c r="DG364" s="782">
        <f t="shared" si="1508"/>
        <v>0.17250673854447429</v>
      </c>
      <c r="DH364" s="1379">
        <f t="shared" si="1509"/>
        <v>64</v>
      </c>
      <c r="DI364" s="1378">
        <f>SUBTOTAL(9,DI259:DI286)</f>
        <v>371</v>
      </c>
      <c r="DJ364" s="782">
        <f t="shared" si="1510"/>
        <v>7.5362318840579645E-2</v>
      </c>
      <c r="DK364" s="1379">
        <f t="shared" si="1511"/>
        <v>26</v>
      </c>
      <c r="DL364" s="1371">
        <f>SUBTOTAL(9,DL259:DL286)</f>
        <v>345</v>
      </c>
      <c r="DM364" s="782">
        <f t="shared" si="1555"/>
        <v>4.2296072507552962E-2</v>
      </c>
      <c r="DN364" s="1385">
        <f t="shared" si="1556"/>
        <v>14</v>
      </c>
      <c r="DO364" s="1378">
        <f>DW364+EC364+EI364+EO364+EU364+FA364</f>
        <v>331</v>
      </c>
      <c r="DP364" s="782">
        <f t="shared" si="1558"/>
        <v>0.12585034013605445</v>
      </c>
      <c r="DQ364" s="1379">
        <f t="shared" si="1559"/>
        <v>37</v>
      </c>
      <c r="DR364" s="1390">
        <f t="shared" si="1567"/>
        <v>294</v>
      </c>
      <c r="DS364" s="1683">
        <f t="shared" ref="DS364:FA364" si="1589">SUBTOTAL(9,DS259:DS286)</f>
        <v>159</v>
      </c>
      <c r="DT364" s="441">
        <f t="shared" si="1589"/>
        <v>148</v>
      </c>
      <c r="DU364" s="441">
        <f t="shared" si="1589"/>
        <v>133</v>
      </c>
      <c r="DV364" s="441">
        <f t="shared" si="1589"/>
        <v>110</v>
      </c>
      <c r="DW364" s="79">
        <f t="shared" si="1589"/>
        <v>107</v>
      </c>
      <c r="DX364" s="1223">
        <f t="shared" si="1589"/>
        <v>95</v>
      </c>
      <c r="DY364" s="1684">
        <f t="shared" si="1589"/>
        <v>86</v>
      </c>
      <c r="DZ364" s="1263">
        <f t="shared" si="1589"/>
        <v>82</v>
      </c>
      <c r="EA364" s="1263">
        <f t="shared" si="1589"/>
        <v>59</v>
      </c>
      <c r="EB364" s="441">
        <f t="shared" si="1589"/>
        <v>75</v>
      </c>
      <c r="EC364" s="79">
        <f t="shared" si="1589"/>
        <v>79</v>
      </c>
      <c r="ED364" s="1219">
        <f t="shared" si="1589"/>
        <v>73</v>
      </c>
      <c r="EE364" s="1684">
        <f t="shared" si="1589"/>
        <v>0</v>
      </c>
      <c r="EF364" s="1276">
        <f t="shared" si="1589"/>
        <v>0</v>
      </c>
      <c r="EG364" s="1276">
        <f t="shared" si="1589"/>
        <v>0</v>
      </c>
      <c r="EH364" s="1227">
        <f t="shared" si="1589"/>
        <v>0</v>
      </c>
      <c r="EI364" s="79">
        <f t="shared" si="1589"/>
        <v>0</v>
      </c>
      <c r="EJ364" s="1219">
        <f t="shared" si="1589"/>
        <v>0</v>
      </c>
      <c r="EK364" s="1684">
        <f t="shared" si="1589"/>
        <v>183</v>
      </c>
      <c r="EL364" s="1268">
        <f t="shared" si="1589"/>
        <v>179</v>
      </c>
      <c r="EM364" s="1268">
        <f t="shared" si="1589"/>
        <v>151</v>
      </c>
      <c r="EN364" s="286">
        <f t="shared" si="1589"/>
        <v>134</v>
      </c>
      <c r="EO364" s="377">
        <f t="shared" si="1589"/>
        <v>114</v>
      </c>
      <c r="EP364" s="1271">
        <f t="shared" si="1589"/>
        <v>103</v>
      </c>
      <c r="EQ364" s="1685">
        <f t="shared" si="1589"/>
        <v>0</v>
      </c>
      <c r="ER364" s="1263">
        <f t="shared" si="1589"/>
        <v>0</v>
      </c>
      <c r="ES364" s="1263">
        <f t="shared" si="1589"/>
        <v>0</v>
      </c>
      <c r="ET364" s="441">
        <f t="shared" si="1589"/>
        <v>0</v>
      </c>
      <c r="EU364" s="79">
        <f t="shared" si="1589"/>
        <v>0</v>
      </c>
      <c r="EV364" s="783">
        <f t="shared" si="1589"/>
        <v>0</v>
      </c>
      <c r="EW364" s="1684">
        <f t="shared" si="1589"/>
        <v>26</v>
      </c>
      <c r="EX364" s="286">
        <f t="shared" si="1589"/>
        <v>26</v>
      </c>
      <c r="EY364" s="286">
        <f t="shared" si="1589"/>
        <v>28</v>
      </c>
      <c r="EZ364" s="286">
        <f t="shared" si="1589"/>
        <v>26</v>
      </c>
      <c r="FA364" s="377">
        <f t="shared" si="1589"/>
        <v>31</v>
      </c>
      <c r="FB364" s="784" t="s">
        <v>44</v>
      </c>
      <c r="FC364" s="785">
        <f>SUBTOTAL(9,FC259:FC286)</f>
        <v>23</v>
      </c>
      <c r="FD364" s="786" t="s">
        <v>384</v>
      </c>
      <c r="FE364" s="1686">
        <f>SUBTOTAL(9,FE259:FE286)</f>
        <v>18</v>
      </c>
      <c r="FF364" s="1679">
        <f t="shared" si="1543"/>
        <v>0.63636363636363646</v>
      </c>
      <c r="FG364" s="1797">
        <f t="shared" si="1525"/>
        <v>7</v>
      </c>
      <c r="FH364" s="787">
        <f>SUBTOTAL(9,FH259:FH286)</f>
        <v>11</v>
      </c>
      <c r="FI364" s="782">
        <f t="shared" si="1544"/>
        <v>-0.3529411764705882</v>
      </c>
      <c r="FJ364" s="781">
        <f t="shared" si="1526"/>
        <v>-6</v>
      </c>
      <c r="FK364" s="787">
        <f>SUBTOTAL(9,FK259:FK286)</f>
        <v>17</v>
      </c>
      <c r="FL364" s="782">
        <f t="shared" si="1545"/>
        <v>0.21428571428571419</v>
      </c>
      <c r="FM364" s="781">
        <f t="shared" si="1527"/>
        <v>3</v>
      </c>
      <c r="FN364" s="787">
        <f>SUBTOTAL(9,FN259:FN286)</f>
        <v>14</v>
      </c>
      <c r="FO364" s="788"/>
      <c r="FP364" s="782" t="str">
        <f t="shared" si="1528"/>
        <v>-</v>
      </c>
      <c r="FQ364" s="781">
        <f t="shared" si="1561"/>
        <v>14</v>
      </c>
      <c r="FR364" s="787">
        <f>SUBTOTAL(9,FR259:FR286)</f>
        <v>0</v>
      </c>
      <c r="FS364" s="788"/>
      <c r="FT364" s="773" t="str">
        <f t="shared" si="1529"/>
        <v>-</v>
      </c>
      <c r="FU364" s="781">
        <f t="shared" si="1562"/>
        <v>0</v>
      </c>
      <c r="FV364" s="789">
        <f>SUBTOTAL(9,FV259:FV286)</f>
        <v>0</v>
      </c>
      <c r="FW364" s="790"/>
      <c r="FX364" s="1687">
        <f t="shared" ref="FX364:HC364" si="1590">SUBTOTAL(9,FX259:FX286)</f>
        <v>877</v>
      </c>
      <c r="FY364" s="1688">
        <f t="shared" si="1590"/>
        <v>4</v>
      </c>
      <c r="FZ364" s="1688">
        <f t="shared" si="1590"/>
        <v>0</v>
      </c>
      <c r="GA364" s="1689">
        <f t="shared" si="1590"/>
        <v>16</v>
      </c>
      <c r="GB364" s="1688">
        <f t="shared" si="1590"/>
        <v>54</v>
      </c>
      <c r="GC364" s="1689">
        <f t="shared" si="1590"/>
        <v>320</v>
      </c>
      <c r="GD364" s="1688">
        <f t="shared" si="1590"/>
        <v>23</v>
      </c>
      <c r="GE364" s="1689">
        <f t="shared" si="1590"/>
        <v>36</v>
      </c>
      <c r="GF364" s="1688">
        <f t="shared" si="1590"/>
        <v>41</v>
      </c>
      <c r="GG364" s="1689">
        <f t="shared" si="1590"/>
        <v>203</v>
      </c>
      <c r="GH364" s="1688">
        <f t="shared" si="1590"/>
        <v>49</v>
      </c>
      <c r="GI364" s="1689">
        <f t="shared" si="1590"/>
        <v>1</v>
      </c>
      <c r="GJ364" s="1688">
        <f t="shared" si="1590"/>
        <v>18</v>
      </c>
      <c r="GK364" s="1689">
        <f t="shared" si="1590"/>
        <v>8</v>
      </c>
      <c r="GL364" s="1688">
        <f t="shared" si="1590"/>
        <v>5</v>
      </c>
      <c r="GM364" s="1689">
        <f t="shared" si="1590"/>
        <v>1</v>
      </c>
      <c r="GN364" s="1688">
        <f t="shared" si="1590"/>
        <v>21</v>
      </c>
      <c r="GO364" s="1689">
        <f t="shared" si="1590"/>
        <v>22</v>
      </c>
      <c r="GP364" s="1688">
        <f t="shared" si="1590"/>
        <v>34</v>
      </c>
      <c r="GQ364" s="1689">
        <f t="shared" si="1590"/>
        <v>2</v>
      </c>
      <c r="GR364" s="1688">
        <f t="shared" si="1590"/>
        <v>7</v>
      </c>
      <c r="GS364" s="1802">
        <f t="shared" si="1590"/>
        <v>12</v>
      </c>
      <c r="GT364" s="791">
        <f t="shared" si="1590"/>
        <v>851</v>
      </c>
      <c r="GU364" s="792">
        <f t="shared" si="1590"/>
        <v>2</v>
      </c>
      <c r="GV364" s="792">
        <f t="shared" si="1590"/>
        <v>0</v>
      </c>
      <c r="GW364" s="305">
        <f t="shared" si="1590"/>
        <v>15</v>
      </c>
      <c r="GX364" s="792">
        <f t="shared" si="1590"/>
        <v>54</v>
      </c>
      <c r="GY364" s="305">
        <f t="shared" si="1590"/>
        <v>317</v>
      </c>
      <c r="GZ364" s="792">
        <f t="shared" si="1590"/>
        <v>23</v>
      </c>
      <c r="HA364" s="305">
        <f t="shared" si="1590"/>
        <v>34</v>
      </c>
      <c r="HB364" s="792">
        <f t="shared" si="1590"/>
        <v>38</v>
      </c>
      <c r="HC364" s="305">
        <f t="shared" si="1590"/>
        <v>193</v>
      </c>
      <c r="HD364" s="792">
        <f t="shared" ref="HD364:II364" si="1591">SUBTOTAL(9,HD259:HD286)</f>
        <v>51</v>
      </c>
      <c r="HE364" s="305">
        <f t="shared" si="1591"/>
        <v>1</v>
      </c>
      <c r="HF364" s="792">
        <f t="shared" si="1591"/>
        <v>12</v>
      </c>
      <c r="HG364" s="305">
        <f t="shared" si="1591"/>
        <v>8</v>
      </c>
      <c r="HH364" s="792">
        <f t="shared" si="1591"/>
        <v>6</v>
      </c>
      <c r="HI364" s="305">
        <f t="shared" si="1591"/>
        <v>2</v>
      </c>
      <c r="HJ364" s="792">
        <f t="shared" si="1591"/>
        <v>20</v>
      </c>
      <c r="HK364" s="305">
        <f t="shared" si="1591"/>
        <v>20</v>
      </c>
      <c r="HL364" s="792">
        <f t="shared" si="1591"/>
        <v>30</v>
      </c>
      <c r="HM364" s="305">
        <f t="shared" si="1591"/>
        <v>4</v>
      </c>
      <c r="HN364" s="792">
        <f t="shared" si="1591"/>
        <v>10</v>
      </c>
      <c r="HO364" s="1130">
        <f t="shared" si="1591"/>
        <v>11</v>
      </c>
      <c r="HP364" s="791">
        <f t="shared" si="1591"/>
        <v>756</v>
      </c>
      <c r="HQ364" s="792">
        <f t="shared" si="1591"/>
        <v>3</v>
      </c>
      <c r="HR364" s="792">
        <f t="shared" si="1591"/>
        <v>0</v>
      </c>
      <c r="HS364" s="305">
        <f t="shared" si="1591"/>
        <v>17</v>
      </c>
      <c r="HT364" s="792">
        <f t="shared" si="1591"/>
        <v>55</v>
      </c>
      <c r="HU364" s="305">
        <f t="shared" si="1591"/>
        <v>261</v>
      </c>
      <c r="HV364" s="792">
        <f t="shared" si="1591"/>
        <v>16</v>
      </c>
      <c r="HW364" s="305">
        <f t="shared" si="1591"/>
        <v>31</v>
      </c>
      <c r="HX364" s="792">
        <f t="shared" si="1591"/>
        <v>34</v>
      </c>
      <c r="HY364" s="305">
        <f t="shared" si="1591"/>
        <v>182</v>
      </c>
      <c r="HZ364" s="792">
        <f t="shared" si="1591"/>
        <v>41</v>
      </c>
      <c r="IA364" s="305">
        <f t="shared" si="1591"/>
        <v>2</v>
      </c>
      <c r="IB364" s="792">
        <f t="shared" si="1591"/>
        <v>15</v>
      </c>
      <c r="IC364" s="305">
        <f t="shared" si="1591"/>
        <v>10</v>
      </c>
      <c r="ID364" s="792">
        <f t="shared" si="1591"/>
        <v>5</v>
      </c>
      <c r="IE364" s="305">
        <f t="shared" si="1591"/>
        <v>1</v>
      </c>
      <c r="IF364" s="792">
        <f t="shared" si="1591"/>
        <v>8</v>
      </c>
      <c r="IG364" s="305">
        <f t="shared" si="1591"/>
        <v>25</v>
      </c>
      <c r="IH364" s="792">
        <f t="shared" si="1591"/>
        <v>27</v>
      </c>
      <c r="II364" s="305">
        <f t="shared" si="1591"/>
        <v>4</v>
      </c>
      <c r="IJ364" s="792">
        <f t="shared" ref="IJ364:JG364" si="1592">SUBTOTAL(9,IJ259:IJ286)</f>
        <v>9</v>
      </c>
      <c r="IK364" s="1130">
        <f t="shared" si="1592"/>
        <v>10</v>
      </c>
      <c r="IL364" s="1126">
        <f t="shared" si="1592"/>
        <v>713</v>
      </c>
      <c r="IM364" s="792">
        <f t="shared" si="1592"/>
        <v>1</v>
      </c>
      <c r="IN364" s="792">
        <f t="shared" si="1592"/>
        <v>0</v>
      </c>
      <c r="IO364" s="305">
        <f t="shared" si="1592"/>
        <v>16</v>
      </c>
      <c r="IP364" s="792">
        <f t="shared" si="1592"/>
        <v>49</v>
      </c>
      <c r="IQ364" s="305">
        <f t="shared" si="1592"/>
        <v>247</v>
      </c>
      <c r="IR364" s="792">
        <f t="shared" si="1592"/>
        <v>14</v>
      </c>
      <c r="IS364" s="305">
        <f t="shared" si="1592"/>
        <v>26</v>
      </c>
      <c r="IT364" s="792">
        <f t="shared" si="1592"/>
        <v>34</v>
      </c>
      <c r="IU364" s="305">
        <f t="shared" si="1592"/>
        <v>176</v>
      </c>
      <c r="IV364" s="792">
        <f t="shared" si="1592"/>
        <v>36</v>
      </c>
      <c r="IW364" s="305">
        <f t="shared" si="1592"/>
        <v>2</v>
      </c>
      <c r="IX364" s="792">
        <f t="shared" si="1592"/>
        <v>14</v>
      </c>
      <c r="IY364" s="305">
        <f t="shared" si="1592"/>
        <v>7</v>
      </c>
      <c r="IZ364" s="792">
        <f t="shared" si="1592"/>
        <v>2</v>
      </c>
      <c r="JA364" s="305">
        <f t="shared" si="1592"/>
        <v>1</v>
      </c>
      <c r="JB364" s="792">
        <f t="shared" si="1592"/>
        <v>5</v>
      </c>
      <c r="JC364" s="305">
        <f t="shared" si="1592"/>
        <v>26</v>
      </c>
      <c r="JD364" s="792">
        <f t="shared" si="1592"/>
        <v>19</v>
      </c>
      <c r="JE364" s="305">
        <f t="shared" si="1592"/>
        <v>2</v>
      </c>
      <c r="JF364" s="792">
        <f t="shared" si="1592"/>
        <v>15</v>
      </c>
      <c r="JG364" s="2009">
        <f t="shared" si="1592"/>
        <v>21</v>
      </c>
      <c r="JI364" s="1069"/>
    </row>
    <row r="365" spans="1:269" s="61" customFormat="1" ht="24" customHeight="1" x14ac:dyDescent="0.15">
      <c r="A365" s="682"/>
      <c r="B365" s="852" t="s">
        <v>38</v>
      </c>
      <c r="C365" s="857"/>
      <c r="D365" s="858"/>
      <c r="E365" s="295" t="s">
        <v>38</v>
      </c>
      <c r="F365" s="434"/>
      <c r="G365" s="721"/>
      <c r="H365" s="721"/>
      <c r="I365" s="721"/>
      <c r="J365" s="721"/>
      <c r="K365" s="296"/>
      <c r="L365" s="1659">
        <f t="shared" si="1470"/>
        <v>1.0525479604400843E-2</v>
      </c>
      <c r="M365" s="722">
        <f t="shared" si="1471"/>
        <v>1.0275689223057645E-2</v>
      </c>
      <c r="N365" s="722">
        <f t="shared" si="1472"/>
        <v>9.6585077816361813E-3</v>
      </c>
      <c r="O365" s="722">
        <f t="shared" si="1473"/>
        <v>9.5810304347192041E-3</v>
      </c>
      <c r="P365" s="723">
        <f t="shared" si="1474"/>
        <v>9.1569060946736277E-3</v>
      </c>
      <c r="Q365" s="724">
        <f t="shared" si="1475"/>
        <v>9.2123445416858584E-3</v>
      </c>
      <c r="R365" s="725">
        <f t="shared" si="1476"/>
        <v>9.0215908178826552E-3</v>
      </c>
      <c r="S365" s="725">
        <f t="shared" si="1477"/>
        <v>9.0699783715900376E-3</v>
      </c>
      <c r="T365" s="726">
        <f t="shared" si="1478"/>
        <v>8.5754783841247347E-3</v>
      </c>
      <c r="U365" s="727"/>
      <c r="V365" s="1106"/>
      <c r="W365" s="1106"/>
      <c r="X365" s="728"/>
      <c r="Y365" s="728"/>
      <c r="Z365" s="297"/>
      <c r="AA365" s="297"/>
      <c r="AB365" s="297"/>
      <c r="AC365" s="297"/>
      <c r="AD365" s="306"/>
      <c r="AE365" s="306"/>
      <c r="AF365" s="306"/>
      <c r="AG365" s="721"/>
      <c r="AH365" s="721"/>
      <c r="AI365" s="298"/>
      <c r="AJ365" s="298"/>
      <c r="AK365" s="298"/>
      <c r="AL365" s="729"/>
      <c r="AM365" s="1660">
        <f t="shared" si="1479"/>
        <v>795</v>
      </c>
      <c r="AN365" s="1661"/>
      <c r="AO365" s="1662">
        <f t="shared" si="1535"/>
        <v>7.7235772357723498E-2</v>
      </c>
      <c r="AP365" s="1663">
        <f t="shared" si="1480"/>
        <v>57</v>
      </c>
      <c r="AQ365" s="1306">
        <f t="shared" si="1481"/>
        <v>738</v>
      </c>
      <c r="AR365" s="730"/>
      <c r="AS365" s="1279">
        <f t="shared" si="1536"/>
        <v>7.4235807860262071E-2</v>
      </c>
      <c r="AT365" s="2107">
        <f t="shared" si="1482"/>
        <v>51</v>
      </c>
      <c r="AU365" s="2123">
        <f t="shared" si="1483"/>
        <v>687</v>
      </c>
      <c r="AV365" s="730"/>
      <c r="AW365" s="1279">
        <f t="shared" si="1484"/>
        <v>4.5662100456621113E-2</v>
      </c>
      <c r="AX365" s="2124">
        <f t="shared" si="1485"/>
        <v>30</v>
      </c>
      <c r="AY365" s="2115">
        <f t="shared" si="1486"/>
        <v>657</v>
      </c>
      <c r="AZ365" s="2116"/>
      <c r="BA365" s="747">
        <f t="shared" si="1487"/>
        <v>0.125</v>
      </c>
      <c r="BB365" s="1380">
        <f t="shared" si="1537"/>
        <v>73</v>
      </c>
      <c r="BC365" s="83">
        <f t="shared" si="1488"/>
        <v>584</v>
      </c>
      <c r="BD365" s="731" t="s">
        <v>44</v>
      </c>
      <c r="BE365" s="732">
        <f t="shared" si="1549"/>
        <v>4.2857142857142927E-2</v>
      </c>
      <c r="BF365" s="1078">
        <f t="shared" si="1489"/>
        <v>24</v>
      </c>
      <c r="BG365" s="795">
        <f>SUBTOTAL(9,BG287:BG344)</f>
        <v>560</v>
      </c>
      <c r="BH365" s="734" t="s">
        <v>44</v>
      </c>
      <c r="BI365" s="735">
        <f t="shared" si="1538"/>
        <v>-3.558718861209953E-3</v>
      </c>
      <c r="BJ365" s="1078">
        <f t="shared" si="1490"/>
        <v>-2</v>
      </c>
      <c r="BK365" s="736">
        <f>SUBTOTAL(9,BK287:BK344)</f>
        <v>562</v>
      </c>
      <c r="BL365" s="734" t="s">
        <v>44</v>
      </c>
      <c r="BM365" s="735">
        <f t="shared" si="1539"/>
        <v>8.0769230769230704E-2</v>
      </c>
      <c r="BN365" s="1095">
        <f t="shared" si="1491"/>
        <v>42</v>
      </c>
      <c r="BO365" s="736">
        <f>SUBTOTAL(9,BO287:BO344)</f>
        <v>520</v>
      </c>
      <c r="BP365" s="734" t="s">
        <v>44</v>
      </c>
      <c r="BQ365" s="735">
        <f t="shared" si="1540"/>
        <v>7.4380165289256173E-2</v>
      </c>
      <c r="BR365" s="1095">
        <f t="shared" si="1492"/>
        <v>36</v>
      </c>
      <c r="BS365" s="736">
        <f>SUBTOTAL(9,BS287:BS344)</f>
        <v>484</v>
      </c>
      <c r="BT365" s="737" t="s">
        <v>44</v>
      </c>
      <c r="BU365" s="740">
        <f>SUBTOTAL(9,BU287:BU344)</f>
        <v>213</v>
      </c>
      <c r="BV365" s="738">
        <f t="shared" si="1493"/>
        <v>5.9701492537313383E-2</v>
      </c>
      <c r="BW365" s="739">
        <f t="shared" si="1494"/>
        <v>12</v>
      </c>
      <c r="BX365" s="740">
        <f>SUBTOTAL(9,BX287:BX344)</f>
        <v>201</v>
      </c>
      <c r="BY365" s="738">
        <f t="shared" si="1495"/>
        <v>6.9148936170212671E-2</v>
      </c>
      <c r="BZ365" s="739">
        <f t="shared" si="1496"/>
        <v>13</v>
      </c>
      <c r="CA365" s="740">
        <f>SUBTOTAL(9,CA287:CA344)</f>
        <v>188</v>
      </c>
      <c r="CB365" s="738">
        <f t="shared" si="1497"/>
        <v>-2.5906735751295318E-2</v>
      </c>
      <c r="CC365" s="739">
        <f t="shared" si="1498"/>
        <v>-5</v>
      </c>
      <c r="CD365" s="740">
        <f>SUBTOTAL(9,CD287:CD344)</f>
        <v>193</v>
      </c>
      <c r="CE365" s="738">
        <f t="shared" si="1499"/>
        <v>1.5789473684210575E-2</v>
      </c>
      <c r="CF365" s="739">
        <f t="shared" si="1500"/>
        <v>3</v>
      </c>
      <c r="CG365" s="740">
        <f t="shared" si="1550"/>
        <v>190</v>
      </c>
      <c r="CH365" s="738">
        <f>IFERROR(IF(CG365=0,"-",CG365/CJ365-1),"-")</f>
        <v>4.3956043956044022E-2</v>
      </c>
      <c r="CI365" s="741">
        <f t="shared" si="1552"/>
        <v>8</v>
      </c>
      <c r="CJ365" s="742">
        <f t="shared" si="1553"/>
        <v>182</v>
      </c>
      <c r="CK365" s="1667">
        <f t="shared" ref="CK365:CL365" si="1593">SUBTOTAL(9,CK287:CK344)</f>
        <v>59</v>
      </c>
      <c r="CL365" s="438">
        <f t="shared" si="1593"/>
        <v>50</v>
      </c>
      <c r="CM365" s="438">
        <f t="shared" ref="CM365:DI365" si="1594">SUBTOTAL(9,CM287:CM344)</f>
        <v>38</v>
      </c>
      <c r="CN365" s="438">
        <f t="shared" si="1594"/>
        <v>31</v>
      </c>
      <c r="CO365" s="439">
        <f t="shared" si="1594"/>
        <v>26</v>
      </c>
      <c r="CP365" s="743">
        <f t="shared" si="1594"/>
        <v>18</v>
      </c>
      <c r="CQ365" s="1667">
        <f t="shared" ref="CQ365:CR365" si="1595">SUBTOTAL(9,CQ287:CQ344)</f>
        <v>154</v>
      </c>
      <c r="CR365" s="438">
        <f t="shared" si="1595"/>
        <v>151</v>
      </c>
      <c r="CS365" s="438">
        <f t="shared" si="1594"/>
        <v>150</v>
      </c>
      <c r="CT365" s="438">
        <f t="shared" si="1594"/>
        <v>162</v>
      </c>
      <c r="CU365" s="438">
        <f t="shared" si="1594"/>
        <v>164</v>
      </c>
      <c r="CV365" s="744">
        <f t="shared" si="1594"/>
        <v>164</v>
      </c>
      <c r="CW365" s="1667">
        <f t="shared" ref="CW365:CX365" si="1596">SUBTOTAL(9,CW287:CW344)</f>
        <v>0</v>
      </c>
      <c r="CX365" s="438">
        <f t="shared" si="1596"/>
        <v>0</v>
      </c>
      <c r="CY365" s="438">
        <f t="shared" si="1594"/>
        <v>0</v>
      </c>
      <c r="CZ365" s="438">
        <f t="shared" si="1594"/>
        <v>0</v>
      </c>
      <c r="DA365" s="438">
        <f t="shared" si="1594"/>
        <v>0</v>
      </c>
      <c r="DB365" s="745">
        <f t="shared" si="1594"/>
        <v>0</v>
      </c>
      <c r="DC365" s="1664">
        <f t="shared" si="1594"/>
        <v>543</v>
      </c>
      <c r="DD365" s="1665">
        <f t="shared" si="1505"/>
        <v>7.1005917159763232E-2</v>
      </c>
      <c r="DE365" s="1666">
        <f t="shared" si="1506"/>
        <v>36</v>
      </c>
      <c r="DF365" s="1376">
        <f t="shared" ref="DF365" si="1597">SUBTOTAL(9,DF287:DF344)</f>
        <v>507</v>
      </c>
      <c r="DG365" s="747">
        <f t="shared" si="1508"/>
        <v>7.1881606765327621E-2</v>
      </c>
      <c r="DH365" s="1380">
        <f t="shared" si="1509"/>
        <v>34</v>
      </c>
      <c r="DI365" s="1376">
        <f t="shared" si="1594"/>
        <v>473</v>
      </c>
      <c r="DJ365" s="747">
        <f t="shared" si="1510"/>
        <v>5.3452115812917533E-2</v>
      </c>
      <c r="DK365" s="1380">
        <f t="shared" si="1511"/>
        <v>24</v>
      </c>
      <c r="DL365" s="1370">
        <f>SUBTOTAL(9,DL287:DL344)</f>
        <v>449</v>
      </c>
      <c r="DM365" s="747">
        <f>IFERROR(IF(DL365=0,"-",DL365/DO365-1),"-")</f>
        <v>0.13959390862944154</v>
      </c>
      <c r="DN365" s="1386">
        <f t="shared" si="1556"/>
        <v>55</v>
      </c>
      <c r="DO365" s="1376">
        <f t="shared" si="1557"/>
        <v>394</v>
      </c>
      <c r="DP365" s="747">
        <f>IFERROR(IF(DO365=0,"-",DO365/DR365-1),"-")</f>
        <v>4.2328042328042326E-2</v>
      </c>
      <c r="DQ365" s="1380">
        <f t="shared" si="1559"/>
        <v>16</v>
      </c>
      <c r="DR365" s="1389">
        <f>ED365+EJ365+EP365+EV365+FC365+DX365</f>
        <v>378</v>
      </c>
      <c r="DS365" s="1668">
        <f t="shared" ref="DS365:DT365" si="1598">SUBTOTAL(9,DS287:DS344)</f>
        <v>126</v>
      </c>
      <c r="DT365" s="438">
        <f t="shared" si="1598"/>
        <v>124</v>
      </c>
      <c r="DU365" s="438">
        <f t="shared" ref="DU365:FA365" si="1599">SUBTOTAL(9,DU287:DU344)</f>
        <v>123</v>
      </c>
      <c r="DV365" s="438">
        <f t="shared" si="1599"/>
        <v>111</v>
      </c>
      <c r="DW365" s="83">
        <f t="shared" si="1599"/>
        <v>101</v>
      </c>
      <c r="DX365" s="1222">
        <f t="shared" si="1599"/>
        <v>99</v>
      </c>
      <c r="DY365" s="1669">
        <f t="shared" si="1599"/>
        <v>125</v>
      </c>
      <c r="DZ365" s="1262">
        <f t="shared" ref="DZ365" si="1600">SUBTOTAL(9,DZ287:DZ344)</f>
        <v>120</v>
      </c>
      <c r="EA365" s="1262">
        <f t="shared" si="1599"/>
        <v>110</v>
      </c>
      <c r="EB365" s="438">
        <f t="shared" si="1599"/>
        <v>116</v>
      </c>
      <c r="EC365" s="83">
        <f t="shared" si="1599"/>
        <v>100</v>
      </c>
      <c r="ED365" s="1218">
        <f t="shared" si="1599"/>
        <v>73</v>
      </c>
      <c r="EE365" s="1669">
        <f t="shared" ref="EE365:EF365" si="1601">SUBTOTAL(9,EE287:EE344)</f>
        <v>0</v>
      </c>
      <c r="EF365" s="1275">
        <f t="shared" si="1601"/>
        <v>0</v>
      </c>
      <c r="EG365" s="1275">
        <f t="shared" si="1599"/>
        <v>0</v>
      </c>
      <c r="EH365" s="1226">
        <f t="shared" si="1599"/>
        <v>0</v>
      </c>
      <c r="EI365" s="83">
        <f t="shared" si="1599"/>
        <v>0</v>
      </c>
      <c r="EJ365" s="1218">
        <f t="shared" si="1599"/>
        <v>0</v>
      </c>
      <c r="EK365" s="1669">
        <f t="shared" ref="EK365:EL365" si="1602">SUBTOTAL(9,EK287:EK344)</f>
        <v>196</v>
      </c>
      <c r="EL365" s="1267">
        <f t="shared" si="1602"/>
        <v>180</v>
      </c>
      <c r="EM365" s="1267">
        <f t="shared" si="1599"/>
        <v>161</v>
      </c>
      <c r="EN365" s="287">
        <f t="shared" si="1599"/>
        <v>148</v>
      </c>
      <c r="EO365" s="299">
        <f t="shared" si="1599"/>
        <v>120</v>
      </c>
      <c r="EP365" s="1270">
        <f t="shared" si="1599"/>
        <v>136</v>
      </c>
      <c r="EQ365" s="1670">
        <f t="shared" ref="EQ365:ER365" si="1603">SUBTOTAL(9,EQ287:EQ344)</f>
        <v>0</v>
      </c>
      <c r="ER365" s="1262">
        <f t="shared" si="1603"/>
        <v>0</v>
      </c>
      <c r="ES365" s="1262">
        <f t="shared" si="1599"/>
        <v>0</v>
      </c>
      <c r="ET365" s="438">
        <f t="shared" si="1599"/>
        <v>0</v>
      </c>
      <c r="EU365" s="83">
        <f t="shared" si="1599"/>
        <v>0</v>
      </c>
      <c r="EV365" s="748">
        <f t="shared" si="1599"/>
        <v>0</v>
      </c>
      <c r="EW365" s="1669">
        <f t="shared" ref="EW365:EX365" si="1604">SUBTOTAL(9,EW287:EW344)</f>
        <v>96</v>
      </c>
      <c r="EX365" s="287">
        <f t="shared" si="1604"/>
        <v>83</v>
      </c>
      <c r="EY365" s="287">
        <f t="shared" si="1599"/>
        <v>79</v>
      </c>
      <c r="EZ365" s="287">
        <f t="shared" si="1599"/>
        <v>74</v>
      </c>
      <c r="FA365" s="299">
        <f t="shared" si="1599"/>
        <v>73</v>
      </c>
      <c r="FB365" s="749" t="s">
        <v>44</v>
      </c>
      <c r="FC365" s="750">
        <f>SUBTOTAL(9,FC287:FC344)</f>
        <v>70</v>
      </c>
      <c r="FD365" s="751" t="s">
        <v>386</v>
      </c>
      <c r="FE365" s="1671">
        <f>SUBTOTAL(9,FE287:FE344)</f>
        <v>39</v>
      </c>
      <c r="FF365" s="1798">
        <f t="shared" si="1543"/>
        <v>0.30000000000000004</v>
      </c>
      <c r="FG365" s="1796">
        <f t="shared" si="1525"/>
        <v>9</v>
      </c>
      <c r="FH365" s="752">
        <f>SUBTOTAL(9,FH287:FH344)</f>
        <v>30</v>
      </c>
      <c r="FI365" s="794">
        <f t="shared" si="1544"/>
        <v>0.15384615384615374</v>
      </c>
      <c r="FJ365" s="746">
        <f t="shared" si="1526"/>
        <v>4</v>
      </c>
      <c r="FK365" s="752">
        <f>SUBTOTAL(9,FK287:FK344)</f>
        <v>26</v>
      </c>
      <c r="FL365" s="794">
        <f t="shared" si="1545"/>
        <v>0.73333333333333339</v>
      </c>
      <c r="FM365" s="746">
        <f t="shared" si="1527"/>
        <v>11</v>
      </c>
      <c r="FN365" s="752">
        <f>SUBTOTAL(9,FN287:FN344)</f>
        <v>15</v>
      </c>
      <c r="FO365" s="307"/>
      <c r="FP365" s="794" t="str">
        <f t="shared" si="1528"/>
        <v>-</v>
      </c>
      <c r="FQ365" s="746">
        <f t="shared" si="1561"/>
        <v>15</v>
      </c>
      <c r="FR365" s="752">
        <f>SUBTOTAL(9,FR287:FR344)</f>
        <v>0</v>
      </c>
      <c r="FS365" s="307"/>
      <c r="FT365" s="793" t="str">
        <f t="shared" si="1529"/>
        <v>-</v>
      </c>
      <c r="FU365" s="746">
        <f t="shared" si="1562"/>
        <v>0</v>
      </c>
      <c r="FV365" s="754">
        <f>SUBTOTAL(9,FV287:FV344)</f>
        <v>0</v>
      </c>
      <c r="FW365" s="755"/>
      <c r="FX365" s="1671">
        <f t="shared" ref="FX365:GS365" si="1605">SUBTOTAL(9,FX287:FX344)</f>
        <v>795</v>
      </c>
      <c r="FY365" s="1672">
        <f t="shared" si="1605"/>
        <v>16</v>
      </c>
      <c r="FZ365" s="1672">
        <f t="shared" si="1605"/>
        <v>7</v>
      </c>
      <c r="GA365" s="1673">
        <f t="shared" si="1605"/>
        <v>22</v>
      </c>
      <c r="GB365" s="1672">
        <f t="shared" si="1605"/>
        <v>52</v>
      </c>
      <c r="GC365" s="1673">
        <f t="shared" si="1605"/>
        <v>226</v>
      </c>
      <c r="GD365" s="1672">
        <f t="shared" si="1605"/>
        <v>15</v>
      </c>
      <c r="GE365" s="1673">
        <f t="shared" si="1605"/>
        <v>38</v>
      </c>
      <c r="GF365" s="1672">
        <f t="shared" si="1605"/>
        <v>35</v>
      </c>
      <c r="GG365" s="1673">
        <f t="shared" si="1605"/>
        <v>193</v>
      </c>
      <c r="GH365" s="1672">
        <f t="shared" si="1605"/>
        <v>12</v>
      </c>
      <c r="GI365" s="1673">
        <f t="shared" si="1605"/>
        <v>3</v>
      </c>
      <c r="GJ365" s="1672">
        <f t="shared" si="1605"/>
        <v>21</v>
      </c>
      <c r="GK365" s="1673">
        <f t="shared" si="1605"/>
        <v>18</v>
      </c>
      <c r="GL365" s="1672">
        <f t="shared" si="1605"/>
        <v>10</v>
      </c>
      <c r="GM365" s="1673">
        <f t="shared" si="1605"/>
        <v>6</v>
      </c>
      <c r="GN365" s="1672">
        <f t="shared" si="1605"/>
        <v>9</v>
      </c>
      <c r="GO365" s="1673">
        <f t="shared" si="1605"/>
        <v>16</v>
      </c>
      <c r="GP365" s="1672">
        <f t="shared" si="1605"/>
        <v>50</v>
      </c>
      <c r="GQ365" s="1673">
        <f t="shared" si="1605"/>
        <v>2</v>
      </c>
      <c r="GR365" s="1672">
        <f t="shared" si="1605"/>
        <v>16</v>
      </c>
      <c r="GS365" s="1801">
        <f t="shared" si="1605"/>
        <v>28</v>
      </c>
      <c r="GT365" s="752">
        <f t="shared" ref="GT365:HO365" si="1606">SUBTOTAL(9,GT287:GT344)</f>
        <v>738</v>
      </c>
      <c r="GU365" s="287">
        <f t="shared" si="1606"/>
        <v>14</v>
      </c>
      <c r="GV365" s="287">
        <f t="shared" si="1606"/>
        <v>7</v>
      </c>
      <c r="GW365" s="299">
        <f t="shared" si="1606"/>
        <v>23</v>
      </c>
      <c r="GX365" s="287">
        <f t="shared" si="1606"/>
        <v>44</v>
      </c>
      <c r="GY365" s="299">
        <f t="shared" si="1606"/>
        <v>209</v>
      </c>
      <c r="GZ365" s="287">
        <f t="shared" si="1606"/>
        <v>14</v>
      </c>
      <c r="HA365" s="299">
        <f t="shared" si="1606"/>
        <v>35</v>
      </c>
      <c r="HB365" s="287">
        <f t="shared" si="1606"/>
        <v>30</v>
      </c>
      <c r="HC365" s="299">
        <f t="shared" si="1606"/>
        <v>189</v>
      </c>
      <c r="HD365" s="287">
        <f t="shared" si="1606"/>
        <v>12</v>
      </c>
      <c r="HE365" s="299">
        <f t="shared" si="1606"/>
        <v>3</v>
      </c>
      <c r="HF365" s="287">
        <f t="shared" si="1606"/>
        <v>20</v>
      </c>
      <c r="HG365" s="299">
        <f t="shared" si="1606"/>
        <v>18</v>
      </c>
      <c r="HH365" s="287">
        <f t="shared" si="1606"/>
        <v>9</v>
      </c>
      <c r="HI365" s="299">
        <f t="shared" si="1606"/>
        <v>3</v>
      </c>
      <c r="HJ365" s="287">
        <f t="shared" si="1606"/>
        <v>5</v>
      </c>
      <c r="HK365" s="299">
        <f t="shared" si="1606"/>
        <v>16</v>
      </c>
      <c r="HL365" s="287">
        <f t="shared" si="1606"/>
        <v>44</v>
      </c>
      <c r="HM365" s="299">
        <f t="shared" si="1606"/>
        <v>2</v>
      </c>
      <c r="HN365" s="287">
        <f t="shared" si="1606"/>
        <v>16</v>
      </c>
      <c r="HO365" s="1129">
        <f t="shared" si="1606"/>
        <v>25</v>
      </c>
      <c r="HP365" s="752">
        <f t="shared" ref="HP365:JG365" si="1607">SUBTOTAL(9,HP287:HP344)</f>
        <v>687</v>
      </c>
      <c r="HQ365" s="287">
        <f t="shared" si="1607"/>
        <v>12</v>
      </c>
      <c r="HR365" s="287">
        <f t="shared" si="1607"/>
        <v>9</v>
      </c>
      <c r="HS365" s="299">
        <f t="shared" si="1607"/>
        <v>22</v>
      </c>
      <c r="HT365" s="287">
        <f t="shared" si="1607"/>
        <v>38</v>
      </c>
      <c r="HU365" s="299">
        <f t="shared" si="1607"/>
        <v>200</v>
      </c>
      <c r="HV365" s="287">
        <f t="shared" si="1607"/>
        <v>8</v>
      </c>
      <c r="HW365" s="299">
        <f t="shared" si="1607"/>
        <v>24</v>
      </c>
      <c r="HX365" s="287">
        <f t="shared" si="1607"/>
        <v>30</v>
      </c>
      <c r="HY365" s="299">
        <f t="shared" si="1607"/>
        <v>175</v>
      </c>
      <c r="HZ365" s="287">
        <f t="shared" si="1607"/>
        <v>11</v>
      </c>
      <c r="IA365" s="299">
        <f t="shared" si="1607"/>
        <v>3</v>
      </c>
      <c r="IB365" s="287">
        <f t="shared" si="1607"/>
        <v>23</v>
      </c>
      <c r="IC365" s="299">
        <f t="shared" si="1607"/>
        <v>15</v>
      </c>
      <c r="ID365" s="287">
        <f t="shared" si="1607"/>
        <v>9</v>
      </c>
      <c r="IE365" s="299">
        <f t="shared" si="1607"/>
        <v>4</v>
      </c>
      <c r="IF365" s="287">
        <f t="shared" si="1607"/>
        <v>5</v>
      </c>
      <c r="IG365" s="299">
        <f t="shared" si="1607"/>
        <v>11</v>
      </c>
      <c r="IH365" s="287">
        <f t="shared" si="1607"/>
        <v>42</v>
      </c>
      <c r="II365" s="299">
        <f t="shared" si="1607"/>
        <v>2</v>
      </c>
      <c r="IJ365" s="287">
        <f t="shared" si="1607"/>
        <v>22</v>
      </c>
      <c r="IK365" s="1129">
        <f t="shared" si="1607"/>
        <v>22</v>
      </c>
      <c r="IL365" s="299">
        <f t="shared" si="1607"/>
        <v>657</v>
      </c>
      <c r="IM365" s="287">
        <f t="shared" si="1607"/>
        <v>5</v>
      </c>
      <c r="IN365" s="287">
        <f t="shared" si="1607"/>
        <v>9</v>
      </c>
      <c r="IO365" s="299">
        <f t="shared" si="1607"/>
        <v>16</v>
      </c>
      <c r="IP365" s="287">
        <f t="shared" si="1607"/>
        <v>36</v>
      </c>
      <c r="IQ365" s="299">
        <f t="shared" si="1607"/>
        <v>202</v>
      </c>
      <c r="IR365" s="287">
        <f t="shared" si="1607"/>
        <v>5</v>
      </c>
      <c r="IS365" s="299">
        <f t="shared" si="1607"/>
        <v>20</v>
      </c>
      <c r="IT365" s="287">
        <f t="shared" si="1607"/>
        <v>26</v>
      </c>
      <c r="IU365" s="299">
        <f t="shared" si="1607"/>
        <v>180</v>
      </c>
      <c r="IV365" s="287">
        <f t="shared" si="1607"/>
        <v>9</v>
      </c>
      <c r="IW365" s="299">
        <f t="shared" si="1607"/>
        <v>2</v>
      </c>
      <c r="IX365" s="287">
        <f t="shared" si="1607"/>
        <v>18</v>
      </c>
      <c r="IY365" s="299">
        <f t="shared" si="1607"/>
        <v>11</v>
      </c>
      <c r="IZ365" s="287">
        <f t="shared" si="1607"/>
        <v>8</v>
      </c>
      <c r="JA365" s="299">
        <f t="shared" si="1607"/>
        <v>4</v>
      </c>
      <c r="JB365" s="287">
        <f t="shared" si="1607"/>
        <v>5</v>
      </c>
      <c r="JC365" s="299">
        <f t="shared" si="1607"/>
        <v>14</v>
      </c>
      <c r="JD365" s="287">
        <f t="shared" si="1607"/>
        <v>40</v>
      </c>
      <c r="JE365" s="299">
        <f t="shared" si="1607"/>
        <v>3</v>
      </c>
      <c r="JF365" s="287">
        <f t="shared" si="1607"/>
        <v>20</v>
      </c>
      <c r="JG365" s="2008">
        <f t="shared" si="1607"/>
        <v>24</v>
      </c>
      <c r="JI365" s="1069"/>
    </row>
    <row r="366" spans="1:269" s="61" customFormat="1" ht="24" customHeight="1" thickBot="1" x14ac:dyDescent="0.2">
      <c r="A366" s="682"/>
      <c r="B366" s="854" t="s">
        <v>41</v>
      </c>
      <c r="C366" s="861"/>
      <c r="D366" s="862"/>
      <c r="E366" s="308" t="s">
        <v>41</v>
      </c>
      <c r="F366" s="930"/>
      <c r="G366" s="931"/>
      <c r="H366" s="931"/>
      <c r="I366" s="931"/>
      <c r="J366" s="931"/>
      <c r="K366" s="932"/>
      <c r="L366" s="1690" t="s">
        <v>52</v>
      </c>
      <c r="M366" s="933" t="s">
        <v>597</v>
      </c>
      <c r="N366" s="933" t="s">
        <v>560</v>
      </c>
      <c r="O366" s="933" t="s">
        <v>53</v>
      </c>
      <c r="P366" s="934" t="s">
        <v>309</v>
      </c>
      <c r="Q366" s="933" t="s">
        <v>309</v>
      </c>
      <c r="R366" s="935" t="s">
        <v>309</v>
      </c>
      <c r="S366" s="936" t="s">
        <v>309</v>
      </c>
      <c r="T366" s="935" t="s">
        <v>309</v>
      </c>
      <c r="U366" s="937"/>
      <c r="V366" s="1108"/>
      <c r="W366" s="1108"/>
      <c r="X366" s="938"/>
      <c r="Y366" s="938"/>
      <c r="Z366" s="939"/>
      <c r="AA366" s="939"/>
      <c r="AB366" s="939"/>
      <c r="AC366" s="939"/>
      <c r="AD366" s="940"/>
      <c r="AE366" s="940"/>
      <c r="AF366" s="940"/>
      <c r="AG366" s="931"/>
      <c r="AH366" s="931"/>
      <c r="AI366" s="941"/>
      <c r="AJ366" s="941"/>
      <c r="AK366" s="941"/>
      <c r="AL366" s="942"/>
      <c r="AM366" s="1691" t="s">
        <v>52</v>
      </c>
      <c r="AN366" s="1692"/>
      <c r="AO366" s="1693" t="str">
        <f>IFERROR(IF(ER366=0,"-",ER366/AM366-1),"-")</f>
        <v>-</v>
      </c>
      <c r="AP366" s="1694" t="s">
        <v>52</v>
      </c>
      <c r="AQ366" s="1308" t="s">
        <v>52</v>
      </c>
      <c r="AR366" s="943"/>
      <c r="AS366" s="1281" t="str">
        <f>IFERROR(IF(EV366=0,"-",EV366/AQ366-1),"-")</f>
        <v>-</v>
      </c>
      <c r="AT366" s="2109" t="s">
        <v>594</v>
      </c>
      <c r="AU366" s="2127" t="s">
        <v>52</v>
      </c>
      <c r="AV366" s="943"/>
      <c r="AW366" s="1281" t="str">
        <f>IFERROR(IF(FB366=0,"-",FB366/AU366-1),"-")</f>
        <v>-</v>
      </c>
      <c r="AX366" s="2128" t="s">
        <v>560</v>
      </c>
      <c r="AY366" s="2119" t="s">
        <v>52</v>
      </c>
      <c r="AZ366" s="2120"/>
      <c r="BA366" s="962" t="str">
        <f>IFERROR(IF(FL366=0,"-",FL366/AY366-1),"-")</f>
        <v>-</v>
      </c>
      <c r="BB366" s="1382" t="s">
        <v>381</v>
      </c>
      <c r="BC366" s="957" t="s">
        <v>52</v>
      </c>
      <c r="BD366" s="944"/>
      <c r="BE366" s="945" t="str">
        <f>IFERROR(IF(FR366=0,"-",FR366/BC366-1),"-")</f>
        <v>-</v>
      </c>
      <c r="BF366" s="1080" t="s">
        <v>54</v>
      </c>
      <c r="BG366" s="946" t="s">
        <v>381</v>
      </c>
      <c r="BH366" s="947"/>
      <c r="BI366" s="948" t="str">
        <f>IFERROR(IF(BC366=0,"-",BC366/BG366-1),"-")</f>
        <v>-</v>
      </c>
      <c r="BJ366" s="1080" t="s">
        <v>53</v>
      </c>
      <c r="BK366" s="949" t="s">
        <v>381</v>
      </c>
      <c r="BL366" s="947"/>
      <c r="BM366" s="948" t="str">
        <f>IFERROR(IF(BG366=0,"-",BG366/BK366-1),"-")</f>
        <v>-</v>
      </c>
      <c r="BN366" s="1097" t="s">
        <v>53</v>
      </c>
      <c r="BO366" s="949" t="s">
        <v>381</v>
      </c>
      <c r="BP366" s="947"/>
      <c r="BQ366" s="948" t="str">
        <f>IFERROR(IF(BK366=0,"-",BK366/BO366-1),"-")</f>
        <v>-</v>
      </c>
      <c r="BR366" s="1097" t="s">
        <v>53</v>
      </c>
      <c r="BS366" s="949" t="s">
        <v>381</v>
      </c>
      <c r="BT366" s="950"/>
      <c r="BU366" s="1789" t="s">
        <v>52</v>
      </c>
      <c r="BV366" s="951" t="str">
        <f t="shared" si="1493"/>
        <v>-</v>
      </c>
      <c r="BW366" s="952" t="str">
        <f t="shared" si="1494"/>
        <v>-</v>
      </c>
      <c r="BX366" s="953" t="s">
        <v>52</v>
      </c>
      <c r="BY366" s="951" t="str">
        <f t="shared" si="1495"/>
        <v>-</v>
      </c>
      <c r="BZ366" s="952" t="str">
        <f t="shared" si="1496"/>
        <v>-</v>
      </c>
      <c r="CA366" s="953" t="s">
        <v>52</v>
      </c>
      <c r="CB366" s="951" t="str">
        <f t="shared" si="1497"/>
        <v>-</v>
      </c>
      <c r="CC366" s="952" t="str">
        <f t="shared" si="1498"/>
        <v>-</v>
      </c>
      <c r="CD366" s="953" t="s">
        <v>52</v>
      </c>
      <c r="CE366" s="951" t="str">
        <f t="shared" si="1499"/>
        <v>-</v>
      </c>
      <c r="CF366" s="952" t="str">
        <f t="shared" si="1500"/>
        <v>-</v>
      </c>
      <c r="CG366" s="953" t="s">
        <v>382</v>
      </c>
      <c r="CH366" s="951" t="str">
        <f t="shared" ref="CH366" si="1608">IFERROR(IF(CG366=0,"-",CG366/CJ366-1),"-")</f>
        <v>-</v>
      </c>
      <c r="CI366" s="954" t="str">
        <f t="shared" si="1552"/>
        <v>-</v>
      </c>
      <c r="CJ366" s="955" t="s">
        <v>52</v>
      </c>
      <c r="CK366" s="1697" t="s">
        <v>52</v>
      </c>
      <c r="CL366" s="956" t="s">
        <v>52</v>
      </c>
      <c r="CM366" s="956" t="s">
        <v>52</v>
      </c>
      <c r="CN366" s="956" t="s">
        <v>52</v>
      </c>
      <c r="CO366" s="957" t="s">
        <v>52</v>
      </c>
      <c r="CP366" s="958" t="s">
        <v>52</v>
      </c>
      <c r="CQ366" s="1697" t="s">
        <v>52</v>
      </c>
      <c r="CR366" s="956" t="s">
        <v>52</v>
      </c>
      <c r="CS366" s="956" t="s">
        <v>52</v>
      </c>
      <c r="CT366" s="956" t="s">
        <v>52</v>
      </c>
      <c r="CU366" s="956" t="s">
        <v>52</v>
      </c>
      <c r="CV366" s="959" t="s">
        <v>52</v>
      </c>
      <c r="CW366" s="1697" t="s">
        <v>52</v>
      </c>
      <c r="CX366" s="956" t="s">
        <v>52</v>
      </c>
      <c r="CY366" s="956" t="s">
        <v>52</v>
      </c>
      <c r="CZ366" s="956" t="s">
        <v>52</v>
      </c>
      <c r="DA366" s="956" t="s">
        <v>52</v>
      </c>
      <c r="DB366" s="960" t="s">
        <v>52</v>
      </c>
      <c r="DC366" s="1698" t="s">
        <v>52</v>
      </c>
      <c r="DD366" s="1695" t="str">
        <f t="shared" si="1505"/>
        <v>-</v>
      </c>
      <c r="DE366" s="1696" t="str">
        <f t="shared" si="1506"/>
        <v>-</v>
      </c>
      <c r="DF366" s="1381" t="s">
        <v>644</v>
      </c>
      <c r="DG366" s="962" t="str">
        <f t="shared" si="1508"/>
        <v>-</v>
      </c>
      <c r="DH366" s="1382" t="str">
        <f t="shared" si="1509"/>
        <v>-</v>
      </c>
      <c r="DI366" s="1381" t="s">
        <v>560</v>
      </c>
      <c r="DJ366" s="962" t="str">
        <f t="shared" si="1510"/>
        <v>-</v>
      </c>
      <c r="DK366" s="1382" t="str">
        <f t="shared" si="1511"/>
        <v>-</v>
      </c>
      <c r="DL366" s="1372" t="s">
        <v>382</v>
      </c>
      <c r="DM366" s="962" t="str">
        <f t="shared" ref="DM366" si="1609">IFERROR(IF(DL366=0,"-",DL366/DO366-1),"-")</f>
        <v>-</v>
      </c>
      <c r="DN366" s="1387" t="str">
        <f t="shared" si="1556"/>
        <v>-</v>
      </c>
      <c r="DO366" s="1381" t="s">
        <v>382</v>
      </c>
      <c r="DP366" s="962" t="str">
        <f t="shared" ref="DP366" si="1610">IFERROR(IF(DO366=0,"-",DO366/DR366-1),"-")</f>
        <v>-</v>
      </c>
      <c r="DQ366" s="1382" t="str">
        <f t="shared" si="1559"/>
        <v>-</v>
      </c>
      <c r="DR366" s="1391" t="s">
        <v>52</v>
      </c>
      <c r="DS366" s="1699" t="s">
        <v>52</v>
      </c>
      <c r="DT366" s="963" t="s">
        <v>52</v>
      </c>
      <c r="DU366" s="963" t="s">
        <v>52</v>
      </c>
      <c r="DV366" s="963" t="s">
        <v>52</v>
      </c>
      <c r="DW366" s="964" t="s">
        <v>52</v>
      </c>
      <c r="DX366" s="1224" t="s">
        <v>52</v>
      </c>
      <c r="DY366" s="1700" t="s">
        <v>52</v>
      </c>
      <c r="DZ366" s="1264" t="s">
        <v>52</v>
      </c>
      <c r="EA366" s="1264" t="s">
        <v>52</v>
      </c>
      <c r="EB366" s="963" t="s">
        <v>52</v>
      </c>
      <c r="EC366" s="964" t="s">
        <v>52</v>
      </c>
      <c r="ED366" s="967" t="s">
        <v>52</v>
      </c>
      <c r="EE366" s="1700" t="s">
        <v>52</v>
      </c>
      <c r="EF366" s="1151" t="s">
        <v>52</v>
      </c>
      <c r="EG366" s="1151" t="s">
        <v>52</v>
      </c>
      <c r="EH366" s="1220" t="s">
        <v>52</v>
      </c>
      <c r="EI366" s="964" t="s">
        <v>52</v>
      </c>
      <c r="EJ366" s="967" t="s">
        <v>52</v>
      </c>
      <c r="EK366" s="1700" t="s">
        <v>52</v>
      </c>
      <c r="EL366" s="1264" t="s">
        <v>52</v>
      </c>
      <c r="EM366" s="1264" t="s">
        <v>52</v>
      </c>
      <c r="EN366" s="963" t="s">
        <v>52</v>
      </c>
      <c r="EO366" s="964" t="s">
        <v>52</v>
      </c>
      <c r="EP366" s="1272" t="s">
        <v>52</v>
      </c>
      <c r="EQ366" s="1701" t="s">
        <v>52</v>
      </c>
      <c r="ER366" s="1264" t="s">
        <v>52</v>
      </c>
      <c r="ES366" s="1264" t="s">
        <v>52</v>
      </c>
      <c r="ET366" s="963" t="s">
        <v>52</v>
      </c>
      <c r="EU366" s="964" t="s">
        <v>52</v>
      </c>
      <c r="EV366" s="965" t="s">
        <v>52</v>
      </c>
      <c r="EW366" s="1700" t="s">
        <v>52</v>
      </c>
      <c r="EX366" s="963" t="s">
        <v>52</v>
      </c>
      <c r="EY366" s="963" t="s">
        <v>52</v>
      </c>
      <c r="EZ366" s="963" t="s">
        <v>52</v>
      </c>
      <c r="FA366" s="964" t="s">
        <v>52</v>
      </c>
      <c r="FB366" s="966"/>
      <c r="FC366" s="967" t="s">
        <v>52</v>
      </c>
      <c r="FD366" s="968" t="s">
        <v>52</v>
      </c>
      <c r="FE366" s="1702" t="s">
        <v>52</v>
      </c>
      <c r="FF366" s="1695" t="str">
        <f t="shared" si="1543"/>
        <v>-</v>
      </c>
      <c r="FG366" s="1799" t="str">
        <f t="shared" si="1525"/>
        <v>-</v>
      </c>
      <c r="FH366" s="969" t="s">
        <v>52</v>
      </c>
      <c r="FI366" s="962" t="str">
        <f t="shared" si="1544"/>
        <v>-</v>
      </c>
      <c r="FJ366" s="961" t="str">
        <f t="shared" si="1526"/>
        <v>-</v>
      </c>
      <c r="FK366" s="969" t="s">
        <v>52</v>
      </c>
      <c r="FL366" s="962" t="str">
        <f t="shared" si="1545"/>
        <v>-</v>
      </c>
      <c r="FM366" s="961" t="str">
        <f t="shared" si="1527"/>
        <v>-</v>
      </c>
      <c r="FN366" s="969" t="s">
        <v>52</v>
      </c>
      <c r="FO366" s="970"/>
      <c r="FP366" s="962" t="s">
        <v>52</v>
      </c>
      <c r="FQ366" s="961" t="s">
        <v>52</v>
      </c>
      <c r="FR366" s="969" t="s">
        <v>52</v>
      </c>
      <c r="FS366" s="970"/>
      <c r="FT366" s="951" t="str">
        <f t="shared" si="1529"/>
        <v>-</v>
      </c>
      <c r="FU366" s="961" t="str">
        <f t="shared" si="1562"/>
        <v>-</v>
      </c>
      <c r="FV366" s="1136" t="s">
        <v>52</v>
      </c>
      <c r="FW366" s="971"/>
      <c r="FX366" s="1703" t="s">
        <v>52</v>
      </c>
      <c r="FY366" s="1704" t="s">
        <v>52</v>
      </c>
      <c r="FZ366" s="1704" t="s">
        <v>52</v>
      </c>
      <c r="GA366" s="1705" t="s">
        <v>52</v>
      </c>
      <c r="GB366" s="1704" t="s">
        <v>52</v>
      </c>
      <c r="GC366" s="1705" t="s">
        <v>52</v>
      </c>
      <c r="GD366" s="1704" t="s">
        <v>52</v>
      </c>
      <c r="GE366" s="1705" t="s">
        <v>52</v>
      </c>
      <c r="GF366" s="1704" t="s">
        <v>52</v>
      </c>
      <c r="GG366" s="1705" t="s">
        <v>52</v>
      </c>
      <c r="GH366" s="1704" t="s">
        <v>52</v>
      </c>
      <c r="GI366" s="1705" t="s">
        <v>52</v>
      </c>
      <c r="GJ366" s="1704" t="s">
        <v>52</v>
      </c>
      <c r="GK366" s="1705" t="s">
        <v>52</v>
      </c>
      <c r="GL366" s="1704" t="s">
        <v>52</v>
      </c>
      <c r="GM366" s="1705" t="s">
        <v>52</v>
      </c>
      <c r="GN366" s="1704" t="s">
        <v>52</v>
      </c>
      <c r="GO366" s="1705" t="s">
        <v>52</v>
      </c>
      <c r="GP366" s="1704" t="s">
        <v>52</v>
      </c>
      <c r="GQ366" s="1705" t="s">
        <v>52</v>
      </c>
      <c r="GR366" s="1704" t="s">
        <v>52</v>
      </c>
      <c r="GS366" s="1803" t="s">
        <v>52</v>
      </c>
      <c r="GT366" s="972" t="s">
        <v>52</v>
      </c>
      <c r="GU366" s="973" t="s">
        <v>52</v>
      </c>
      <c r="GV366" s="973" t="s">
        <v>52</v>
      </c>
      <c r="GW366" s="974" t="s">
        <v>52</v>
      </c>
      <c r="GX366" s="973" t="s">
        <v>52</v>
      </c>
      <c r="GY366" s="974" t="s">
        <v>52</v>
      </c>
      <c r="GZ366" s="973" t="s">
        <v>52</v>
      </c>
      <c r="HA366" s="974" t="s">
        <v>52</v>
      </c>
      <c r="HB366" s="973" t="s">
        <v>52</v>
      </c>
      <c r="HC366" s="974" t="s">
        <v>52</v>
      </c>
      <c r="HD366" s="973" t="s">
        <v>52</v>
      </c>
      <c r="HE366" s="974" t="s">
        <v>52</v>
      </c>
      <c r="HF366" s="973" t="s">
        <v>52</v>
      </c>
      <c r="HG366" s="974" t="s">
        <v>52</v>
      </c>
      <c r="HH366" s="973" t="s">
        <v>52</v>
      </c>
      <c r="HI366" s="974" t="s">
        <v>52</v>
      </c>
      <c r="HJ366" s="973" t="s">
        <v>52</v>
      </c>
      <c r="HK366" s="974" t="s">
        <v>52</v>
      </c>
      <c r="HL366" s="973" t="s">
        <v>52</v>
      </c>
      <c r="HM366" s="974" t="s">
        <v>52</v>
      </c>
      <c r="HN366" s="973" t="s">
        <v>52</v>
      </c>
      <c r="HO366" s="1131" t="s">
        <v>52</v>
      </c>
      <c r="HP366" s="972" t="s">
        <v>52</v>
      </c>
      <c r="HQ366" s="973" t="s">
        <v>52</v>
      </c>
      <c r="HR366" s="973" t="s">
        <v>52</v>
      </c>
      <c r="HS366" s="974" t="s">
        <v>52</v>
      </c>
      <c r="HT366" s="973" t="s">
        <v>52</v>
      </c>
      <c r="HU366" s="974" t="s">
        <v>52</v>
      </c>
      <c r="HV366" s="973" t="s">
        <v>52</v>
      </c>
      <c r="HW366" s="974" t="s">
        <v>52</v>
      </c>
      <c r="HX366" s="973" t="s">
        <v>52</v>
      </c>
      <c r="HY366" s="974" t="s">
        <v>52</v>
      </c>
      <c r="HZ366" s="973" t="s">
        <v>52</v>
      </c>
      <c r="IA366" s="974" t="s">
        <v>52</v>
      </c>
      <c r="IB366" s="973" t="s">
        <v>52</v>
      </c>
      <c r="IC366" s="974" t="s">
        <v>52</v>
      </c>
      <c r="ID366" s="973" t="s">
        <v>52</v>
      </c>
      <c r="IE366" s="974" t="s">
        <v>52</v>
      </c>
      <c r="IF366" s="973" t="s">
        <v>52</v>
      </c>
      <c r="IG366" s="974" t="s">
        <v>52</v>
      </c>
      <c r="IH366" s="973" t="s">
        <v>52</v>
      </c>
      <c r="II366" s="974" t="s">
        <v>52</v>
      </c>
      <c r="IJ366" s="973" t="s">
        <v>52</v>
      </c>
      <c r="IK366" s="1131" t="s">
        <v>52</v>
      </c>
      <c r="IL366" s="1127" t="s">
        <v>52</v>
      </c>
      <c r="IM366" s="973" t="s">
        <v>52</v>
      </c>
      <c r="IN366" s="973" t="s">
        <v>52</v>
      </c>
      <c r="IO366" s="974" t="s">
        <v>52</v>
      </c>
      <c r="IP366" s="973" t="s">
        <v>52</v>
      </c>
      <c r="IQ366" s="974" t="s">
        <v>52</v>
      </c>
      <c r="IR366" s="973" t="s">
        <v>52</v>
      </c>
      <c r="IS366" s="974" t="s">
        <v>52</v>
      </c>
      <c r="IT366" s="973" t="s">
        <v>52</v>
      </c>
      <c r="IU366" s="974" t="s">
        <v>52</v>
      </c>
      <c r="IV366" s="973" t="s">
        <v>52</v>
      </c>
      <c r="IW366" s="974" t="s">
        <v>52</v>
      </c>
      <c r="IX366" s="973" t="s">
        <v>52</v>
      </c>
      <c r="IY366" s="974" t="s">
        <v>52</v>
      </c>
      <c r="IZ366" s="973" t="s">
        <v>52</v>
      </c>
      <c r="JA366" s="974" t="s">
        <v>52</v>
      </c>
      <c r="JB366" s="973" t="s">
        <v>52</v>
      </c>
      <c r="JC366" s="974" t="s">
        <v>52</v>
      </c>
      <c r="JD366" s="973" t="s">
        <v>52</v>
      </c>
      <c r="JE366" s="974" t="s">
        <v>52</v>
      </c>
      <c r="JF366" s="973" t="s">
        <v>52</v>
      </c>
      <c r="JG366" s="2010" t="s">
        <v>52</v>
      </c>
      <c r="JI366" s="1069"/>
    </row>
    <row r="367" spans="1:269" s="828" customFormat="1" ht="19.5" customHeight="1" thickTop="1" x14ac:dyDescent="0.15">
      <c r="A367" s="816"/>
      <c r="B367" s="809"/>
      <c r="C367" s="809"/>
      <c r="D367" s="809"/>
      <c r="E367" s="796"/>
      <c r="F367" s="796"/>
      <c r="G367" s="809"/>
      <c r="H367" s="809"/>
      <c r="I367" s="809"/>
      <c r="J367" s="809"/>
      <c r="K367" s="797"/>
      <c r="L367" s="798"/>
      <c r="M367" s="798"/>
      <c r="N367" s="798"/>
      <c r="O367" s="801"/>
      <c r="P367" s="801"/>
      <c r="Q367" s="801"/>
      <c r="R367" s="799"/>
      <c r="S367" s="799"/>
      <c r="T367" s="802"/>
      <c r="U367" s="800"/>
      <c r="V367" s="800"/>
      <c r="W367" s="800"/>
      <c r="X367" s="810"/>
      <c r="Y367" s="810"/>
      <c r="Z367" s="801"/>
      <c r="AA367" s="801"/>
      <c r="AB367" s="801"/>
      <c r="AC367" s="801"/>
      <c r="AD367" s="796"/>
      <c r="AE367" s="796"/>
      <c r="AF367" s="796"/>
      <c r="AG367" s="809"/>
      <c r="AH367" s="809"/>
      <c r="AI367" s="802"/>
      <c r="AJ367" s="802"/>
      <c r="AK367" s="802"/>
      <c r="AL367" s="802"/>
      <c r="AM367" s="833"/>
      <c r="AN367" s="807"/>
      <c r="AO367" s="814"/>
      <c r="AP367" s="815"/>
      <c r="AQ367" s="833"/>
      <c r="AR367" s="807"/>
      <c r="AS367" s="814"/>
      <c r="AT367" s="815"/>
      <c r="AU367" s="833"/>
      <c r="AV367" s="807"/>
      <c r="AW367" s="814"/>
      <c r="AX367" s="815"/>
      <c r="AY367" s="817"/>
      <c r="AZ367" s="817"/>
      <c r="BA367" s="818"/>
      <c r="BB367" s="819"/>
      <c r="BC367" s="820"/>
      <c r="BD367" s="821"/>
      <c r="BE367" s="820"/>
      <c r="BF367" s="815"/>
      <c r="BG367" s="822"/>
      <c r="BH367" s="823"/>
      <c r="BI367" s="818"/>
      <c r="BJ367" s="815"/>
      <c r="BK367" s="808"/>
      <c r="BL367" s="823"/>
      <c r="BM367" s="818"/>
      <c r="BN367" s="815"/>
      <c r="BO367" s="808"/>
      <c r="BP367" s="823"/>
      <c r="BQ367" s="818"/>
      <c r="BR367" s="815"/>
      <c r="BS367" s="808"/>
      <c r="BT367" s="823"/>
      <c r="BU367" s="832"/>
      <c r="BV367" s="820"/>
      <c r="BW367" s="824"/>
      <c r="BX367" s="832"/>
      <c r="BY367" s="820"/>
      <c r="BZ367" s="824"/>
      <c r="CA367" s="832"/>
      <c r="CB367" s="820"/>
      <c r="CC367" s="824"/>
      <c r="CD367" s="805"/>
      <c r="CE367" s="820"/>
      <c r="CF367" s="824"/>
      <c r="CG367" s="805"/>
      <c r="CH367" s="820"/>
      <c r="CI367" s="824"/>
      <c r="CJ367" s="805"/>
      <c r="CK367" s="832"/>
      <c r="CL367" s="832"/>
      <c r="CM367" s="832"/>
      <c r="CN367" s="805"/>
      <c r="CO367" s="805"/>
      <c r="CP367" s="511"/>
      <c r="CQ367" s="832"/>
      <c r="CR367" s="832"/>
      <c r="CS367" s="832"/>
      <c r="CT367" s="805"/>
      <c r="CU367" s="805"/>
      <c r="CV367" s="511"/>
      <c r="CW367" s="832"/>
      <c r="CX367" s="832"/>
      <c r="CY367" s="832"/>
      <c r="CZ367" s="808"/>
      <c r="DA367" s="808"/>
      <c r="DB367" s="817"/>
      <c r="DC367" s="832"/>
      <c r="DD367" s="820"/>
      <c r="DE367" s="824"/>
      <c r="DF367" s="832"/>
      <c r="DG367" s="820"/>
      <c r="DH367" s="824"/>
      <c r="DI367" s="832"/>
      <c r="DJ367" s="820"/>
      <c r="DK367" s="824"/>
      <c r="DL367" s="511"/>
      <c r="DM367" s="818"/>
      <c r="DN367" s="819"/>
      <c r="DO367" s="511"/>
      <c r="DP367" s="818"/>
      <c r="DQ367" s="819"/>
      <c r="DR367" s="511"/>
      <c r="DS367" s="832"/>
      <c r="DT367" s="832"/>
      <c r="DU367" s="832"/>
      <c r="DV367" s="808"/>
      <c r="DW367" s="808"/>
      <c r="DX367" s="817"/>
      <c r="DY367" s="832"/>
      <c r="DZ367" s="832"/>
      <c r="EA367" s="832"/>
      <c r="EB367" s="808"/>
      <c r="EC367" s="808"/>
      <c r="ED367" s="817"/>
      <c r="EE367" s="832"/>
      <c r="EF367" s="832"/>
      <c r="EG367" s="832"/>
      <c r="EH367" s="808"/>
      <c r="EI367" s="808"/>
      <c r="EJ367" s="817"/>
      <c r="EK367" s="832"/>
      <c r="EL367" s="832"/>
      <c r="EM367" s="832"/>
      <c r="EN367" s="825"/>
      <c r="EO367" s="825"/>
      <c r="EP367" s="817"/>
      <c r="EQ367" s="832"/>
      <c r="ER367" s="832"/>
      <c r="ES367" s="832"/>
      <c r="ET367" s="808"/>
      <c r="EU367" s="808"/>
      <c r="EV367" s="817"/>
      <c r="EW367" s="832"/>
      <c r="EX367" s="832"/>
      <c r="EY367" s="832"/>
      <c r="EZ367" s="825"/>
      <c r="FA367" s="825"/>
      <c r="FB367" s="808"/>
      <c r="FC367" s="817"/>
      <c r="FD367" s="817"/>
      <c r="FE367" s="831"/>
      <c r="FF367" s="820"/>
      <c r="FG367" s="824"/>
      <c r="FH367" s="831"/>
      <c r="FI367" s="820"/>
      <c r="FJ367" s="824"/>
      <c r="FK367" s="831"/>
      <c r="FL367" s="820"/>
      <c r="FM367" s="824"/>
      <c r="FN367" s="825"/>
      <c r="FO367" s="826"/>
      <c r="FP367" s="820"/>
      <c r="FQ367" s="824"/>
      <c r="FR367" s="825"/>
      <c r="FS367" s="826"/>
      <c r="FT367" s="820"/>
      <c r="FU367" s="824"/>
      <c r="FV367" s="817"/>
      <c r="FW367" s="827"/>
      <c r="FX367" s="831"/>
      <c r="FY367" s="803"/>
      <c r="FZ367" s="803"/>
      <c r="GA367" s="803"/>
      <c r="GB367" s="803"/>
      <c r="GC367" s="803"/>
      <c r="GD367" s="803"/>
      <c r="GE367" s="803"/>
      <c r="GF367" s="803"/>
      <c r="GG367" s="803"/>
      <c r="GH367" s="803"/>
      <c r="GI367" s="803"/>
      <c r="GJ367" s="803"/>
      <c r="GK367" s="803"/>
      <c r="GL367" s="803"/>
      <c r="GM367" s="803"/>
      <c r="GN367" s="803"/>
      <c r="GO367" s="803"/>
      <c r="GP367" s="803"/>
      <c r="GQ367" s="803"/>
      <c r="GR367" s="803"/>
      <c r="GS367" s="803"/>
      <c r="GT367" s="831"/>
      <c r="GU367" s="803"/>
      <c r="GV367" s="803"/>
      <c r="GW367" s="803"/>
      <c r="GX367" s="803"/>
      <c r="GY367" s="803"/>
      <c r="GZ367" s="803"/>
      <c r="HA367" s="803"/>
      <c r="HB367" s="803"/>
      <c r="HC367" s="803"/>
      <c r="HD367" s="803"/>
      <c r="HE367" s="803"/>
      <c r="HF367" s="803"/>
      <c r="HG367" s="803"/>
      <c r="HH367" s="803"/>
      <c r="HI367" s="803"/>
      <c r="HJ367" s="803"/>
      <c r="HK367" s="803"/>
      <c r="HL367" s="803"/>
      <c r="HM367" s="803"/>
      <c r="HN367" s="803"/>
      <c r="HO367" s="803"/>
      <c r="HP367" s="831"/>
      <c r="HQ367" s="803"/>
      <c r="HR367" s="803"/>
      <c r="HS367" s="803"/>
      <c r="HT367" s="803"/>
      <c r="HU367" s="803"/>
      <c r="HV367" s="803"/>
      <c r="HW367" s="803"/>
      <c r="HX367" s="803"/>
      <c r="HY367" s="803"/>
      <c r="HZ367" s="803"/>
      <c r="IA367" s="803"/>
      <c r="IB367" s="803"/>
      <c r="IC367" s="803"/>
      <c r="ID367" s="803"/>
      <c r="IE367" s="803"/>
      <c r="IF367" s="803"/>
      <c r="IG367" s="803"/>
      <c r="IH367" s="803"/>
      <c r="II367" s="803"/>
      <c r="IJ367" s="803"/>
      <c r="IK367" s="803"/>
      <c r="IL367" s="806"/>
      <c r="IM367" s="806"/>
      <c r="IN367" s="806"/>
      <c r="IO367" s="806"/>
      <c r="IP367" s="806"/>
      <c r="IQ367" s="806"/>
      <c r="IR367" s="806"/>
      <c r="IS367" s="806"/>
      <c r="IT367" s="806"/>
      <c r="IU367" s="806"/>
      <c r="IV367" s="806"/>
      <c r="IW367" s="806"/>
      <c r="IX367" s="806"/>
      <c r="IY367" s="806"/>
      <c r="IZ367" s="806"/>
      <c r="JA367" s="806"/>
      <c r="JB367" s="806"/>
      <c r="JC367" s="806"/>
      <c r="JD367" s="806"/>
      <c r="JE367" s="806"/>
      <c r="JF367" s="806"/>
      <c r="JG367" s="806"/>
    </row>
    <row r="368" spans="1:269" s="828" customFormat="1" ht="19.5" customHeight="1" thickBot="1" x14ac:dyDescent="0.2">
      <c r="A368" s="816"/>
      <c r="B368" s="809"/>
      <c r="C368" s="809"/>
      <c r="D368" s="796"/>
      <c r="E368" s="796"/>
      <c r="F368" s="796"/>
      <c r="G368" s="809"/>
      <c r="H368" s="809"/>
      <c r="I368" s="809"/>
      <c r="J368" s="809"/>
      <c r="K368" s="797"/>
      <c r="L368" s="798"/>
      <c r="M368" s="798"/>
      <c r="N368" s="798"/>
      <c r="O368" s="801"/>
      <c r="P368" s="801"/>
      <c r="Q368" s="801"/>
      <c r="R368" s="799"/>
      <c r="S368" s="799"/>
      <c r="T368" s="802"/>
      <c r="U368" s="800"/>
      <c r="V368" s="800"/>
      <c r="W368" s="800"/>
      <c r="X368" s="810"/>
      <c r="Y368" s="810"/>
      <c r="Z368" s="801"/>
      <c r="AA368" s="801"/>
      <c r="AB368" s="801"/>
      <c r="AC368" s="801"/>
      <c r="AD368" s="796"/>
      <c r="AE368" s="796"/>
      <c r="AF368" s="796"/>
      <c r="AG368" s="809"/>
      <c r="AH368" s="809"/>
      <c r="AI368" s="802"/>
      <c r="AJ368" s="802"/>
      <c r="AK368" s="802"/>
      <c r="AL368" s="802"/>
      <c r="AM368" s="833"/>
      <c r="AN368" s="807"/>
      <c r="AO368" s="814"/>
      <c r="AP368" s="815"/>
      <c r="AQ368" s="833"/>
      <c r="AR368" s="807"/>
      <c r="AS368" s="814"/>
      <c r="AT368" s="815"/>
      <c r="AU368" s="833"/>
      <c r="AV368" s="807"/>
      <c r="AW368" s="814"/>
      <c r="AX368" s="815"/>
      <c r="AY368" s="817"/>
      <c r="AZ368" s="817"/>
      <c r="BA368" s="818"/>
      <c r="BB368" s="819"/>
      <c r="BC368" s="820"/>
      <c r="BD368" s="821"/>
      <c r="BE368" s="820"/>
      <c r="BF368" s="815"/>
      <c r="BG368" s="822"/>
      <c r="BH368" s="823"/>
      <c r="BI368" s="818"/>
      <c r="BJ368" s="815"/>
      <c r="BK368" s="808"/>
      <c r="BL368" s="823"/>
      <c r="BM368" s="818"/>
      <c r="BN368" s="815"/>
      <c r="BO368" s="808"/>
      <c r="BP368" s="823"/>
      <c r="BQ368" s="818"/>
      <c r="BR368" s="815"/>
      <c r="BS368" s="808"/>
      <c r="BT368" s="823"/>
      <c r="BU368" s="832"/>
      <c r="BV368" s="820"/>
      <c r="BW368" s="824"/>
      <c r="BX368" s="832"/>
      <c r="BY368" s="820"/>
      <c r="BZ368" s="824"/>
      <c r="CA368" s="832"/>
      <c r="CB368" s="820"/>
      <c r="CC368" s="824"/>
      <c r="CD368" s="805"/>
      <c r="CE368" s="820"/>
      <c r="CF368" s="824"/>
      <c r="CG368" s="805"/>
      <c r="CH368" s="820"/>
      <c r="CI368" s="824"/>
      <c r="CJ368" s="805"/>
      <c r="CK368" s="832"/>
      <c r="CL368" s="832"/>
      <c r="CM368" s="832"/>
      <c r="CN368" s="805"/>
      <c r="CO368" s="805"/>
      <c r="CP368" s="511"/>
      <c r="CQ368" s="832"/>
      <c r="CR368" s="832"/>
      <c r="CS368" s="832"/>
      <c r="CT368" s="805"/>
      <c r="CU368" s="805"/>
      <c r="CV368" s="511"/>
      <c r="CW368" s="832"/>
      <c r="CX368" s="832"/>
      <c r="CY368" s="832"/>
      <c r="CZ368" s="805"/>
      <c r="DA368" s="805"/>
      <c r="DB368" s="511"/>
      <c r="DC368" s="832"/>
      <c r="DD368" s="820"/>
      <c r="DE368" s="824"/>
      <c r="DF368" s="832"/>
      <c r="DG368" s="820"/>
      <c r="DH368" s="824"/>
      <c r="DI368" s="832"/>
      <c r="DJ368" s="820"/>
      <c r="DK368" s="824"/>
      <c r="DL368" s="511"/>
      <c r="DM368" s="818"/>
      <c r="DN368" s="819"/>
      <c r="DO368" s="511"/>
      <c r="DP368" s="818"/>
      <c r="DQ368" s="819"/>
      <c r="DR368" s="511"/>
      <c r="DS368" s="832"/>
      <c r="DT368" s="832"/>
      <c r="DU368" s="832"/>
      <c r="DV368" s="805"/>
      <c r="DW368" s="805"/>
      <c r="DX368" s="511"/>
      <c r="DY368" s="832"/>
      <c r="DZ368" s="832"/>
      <c r="EA368" s="832"/>
      <c r="EB368" s="808"/>
      <c r="EC368" s="808"/>
      <c r="ED368" s="817"/>
      <c r="EE368" s="832"/>
      <c r="EF368" s="832"/>
      <c r="EG368" s="832"/>
      <c r="EH368" s="805"/>
      <c r="EI368" s="805"/>
      <c r="EJ368" s="511"/>
      <c r="EK368" s="832"/>
      <c r="EL368" s="832"/>
      <c r="EM368" s="832"/>
      <c r="EN368" s="806"/>
      <c r="EO368" s="806"/>
      <c r="EP368" s="511"/>
      <c r="EQ368" s="832"/>
      <c r="ER368" s="832"/>
      <c r="ES368" s="832"/>
      <c r="ET368" s="805"/>
      <c r="EU368" s="805"/>
      <c r="EV368" s="511"/>
      <c r="EW368" s="832"/>
      <c r="EX368" s="832"/>
      <c r="EY368" s="832"/>
      <c r="EZ368" s="825"/>
      <c r="FA368" s="825"/>
      <c r="FB368" s="808"/>
      <c r="FC368" s="817"/>
      <c r="FD368" s="817"/>
      <c r="FE368" s="831"/>
      <c r="FF368" s="820"/>
      <c r="FG368" s="824"/>
      <c r="FH368" s="831"/>
      <c r="FI368" s="820"/>
      <c r="FJ368" s="824"/>
      <c r="FK368" s="831"/>
      <c r="FL368" s="820"/>
      <c r="FM368" s="824"/>
      <c r="FN368" s="825"/>
      <c r="FO368" s="826"/>
      <c r="FP368" s="820"/>
      <c r="FQ368" s="824"/>
      <c r="FR368" s="825"/>
      <c r="FS368" s="826"/>
      <c r="FT368" s="820"/>
      <c r="FU368" s="824"/>
      <c r="FV368" s="817"/>
      <c r="FW368" s="827"/>
      <c r="FX368" s="831"/>
      <c r="FY368" s="803"/>
      <c r="FZ368" s="803"/>
      <c r="GA368" s="803"/>
      <c r="GB368" s="803"/>
      <c r="GC368" s="803"/>
      <c r="GD368" s="803"/>
      <c r="GE368" s="803"/>
      <c r="GF368" s="803"/>
      <c r="GG368" s="803"/>
      <c r="GH368" s="803"/>
      <c r="GI368" s="803"/>
      <c r="GJ368" s="803"/>
      <c r="GK368" s="803"/>
      <c r="GL368" s="803"/>
      <c r="GM368" s="803"/>
      <c r="GN368" s="803"/>
      <c r="GO368" s="803"/>
      <c r="GP368" s="803"/>
      <c r="GQ368" s="803"/>
      <c r="GR368" s="803"/>
      <c r="GS368" s="803"/>
      <c r="GT368" s="831"/>
      <c r="GU368" s="803"/>
      <c r="GV368" s="803"/>
      <c r="GW368" s="803"/>
      <c r="GX368" s="803"/>
      <c r="GY368" s="803"/>
      <c r="GZ368" s="803"/>
      <c r="HA368" s="803"/>
      <c r="HB368" s="803"/>
      <c r="HC368" s="803"/>
      <c r="HD368" s="803"/>
      <c r="HE368" s="803"/>
      <c r="HF368" s="803"/>
      <c r="HG368" s="803"/>
      <c r="HH368" s="803"/>
      <c r="HI368" s="803"/>
      <c r="HJ368" s="803"/>
      <c r="HK368" s="803"/>
      <c r="HL368" s="803"/>
      <c r="HM368" s="803"/>
      <c r="HN368" s="803"/>
      <c r="HO368" s="803"/>
      <c r="HP368" s="831"/>
      <c r="HQ368" s="803"/>
      <c r="HR368" s="803"/>
      <c r="HS368" s="803"/>
      <c r="HT368" s="803"/>
      <c r="HU368" s="803"/>
      <c r="HV368" s="803"/>
      <c r="HW368" s="803"/>
      <c r="HX368" s="803"/>
      <c r="HY368" s="803"/>
      <c r="HZ368" s="803"/>
      <c r="IA368" s="803"/>
      <c r="IB368" s="803"/>
      <c r="IC368" s="803"/>
      <c r="ID368" s="803"/>
      <c r="IE368" s="803"/>
      <c r="IF368" s="803"/>
      <c r="IG368" s="803"/>
      <c r="IH368" s="803"/>
      <c r="II368" s="803"/>
      <c r="IJ368" s="803"/>
      <c r="IK368" s="803"/>
      <c r="IL368" s="806"/>
      <c r="IM368" s="806"/>
      <c r="IN368" s="806"/>
      <c r="IO368" s="806"/>
      <c r="IP368" s="806"/>
      <c r="IQ368" s="806"/>
      <c r="IR368" s="806"/>
      <c r="IS368" s="806"/>
      <c r="IT368" s="806"/>
      <c r="IU368" s="806"/>
      <c r="IV368" s="806"/>
      <c r="IW368" s="806"/>
      <c r="IX368" s="806"/>
      <c r="IY368" s="806"/>
      <c r="IZ368" s="806"/>
      <c r="JA368" s="806"/>
      <c r="JB368" s="806"/>
      <c r="JC368" s="806"/>
      <c r="JD368" s="806"/>
      <c r="JE368" s="806"/>
      <c r="JF368" s="806"/>
      <c r="JG368" s="806"/>
    </row>
    <row r="369" spans="1:267" s="828" customFormat="1" ht="19.5" customHeight="1" thickTop="1" x14ac:dyDescent="0.15">
      <c r="A369" s="816"/>
      <c r="B369" s="809"/>
      <c r="C369" s="809"/>
      <c r="D369" s="796"/>
      <c r="E369" s="809"/>
      <c r="F369" s="1823" t="s">
        <v>590</v>
      </c>
      <c r="G369" s="1824"/>
      <c r="H369" s="1824"/>
      <c r="I369" s="1824"/>
      <c r="J369" s="1824"/>
      <c r="K369" s="1825"/>
      <c r="L369" s="1826"/>
      <c r="M369" s="1826"/>
      <c r="N369" s="1826"/>
      <c r="O369" s="1827"/>
      <c r="P369" s="1827"/>
      <c r="Q369" s="1827"/>
      <c r="R369" s="1828"/>
      <c r="S369" s="1828"/>
      <c r="T369" s="1829"/>
      <c r="U369" s="1830"/>
      <c r="V369" s="1830"/>
      <c r="W369" s="1830"/>
      <c r="X369" s="1831"/>
      <c r="Y369" s="1831"/>
      <c r="Z369" s="1827"/>
      <c r="AA369" s="1827"/>
      <c r="AB369" s="1827"/>
      <c r="AC369" s="1827"/>
      <c r="AD369" s="1832"/>
      <c r="AE369" s="1832"/>
      <c r="AF369" s="1832"/>
      <c r="AG369" s="1824"/>
      <c r="AH369" s="1824"/>
      <c r="AI369" s="1829"/>
      <c r="AJ369" s="1829"/>
      <c r="AK369" s="1829"/>
      <c r="AL369" s="1829"/>
      <c r="AM369" s="1833"/>
      <c r="AN369" s="1834"/>
      <c r="AO369" s="1834"/>
      <c r="AP369" s="1835"/>
      <c r="AQ369" s="1833"/>
      <c r="AR369" s="1834"/>
      <c r="AS369" s="1834"/>
      <c r="AT369" s="1835"/>
      <c r="AU369" s="1833"/>
      <c r="AV369" s="1834"/>
      <c r="AW369" s="1834"/>
      <c r="AX369" s="1835"/>
      <c r="AY369" s="1836"/>
      <c r="AZ369" s="1836"/>
      <c r="BA369" s="1836"/>
      <c r="BB369" s="1837"/>
      <c r="BC369" s="1838"/>
      <c r="BD369" s="1839"/>
      <c r="BE369" s="1838"/>
      <c r="BF369" s="1835"/>
      <c r="BG369" s="1840"/>
      <c r="BH369" s="1841"/>
      <c r="BI369" s="1836"/>
      <c r="BJ369" s="1835"/>
      <c r="BK369" s="1838"/>
      <c r="BL369" s="1841"/>
      <c r="BM369" s="1836"/>
      <c r="BN369" s="1835"/>
      <c r="BO369" s="1838"/>
      <c r="BP369" s="1841"/>
      <c r="BQ369" s="1836"/>
      <c r="BR369" s="1835"/>
      <c r="BS369" s="1838"/>
      <c r="BT369" s="1841"/>
      <c r="BU369" s="1842"/>
      <c r="BV369" s="1838"/>
      <c r="BW369" s="1843"/>
      <c r="BX369" s="1842"/>
      <c r="BY369" s="1838"/>
      <c r="BZ369" s="1843"/>
      <c r="CA369" s="1842"/>
      <c r="CB369" s="1838"/>
      <c r="CC369" s="1843"/>
      <c r="CD369" s="1844"/>
      <c r="CE369" s="1838"/>
      <c r="CF369" s="1843"/>
      <c r="CG369" s="1844"/>
      <c r="CH369" s="1838"/>
      <c r="CI369" s="1843"/>
      <c r="CJ369" s="1844"/>
      <c r="CK369" s="1842"/>
      <c r="CL369" s="1842"/>
      <c r="CM369" s="1842"/>
      <c r="CN369" s="1844"/>
      <c r="CO369" s="1844"/>
      <c r="CP369" s="1845"/>
      <c r="CQ369" s="1842"/>
      <c r="CR369" s="1842"/>
      <c r="CS369" s="1842"/>
      <c r="CT369" s="1844"/>
      <c r="CU369" s="1844"/>
      <c r="CV369" s="1845"/>
      <c r="CW369" s="1842"/>
      <c r="CX369" s="1842"/>
      <c r="CY369" s="1842"/>
      <c r="CZ369" s="1844"/>
      <c r="DA369" s="1844"/>
      <c r="DB369" s="1845"/>
      <c r="DC369" s="1842"/>
      <c r="DD369" s="1838"/>
      <c r="DE369" s="1843"/>
      <c r="DF369" s="1842"/>
      <c r="DG369" s="1838"/>
      <c r="DH369" s="1843"/>
      <c r="DI369" s="1842"/>
      <c r="DJ369" s="1838"/>
      <c r="DK369" s="1843"/>
      <c r="DL369" s="1845"/>
      <c r="DM369" s="1836"/>
      <c r="DN369" s="1837"/>
      <c r="DO369" s="1845"/>
      <c r="DP369" s="1836"/>
      <c r="DQ369" s="1837"/>
      <c r="DR369" s="1845"/>
      <c r="DS369" s="1842"/>
      <c r="DT369" s="1842"/>
      <c r="DU369" s="1842"/>
      <c r="DV369" s="1844"/>
      <c r="DW369" s="1844"/>
      <c r="DX369" s="1845"/>
      <c r="DY369" s="1842"/>
      <c r="DZ369" s="1842"/>
      <c r="EA369" s="1842"/>
      <c r="EB369" s="1838"/>
      <c r="EC369" s="1838"/>
      <c r="ED369" s="1836"/>
      <c r="EE369" s="1842"/>
      <c r="EF369" s="1842"/>
      <c r="EG369" s="1842"/>
      <c r="EH369" s="1844"/>
      <c r="EI369" s="1844"/>
      <c r="EJ369" s="1845"/>
      <c r="EK369" s="1842"/>
      <c r="EL369" s="1842"/>
      <c r="EM369" s="1842"/>
      <c r="EN369" s="1846"/>
      <c r="EO369" s="1846"/>
      <c r="EP369" s="1845"/>
      <c r="EQ369" s="1842"/>
      <c r="ER369" s="1842"/>
      <c r="ES369" s="1842"/>
      <c r="ET369" s="1844"/>
      <c r="EU369" s="1844"/>
      <c r="EV369" s="1845"/>
      <c r="EW369" s="1842"/>
      <c r="EX369" s="1842"/>
      <c r="EY369" s="1842"/>
      <c r="EZ369" s="1874"/>
      <c r="FA369" s="1874"/>
      <c r="FB369" s="1838"/>
      <c r="FC369" s="1836"/>
      <c r="FD369" s="1836"/>
      <c r="FE369" s="1875"/>
      <c r="FF369" s="1838"/>
      <c r="FG369" s="1876"/>
      <c r="FH369" s="831"/>
      <c r="FI369" s="820"/>
      <c r="FJ369" s="824"/>
      <c r="FK369" s="831"/>
      <c r="FL369" s="820"/>
      <c r="FM369" s="824"/>
      <c r="FN369" s="825"/>
      <c r="FO369" s="826"/>
      <c r="FP369" s="820"/>
      <c r="FQ369" s="824"/>
      <c r="FR369" s="825"/>
      <c r="FS369" s="826"/>
      <c r="FT369" s="820"/>
      <c r="FU369" s="824"/>
      <c r="FV369" s="817"/>
      <c r="FW369" s="827"/>
      <c r="FX369" s="831"/>
      <c r="FY369" s="803"/>
      <c r="FZ369" s="803"/>
      <c r="GA369" s="803"/>
      <c r="GB369" s="803"/>
      <c r="GC369" s="803"/>
      <c r="GD369" s="803"/>
      <c r="GE369" s="803"/>
      <c r="GF369" s="803"/>
      <c r="GG369" s="803"/>
      <c r="GH369" s="803"/>
      <c r="GI369" s="803"/>
      <c r="GJ369" s="803"/>
      <c r="GK369" s="803"/>
      <c r="GL369" s="803"/>
      <c r="GM369" s="803"/>
      <c r="GN369" s="803"/>
      <c r="GO369" s="803"/>
      <c r="GP369" s="803"/>
      <c r="GQ369" s="803"/>
      <c r="GR369" s="803"/>
      <c r="GS369" s="803"/>
      <c r="GT369" s="831"/>
      <c r="GU369" s="803"/>
      <c r="GV369" s="803"/>
      <c r="GW369" s="803"/>
      <c r="GX369" s="803"/>
      <c r="GY369" s="803"/>
      <c r="GZ369" s="803"/>
      <c r="HA369" s="803"/>
      <c r="HB369" s="803"/>
      <c r="HC369" s="803"/>
      <c r="HD369" s="803"/>
      <c r="HE369" s="803"/>
      <c r="HF369" s="803"/>
      <c r="HG369" s="803"/>
      <c r="HH369" s="803"/>
      <c r="HI369" s="803"/>
      <c r="HJ369" s="803"/>
      <c r="HK369" s="803"/>
      <c r="HL369" s="803"/>
      <c r="HM369" s="803"/>
      <c r="HN369" s="803"/>
      <c r="HO369" s="803"/>
      <c r="HP369" s="831"/>
      <c r="HQ369" s="803"/>
      <c r="HR369" s="803"/>
      <c r="HS369" s="803"/>
      <c r="HT369" s="803"/>
      <c r="HU369" s="803"/>
      <c r="HV369" s="803"/>
      <c r="HW369" s="803"/>
      <c r="HX369" s="803"/>
      <c r="HY369" s="803"/>
      <c r="HZ369" s="803"/>
      <c r="IA369" s="803"/>
      <c r="IB369" s="803"/>
      <c r="IC369" s="803"/>
      <c r="ID369" s="803"/>
      <c r="IE369" s="803"/>
      <c r="IF369" s="803"/>
      <c r="IG369" s="803"/>
      <c r="IH369" s="803"/>
      <c r="II369" s="803"/>
      <c r="IJ369" s="803"/>
      <c r="IK369" s="803"/>
      <c r="IL369" s="806"/>
      <c r="IM369" s="806"/>
      <c r="IN369" s="806"/>
      <c r="IO369" s="806"/>
      <c r="IP369" s="806"/>
      <c r="IQ369" s="806"/>
      <c r="IR369" s="806"/>
      <c r="IS369" s="806"/>
      <c r="IT369" s="806"/>
      <c r="IU369" s="806"/>
      <c r="IV369" s="806"/>
      <c r="IW369" s="806"/>
      <c r="IX369" s="806"/>
      <c r="IY369" s="806"/>
      <c r="IZ369" s="806"/>
      <c r="JA369" s="806"/>
      <c r="JB369" s="806"/>
      <c r="JC369" s="806"/>
      <c r="JD369" s="806"/>
      <c r="JE369" s="806"/>
      <c r="JF369" s="806"/>
      <c r="JG369" s="806"/>
    </row>
    <row r="370" spans="1:267" s="828" customFormat="1" ht="19.5" customHeight="1" x14ac:dyDescent="0.15">
      <c r="A370" s="816"/>
      <c r="B370" s="809"/>
      <c r="C370" s="809"/>
      <c r="D370" s="796"/>
      <c r="E370" s="809"/>
      <c r="F370" s="1847" t="s">
        <v>660</v>
      </c>
      <c r="G370" s="1714"/>
      <c r="H370" s="1714"/>
      <c r="I370" s="1714"/>
      <c r="J370" s="1714"/>
      <c r="K370" s="1715"/>
      <c r="L370" s="1716"/>
      <c r="M370" s="1716"/>
      <c r="N370" s="1716"/>
      <c r="O370" s="1717"/>
      <c r="P370" s="1717"/>
      <c r="Q370" s="1717"/>
      <c r="R370" s="1718"/>
      <c r="S370" s="1718"/>
      <c r="T370" s="1719"/>
      <c r="U370" s="1720"/>
      <c r="V370" s="1720"/>
      <c r="W370" s="1720"/>
      <c r="X370" s="1721"/>
      <c r="Y370" s="1721"/>
      <c r="Z370" s="1717"/>
      <c r="AA370" s="1717"/>
      <c r="AB370" s="1717"/>
      <c r="AC370" s="1717"/>
      <c r="AD370" s="1722"/>
      <c r="AE370" s="1722"/>
      <c r="AF370" s="1722"/>
      <c r="AG370" s="1714"/>
      <c r="AH370" s="1714"/>
      <c r="AI370" s="1719"/>
      <c r="AJ370" s="1719"/>
      <c r="AK370" s="1719"/>
      <c r="AL370" s="1719"/>
      <c r="AM370" s="1723"/>
      <c r="AN370" s="1706"/>
      <c r="AO370" s="1706"/>
      <c r="AP370" s="1707"/>
      <c r="AQ370" s="1723"/>
      <c r="AR370" s="1706"/>
      <c r="AS370" s="1706"/>
      <c r="AT370" s="1707"/>
      <c r="AU370" s="1723"/>
      <c r="AV370" s="1706"/>
      <c r="AW370" s="1706"/>
      <c r="AX370" s="1707"/>
      <c r="AY370" s="1708"/>
      <c r="AZ370" s="1708"/>
      <c r="BA370" s="1708"/>
      <c r="BB370" s="1709"/>
      <c r="BC370" s="1710"/>
      <c r="BD370" s="1711"/>
      <c r="BE370" s="1710"/>
      <c r="BF370" s="1707"/>
      <c r="BG370" s="1724"/>
      <c r="BH370" s="1712"/>
      <c r="BI370" s="1708"/>
      <c r="BJ370" s="1707"/>
      <c r="BK370" s="1710"/>
      <c r="BL370" s="1712"/>
      <c r="BM370" s="1708"/>
      <c r="BN370" s="1707"/>
      <c r="BO370" s="1710"/>
      <c r="BP370" s="1712"/>
      <c r="BQ370" s="1708"/>
      <c r="BR370" s="1707"/>
      <c r="BS370" s="1710"/>
      <c r="BT370" s="1712"/>
      <c r="BU370" s="1725"/>
      <c r="BV370" s="1710"/>
      <c r="BW370" s="1713"/>
      <c r="BX370" s="1725"/>
      <c r="BY370" s="1710"/>
      <c r="BZ370" s="1713"/>
      <c r="CA370" s="1725"/>
      <c r="CB370" s="1710"/>
      <c r="CC370" s="1713"/>
      <c r="CD370" s="1726"/>
      <c r="CE370" s="1710"/>
      <c r="CF370" s="1713"/>
      <c r="CG370" s="1726"/>
      <c r="CH370" s="1710"/>
      <c r="CI370" s="1713"/>
      <c r="CJ370" s="1726"/>
      <c r="CK370" s="1725"/>
      <c r="CL370" s="1725"/>
      <c r="CM370" s="1725"/>
      <c r="CN370" s="1726"/>
      <c r="CO370" s="1726"/>
      <c r="CP370" s="1848"/>
      <c r="CQ370" s="1725"/>
      <c r="CR370" s="1725"/>
      <c r="CS370" s="1725"/>
      <c r="CT370" s="1726"/>
      <c r="CU370" s="1726"/>
      <c r="CV370" s="1848"/>
      <c r="CW370" s="1725"/>
      <c r="CX370" s="1725"/>
      <c r="CY370" s="1725"/>
      <c r="CZ370" s="1726"/>
      <c r="DA370" s="1726"/>
      <c r="DB370" s="1848"/>
      <c r="DC370" s="1725"/>
      <c r="DD370" s="1710"/>
      <c r="DE370" s="1713"/>
      <c r="DF370" s="1725"/>
      <c r="DG370" s="1710"/>
      <c r="DH370" s="1713"/>
      <c r="DI370" s="1725"/>
      <c r="DJ370" s="1710"/>
      <c r="DK370" s="1713"/>
      <c r="DL370" s="1848"/>
      <c r="DM370" s="1708"/>
      <c r="DN370" s="1709"/>
      <c r="DO370" s="1848"/>
      <c r="DP370" s="1708"/>
      <c r="DQ370" s="1709"/>
      <c r="DR370" s="1848"/>
      <c r="DS370" s="1725"/>
      <c r="DT370" s="1725"/>
      <c r="DU370" s="1725"/>
      <c r="DV370" s="1726"/>
      <c r="DW370" s="1726"/>
      <c r="DX370" s="1848"/>
      <c r="DY370" s="1725"/>
      <c r="DZ370" s="1725"/>
      <c r="EA370" s="1725"/>
      <c r="EB370" s="1710"/>
      <c r="EC370" s="1710"/>
      <c r="ED370" s="1708"/>
      <c r="EE370" s="1725"/>
      <c r="EF370" s="1725"/>
      <c r="EG370" s="1725"/>
      <c r="EH370" s="1726"/>
      <c r="EI370" s="1726"/>
      <c r="EJ370" s="1848"/>
      <c r="EK370" s="1725"/>
      <c r="EL370" s="1725"/>
      <c r="EM370" s="1725"/>
      <c r="EN370" s="1849"/>
      <c r="EO370" s="1849"/>
      <c r="EP370" s="1848"/>
      <c r="EQ370" s="1725"/>
      <c r="ER370" s="1725"/>
      <c r="ES370" s="1725"/>
      <c r="ET370" s="1726"/>
      <c r="EU370" s="1726"/>
      <c r="EV370" s="1848"/>
      <c r="EW370" s="1725"/>
      <c r="EX370" s="1725"/>
      <c r="EY370" s="1725"/>
      <c r="EZ370" s="1877"/>
      <c r="FA370" s="1877"/>
      <c r="FB370" s="1710"/>
      <c r="FC370" s="1708"/>
      <c r="FD370" s="1708"/>
      <c r="FE370" s="1878"/>
      <c r="FF370" s="1710"/>
      <c r="FG370" s="1879"/>
      <c r="FH370" s="831"/>
      <c r="FI370" s="820"/>
      <c r="FJ370" s="824"/>
      <c r="FK370" s="831"/>
      <c r="FL370" s="820"/>
      <c r="FM370" s="824"/>
      <c r="FN370" s="825"/>
      <c r="FO370" s="826"/>
      <c r="FP370" s="820"/>
      <c r="FQ370" s="824"/>
      <c r="FR370" s="825"/>
      <c r="FS370" s="826"/>
      <c r="FT370" s="820"/>
      <c r="FU370" s="824"/>
      <c r="FV370" s="817"/>
      <c r="FW370" s="827"/>
      <c r="FX370" s="831"/>
      <c r="FY370" s="803"/>
      <c r="FZ370" s="803"/>
      <c r="GA370" s="803"/>
      <c r="GB370" s="803"/>
      <c r="GC370" s="803"/>
      <c r="GD370" s="803"/>
      <c r="GE370" s="803"/>
      <c r="GF370" s="803"/>
      <c r="GG370" s="803"/>
      <c r="GH370" s="803"/>
      <c r="GI370" s="803"/>
      <c r="GJ370" s="803"/>
      <c r="GK370" s="803"/>
      <c r="GL370" s="803"/>
      <c r="GM370" s="803"/>
      <c r="GN370" s="803"/>
      <c r="GO370" s="803"/>
      <c r="GP370" s="803"/>
      <c r="GQ370" s="803"/>
      <c r="GR370" s="803"/>
      <c r="GS370" s="803"/>
      <c r="GT370" s="831"/>
      <c r="GU370" s="803"/>
      <c r="GV370" s="803"/>
      <c r="GW370" s="803"/>
      <c r="GX370" s="803"/>
      <c r="GY370" s="803"/>
      <c r="GZ370" s="803"/>
      <c r="HA370" s="803"/>
      <c r="HB370" s="803"/>
      <c r="HC370" s="803"/>
      <c r="HD370" s="803"/>
      <c r="HE370" s="803"/>
      <c r="HF370" s="803"/>
      <c r="HG370" s="803"/>
      <c r="HH370" s="803"/>
      <c r="HI370" s="803"/>
      <c r="HJ370" s="803"/>
      <c r="HK370" s="803"/>
      <c r="HL370" s="803"/>
      <c r="HM370" s="803"/>
      <c r="HN370" s="803"/>
      <c r="HO370" s="803"/>
      <c r="HP370" s="831"/>
      <c r="HQ370" s="803"/>
      <c r="HR370" s="803"/>
      <c r="HS370" s="803"/>
      <c r="HT370" s="803"/>
      <c r="HU370" s="803"/>
      <c r="HV370" s="803"/>
      <c r="HW370" s="803"/>
      <c r="HX370" s="803"/>
      <c r="HY370" s="803"/>
      <c r="HZ370" s="803"/>
      <c r="IA370" s="803"/>
      <c r="IB370" s="803"/>
      <c r="IC370" s="803"/>
      <c r="ID370" s="803"/>
      <c r="IE370" s="803"/>
      <c r="IF370" s="803"/>
      <c r="IG370" s="803"/>
      <c r="IH370" s="803"/>
      <c r="II370" s="803"/>
      <c r="IJ370" s="803"/>
      <c r="IK370" s="803"/>
      <c r="IL370" s="806"/>
      <c r="IM370" s="806"/>
      <c r="IN370" s="806"/>
      <c r="IO370" s="806"/>
      <c r="IP370" s="806"/>
      <c r="IQ370" s="806"/>
      <c r="IR370" s="806"/>
      <c r="IS370" s="806"/>
      <c r="IT370" s="806"/>
      <c r="IU370" s="806"/>
      <c r="IV370" s="806"/>
      <c r="IW370" s="806"/>
      <c r="IX370" s="806"/>
      <c r="IY370" s="806"/>
      <c r="IZ370" s="806"/>
      <c r="JA370" s="806"/>
      <c r="JB370" s="806"/>
      <c r="JC370" s="806"/>
      <c r="JD370" s="806"/>
      <c r="JE370" s="806"/>
      <c r="JF370" s="806"/>
      <c r="JG370" s="806"/>
    </row>
    <row r="371" spans="1:267" s="828" customFormat="1" ht="19.5" customHeight="1" x14ac:dyDescent="0.15">
      <c r="A371" s="816"/>
      <c r="B371" s="809"/>
      <c r="C371" s="809"/>
      <c r="D371" s="796"/>
      <c r="E371" s="809"/>
      <c r="F371" s="1847" t="s">
        <v>592</v>
      </c>
      <c r="G371" s="1714"/>
      <c r="H371" s="1714"/>
      <c r="I371" s="1714"/>
      <c r="J371" s="1714"/>
      <c r="K371" s="1715"/>
      <c r="L371" s="1716"/>
      <c r="M371" s="1716"/>
      <c r="N371" s="1716"/>
      <c r="O371" s="1717"/>
      <c r="P371" s="1717"/>
      <c r="Q371" s="1717"/>
      <c r="R371" s="1718"/>
      <c r="S371" s="1718"/>
      <c r="T371" s="1719"/>
      <c r="U371" s="1720"/>
      <c r="V371" s="1720"/>
      <c r="W371" s="1720"/>
      <c r="X371" s="1721"/>
      <c r="Y371" s="1721"/>
      <c r="Z371" s="1717"/>
      <c r="AA371" s="1717"/>
      <c r="AB371" s="1717"/>
      <c r="AC371" s="1717"/>
      <c r="AD371" s="1722"/>
      <c r="AE371" s="1722"/>
      <c r="AF371" s="1722"/>
      <c r="AG371" s="1714"/>
      <c r="AH371" s="1714"/>
      <c r="AI371" s="1719"/>
      <c r="AJ371" s="1719"/>
      <c r="AK371" s="1719"/>
      <c r="AL371" s="1719"/>
      <c r="AM371" s="1723"/>
      <c r="AN371" s="1706"/>
      <c r="AO371" s="1706"/>
      <c r="AP371" s="1707"/>
      <c r="AQ371" s="1723"/>
      <c r="AR371" s="1706"/>
      <c r="AS371" s="1706"/>
      <c r="AT371" s="1707"/>
      <c r="AU371" s="1723"/>
      <c r="AV371" s="1706"/>
      <c r="AW371" s="1706"/>
      <c r="AX371" s="1707"/>
      <c r="AY371" s="1708"/>
      <c r="AZ371" s="1708"/>
      <c r="BA371" s="1708"/>
      <c r="BB371" s="1709"/>
      <c r="BC371" s="1710"/>
      <c r="BD371" s="1711"/>
      <c r="BE371" s="1710"/>
      <c r="BF371" s="1707"/>
      <c r="BG371" s="1724"/>
      <c r="BH371" s="1712"/>
      <c r="BI371" s="1708"/>
      <c r="BJ371" s="1707"/>
      <c r="BK371" s="1710"/>
      <c r="BL371" s="1712"/>
      <c r="BM371" s="1708"/>
      <c r="BN371" s="1707"/>
      <c r="BO371" s="1710"/>
      <c r="BP371" s="1712"/>
      <c r="BQ371" s="1708"/>
      <c r="BR371" s="1707"/>
      <c r="BS371" s="1710"/>
      <c r="BT371" s="1712"/>
      <c r="BU371" s="1725"/>
      <c r="BV371" s="1710"/>
      <c r="BW371" s="1713"/>
      <c r="BX371" s="1725"/>
      <c r="BY371" s="1710"/>
      <c r="BZ371" s="1713"/>
      <c r="CA371" s="1725"/>
      <c r="CB371" s="1710"/>
      <c r="CC371" s="1713"/>
      <c r="CD371" s="1726"/>
      <c r="CE371" s="1710"/>
      <c r="CF371" s="1713"/>
      <c r="CG371" s="1726"/>
      <c r="CH371" s="1710"/>
      <c r="CI371" s="1713"/>
      <c r="CJ371" s="1726"/>
      <c r="CK371" s="1725"/>
      <c r="CL371" s="1725"/>
      <c r="CM371" s="1725"/>
      <c r="CN371" s="1726"/>
      <c r="CO371" s="1726"/>
      <c r="CP371" s="1848"/>
      <c r="CQ371" s="1725"/>
      <c r="CR371" s="1725"/>
      <c r="CS371" s="1725"/>
      <c r="CT371" s="1726"/>
      <c r="CU371" s="1726"/>
      <c r="CV371" s="1848"/>
      <c r="CW371" s="1725"/>
      <c r="CX371" s="1725"/>
      <c r="CY371" s="1725"/>
      <c r="CZ371" s="1726"/>
      <c r="DA371" s="1726"/>
      <c r="DB371" s="1848"/>
      <c r="DC371" s="1725"/>
      <c r="DD371" s="1710"/>
      <c r="DE371" s="1713"/>
      <c r="DF371" s="1725"/>
      <c r="DG371" s="1710"/>
      <c r="DH371" s="1713"/>
      <c r="DI371" s="1725"/>
      <c r="DJ371" s="1710"/>
      <c r="DK371" s="1713"/>
      <c r="DL371" s="1848"/>
      <c r="DM371" s="1708"/>
      <c r="DN371" s="1709"/>
      <c r="DO371" s="1848"/>
      <c r="DP371" s="1708"/>
      <c r="DQ371" s="1709"/>
      <c r="DR371" s="1848"/>
      <c r="DS371" s="1725"/>
      <c r="DT371" s="1725"/>
      <c r="DU371" s="1725"/>
      <c r="DV371" s="1726"/>
      <c r="DW371" s="1726"/>
      <c r="DX371" s="1848"/>
      <c r="DY371" s="1725"/>
      <c r="DZ371" s="1725"/>
      <c r="EA371" s="1725"/>
      <c r="EB371" s="1710"/>
      <c r="EC371" s="1710"/>
      <c r="ED371" s="1708"/>
      <c r="EE371" s="1725"/>
      <c r="EF371" s="1725"/>
      <c r="EG371" s="1725"/>
      <c r="EH371" s="1726"/>
      <c r="EI371" s="1726"/>
      <c r="EJ371" s="1848"/>
      <c r="EK371" s="1725"/>
      <c r="EL371" s="1725"/>
      <c r="EM371" s="1725"/>
      <c r="EN371" s="1849"/>
      <c r="EO371" s="1849"/>
      <c r="EP371" s="1848"/>
      <c r="EQ371" s="1725"/>
      <c r="ER371" s="1725"/>
      <c r="ES371" s="1725"/>
      <c r="ET371" s="1726"/>
      <c r="EU371" s="1726"/>
      <c r="EV371" s="1848"/>
      <c r="EW371" s="1725"/>
      <c r="EX371" s="1725"/>
      <c r="EY371" s="1725"/>
      <c r="EZ371" s="1877"/>
      <c r="FA371" s="1877"/>
      <c r="FB371" s="1710"/>
      <c r="FC371" s="1708"/>
      <c r="FD371" s="1708"/>
      <c r="FE371" s="1878"/>
      <c r="FF371" s="1710"/>
      <c r="FG371" s="1879"/>
      <c r="FH371" s="831"/>
      <c r="FI371" s="820"/>
      <c r="FJ371" s="824"/>
      <c r="FK371" s="831"/>
      <c r="FL371" s="820"/>
      <c r="FM371" s="824"/>
      <c r="FN371" s="825"/>
      <c r="FO371" s="826"/>
      <c r="FP371" s="820"/>
      <c r="FQ371" s="824"/>
      <c r="FR371" s="825"/>
      <c r="FS371" s="826"/>
      <c r="FT371" s="820"/>
      <c r="FU371" s="824"/>
      <c r="FV371" s="817"/>
      <c r="FW371" s="827"/>
      <c r="FX371" s="831"/>
      <c r="FY371" s="803"/>
      <c r="FZ371" s="803"/>
      <c r="GA371" s="803"/>
      <c r="GB371" s="803"/>
      <c r="GC371" s="803"/>
      <c r="GD371" s="803"/>
      <c r="GE371" s="803"/>
      <c r="GF371" s="803"/>
      <c r="GG371" s="803"/>
      <c r="GH371" s="803"/>
      <c r="GI371" s="803"/>
      <c r="GJ371" s="803"/>
      <c r="GK371" s="803"/>
      <c r="GL371" s="803"/>
      <c r="GM371" s="803"/>
      <c r="GN371" s="803"/>
      <c r="GO371" s="803"/>
      <c r="GP371" s="803"/>
      <c r="GQ371" s="803"/>
      <c r="GR371" s="803"/>
      <c r="GS371" s="803"/>
      <c r="GT371" s="831"/>
      <c r="GU371" s="803"/>
      <c r="GV371" s="803"/>
      <c r="GW371" s="803"/>
      <c r="GX371" s="803"/>
      <c r="GY371" s="803"/>
      <c r="GZ371" s="803"/>
      <c r="HA371" s="803"/>
      <c r="HB371" s="803"/>
      <c r="HC371" s="803"/>
      <c r="HD371" s="803"/>
      <c r="HE371" s="803"/>
      <c r="HF371" s="803"/>
      <c r="HG371" s="803"/>
      <c r="HH371" s="803"/>
      <c r="HI371" s="803"/>
      <c r="HJ371" s="803"/>
      <c r="HK371" s="803"/>
      <c r="HL371" s="803"/>
      <c r="HM371" s="803"/>
      <c r="HN371" s="803"/>
      <c r="HO371" s="803"/>
      <c r="HP371" s="831"/>
      <c r="HQ371" s="803"/>
      <c r="HR371" s="803"/>
      <c r="HS371" s="803"/>
      <c r="HT371" s="803"/>
      <c r="HU371" s="803"/>
      <c r="HV371" s="803"/>
      <c r="HW371" s="803"/>
      <c r="HX371" s="803"/>
      <c r="HY371" s="803"/>
      <c r="HZ371" s="803"/>
      <c r="IA371" s="803"/>
      <c r="IB371" s="803"/>
      <c r="IC371" s="803"/>
      <c r="ID371" s="803"/>
      <c r="IE371" s="803"/>
      <c r="IF371" s="803"/>
      <c r="IG371" s="803"/>
      <c r="IH371" s="803"/>
      <c r="II371" s="803"/>
      <c r="IJ371" s="803"/>
      <c r="IK371" s="803"/>
      <c r="IL371" s="806"/>
      <c r="IM371" s="806"/>
      <c r="IN371" s="806"/>
      <c r="IO371" s="806"/>
      <c r="IP371" s="806"/>
      <c r="IQ371" s="806"/>
      <c r="IR371" s="806"/>
      <c r="IS371" s="806"/>
      <c r="IT371" s="806"/>
      <c r="IU371" s="806"/>
      <c r="IV371" s="806"/>
      <c r="IW371" s="806"/>
      <c r="IX371" s="806"/>
      <c r="IY371" s="806"/>
      <c r="IZ371" s="806"/>
      <c r="JA371" s="806"/>
      <c r="JB371" s="806"/>
      <c r="JC371" s="806"/>
      <c r="JD371" s="806"/>
      <c r="JE371" s="806"/>
      <c r="JF371" s="806"/>
      <c r="JG371" s="806"/>
    </row>
    <row r="372" spans="1:267" s="828" customFormat="1" ht="19.5" customHeight="1" x14ac:dyDescent="0.15">
      <c r="A372" s="816"/>
      <c r="B372" s="809"/>
      <c r="C372" s="809"/>
      <c r="D372" s="796"/>
      <c r="E372" s="809"/>
      <c r="F372" s="1847" t="s">
        <v>591</v>
      </c>
      <c r="G372" s="1714"/>
      <c r="H372" s="1714"/>
      <c r="I372" s="1714"/>
      <c r="J372" s="1714"/>
      <c r="K372" s="1715"/>
      <c r="L372" s="1716"/>
      <c r="M372" s="1716"/>
      <c r="N372" s="1716"/>
      <c r="O372" s="1717"/>
      <c r="P372" s="1717"/>
      <c r="Q372" s="1717"/>
      <c r="R372" s="1718"/>
      <c r="S372" s="1718"/>
      <c r="T372" s="1719"/>
      <c r="U372" s="1720"/>
      <c r="V372" s="1720"/>
      <c r="W372" s="1720"/>
      <c r="X372" s="1721"/>
      <c r="Y372" s="1721"/>
      <c r="Z372" s="1717"/>
      <c r="AA372" s="1717"/>
      <c r="AB372" s="1717"/>
      <c r="AC372" s="1717"/>
      <c r="AD372" s="1722"/>
      <c r="AE372" s="1722"/>
      <c r="AF372" s="1722"/>
      <c r="AG372" s="1714"/>
      <c r="AH372" s="1714"/>
      <c r="AI372" s="1719"/>
      <c r="AJ372" s="1719"/>
      <c r="AK372" s="1719"/>
      <c r="AL372" s="1719"/>
      <c r="AM372" s="1723"/>
      <c r="AN372" s="1706"/>
      <c r="AO372" s="1706"/>
      <c r="AP372" s="1707"/>
      <c r="AQ372" s="1723"/>
      <c r="AR372" s="1706"/>
      <c r="AS372" s="1706"/>
      <c r="AT372" s="1707"/>
      <c r="AU372" s="1723"/>
      <c r="AV372" s="1706"/>
      <c r="AW372" s="1706"/>
      <c r="AX372" s="1707"/>
      <c r="AY372" s="1708"/>
      <c r="AZ372" s="1708"/>
      <c r="BA372" s="1708"/>
      <c r="BB372" s="1709"/>
      <c r="BC372" s="1710"/>
      <c r="BD372" s="1711"/>
      <c r="BE372" s="1710"/>
      <c r="BF372" s="1707"/>
      <c r="BG372" s="1724"/>
      <c r="BH372" s="1712"/>
      <c r="BI372" s="1708"/>
      <c r="BJ372" s="1707"/>
      <c r="BK372" s="1710"/>
      <c r="BL372" s="1712"/>
      <c r="BM372" s="1708"/>
      <c r="BN372" s="1707"/>
      <c r="BO372" s="1710"/>
      <c r="BP372" s="1712"/>
      <c r="BQ372" s="1708"/>
      <c r="BR372" s="1707"/>
      <c r="BS372" s="1710"/>
      <c r="BT372" s="1712"/>
      <c r="BU372" s="1725"/>
      <c r="BV372" s="1710"/>
      <c r="BW372" s="1713"/>
      <c r="BX372" s="1725"/>
      <c r="BY372" s="1710"/>
      <c r="BZ372" s="1713"/>
      <c r="CA372" s="1725"/>
      <c r="CB372" s="1710"/>
      <c r="CC372" s="1713"/>
      <c r="CD372" s="1726"/>
      <c r="CE372" s="1710"/>
      <c r="CF372" s="1713"/>
      <c r="CG372" s="1726"/>
      <c r="CH372" s="1710"/>
      <c r="CI372" s="1713"/>
      <c r="CJ372" s="1726"/>
      <c r="CK372" s="1725"/>
      <c r="CL372" s="1725"/>
      <c r="CM372" s="1725"/>
      <c r="CN372" s="1726"/>
      <c r="CO372" s="1726"/>
      <c r="CP372" s="1848"/>
      <c r="CQ372" s="1725"/>
      <c r="CR372" s="1725"/>
      <c r="CS372" s="1725"/>
      <c r="CT372" s="1726"/>
      <c r="CU372" s="1726"/>
      <c r="CV372" s="1848"/>
      <c r="CW372" s="1725"/>
      <c r="CX372" s="1725"/>
      <c r="CY372" s="1725"/>
      <c r="CZ372" s="1726"/>
      <c r="DA372" s="1726"/>
      <c r="DB372" s="1848"/>
      <c r="DC372" s="1725"/>
      <c r="DD372" s="1710"/>
      <c r="DE372" s="1713"/>
      <c r="DF372" s="1725"/>
      <c r="DG372" s="1710"/>
      <c r="DH372" s="1713"/>
      <c r="DI372" s="1725"/>
      <c r="DJ372" s="1710"/>
      <c r="DK372" s="1713"/>
      <c r="DL372" s="1848"/>
      <c r="DM372" s="1708"/>
      <c r="DN372" s="1709"/>
      <c r="DO372" s="1848"/>
      <c r="DP372" s="1708"/>
      <c r="DQ372" s="1709"/>
      <c r="DR372" s="1848"/>
      <c r="DS372" s="1725"/>
      <c r="DT372" s="1725"/>
      <c r="DU372" s="1725"/>
      <c r="DV372" s="1726"/>
      <c r="DW372" s="1726"/>
      <c r="DX372" s="1848"/>
      <c r="DY372" s="1725"/>
      <c r="DZ372" s="1725"/>
      <c r="EA372" s="1725"/>
      <c r="EB372" s="1710"/>
      <c r="EC372" s="1710"/>
      <c r="ED372" s="1708"/>
      <c r="EE372" s="1725"/>
      <c r="EF372" s="1725"/>
      <c r="EG372" s="1725"/>
      <c r="EH372" s="1726"/>
      <c r="EI372" s="1726"/>
      <c r="EJ372" s="1848"/>
      <c r="EK372" s="1725"/>
      <c r="EL372" s="1725"/>
      <c r="EM372" s="1725"/>
      <c r="EN372" s="1849"/>
      <c r="EO372" s="1849"/>
      <c r="EP372" s="1848"/>
      <c r="EQ372" s="1725"/>
      <c r="ER372" s="1725"/>
      <c r="ES372" s="1725"/>
      <c r="ET372" s="1726"/>
      <c r="EU372" s="1726"/>
      <c r="EV372" s="1848"/>
      <c r="EW372" s="1725"/>
      <c r="EX372" s="1725"/>
      <c r="EY372" s="1725"/>
      <c r="EZ372" s="1877"/>
      <c r="FA372" s="1877"/>
      <c r="FB372" s="1710"/>
      <c r="FC372" s="1708"/>
      <c r="FD372" s="1708"/>
      <c r="FE372" s="1878"/>
      <c r="FF372" s="1710"/>
      <c r="FG372" s="1879"/>
      <c r="FH372" s="831"/>
      <c r="FI372" s="820"/>
      <c r="FJ372" s="824"/>
      <c r="FK372" s="831"/>
      <c r="FL372" s="820"/>
      <c r="FM372" s="824"/>
      <c r="FN372" s="825"/>
      <c r="FO372" s="826"/>
      <c r="FP372" s="820"/>
      <c r="FQ372" s="824"/>
      <c r="FR372" s="825"/>
      <c r="FS372" s="826"/>
      <c r="FT372" s="820"/>
      <c r="FU372" s="824"/>
      <c r="FV372" s="817"/>
      <c r="FW372" s="827"/>
      <c r="FX372" s="831"/>
      <c r="FY372" s="803"/>
      <c r="FZ372" s="803"/>
      <c r="GA372" s="803"/>
      <c r="GB372" s="803"/>
      <c r="GC372" s="803"/>
      <c r="GD372" s="803"/>
      <c r="GE372" s="803"/>
      <c r="GF372" s="803"/>
      <c r="GG372" s="803"/>
      <c r="GH372" s="803"/>
      <c r="GI372" s="803"/>
      <c r="GJ372" s="803"/>
      <c r="GK372" s="803"/>
      <c r="GL372" s="803"/>
      <c r="GM372" s="803"/>
      <c r="GN372" s="803"/>
      <c r="GO372" s="803"/>
      <c r="GP372" s="803"/>
      <c r="GQ372" s="803"/>
      <c r="GR372" s="803"/>
      <c r="GS372" s="803"/>
      <c r="GT372" s="831"/>
      <c r="GU372" s="803"/>
      <c r="GV372" s="803"/>
      <c r="GW372" s="803"/>
      <c r="GX372" s="803"/>
      <c r="GY372" s="803"/>
      <c r="GZ372" s="803"/>
      <c r="HA372" s="803"/>
      <c r="HB372" s="803"/>
      <c r="HC372" s="803"/>
      <c r="HD372" s="803"/>
      <c r="HE372" s="803"/>
      <c r="HF372" s="803"/>
      <c r="HG372" s="803"/>
      <c r="HH372" s="803"/>
      <c r="HI372" s="803"/>
      <c r="HJ372" s="803"/>
      <c r="HK372" s="803"/>
      <c r="HL372" s="803"/>
      <c r="HM372" s="803"/>
      <c r="HN372" s="803"/>
      <c r="HO372" s="803"/>
      <c r="HP372" s="831"/>
      <c r="HQ372" s="803"/>
      <c r="HR372" s="803"/>
      <c r="HS372" s="803"/>
      <c r="HT372" s="803"/>
      <c r="HU372" s="803"/>
      <c r="HV372" s="803"/>
      <c r="HW372" s="803"/>
      <c r="HX372" s="803"/>
      <c r="HY372" s="803"/>
      <c r="HZ372" s="803"/>
      <c r="IA372" s="803"/>
      <c r="IB372" s="803"/>
      <c r="IC372" s="803"/>
      <c r="ID372" s="803"/>
      <c r="IE372" s="803"/>
      <c r="IF372" s="803"/>
      <c r="IG372" s="803"/>
      <c r="IH372" s="803"/>
      <c r="II372" s="803"/>
      <c r="IJ372" s="803"/>
      <c r="IK372" s="803"/>
      <c r="IL372" s="806"/>
      <c r="IM372" s="806"/>
      <c r="IN372" s="806"/>
      <c r="IO372" s="806"/>
      <c r="IP372" s="806"/>
      <c r="IQ372" s="806"/>
      <c r="IR372" s="806"/>
      <c r="IS372" s="806"/>
      <c r="IT372" s="806"/>
      <c r="IU372" s="806"/>
      <c r="IV372" s="806"/>
      <c r="IW372" s="806"/>
      <c r="IX372" s="806"/>
      <c r="IY372" s="806"/>
      <c r="IZ372" s="806"/>
      <c r="JA372" s="806"/>
      <c r="JB372" s="806"/>
      <c r="JC372" s="806"/>
      <c r="JD372" s="806"/>
      <c r="JE372" s="806"/>
      <c r="JF372" s="806"/>
      <c r="JG372" s="806"/>
    </row>
    <row r="373" spans="1:267" s="828" customFormat="1" ht="19.5" customHeight="1" x14ac:dyDescent="0.15">
      <c r="A373" s="816"/>
      <c r="B373" s="809"/>
      <c r="C373" s="809"/>
      <c r="D373" s="796"/>
      <c r="E373" s="809"/>
      <c r="F373" s="1847" t="s">
        <v>589</v>
      </c>
      <c r="G373" s="1714"/>
      <c r="H373" s="1714"/>
      <c r="I373" s="1714"/>
      <c r="J373" s="1714"/>
      <c r="K373" s="1715"/>
      <c r="L373" s="1716"/>
      <c r="M373" s="1716"/>
      <c r="N373" s="1716"/>
      <c r="O373" s="1717"/>
      <c r="P373" s="1717"/>
      <c r="Q373" s="1717"/>
      <c r="R373" s="1718"/>
      <c r="S373" s="1718"/>
      <c r="T373" s="1719"/>
      <c r="U373" s="1720"/>
      <c r="V373" s="1720"/>
      <c r="W373" s="1720"/>
      <c r="X373" s="1721"/>
      <c r="Y373" s="1721"/>
      <c r="Z373" s="1717"/>
      <c r="AA373" s="1717"/>
      <c r="AB373" s="1717"/>
      <c r="AC373" s="1717"/>
      <c r="AD373" s="1722"/>
      <c r="AE373" s="1722"/>
      <c r="AF373" s="1722"/>
      <c r="AG373" s="1714"/>
      <c r="AH373" s="1714"/>
      <c r="AI373" s="1719"/>
      <c r="AJ373" s="1719"/>
      <c r="AK373" s="1719"/>
      <c r="AL373" s="1719"/>
      <c r="AM373" s="1723"/>
      <c r="AN373" s="1706"/>
      <c r="AO373" s="1706"/>
      <c r="AP373" s="1707"/>
      <c r="AQ373" s="1723"/>
      <c r="AR373" s="1706"/>
      <c r="AS373" s="1706"/>
      <c r="AT373" s="1707"/>
      <c r="AU373" s="1723"/>
      <c r="AV373" s="1706"/>
      <c r="AW373" s="1706"/>
      <c r="AX373" s="1707"/>
      <c r="AY373" s="1708"/>
      <c r="AZ373" s="1708"/>
      <c r="BA373" s="1708"/>
      <c r="BB373" s="1709"/>
      <c r="BC373" s="1710"/>
      <c r="BD373" s="1711"/>
      <c r="BE373" s="1710"/>
      <c r="BF373" s="1707"/>
      <c r="BG373" s="1724"/>
      <c r="BH373" s="1712"/>
      <c r="BI373" s="1708"/>
      <c r="BJ373" s="1707"/>
      <c r="BK373" s="1710"/>
      <c r="BL373" s="1712"/>
      <c r="BM373" s="1708"/>
      <c r="BN373" s="1707"/>
      <c r="BO373" s="1710"/>
      <c r="BP373" s="1712"/>
      <c r="BQ373" s="1708"/>
      <c r="BR373" s="1707"/>
      <c r="BS373" s="1710"/>
      <c r="BT373" s="1712"/>
      <c r="BU373" s="1725"/>
      <c r="BV373" s="1710"/>
      <c r="BW373" s="1713"/>
      <c r="BX373" s="1725"/>
      <c r="BY373" s="1710"/>
      <c r="BZ373" s="1713"/>
      <c r="CA373" s="1725"/>
      <c r="CB373" s="1710"/>
      <c r="CC373" s="1713"/>
      <c r="CD373" s="1726"/>
      <c r="CE373" s="1710"/>
      <c r="CF373" s="1713"/>
      <c r="CG373" s="1726"/>
      <c r="CH373" s="1710"/>
      <c r="CI373" s="1713"/>
      <c r="CJ373" s="1726"/>
      <c r="CK373" s="1725"/>
      <c r="CL373" s="1725"/>
      <c r="CM373" s="1725"/>
      <c r="CN373" s="1726"/>
      <c r="CO373" s="1726"/>
      <c r="CP373" s="1848"/>
      <c r="CQ373" s="1725"/>
      <c r="CR373" s="1725"/>
      <c r="CS373" s="1725"/>
      <c r="CT373" s="1726"/>
      <c r="CU373" s="1726"/>
      <c r="CV373" s="1848"/>
      <c r="CW373" s="1725"/>
      <c r="CX373" s="1725"/>
      <c r="CY373" s="1725"/>
      <c r="CZ373" s="1726"/>
      <c r="DA373" s="1726"/>
      <c r="DB373" s="1848"/>
      <c r="DC373" s="1725"/>
      <c r="DD373" s="1710"/>
      <c r="DE373" s="1713"/>
      <c r="DF373" s="1725"/>
      <c r="DG373" s="1710"/>
      <c r="DH373" s="1713"/>
      <c r="DI373" s="1725"/>
      <c r="DJ373" s="1710"/>
      <c r="DK373" s="1713"/>
      <c r="DL373" s="1848"/>
      <c r="DM373" s="1708"/>
      <c r="DN373" s="1709"/>
      <c r="DO373" s="1848"/>
      <c r="DP373" s="1708"/>
      <c r="DQ373" s="1709"/>
      <c r="DR373" s="1848"/>
      <c r="DS373" s="1725"/>
      <c r="DT373" s="1725"/>
      <c r="DU373" s="1725"/>
      <c r="DV373" s="1726"/>
      <c r="DW373" s="1726"/>
      <c r="DX373" s="1848"/>
      <c r="DY373" s="1725"/>
      <c r="DZ373" s="1725"/>
      <c r="EA373" s="1725"/>
      <c r="EB373" s="1710"/>
      <c r="EC373" s="1710"/>
      <c r="ED373" s="1708"/>
      <c r="EE373" s="1725"/>
      <c r="EF373" s="1725"/>
      <c r="EG373" s="1725"/>
      <c r="EH373" s="1726"/>
      <c r="EI373" s="1726"/>
      <c r="EJ373" s="1848"/>
      <c r="EK373" s="1725"/>
      <c r="EL373" s="1725"/>
      <c r="EM373" s="1725"/>
      <c r="EN373" s="1849"/>
      <c r="EO373" s="1849"/>
      <c r="EP373" s="1848"/>
      <c r="EQ373" s="1725"/>
      <c r="ER373" s="1725"/>
      <c r="ES373" s="1725"/>
      <c r="ET373" s="1726"/>
      <c r="EU373" s="1726"/>
      <c r="EV373" s="1848"/>
      <c r="EW373" s="1725"/>
      <c r="EX373" s="1725"/>
      <c r="EY373" s="1725"/>
      <c r="EZ373" s="1877"/>
      <c r="FA373" s="1877"/>
      <c r="FB373" s="1710"/>
      <c r="FC373" s="1708"/>
      <c r="FD373" s="1708"/>
      <c r="FE373" s="1878"/>
      <c r="FF373" s="1710"/>
      <c r="FG373" s="1879"/>
      <c r="FH373" s="831"/>
      <c r="FI373" s="820"/>
      <c r="FJ373" s="824"/>
      <c r="FK373" s="831"/>
      <c r="FL373" s="820"/>
      <c r="FM373" s="824"/>
      <c r="FN373" s="825"/>
      <c r="FO373" s="826"/>
      <c r="FP373" s="820"/>
      <c r="FQ373" s="824"/>
      <c r="FR373" s="825"/>
      <c r="FS373" s="826"/>
      <c r="FT373" s="820"/>
      <c r="FU373" s="824"/>
      <c r="FV373" s="817"/>
      <c r="FW373" s="827"/>
      <c r="FX373" s="831"/>
      <c r="FY373" s="803"/>
      <c r="FZ373" s="803"/>
      <c r="GA373" s="803"/>
      <c r="GB373" s="803"/>
      <c r="GC373" s="803"/>
      <c r="GD373" s="803"/>
      <c r="GE373" s="803"/>
      <c r="GF373" s="803"/>
      <c r="GG373" s="803"/>
      <c r="GH373" s="803"/>
      <c r="GI373" s="803"/>
      <c r="GJ373" s="803"/>
      <c r="GK373" s="803"/>
      <c r="GL373" s="803"/>
      <c r="GM373" s="803"/>
      <c r="GN373" s="803"/>
      <c r="GO373" s="803"/>
      <c r="GP373" s="803"/>
      <c r="GQ373" s="803"/>
      <c r="GR373" s="803"/>
      <c r="GS373" s="803"/>
      <c r="GT373" s="831"/>
      <c r="GU373" s="803"/>
      <c r="GV373" s="803"/>
      <c r="GW373" s="803"/>
      <c r="GX373" s="803"/>
      <c r="GY373" s="803"/>
      <c r="GZ373" s="803"/>
      <c r="HA373" s="803"/>
      <c r="HB373" s="803"/>
      <c r="HC373" s="803"/>
      <c r="HD373" s="803"/>
      <c r="HE373" s="803"/>
      <c r="HF373" s="803"/>
      <c r="HG373" s="803"/>
      <c r="HH373" s="803"/>
      <c r="HI373" s="803"/>
      <c r="HJ373" s="803"/>
      <c r="HK373" s="803"/>
      <c r="HL373" s="803"/>
      <c r="HM373" s="803"/>
      <c r="HN373" s="803"/>
      <c r="HO373" s="803"/>
      <c r="HP373" s="831"/>
      <c r="HQ373" s="803"/>
      <c r="HR373" s="803"/>
      <c r="HS373" s="803"/>
      <c r="HT373" s="803"/>
      <c r="HU373" s="803"/>
      <c r="HV373" s="803"/>
      <c r="HW373" s="803"/>
      <c r="HX373" s="803"/>
      <c r="HY373" s="803"/>
      <c r="HZ373" s="803"/>
      <c r="IA373" s="803"/>
      <c r="IB373" s="803"/>
      <c r="IC373" s="803"/>
      <c r="ID373" s="803"/>
      <c r="IE373" s="803"/>
      <c r="IF373" s="803"/>
      <c r="IG373" s="803"/>
      <c r="IH373" s="803"/>
      <c r="II373" s="803"/>
      <c r="IJ373" s="803"/>
      <c r="IK373" s="803"/>
      <c r="IL373" s="806"/>
      <c r="IM373" s="806"/>
      <c r="IN373" s="806"/>
      <c r="IO373" s="806"/>
      <c r="IP373" s="806"/>
      <c r="IQ373" s="806"/>
      <c r="IR373" s="806"/>
      <c r="IS373" s="806"/>
      <c r="IT373" s="806"/>
      <c r="IU373" s="806"/>
      <c r="IV373" s="806"/>
      <c r="IW373" s="806"/>
      <c r="IX373" s="806"/>
      <c r="IY373" s="806"/>
      <c r="IZ373" s="806"/>
      <c r="JA373" s="806"/>
      <c r="JB373" s="806"/>
      <c r="JC373" s="806"/>
      <c r="JD373" s="806"/>
      <c r="JE373" s="806"/>
      <c r="JF373" s="806"/>
      <c r="JG373" s="806"/>
    </row>
    <row r="374" spans="1:267" s="828" customFormat="1" ht="19.5" customHeight="1" thickBot="1" x14ac:dyDescent="0.2">
      <c r="A374" s="816"/>
      <c r="B374" s="809"/>
      <c r="C374" s="809"/>
      <c r="D374" s="796"/>
      <c r="E374" s="809"/>
      <c r="F374" s="1850" t="s">
        <v>659</v>
      </c>
      <c r="G374" s="1851"/>
      <c r="H374" s="1851"/>
      <c r="I374" s="1851"/>
      <c r="J374" s="1851"/>
      <c r="K374" s="1852"/>
      <c r="L374" s="1853"/>
      <c r="M374" s="1853"/>
      <c r="N374" s="1853"/>
      <c r="O374" s="1854"/>
      <c r="P374" s="1854"/>
      <c r="Q374" s="1854"/>
      <c r="R374" s="1855"/>
      <c r="S374" s="1855"/>
      <c r="T374" s="1856"/>
      <c r="U374" s="1857"/>
      <c r="V374" s="1857"/>
      <c r="W374" s="1857"/>
      <c r="X374" s="1858"/>
      <c r="Y374" s="1858"/>
      <c r="Z374" s="1854"/>
      <c r="AA374" s="1854"/>
      <c r="AB374" s="1854"/>
      <c r="AC374" s="1854"/>
      <c r="AD374" s="1859"/>
      <c r="AE374" s="1859"/>
      <c r="AF374" s="1859"/>
      <c r="AG374" s="1851"/>
      <c r="AH374" s="1851"/>
      <c r="AI374" s="1856"/>
      <c r="AJ374" s="1856"/>
      <c r="AK374" s="1856"/>
      <c r="AL374" s="1856"/>
      <c r="AM374" s="1860"/>
      <c r="AN374" s="1861"/>
      <c r="AO374" s="1861"/>
      <c r="AP374" s="1862"/>
      <c r="AQ374" s="1860"/>
      <c r="AR374" s="1861"/>
      <c r="AS374" s="1861"/>
      <c r="AT374" s="1862"/>
      <c r="AU374" s="1860"/>
      <c r="AV374" s="1861"/>
      <c r="AW374" s="1861"/>
      <c r="AX374" s="1862"/>
      <c r="AY374" s="1863"/>
      <c r="AZ374" s="1863"/>
      <c r="BA374" s="1863"/>
      <c r="BB374" s="1864"/>
      <c r="BC374" s="1865"/>
      <c r="BD374" s="1866"/>
      <c r="BE374" s="1865"/>
      <c r="BF374" s="1862"/>
      <c r="BG374" s="1867"/>
      <c r="BH374" s="1868"/>
      <c r="BI374" s="1863"/>
      <c r="BJ374" s="1862"/>
      <c r="BK374" s="1865"/>
      <c r="BL374" s="1868"/>
      <c r="BM374" s="1863"/>
      <c r="BN374" s="1862"/>
      <c r="BO374" s="1865"/>
      <c r="BP374" s="1868"/>
      <c r="BQ374" s="1863"/>
      <c r="BR374" s="1862"/>
      <c r="BS374" s="1865"/>
      <c r="BT374" s="1868"/>
      <c r="BU374" s="1869"/>
      <c r="BV374" s="1865"/>
      <c r="BW374" s="1870"/>
      <c r="BX374" s="1869"/>
      <c r="BY374" s="1865"/>
      <c r="BZ374" s="1870"/>
      <c r="CA374" s="1869"/>
      <c r="CB374" s="1865"/>
      <c r="CC374" s="1870"/>
      <c r="CD374" s="1871"/>
      <c r="CE374" s="1865"/>
      <c r="CF374" s="1870"/>
      <c r="CG374" s="1871"/>
      <c r="CH374" s="1865"/>
      <c r="CI374" s="1870"/>
      <c r="CJ374" s="1871"/>
      <c r="CK374" s="1869"/>
      <c r="CL374" s="1869"/>
      <c r="CM374" s="1869"/>
      <c r="CN374" s="1871"/>
      <c r="CO374" s="1871"/>
      <c r="CP374" s="1872"/>
      <c r="CQ374" s="1869"/>
      <c r="CR374" s="1869"/>
      <c r="CS374" s="1869"/>
      <c r="CT374" s="1871"/>
      <c r="CU374" s="1871"/>
      <c r="CV374" s="1872"/>
      <c r="CW374" s="1869"/>
      <c r="CX374" s="1869"/>
      <c r="CY374" s="1869"/>
      <c r="CZ374" s="1871"/>
      <c r="DA374" s="1871"/>
      <c r="DB374" s="1872"/>
      <c r="DC374" s="1869"/>
      <c r="DD374" s="1865"/>
      <c r="DE374" s="1870"/>
      <c r="DF374" s="1869"/>
      <c r="DG374" s="1865"/>
      <c r="DH374" s="1870"/>
      <c r="DI374" s="1869"/>
      <c r="DJ374" s="1865"/>
      <c r="DK374" s="1870"/>
      <c r="DL374" s="1872"/>
      <c r="DM374" s="1863"/>
      <c r="DN374" s="1864"/>
      <c r="DO374" s="1872"/>
      <c r="DP374" s="1863"/>
      <c r="DQ374" s="1864"/>
      <c r="DR374" s="1872"/>
      <c r="DS374" s="1869"/>
      <c r="DT374" s="1869"/>
      <c r="DU374" s="1869"/>
      <c r="DV374" s="1871"/>
      <c r="DW374" s="1871"/>
      <c r="DX374" s="1872"/>
      <c r="DY374" s="1869"/>
      <c r="DZ374" s="1869"/>
      <c r="EA374" s="1869"/>
      <c r="EB374" s="1865"/>
      <c r="EC374" s="1865"/>
      <c r="ED374" s="1863"/>
      <c r="EE374" s="1869"/>
      <c r="EF374" s="1869"/>
      <c r="EG374" s="1869"/>
      <c r="EH374" s="1871"/>
      <c r="EI374" s="1871"/>
      <c r="EJ374" s="1872"/>
      <c r="EK374" s="1869"/>
      <c r="EL374" s="1869"/>
      <c r="EM374" s="1869"/>
      <c r="EN374" s="1873"/>
      <c r="EO374" s="1873"/>
      <c r="EP374" s="1872"/>
      <c r="EQ374" s="1869"/>
      <c r="ER374" s="1869"/>
      <c r="ES374" s="1869"/>
      <c r="ET374" s="1871"/>
      <c r="EU374" s="1871"/>
      <c r="EV374" s="1872"/>
      <c r="EW374" s="1869"/>
      <c r="EX374" s="1869"/>
      <c r="EY374" s="1869"/>
      <c r="EZ374" s="1880"/>
      <c r="FA374" s="1880"/>
      <c r="FB374" s="1865"/>
      <c r="FC374" s="1863"/>
      <c r="FD374" s="1863"/>
      <c r="FE374" s="1881"/>
      <c r="FF374" s="1865"/>
      <c r="FG374" s="1882"/>
      <c r="FH374" s="831"/>
      <c r="FI374" s="820"/>
      <c r="FJ374" s="824"/>
      <c r="FK374" s="831"/>
      <c r="FL374" s="820"/>
      <c r="FM374" s="824"/>
      <c r="FN374" s="825"/>
      <c r="FO374" s="826"/>
      <c r="FP374" s="820"/>
      <c r="FQ374" s="824"/>
      <c r="FR374" s="825"/>
      <c r="FS374" s="826"/>
      <c r="FT374" s="820"/>
      <c r="FU374" s="824"/>
      <c r="FV374" s="817"/>
      <c r="FW374" s="827"/>
      <c r="FX374" s="831"/>
      <c r="FY374" s="803"/>
      <c r="FZ374" s="803"/>
      <c r="GA374" s="803"/>
      <c r="GB374" s="803"/>
      <c r="GC374" s="803"/>
      <c r="GD374" s="803"/>
      <c r="GE374" s="803"/>
      <c r="GF374" s="803"/>
      <c r="GG374" s="803"/>
      <c r="GH374" s="803"/>
      <c r="GI374" s="803"/>
      <c r="GJ374" s="803"/>
      <c r="GK374" s="803"/>
      <c r="GL374" s="803"/>
      <c r="GM374" s="803"/>
      <c r="GN374" s="803"/>
      <c r="GO374" s="803"/>
      <c r="GP374" s="803"/>
      <c r="GQ374" s="803"/>
      <c r="GR374" s="803"/>
      <c r="GS374" s="803"/>
      <c r="GT374" s="831"/>
      <c r="GU374" s="803"/>
      <c r="GV374" s="803"/>
      <c r="GW374" s="803"/>
      <c r="GX374" s="803"/>
      <c r="GY374" s="803"/>
      <c r="GZ374" s="803"/>
      <c r="HA374" s="803"/>
      <c r="HB374" s="803"/>
      <c r="HC374" s="803"/>
      <c r="HD374" s="803"/>
      <c r="HE374" s="803"/>
      <c r="HF374" s="803"/>
      <c r="HG374" s="803"/>
      <c r="HH374" s="803"/>
      <c r="HI374" s="803"/>
      <c r="HJ374" s="803"/>
      <c r="HK374" s="803"/>
      <c r="HL374" s="803"/>
      <c r="HM374" s="803"/>
      <c r="HN374" s="803"/>
      <c r="HO374" s="803"/>
      <c r="HP374" s="831"/>
      <c r="HQ374" s="803"/>
      <c r="HR374" s="803"/>
      <c r="HS374" s="803"/>
      <c r="HT374" s="803"/>
      <c r="HU374" s="803"/>
      <c r="HV374" s="803"/>
      <c r="HW374" s="803"/>
      <c r="HX374" s="803"/>
      <c r="HY374" s="803"/>
      <c r="HZ374" s="803"/>
      <c r="IA374" s="803"/>
      <c r="IB374" s="803"/>
      <c r="IC374" s="803"/>
      <c r="ID374" s="803"/>
      <c r="IE374" s="803"/>
      <c r="IF374" s="803"/>
      <c r="IG374" s="803"/>
      <c r="IH374" s="803"/>
      <c r="II374" s="803"/>
      <c r="IJ374" s="803"/>
      <c r="IK374" s="803"/>
      <c r="IL374" s="806"/>
      <c r="IM374" s="806"/>
      <c r="IN374" s="806"/>
      <c r="IO374" s="806"/>
      <c r="IP374" s="806"/>
      <c r="IQ374" s="806"/>
      <c r="IR374" s="806"/>
      <c r="IS374" s="806"/>
      <c r="IT374" s="806"/>
      <c r="IU374" s="806"/>
      <c r="IV374" s="806"/>
      <c r="IW374" s="806"/>
      <c r="IX374" s="806"/>
      <c r="IY374" s="806"/>
      <c r="IZ374" s="806"/>
      <c r="JA374" s="806"/>
      <c r="JB374" s="806"/>
      <c r="JC374" s="806"/>
      <c r="JD374" s="806"/>
      <c r="JE374" s="806"/>
      <c r="JF374" s="806"/>
      <c r="JG374" s="806"/>
    </row>
    <row r="375" spans="1:267" s="828" customFormat="1" ht="19.5" customHeight="1" thickTop="1" x14ac:dyDescent="0.15">
      <c r="A375" s="816"/>
      <c r="B375" s="809"/>
      <c r="C375" s="809"/>
      <c r="D375" s="796"/>
      <c r="E375" s="796"/>
      <c r="F375" s="796"/>
      <c r="G375" s="809"/>
      <c r="H375" s="809"/>
      <c r="I375" s="809"/>
      <c r="J375" s="809"/>
      <c r="K375" s="797"/>
      <c r="L375" s="798"/>
      <c r="M375" s="798"/>
      <c r="N375" s="798"/>
      <c r="O375" s="801"/>
      <c r="P375" s="801"/>
      <c r="Q375" s="801"/>
      <c r="R375" s="799"/>
      <c r="S375" s="799"/>
      <c r="T375" s="802"/>
      <c r="U375" s="800"/>
      <c r="V375" s="800"/>
      <c r="W375" s="800"/>
      <c r="X375" s="810"/>
      <c r="Y375" s="810"/>
      <c r="Z375" s="801"/>
      <c r="AA375" s="801"/>
      <c r="AB375" s="801"/>
      <c r="AC375" s="801"/>
      <c r="AD375" s="796"/>
      <c r="AE375" s="796"/>
      <c r="AF375" s="796"/>
      <c r="AG375" s="809"/>
      <c r="AH375" s="809"/>
      <c r="AI375" s="802"/>
      <c r="AJ375" s="802"/>
      <c r="AK375" s="802"/>
      <c r="AL375" s="802"/>
      <c r="AM375" s="833"/>
      <c r="AN375" s="807"/>
      <c r="AO375" s="814"/>
      <c r="AP375" s="815"/>
      <c r="AQ375" s="833"/>
      <c r="AR375" s="807"/>
      <c r="AS375" s="814"/>
      <c r="AT375" s="815"/>
      <c r="AU375" s="833"/>
      <c r="AV375" s="807"/>
      <c r="AW375" s="814"/>
      <c r="AX375" s="815"/>
      <c r="AY375" s="817"/>
      <c r="AZ375" s="817"/>
      <c r="BA375" s="818"/>
      <c r="BB375" s="819"/>
      <c r="BC375" s="820"/>
      <c r="BD375" s="1392"/>
      <c r="BE375" s="820"/>
      <c r="BF375" s="815"/>
      <c r="BG375" s="822"/>
      <c r="BH375" s="823"/>
      <c r="BI375" s="818"/>
      <c r="BJ375" s="815"/>
      <c r="BK375" s="808"/>
      <c r="BL375" s="823"/>
      <c r="BM375" s="818"/>
      <c r="BN375" s="815"/>
      <c r="BO375" s="808"/>
      <c r="BP375" s="823"/>
      <c r="BQ375" s="818"/>
      <c r="BR375" s="815"/>
      <c r="BS375" s="808"/>
      <c r="BT375" s="823"/>
      <c r="BU375" s="832"/>
      <c r="BV375" s="820"/>
      <c r="BW375" s="824"/>
      <c r="BX375" s="832"/>
      <c r="BY375" s="820"/>
      <c r="BZ375" s="824"/>
      <c r="CA375" s="832"/>
      <c r="CB375" s="820"/>
      <c r="CC375" s="824"/>
      <c r="CD375" s="805"/>
      <c r="CE375" s="820"/>
      <c r="CF375" s="824"/>
      <c r="CG375" s="805"/>
      <c r="CH375" s="820"/>
      <c r="CI375" s="824"/>
      <c r="CJ375" s="805"/>
      <c r="CK375" s="832"/>
      <c r="CL375" s="832"/>
      <c r="CM375" s="832"/>
      <c r="CN375" s="805"/>
      <c r="CO375" s="805"/>
      <c r="CP375" s="511"/>
      <c r="CQ375" s="832"/>
      <c r="CR375" s="832"/>
      <c r="CS375" s="832"/>
      <c r="CT375" s="805"/>
      <c r="CU375" s="805"/>
      <c r="CV375" s="511"/>
      <c r="CW375" s="832"/>
      <c r="CX375" s="832"/>
      <c r="CY375" s="832"/>
      <c r="CZ375" s="805"/>
      <c r="DA375" s="805"/>
      <c r="DB375" s="511"/>
      <c r="DC375" s="832"/>
      <c r="DD375" s="820"/>
      <c r="DE375" s="824"/>
      <c r="DF375" s="832"/>
      <c r="DG375" s="820"/>
      <c r="DH375" s="824"/>
      <c r="DI375" s="832"/>
      <c r="DJ375" s="820"/>
      <c r="DK375" s="824"/>
      <c r="DL375" s="511"/>
      <c r="DM375" s="818"/>
      <c r="DN375" s="819"/>
      <c r="DO375" s="511"/>
      <c r="DP375" s="818"/>
      <c r="DQ375" s="819"/>
      <c r="DR375" s="511"/>
      <c r="DS375" s="832"/>
      <c r="DT375" s="832"/>
      <c r="DU375" s="832"/>
      <c r="DV375" s="805"/>
      <c r="DW375" s="805"/>
      <c r="DX375" s="511"/>
      <c r="DY375" s="832"/>
      <c r="DZ375" s="832"/>
      <c r="EA375" s="832"/>
      <c r="EB375" s="808"/>
      <c r="EC375" s="808"/>
      <c r="ED375" s="817"/>
      <c r="EE375" s="832"/>
      <c r="EF375" s="832"/>
      <c r="EG375" s="832"/>
      <c r="EH375" s="805"/>
      <c r="EI375" s="805"/>
      <c r="EJ375" s="511"/>
      <c r="EK375" s="832"/>
      <c r="EL375" s="832"/>
      <c r="EM375" s="832"/>
      <c r="EN375" s="806"/>
      <c r="EO375" s="806"/>
      <c r="EP375" s="511"/>
      <c r="EQ375" s="832"/>
      <c r="ER375" s="832"/>
      <c r="ES375" s="832"/>
      <c r="ET375" s="805"/>
      <c r="EU375" s="805"/>
      <c r="EV375" s="511"/>
      <c r="EW375" s="832"/>
      <c r="EX375" s="832"/>
      <c r="EY375" s="832"/>
      <c r="EZ375" s="825"/>
      <c r="FA375" s="825"/>
      <c r="FB375" s="808"/>
      <c r="FC375" s="817"/>
      <c r="FD375" s="817"/>
      <c r="FE375" s="831"/>
      <c r="FF375" s="820"/>
      <c r="FG375" s="824"/>
      <c r="FH375" s="831"/>
      <c r="FI375" s="820"/>
      <c r="FJ375" s="824"/>
      <c r="FK375" s="831"/>
      <c r="FL375" s="820"/>
      <c r="FM375" s="824"/>
      <c r="FN375" s="825"/>
      <c r="FO375" s="826"/>
      <c r="FP375" s="820"/>
      <c r="FQ375" s="824"/>
      <c r="FR375" s="825"/>
      <c r="FS375" s="826"/>
      <c r="FT375" s="820"/>
      <c r="FU375" s="824"/>
      <c r="FV375" s="817"/>
      <c r="FW375" s="827"/>
      <c r="FX375" s="831"/>
      <c r="FY375" s="803"/>
      <c r="FZ375" s="803"/>
      <c r="GA375" s="803"/>
      <c r="GB375" s="803"/>
      <c r="GC375" s="803"/>
      <c r="GD375" s="803"/>
      <c r="GE375" s="803"/>
      <c r="GF375" s="803"/>
      <c r="GG375" s="803"/>
      <c r="GH375" s="803"/>
      <c r="GI375" s="803"/>
      <c r="GJ375" s="803"/>
      <c r="GK375" s="803"/>
      <c r="GL375" s="803"/>
      <c r="GM375" s="803"/>
      <c r="GN375" s="803"/>
      <c r="GO375" s="803"/>
      <c r="GP375" s="803"/>
      <c r="GQ375" s="803"/>
      <c r="GR375" s="803"/>
      <c r="GS375" s="803"/>
      <c r="GT375" s="831"/>
      <c r="GU375" s="803"/>
      <c r="GV375" s="803"/>
      <c r="GW375" s="803"/>
      <c r="GX375" s="803"/>
      <c r="GY375" s="803"/>
      <c r="GZ375" s="803"/>
      <c r="HA375" s="803"/>
      <c r="HB375" s="803"/>
      <c r="HC375" s="803"/>
      <c r="HD375" s="803"/>
      <c r="HE375" s="803"/>
      <c r="HF375" s="803"/>
      <c r="HG375" s="803"/>
      <c r="HH375" s="803"/>
      <c r="HI375" s="803"/>
      <c r="HJ375" s="803"/>
      <c r="HK375" s="803"/>
      <c r="HL375" s="803"/>
      <c r="HM375" s="803"/>
      <c r="HN375" s="803"/>
      <c r="HO375" s="803"/>
      <c r="HP375" s="831"/>
      <c r="HQ375" s="803"/>
      <c r="HR375" s="803"/>
      <c r="HS375" s="803"/>
      <c r="HT375" s="803"/>
      <c r="HU375" s="803"/>
      <c r="HV375" s="803"/>
      <c r="HW375" s="803"/>
      <c r="HX375" s="803"/>
      <c r="HY375" s="803"/>
      <c r="HZ375" s="803"/>
      <c r="IA375" s="803"/>
      <c r="IB375" s="803"/>
      <c r="IC375" s="803"/>
      <c r="ID375" s="803"/>
      <c r="IE375" s="803"/>
      <c r="IF375" s="803"/>
      <c r="IG375" s="803"/>
      <c r="IH375" s="803"/>
      <c r="II375" s="803"/>
      <c r="IJ375" s="803"/>
      <c r="IK375" s="803"/>
      <c r="IL375" s="806"/>
      <c r="IM375" s="806"/>
      <c r="IN375" s="806"/>
      <c r="IO375" s="806"/>
      <c r="IP375" s="806"/>
      <c r="IQ375" s="806"/>
      <c r="IR375" s="806"/>
      <c r="IS375" s="806"/>
      <c r="IT375" s="806"/>
      <c r="IU375" s="806"/>
      <c r="IV375" s="806"/>
      <c r="IW375" s="806"/>
      <c r="IX375" s="806"/>
      <c r="IY375" s="806"/>
      <c r="IZ375" s="806"/>
      <c r="JA375" s="806"/>
      <c r="JB375" s="806"/>
      <c r="JC375" s="806"/>
      <c r="JD375" s="806"/>
      <c r="JE375" s="806"/>
      <c r="JF375" s="806"/>
      <c r="JG375" s="806"/>
    </row>
    <row r="376" spans="1:267" s="828" customFormat="1" ht="19.5" hidden="1" customHeight="1" thickTop="1" x14ac:dyDescent="0.15">
      <c r="A376" s="816"/>
      <c r="B376" s="809"/>
      <c r="C376" s="809"/>
      <c r="D376" s="809"/>
      <c r="E376" s="796"/>
      <c r="F376" s="796"/>
      <c r="G376" s="809"/>
      <c r="H376" s="809"/>
      <c r="I376" s="809"/>
      <c r="J376" s="809"/>
      <c r="K376" s="797"/>
      <c r="L376" s="798"/>
      <c r="M376" s="798"/>
      <c r="N376" s="798"/>
      <c r="O376" s="801"/>
      <c r="P376" s="801"/>
      <c r="Q376" s="801"/>
      <c r="R376" s="799"/>
      <c r="S376" s="799"/>
      <c r="T376" s="802"/>
      <c r="U376" s="800"/>
      <c r="V376" s="800"/>
      <c r="W376" s="800"/>
      <c r="X376" s="810"/>
      <c r="Y376" s="810"/>
      <c r="Z376" s="801"/>
      <c r="AA376" s="801"/>
      <c r="AB376" s="801"/>
      <c r="AC376" s="801"/>
      <c r="AD376" s="796"/>
      <c r="AE376" s="796"/>
      <c r="AF376" s="796"/>
      <c r="AG376" s="809"/>
      <c r="AH376" s="809"/>
      <c r="AI376" s="802"/>
      <c r="AJ376" s="802"/>
      <c r="AK376" s="802"/>
      <c r="AL376" s="802"/>
      <c r="AM376" s="833"/>
      <c r="AN376" s="807"/>
      <c r="AO376" s="814"/>
      <c r="AP376" s="815"/>
      <c r="AQ376" s="833"/>
      <c r="AR376" s="807"/>
      <c r="AS376" s="814"/>
      <c r="AT376" s="815"/>
      <c r="AU376" s="833"/>
      <c r="AV376" s="807"/>
      <c r="AW376" s="814"/>
      <c r="AX376" s="815"/>
      <c r="AY376" s="817"/>
      <c r="AZ376" s="817"/>
      <c r="BA376" s="818"/>
      <c r="BB376" s="819"/>
      <c r="BC376" s="820"/>
      <c r="BD376" s="821"/>
      <c r="BE376" s="820"/>
      <c r="BF376" s="815"/>
      <c r="BG376" s="822"/>
      <c r="BH376" s="823"/>
      <c r="BI376" s="818"/>
      <c r="BJ376" s="815"/>
      <c r="BK376" s="808"/>
      <c r="BL376" s="823"/>
      <c r="BM376" s="818"/>
      <c r="BN376" s="815"/>
      <c r="BO376" s="808"/>
      <c r="BP376" s="823"/>
      <c r="BQ376" s="818"/>
      <c r="BR376" s="815"/>
      <c r="BS376" s="808"/>
      <c r="BT376" s="823"/>
      <c r="BU376" s="832"/>
      <c r="BV376" s="820"/>
      <c r="BW376" s="824"/>
      <c r="BX376" s="832"/>
      <c r="BY376" s="820"/>
      <c r="BZ376" s="824"/>
      <c r="CA376" s="832"/>
      <c r="CB376" s="820"/>
      <c r="CC376" s="824"/>
      <c r="CD376" s="805"/>
      <c r="CE376" s="820"/>
      <c r="CF376" s="824"/>
      <c r="CG376" s="805"/>
      <c r="CH376" s="820"/>
      <c r="CI376" s="824"/>
      <c r="CJ376" s="805"/>
      <c r="CK376" s="832"/>
      <c r="CL376" s="832"/>
      <c r="CM376" s="832"/>
      <c r="CN376" s="805"/>
      <c r="CO376" s="805"/>
      <c r="CP376" s="511"/>
      <c r="CQ376" s="832"/>
      <c r="CR376" s="832"/>
      <c r="CS376" s="832"/>
      <c r="CT376" s="805"/>
      <c r="CU376" s="805"/>
      <c r="CV376" s="511"/>
      <c r="CW376" s="832"/>
      <c r="CX376" s="832"/>
      <c r="CY376" s="832"/>
      <c r="CZ376" s="805"/>
      <c r="DA376" s="805"/>
      <c r="DB376" s="511"/>
      <c r="DC376" s="832"/>
      <c r="DD376" s="820"/>
      <c r="DE376" s="824"/>
      <c r="DF376" s="832"/>
      <c r="DG376" s="820"/>
      <c r="DH376" s="824"/>
      <c r="DI376" s="832"/>
      <c r="DJ376" s="820"/>
      <c r="DK376" s="824"/>
      <c r="DL376" s="511"/>
      <c r="DM376" s="818"/>
      <c r="DN376" s="819"/>
      <c r="DO376" s="511"/>
      <c r="DP376" s="818"/>
      <c r="DQ376" s="819"/>
      <c r="DR376" s="511"/>
      <c r="DS376" s="832"/>
      <c r="DT376" s="832"/>
      <c r="DU376" s="832"/>
      <c r="DV376" s="805"/>
      <c r="DW376" s="805"/>
      <c r="DX376" s="511"/>
      <c r="DY376" s="832"/>
      <c r="DZ376" s="832"/>
      <c r="EA376" s="832"/>
      <c r="EB376" s="805"/>
      <c r="EC376" s="805"/>
      <c r="ED376" s="511"/>
      <c r="EE376" s="832"/>
      <c r="EF376" s="832"/>
      <c r="EG376" s="832"/>
      <c r="EH376" s="805"/>
      <c r="EI376" s="805"/>
      <c r="EJ376" s="511"/>
      <c r="EK376" s="832"/>
      <c r="EL376" s="832"/>
      <c r="EM376" s="832"/>
      <c r="EN376" s="806"/>
      <c r="EO376" s="806"/>
      <c r="EP376" s="511"/>
      <c r="EQ376" s="832"/>
      <c r="ER376" s="832"/>
      <c r="ES376" s="832"/>
      <c r="ET376" s="805"/>
      <c r="EU376" s="805"/>
      <c r="EV376" s="511"/>
      <c r="EW376" s="832"/>
      <c r="EX376" s="832"/>
      <c r="EY376" s="832"/>
      <c r="EZ376" s="806"/>
      <c r="FA376" s="806"/>
      <c r="FB376" s="805"/>
      <c r="FC376" s="511"/>
      <c r="FD376" s="511"/>
      <c r="FE376" s="831"/>
      <c r="FF376" s="820"/>
      <c r="FG376" s="824"/>
      <c r="FH376" s="831"/>
      <c r="FI376" s="820"/>
      <c r="FJ376" s="824"/>
      <c r="FK376" s="831"/>
      <c r="FL376" s="820"/>
      <c r="FM376" s="824"/>
      <c r="FN376" s="806"/>
      <c r="FO376" s="829"/>
      <c r="FP376" s="820"/>
      <c r="FQ376" s="824"/>
      <c r="FR376" s="806"/>
      <c r="FS376" s="829"/>
      <c r="FT376" s="820"/>
      <c r="FU376" s="824"/>
      <c r="FV376" s="511"/>
      <c r="FW376" s="830"/>
      <c r="FX376" s="831"/>
      <c r="FY376" s="803"/>
      <c r="FZ376" s="803"/>
      <c r="GA376" s="803"/>
      <c r="GB376" s="803"/>
      <c r="GC376" s="803"/>
      <c r="GD376" s="803"/>
      <c r="GE376" s="803"/>
      <c r="GF376" s="803"/>
      <c r="GG376" s="803"/>
      <c r="GH376" s="803"/>
      <c r="GI376" s="803"/>
      <c r="GJ376" s="803"/>
      <c r="GK376" s="803"/>
      <c r="GL376" s="803"/>
      <c r="GM376" s="803"/>
      <c r="GN376" s="803"/>
      <c r="GO376" s="803"/>
      <c r="GP376" s="803"/>
      <c r="GQ376" s="803"/>
      <c r="GR376" s="803"/>
      <c r="GS376" s="803"/>
      <c r="GT376" s="831"/>
      <c r="GU376" s="803"/>
      <c r="GV376" s="803"/>
      <c r="GW376" s="803"/>
      <c r="GX376" s="803"/>
      <c r="GY376" s="803"/>
      <c r="GZ376" s="803"/>
      <c r="HA376" s="803"/>
      <c r="HB376" s="803"/>
      <c r="HC376" s="803"/>
      <c r="HD376" s="803"/>
      <c r="HE376" s="803"/>
      <c r="HF376" s="803"/>
      <c r="HG376" s="803"/>
      <c r="HH376" s="803"/>
      <c r="HI376" s="803"/>
      <c r="HJ376" s="803"/>
      <c r="HK376" s="803"/>
      <c r="HL376" s="803"/>
      <c r="HM376" s="803"/>
      <c r="HN376" s="803"/>
      <c r="HO376" s="803"/>
      <c r="HP376" s="831"/>
      <c r="HQ376" s="803"/>
      <c r="HR376" s="803"/>
      <c r="HS376" s="803"/>
      <c r="HT376" s="803"/>
      <c r="HU376" s="803"/>
      <c r="HV376" s="803"/>
      <c r="HW376" s="803"/>
      <c r="HX376" s="803"/>
      <c r="HY376" s="803"/>
      <c r="HZ376" s="803"/>
      <c r="IA376" s="803"/>
      <c r="IB376" s="803"/>
      <c r="IC376" s="803"/>
      <c r="ID376" s="803"/>
      <c r="IE376" s="803"/>
      <c r="IF376" s="803"/>
      <c r="IG376" s="803"/>
      <c r="IH376" s="803"/>
      <c r="II376" s="803"/>
      <c r="IJ376" s="803"/>
      <c r="IK376" s="803"/>
      <c r="IL376" s="806"/>
      <c r="IM376" s="806"/>
      <c r="IN376" s="806"/>
      <c r="IO376" s="806"/>
      <c r="IP376" s="806"/>
      <c r="IQ376" s="806"/>
      <c r="IR376" s="806"/>
      <c r="IS376" s="806"/>
      <c r="IT376" s="806"/>
      <c r="IU376" s="806"/>
      <c r="IV376" s="806"/>
      <c r="IW376" s="806"/>
      <c r="IX376" s="806"/>
      <c r="IY376" s="806"/>
      <c r="IZ376" s="806"/>
      <c r="JA376" s="806"/>
      <c r="JB376" s="806"/>
      <c r="JC376" s="806"/>
      <c r="JD376" s="806"/>
      <c r="JE376" s="806"/>
      <c r="JF376" s="806"/>
      <c r="JG376" s="806"/>
    </row>
    <row r="377" spans="1:267" s="828" customFormat="1" ht="19.5" hidden="1" customHeight="1" x14ac:dyDescent="0.15">
      <c r="A377" s="816"/>
      <c r="B377" s="809"/>
      <c r="C377" s="809"/>
      <c r="D377" s="809"/>
      <c r="E377" s="796"/>
      <c r="F377" s="796"/>
      <c r="G377" s="809"/>
      <c r="H377" s="809"/>
      <c r="I377" s="809"/>
      <c r="J377" s="809"/>
      <c r="K377" s="797"/>
      <c r="L377" s="798"/>
      <c r="M377" s="798"/>
      <c r="N377" s="798"/>
      <c r="O377" s="801"/>
      <c r="P377" s="801"/>
      <c r="Q377" s="801"/>
      <c r="R377" s="799"/>
      <c r="S377" s="799"/>
      <c r="T377" s="802"/>
      <c r="U377" s="800"/>
      <c r="V377" s="800"/>
      <c r="W377" s="800"/>
      <c r="X377" s="810"/>
      <c r="Y377" s="810"/>
      <c r="Z377" s="801"/>
      <c r="AA377" s="801"/>
      <c r="AB377" s="801"/>
      <c r="AC377" s="801"/>
      <c r="AD377" s="796"/>
      <c r="AE377" s="796"/>
      <c r="AF377" s="796"/>
      <c r="AG377" s="809"/>
      <c r="AH377" s="809"/>
      <c r="AI377" s="802"/>
      <c r="AJ377" s="802"/>
      <c r="AK377" s="802"/>
      <c r="AL377" s="802"/>
      <c r="AM377" s="833"/>
      <c r="AN377" s="807"/>
      <c r="AO377" s="814"/>
      <c r="AP377" s="815"/>
      <c r="AQ377" s="833"/>
      <c r="AR377" s="807"/>
      <c r="AS377" s="814"/>
      <c r="AT377" s="815"/>
      <c r="AU377" s="833"/>
      <c r="AV377" s="807"/>
      <c r="AW377" s="814"/>
      <c r="AX377" s="815"/>
      <c r="AY377" s="817"/>
      <c r="AZ377" s="817"/>
      <c r="BA377" s="818"/>
      <c r="BB377" s="819"/>
      <c r="BC377" s="820"/>
      <c r="BD377" s="821"/>
      <c r="BE377" s="820"/>
      <c r="BF377" s="815"/>
      <c r="BG377" s="822"/>
      <c r="BH377" s="823"/>
      <c r="BI377" s="818"/>
      <c r="BJ377" s="815"/>
      <c r="BK377" s="808"/>
      <c r="BL377" s="823"/>
      <c r="BM377" s="818"/>
      <c r="BN377" s="815"/>
      <c r="BO377" s="808"/>
      <c r="BP377" s="823"/>
      <c r="BQ377" s="818"/>
      <c r="BR377" s="815"/>
      <c r="BS377" s="808"/>
      <c r="BT377" s="823"/>
      <c r="BU377" s="832"/>
      <c r="BV377" s="820"/>
      <c r="BW377" s="824"/>
      <c r="BX377" s="832"/>
      <c r="BY377" s="820"/>
      <c r="BZ377" s="824"/>
      <c r="CA377" s="832"/>
      <c r="CB377" s="820"/>
      <c r="CC377" s="824"/>
      <c r="CD377" s="805"/>
      <c r="CE377" s="820"/>
      <c r="CF377" s="824"/>
      <c r="CG377" s="805"/>
      <c r="CH377" s="820"/>
      <c r="CI377" s="824"/>
      <c r="CJ377" s="805"/>
      <c r="CK377" s="832"/>
      <c r="CL377" s="832"/>
      <c r="CM377" s="832"/>
      <c r="CN377" s="805"/>
      <c r="CO377" s="805"/>
      <c r="CP377" s="511"/>
      <c r="CQ377" s="832"/>
      <c r="CR377" s="832"/>
      <c r="CS377" s="832"/>
      <c r="CT377" s="805"/>
      <c r="CU377" s="805"/>
      <c r="CV377" s="511"/>
      <c r="CW377" s="832"/>
      <c r="CX377" s="832"/>
      <c r="CY377" s="832"/>
      <c r="CZ377" s="805"/>
      <c r="DA377" s="805"/>
      <c r="DB377" s="511"/>
      <c r="DC377" s="832"/>
      <c r="DD377" s="820"/>
      <c r="DE377" s="824"/>
      <c r="DF377" s="832"/>
      <c r="DG377" s="820"/>
      <c r="DH377" s="824"/>
      <c r="DI377" s="832"/>
      <c r="DJ377" s="820"/>
      <c r="DK377" s="824"/>
      <c r="DL377" s="511"/>
      <c r="DM377" s="818"/>
      <c r="DN377" s="819"/>
      <c r="DO377" s="511"/>
      <c r="DP377" s="818"/>
      <c r="DQ377" s="819"/>
      <c r="DR377" s="511"/>
      <c r="DS377" s="832"/>
      <c r="DT377" s="832"/>
      <c r="DU377" s="832"/>
      <c r="DV377" s="805"/>
      <c r="DW377" s="805"/>
      <c r="DX377" s="511"/>
      <c r="DY377" s="832"/>
      <c r="DZ377" s="832"/>
      <c r="EA377" s="832"/>
      <c r="EB377" s="805"/>
      <c r="EC377" s="805"/>
      <c r="ED377" s="511"/>
      <c r="EE377" s="832"/>
      <c r="EF377" s="832"/>
      <c r="EG377" s="832"/>
      <c r="EH377" s="805"/>
      <c r="EI377" s="805"/>
      <c r="EJ377" s="511"/>
      <c r="EK377" s="832"/>
      <c r="EL377" s="832"/>
      <c r="EM377" s="832"/>
      <c r="EN377" s="806"/>
      <c r="EO377" s="806"/>
      <c r="EP377" s="511"/>
      <c r="EQ377" s="832"/>
      <c r="ER377" s="832"/>
      <c r="ES377" s="832"/>
      <c r="ET377" s="805"/>
      <c r="EU377" s="805"/>
      <c r="EV377" s="511"/>
      <c r="EW377" s="832"/>
      <c r="EX377" s="832"/>
      <c r="EY377" s="832"/>
      <c r="EZ377" s="806"/>
      <c r="FA377" s="806"/>
      <c r="FB377" s="805"/>
      <c r="FC377" s="511"/>
      <c r="FD377" s="511"/>
      <c r="FE377" s="831"/>
      <c r="FF377" s="820"/>
      <c r="FG377" s="824"/>
      <c r="FH377" s="831"/>
      <c r="FI377" s="820"/>
      <c r="FJ377" s="824"/>
      <c r="FK377" s="831"/>
      <c r="FL377" s="820"/>
      <c r="FM377" s="824"/>
      <c r="FN377" s="806"/>
      <c r="FO377" s="829"/>
      <c r="FP377" s="820"/>
      <c r="FQ377" s="824"/>
      <c r="FR377" s="806"/>
      <c r="FS377" s="829"/>
      <c r="FT377" s="820"/>
      <c r="FU377" s="824"/>
      <c r="FV377" s="511"/>
      <c r="FW377" s="830"/>
      <c r="FX377" s="831"/>
      <c r="FY377" s="803"/>
      <c r="FZ377" s="803"/>
      <c r="GA377" s="803"/>
      <c r="GB377" s="803"/>
      <c r="GC377" s="803"/>
      <c r="GD377" s="803"/>
      <c r="GE377" s="803"/>
      <c r="GF377" s="803"/>
      <c r="GG377" s="803"/>
      <c r="GH377" s="803"/>
      <c r="GI377" s="803"/>
      <c r="GJ377" s="803"/>
      <c r="GK377" s="803"/>
      <c r="GL377" s="803"/>
      <c r="GM377" s="803"/>
      <c r="GN377" s="803"/>
      <c r="GO377" s="803"/>
      <c r="GP377" s="803"/>
      <c r="GQ377" s="803"/>
      <c r="GR377" s="803"/>
      <c r="GS377" s="803"/>
      <c r="GT377" s="831"/>
      <c r="GU377" s="803"/>
      <c r="GV377" s="803"/>
      <c r="GW377" s="803"/>
      <c r="GX377" s="803"/>
      <c r="GY377" s="803"/>
      <c r="GZ377" s="803"/>
      <c r="HA377" s="803"/>
      <c r="HB377" s="803"/>
      <c r="HC377" s="803"/>
      <c r="HD377" s="803"/>
      <c r="HE377" s="803"/>
      <c r="HF377" s="803"/>
      <c r="HG377" s="803"/>
      <c r="HH377" s="803"/>
      <c r="HI377" s="803"/>
      <c r="HJ377" s="803"/>
      <c r="HK377" s="803"/>
      <c r="HL377" s="803"/>
      <c r="HM377" s="803"/>
      <c r="HN377" s="803"/>
      <c r="HO377" s="803"/>
      <c r="HP377" s="831"/>
      <c r="HQ377" s="803"/>
      <c r="HR377" s="803"/>
      <c r="HS377" s="803"/>
      <c r="HT377" s="803"/>
      <c r="HU377" s="803"/>
      <c r="HV377" s="803"/>
      <c r="HW377" s="803"/>
      <c r="HX377" s="803"/>
      <c r="HY377" s="803"/>
      <c r="HZ377" s="803"/>
      <c r="IA377" s="803"/>
      <c r="IB377" s="803"/>
      <c r="IC377" s="803"/>
      <c r="ID377" s="803"/>
      <c r="IE377" s="803"/>
      <c r="IF377" s="803"/>
      <c r="IG377" s="803"/>
      <c r="IH377" s="803"/>
      <c r="II377" s="803"/>
      <c r="IJ377" s="803"/>
      <c r="IK377" s="803"/>
      <c r="IL377" s="806"/>
      <c r="IM377" s="806"/>
      <c r="IN377" s="806"/>
      <c r="IO377" s="806"/>
      <c r="IP377" s="806"/>
      <c r="IQ377" s="806"/>
      <c r="IR377" s="806"/>
      <c r="IS377" s="806"/>
      <c r="IT377" s="806"/>
      <c r="IU377" s="806"/>
      <c r="IV377" s="806"/>
      <c r="IW377" s="806"/>
      <c r="IX377" s="806"/>
      <c r="IY377" s="806"/>
      <c r="IZ377" s="806"/>
      <c r="JA377" s="806"/>
      <c r="JB377" s="806"/>
      <c r="JC377" s="806"/>
      <c r="JD377" s="806"/>
      <c r="JE377" s="806"/>
      <c r="JF377" s="806"/>
      <c r="JG377" s="806"/>
    </row>
    <row r="378" spans="1:267" s="828" customFormat="1" ht="19.5" hidden="1" customHeight="1" x14ac:dyDescent="0.15">
      <c r="A378" s="816"/>
      <c r="B378" s="809"/>
      <c r="C378" s="809"/>
      <c r="D378" s="796"/>
      <c r="E378" s="796"/>
      <c r="F378" s="796"/>
      <c r="G378" s="809"/>
      <c r="H378" s="809"/>
      <c r="I378" s="809"/>
      <c r="J378" s="809"/>
      <c r="K378" s="797"/>
      <c r="L378" s="798"/>
      <c r="M378" s="798"/>
      <c r="N378" s="798"/>
      <c r="O378" s="801"/>
      <c r="P378" s="801"/>
      <c r="Q378" s="801"/>
      <c r="R378" s="799"/>
      <c r="S378" s="799"/>
      <c r="T378" s="802"/>
      <c r="U378" s="800"/>
      <c r="V378" s="800"/>
      <c r="W378" s="800"/>
      <c r="X378" s="810"/>
      <c r="Y378" s="810"/>
      <c r="Z378" s="801"/>
      <c r="AA378" s="801"/>
      <c r="AB378" s="801"/>
      <c r="AC378" s="801"/>
      <c r="AD378" s="796"/>
      <c r="AE378" s="796"/>
      <c r="AF378" s="796"/>
      <c r="AG378" s="809"/>
      <c r="AH378" s="809"/>
      <c r="AI378" s="802"/>
      <c r="AJ378" s="802"/>
      <c r="AK378" s="802"/>
      <c r="AL378" s="802"/>
      <c r="AM378" s="833"/>
      <c r="AN378" s="807"/>
      <c r="AO378" s="814"/>
      <c r="AP378" s="815"/>
      <c r="AQ378" s="833"/>
      <c r="AR378" s="807"/>
      <c r="AS378" s="814"/>
      <c r="AT378" s="815"/>
      <c r="AU378" s="833"/>
      <c r="AV378" s="807"/>
      <c r="AW378" s="814"/>
      <c r="AX378" s="815"/>
      <c r="AY378" s="817"/>
      <c r="AZ378" s="817"/>
      <c r="BA378" s="818"/>
      <c r="BB378" s="819"/>
      <c r="BC378" s="820"/>
      <c r="BD378" s="821"/>
      <c r="BE378" s="820"/>
      <c r="BF378" s="815"/>
      <c r="BG378" s="822"/>
      <c r="BH378" s="823"/>
      <c r="BI378" s="818"/>
      <c r="BJ378" s="815"/>
      <c r="BK378" s="808"/>
      <c r="BL378" s="823"/>
      <c r="BM378" s="818"/>
      <c r="BN378" s="815"/>
      <c r="BO378" s="808"/>
      <c r="BP378" s="823"/>
      <c r="BQ378" s="818"/>
      <c r="BR378" s="815"/>
      <c r="BS378" s="808"/>
      <c r="BT378" s="823"/>
      <c r="BU378" s="832"/>
      <c r="BV378" s="820"/>
      <c r="BW378" s="824"/>
      <c r="BX378" s="832"/>
      <c r="BY378" s="820"/>
      <c r="BZ378" s="824"/>
      <c r="CA378" s="832"/>
      <c r="CB378" s="820"/>
      <c r="CC378" s="824"/>
      <c r="CD378" s="805"/>
      <c r="CE378" s="820"/>
      <c r="CF378" s="824"/>
      <c r="CG378" s="805"/>
      <c r="CH378" s="820"/>
      <c r="CI378" s="824"/>
      <c r="CJ378" s="805"/>
      <c r="CK378" s="832"/>
      <c r="CL378" s="832"/>
      <c r="CM378" s="832"/>
      <c r="CN378" s="805"/>
      <c r="CO378" s="805"/>
      <c r="CP378" s="511"/>
      <c r="CQ378" s="832"/>
      <c r="CR378" s="832"/>
      <c r="CS378" s="832"/>
      <c r="CT378" s="805"/>
      <c r="CU378" s="805"/>
      <c r="CV378" s="511"/>
      <c r="CW378" s="832"/>
      <c r="CX378" s="832"/>
      <c r="CY378" s="832"/>
      <c r="CZ378" s="805"/>
      <c r="DA378" s="805"/>
      <c r="DB378" s="511"/>
      <c r="DC378" s="832"/>
      <c r="DD378" s="820"/>
      <c r="DE378" s="824"/>
      <c r="DF378" s="832"/>
      <c r="DG378" s="820"/>
      <c r="DH378" s="824"/>
      <c r="DI378" s="832"/>
      <c r="DJ378" s="820"/>
      <c r="DK378" s="824"/>
      <c r="DL378" s="511"/>
      <c r="DM378" s="818"/>
      <c r="DN378" s="819"/>
      <c r="DO378" s="511"/>
      <c r="DP378" s="818"/>
      <c r="DQ378" s="819"/>
      <c r="DR378" s="511"/>
      <c r="DS378" s="832"/>
      <c r="DT378" s="832"/>
      <c r="DU378" s="832"/>
      <c r="DV378" s="805"/>
      <c r="DW378" s="805"/>
      <c r="DX378" s="511"/>
      <c r="DY378" s="832"/>
      <c r="DZ378" s="832"/>
      <c r="EA378" s="832"/>
      <c r="EB378" s="805"/>
      <c r="EC378" s="805"/>
      <c r="ED378" s="511"/>
      <c r="EE378" s="832"/>
      <c r="EF378" s="832"/>
      <c r="EG378" s="832"/>
      <c r="EH378" s="805"/>
      <c r="EI378" s="805"/>
      <c r="EJ378" s="511"/>
      <c r="EK378" s="832"/>
      <c r="EL378" s="832"/>
      <c r="EM378" s="832"/>
      <c r="EN378" s="806"/>
      <c r="EO378" s="806"/>
      <c r="EP378" s="511"/>
      <c r="EQ378" s="832"/>
      <c r="ER378" s="832"/>
      <c r="ES378" s="832"/>
      <c r="ET378" s="805"/>
      <c r="EU378" s="805"/>
      <c r="EV378" s="511"/>
      <c r="EW378" s="832"/>
      <c r="EX378" s="832"/>
      <c r="EY378" s="832"/>
      <c r="EZ378" s="806"/>
      <c r="FA378" s="806"/>
      <c r="FB378" s="805"/>
      <c r="FC378" s="511"/>
      <c r="FD378" s="511"/>
      <c r="FE378" s="831"/>
      <c r="FF378" s="820"/>
      <c r="FG378" s="824"/>
      <c r="FH378" s="831"/>
      <c r="FI378" s="820"/>
      <c r="FJ378" s="824"/>
      <c r="FK378" s="831"/>
      <c r="FL378" s="820"/>
      <c r="FM378" s="824"/>
      <c r="FN378" s="806"/>
      <c r="FO378" s="829"/>
      <c r="FP378" s="820"/>
      <c r="FQ378" s="824"/>
      <c r="FR378" s="806"/>
      <c r="FS378" s="829"/>
      <c r="FT378" s="820"/>
      <c r="FU378" s="824"/>
      <c r="FV378" s="511"/>
      <c r="FW378" s="830"/>
      <c r="FX378" s="831"/>
      <c r="FY378" s="803"/>
      <c r="FZ378" s="803"/>
      <c r="GA378" s="803"/>
      <c r="GB378" s="803"/>
      <c r="GC378" s="803"/>
      <c r="GD378" s="803"/>
      <c r="GE378" s="803"/>
      <c r="GF378" s="803"/>
      <c r="GG378" s="803"/>
      <c r="GH378" s="803"/>
      <c r="GI378" s="803"/>
      <c r="GJ378" s="803"/>
      <c r="GK378" s="803"/>
      <c r="GL378" s="803"/>
      <c r="GM378" s="803"/>
      <c r="GN378" s="803"/>
      <c r="GO378" s="803"/>
      <c r="GP378" s="803"/>
      <c r="GQ378" s="803"/>
      <c r="GR378" s="803"/>
      <c r="GS378" s="803"/>
      <c r="GT378" s="831"/>
      <c r="GU378" s="803"/>
      <c r="GV378" s="803"/>
      <c r="GW378" s="803"/>
      <c r="GX378" s="803"/>
      <c r="GY378" s="803"/>
      <c r="GZ378" s="803"/>
      <c r="HA378" s="803"/>
      <c r="HB378" s="803"/>
      <c r="HC378" s="803"/>
      <c r="HD378" s="803"/>
      <c r="HE378" s="803"/>
      <c r="HF378" s="803"/>
      <c r="HG378" s="803"/>
      <c r="HH378" s="803"/>
      <c r="HI378" s="803"/>
      <c r="HJ378" s="803"/>
      <c r="HK378" s="803"/>
      <c r="HL378" s="803"/>
      <c r="HM378" s="803"/>
      <c r="HN378" s="803"/>
      <c r="HO378" s="803"/>
      <c r="HP378" s="831"/>
      <c r="HQ378" s="803"/>
      <c r="HR378" s="803"/>
      <c r="HS378" s="803"/>
      <c r="HT378" s="803"/>
      <c r="HU378" s="803"/>
      <c r="HV378" s="803"/>
      <c r="HW378" s="803"/>
      <c r="HX378" s="803"/>
      <c r="HY378" s="803"/>
      <c r="HZ378" s="803"/>
      <c r="IA378" s="803"/>
      <c r="IB378" s="803"/>
      <c r="IC378" s="803"/>
      <c r="ID378" s="803"/>
      <c r="IE378" s="803"/>
      <c r="IF378" s="803"/>
      <c r="IG378" s="803"/>
      <c r="IH378" s="803"/>
      <c r="II378" s="803"/>
      <c r="IJ378" s="803"/>
      <c r="IK378" s="803"/>
      <c r="IL378" s="806"/>
      <c r="IM378" s="806"/>
      <c r="IN378" s="806"/>
      <c r="IO378" s="806"/>
      <c r="IP378" s="806"/>
      <c r="IQ378" s="806"/>
      <c r="IR378" s="806"/>
      <c r="IS378" s="806"/>
      <c r="IT378" s="806"/>
      <c r="IU378" s="806"/>
      <c r="IV378" s="806"/>
      <c r="IW378" s="806"/>
      <c r="IX378" s="806"/>
      <c r="IY378" s="806"/>
      <c r="IZ378" s="806"/>
      <c r="JA378" s="806"/>
      <c r="JB378" s="806"/>
      <c r="JC378" s="806"/>
      <c r="JD378" s="806"/>
      <c r="JE378" s="806"/>
      <c r="JF378" s="806"/>
      <c r="JG378" s="806"/>
    </row>
    <row r="379" spans="1:267" s="828" customFormat="1" ht="19.5" hidden="1" customHeight="1" x14ac:dyDescent="0.15">
      <c r="A379" s="816"/>
      <c r="B379" s="809"/>
      <c r="C379" s="809"/>
      <c r="D379" s="809"/>
      <c r="E379" s="796"/>
      <c r="F379" s="796"/>
      <c r="G379" s="809"/>
      <c r="H379" s="809"/>
      <c r="I379" s="809"/>
      <c r="J379" s="809"/>
      <c r="K379" s="797"/>
      <c r="L379" s="798"/>
      <c r="M379" s="798"/>
      <c r="N379" s="798"/>
      <c r="O379" s="801"/>
      <c r="P379" s="801"/>
      <c r="Q379" s="801"/>
      <c r="R379" s="799"/>
      <c r="S379" s="799"/>
      <c r="T379" s="802"/>
      <c r="U379" s="800"/>
      <c r="V379" s="800"/>
      <c r="W379" s="800"/>
      <c r="X379" s="810"/>
      <c r="Y379" s="810"/>
      <c r="Z379" s="801"/>
      <c r="AA379" s="801"/>
      <c r="AB379" s="801"/>
      <c r="AC379" s="801"/>
      <c r="AD379" s="796"/>
      <c r="AE379" s="796"/>
      <c r="AF379" s="796"/>
      <c r="AG379" s="809"/>
      <c r="AH379" s="809"/>
      <c r="AI379" s="802"/>
      <c r="AJ379" s="802"/>
      <c r="AK379" s="802"/>
      <c r="AL379" s="802"/>
      <c r="AM379" s="833"/>
      <c r="AN379" s="807"/>
      <c r="AO379" s="814"/>
      <c r="AP379" s="815"/>
      <c r="AQ379" s="833"/>
      <c r="AR379" s="807"/>
      <c r="AS379" s="814"/>
      <c r="AT379" s="815"/>
      <c r="AU379" s="833"/>
      <c r="AV379" s="807"/>
      <c r="AW379" s="814"/>
      <c r="AX379" s="815"/>
      <c r="AY379" s="817"/>
      <c r="AZ379" s="817"/>
      <c r="BA379" s="818"/>
      <c r="BB379" s="819"/>
      <c r="BC379" s="820"/>
      <c r="BD379" s="821"/>
      <c r="BE379" s="820"/>
      <c r="BF379" s="815"/>
      <c r="BG379" s="822"/>
      <c r="BH379" s="823"/>
      <c r="BI379" s="818"/>
      <c r="BJ379" s="815"/>
      <c r="BK379" s="808"/>
      <c r="BL379" s="823"/>
      <c r="BM379" s="818"/>
      <c r="BN379" s="815"/>
      <c r="BO379" s="808"/>
      <c r="BP379" s="823"/>
      <c r="BQ379" s="818"/>
      <c r="BR379" s="815"/>
      <c r="BS379" s="808"/>
      <c r="BT379" s="823"/>
      <c r="BU379" s="832"/>
      <c r="BV379" s="820"/>
      <c r="BW379" s="824"/>
      <c r="BX379" s="832"/>
      <c r="BY379" s="820"/>
      <c r="BZ379" s="824"/>
      <c r="CA379" s="832"/>
      <c r="CB379" s="820"/>
      <c r="CC379" s="824"/>
      <c r="CD379" s="805"/>
      <c r="CE379" s="820"/>
      <c r="CF379" s="824"/>
      <c r="CG379" s="805"/>
      <c r="CH379" s="820"/>
      <c r="CI379" s="824"/>
      <c r="CJ379" s="805"/>
      <c r="CK379" s="832"/>
      <c r="CL379" s="832"/>
      <c r="CM379" s="832"/>
      <c r="CN379" s="805"/>
      <c r="CO379" s="805"/>
      <c r="CP379" s="511"/>
      <c r="CQ379" s="832"/>
      <c r="CR379" s="832"/>
      <c r="CS379" s="832"/>
      <c r="CT379" s="805"/>
      <c r="CU379" s="805"/>
      <c r="CV379" s="511"/>
      <c r="CW379" s="832"/>
      <c r="CX379" s="832"/>
      <c r="CY379" s="832"/>
      <c r="CZ379" s="805"/>
      <c r="DA379" s="805"/>
      <c r="DB379" s="511"/>
      <c r="DC379" s="832"/>
      <c r="DD379" s="820"/>
      <c r="DE379" s="824"/>
      <c r="DF379" s="832"/>
      <c r="DG379" s="820"/>
      <c r="DH379" s="824"/>
      <c r="DI379" s="832"/>
      <c r="DJ379" s="820"/>
      <c r="DK379" s="824"/>
      <c r="DL379" s="511"/>
      <c r="DM379" s="818"/>
      <c r="DN379" s="819"/>
      <c r="DO379" s="511"/>
      <c r="DP379" s="818"/>
      <c r="DQ379" s="819"/>
      <c r="DR379" s="511"/>
      <c r="DS379" s="832"/>
      <c r="DT379" s="832"/>
      <c r="DU379" s="832"/>
      <c r="DV379" s="805"/>
      <c r="DW379" s="805"/>
      <c r="DX379" s="511"/>
      <c r="DY379" s="832"/>
      <c r="DZ379" s="832"/>
      <c r="EA379" s="832"/>
      <c r="EB379" s="805"/>
      <c r="EC379" s="805"/>
      <c r="ED379" s="511"/>
      <c r="EE379" s="832"/>
      <c r="EF379" s="832"/>
      <c r="EG379" s="832"/>
      <c r="EH379" s="805"/>
      <c r="EI379" s="805"/>
      <c r="EJ379" s="511"/>
      <c r="EK379" s="832"/>
      <c r="EL379" s="832"/>
      <c r="EM379" s="832"/>
      <c r="EN379" s="806"/>
      <c r="EO379" s="806"/>
      <c r="EP379" s="511"/>
      <c r="EQ379" s="832"/>
      <c r="ER379" s="832"/>
      <c r="ES379" s="832"/>
      <c r="ET379" s="805"/>
      <c r="EU379" s="805"/>
      <c r="EV379" s="511"/>
      <c r="EW379" s="832"/>
      <c r="EX379" s="832"/>
      <c r="EY379" s="832"/>
      <c r="EZ379" s="806"/>
      <c r="FA379" s="806"/>
      <c r="FB379" s="805"/>
      <c r="FC379" s="511"/>
      <c r="FD379" s="511"/>
      <c r="FE379" s="831"/>
      <c r="FF379" s="820"/>
      <c r="FG379" s="824"/>
      <c r="FH379" s="831"/>
      <c r="FI379" s="820"/>
      <c r="FJ379" s="824"/>
      <c r="FK379" s="831"/>
      <c r="FL379" s="820"/>
      <c r="FM379" s="824"/>
      <c r="FN379" s="806"/>
      <c r="FO379" s="829"/>
      <c r="FP379" s="820"/>
      <c r="FQ379" s="824"/>
      <c r="FR379" s="806"/>
      <c r="FS379" s="829"/>
      <c r="FT379" s="820"/>
      <c r="FU379" s="824"/>
      <c r="FV379" s="511"/>
      <c r="FW379" s="830"/>
      <c r="FX379" s="831"/>
      <c r="FY379" s="803"/>
      <c r="FZ379" s="803"/>
      <c r="GA379" s="803"/>
      <c r="GB379" s="803"/>
      <c r="GC379" s="803"/>
      <c r="GD379" s="803"/>
      <c r="GE379" s="803"/>
      <c r="GF379" s="803"/>
      <c r="GG379" s="803"/>
      <c r="GH379" s="803"/>
      <c r="GI379" s="803"/>
      <c r="GJ379" s="803"/>
      <c r="GK379" s="803"/>
      <c r="GL379" s="803"/>
      <c r="GM379" s="803"/>
      <c r="GN379" s="803"/>
      <c r="GO379" s="803"/>
      <c r="GP379" s="803"/>
      <c r="GQ379" s="803"/>
      <c r="GR379" s="803"/>
      <c r="GS379" s="803"/>
      <c r="GT379" s="831"/>
      <c r="GU379" s="803"/>
      <c r="GV379" s="803"/>
      <c r="GW379" s="803"/>
      <c r="GX379" s="803"/>
      <c r="GY379" s="803"/>
      <c r="GZ379" s="803"/>
      <c r="HA379" s="803"/>
      <c r="HB379" s="803"/>
      <c r="HC379" s="803"/>
      <c r="HD379" s="803"/>
      <c r="HE379" s="803"/>
      <c r="HF379" s="803"/>
      <c r="HG379" s="803"/>
      <c r="HH379" s="803"/>
      <c r="HI379" s="803"/>
      <c r="HJ379" s="803"/>
      <c r="HK379" s="803"/>
      <c r="HL379" s="803"/>
      <c r="HM379" s="803"/>
      <c r="HN379" s="803"/>
      <c r="HO379" s="803"/>
      <c r="HP379" s="831"/>
      <c r="HQ379" s="803"/>
      <c r="HR379" s="803"/>
      <c r="HS379" s="803"/>
      <c r="HT379" s="803"/>
      <c r="HU379" s="803"/>
      <c r="HV379" s="803"/>
      <c r="HW379" s="803"/>
      <c r="HX379" s="803"/>
      <c r="HY379" s="803"/>
      <c r="HZ379" s="803"/>
      <c r="IA379" s="803"/>
      <c r="IB379" s="803"/>
      <c r="IC379" s="803"/>
      <c r="ID379" s="803"/>
      <c r="IE379" s="803"/>
      <c r="IF379" s="803"/>
      <c r="IG379" s="803"/>
      <c r="IH379" s="803"/>
      <c r="II379" s="803"/>
      <c r="IJ379" s="803"/>
      <c r="IK379" s="803"/>
      <c r="IL379" s="806"/>
      <c r="IM379" s="806"/>
      <c r="IN379" s="806"/>
      <c r="IO379" s="806"/>
      <c r="IP379" s="806"/>
      <c r="IQ379" s="806"/>
      <c r="IR379" s="806"/>
      <c r="IS379" s="806"/>
      <c r="IT379" s="806"/>
      <c r="IU379" s="806"/>
      <c r="IV379" s="806"/>
      <c r="IW379" s="806"/>
      <c r="IX379" s="806"/>
      <c r="IY379" s="806"/>
      <c r="IZ379" s="806"/>
      <c r="JA379" s="806"/>
      <c r="JB379" s="806"/>
      <c r="JC379" s="806"/>
      <c r="JD379" s="806"/>
      <c r="JE379" s="806"/>
      <c r="JF379" s="806"/>
      <c r="JG379" s="806"/>
    </row>
    <row r="380" spans="1:267" s="828" customFormat="1" ht="19.5" hidden="1" customHeight="1" x14ac:dyDescent="0.15">
      <c r="A380" s="816"/>
      <c r="B380" s="809"/>
      <c r="C380" s="809"/>
      <c r="D380" s="809"/>
      <c r="E380" s="796"/>
      <c r="F380" s="796"/>
      <c r="G380" s="809"/>
      <c r="H380" s="809"/>
      <c r="I380" s="809"/>
      <c r="J380" s="809"/>
      <c r="K380" s="797"/>
      <c r="L380" s="798"/>
      <c r="M380" s="798"/>
      <c r="N380" s="798"/>
      <c r="O380" s="801"/>
      <c r="P380" s="801"/>
      <c r="Q380" s="801"/>
      <c r="R380" s="799"/>
      <c r="S380" s="799"/>
      <c r="T380" s="802"/>
      <c r="U380" s="800"/>
      <c r="V380" s="800"/>
      <c r="W380" s="800"/>
      <c r="X380" s="810"/>
      <c r="Y380" s="810"/>
      <c r="Z380" s="801"/>
      <c r="AA380" s="801"/>
      <c r="AB380" s="801"/>
      <c r="AC380" s="801"/>
      <c r="AD380" s="796"/>
      <c r="AE380" s="796"/>
      <c r="AF380" s="796"/>
      <c r="AG380" s="809"/>
      <c r="AH380" s="809"/>
      <c r="AI380" s="802"/>
      <c r="AJ380" s="802"/>
      <c r="AK380" s="802"/>
      <c r="AL380" s="802"/>
      <c r="AM380" s="833"/>
      <c r="AN380" s="807"/>
      <c r="AO380" s="814"/>
      <c r="AP380" s="815"/>
      <c r="AQ380" s="833"/>
      <c r="AR380" s="807"/>
      <c r="AS380" s="814"/>
      <c r="AT380" s="815"/>
      <c r="AU380" s="833"/>
      <c r="AV380" s="807"/>
      <c r="AW380" s="814"/>
      <c r="AX380" s="815"/>
      <c r="AY380" s="817"/>
      <c r="AZ380" s="817"/>
      <c r="BA380" s="818"/>
      <c r="BB380" s="819"/>
      <c r="BC380" s="820"/>
      <c r="BD380" s="821"/>
      <c r="BE380" s="820"/>
      <c r="BF380" s="815"/>
      <c r="BG380" s="822"/>
      <c r="BH380" s="823"/>
      <c r="BI380" s="818"/>
      <c r="BJ380" s="815"/>
      <c r="BK380" s="808"/>
      <c r="BL380" s="823"/>
      <c r="BM380" s="818"/>
      <c r="BN380" s="815"/>
      <c r="BO380" s="808"/>
      <c r="BP380" s="823"/>
      <c r="BQ380" s="818"/>
      <c r="BR380" s="815"/>
      <c r="BS380" s="808"/>
      <c r="BT380" s="823"/>
      <c r="BU380" s="832"/>
      <c r="BV380" s="820"/>
      <c r="BW380" s="824"/>
      <c r="BX380" s="832"/>
      <c r="BY380" s="820"/>
      <c r="BZ380" s="824"/>
      <c r="CA380" s="832"/>
      <c r="CB380" s="820"/>
      <c r="CC380" s="824"/>
      <c r="CD380" s="805"/>
      <c r="CE380" s="820"/>
      <c r="CF380" s="824"/>
      <c r="CG380" s="805"/>
      <c r="CH380" s="820"/>
      <c r="CI380" s="824"/>
      <c r="CJ380" s="805"/>
      <c r="CK380" s="832"/>
      <c r="CL380" s="832"/>
      <c r="CM380" s="832"/>
      <c r="CN380" s="805"/>
      <c r="CO380" s="805"/>
      <c r="CP380" s="511"/>
      <c r="CQ380" s="832"/>
      <c r="CR380" s="832"/>
      <c r="CS380" s="832"/>
      <c r="CT380" s="805"/>
      <c r="CU380" s="805"/>
      <c r="CV380" s="511"/>
      <c r="CW380" s="832"/>
      <c r="CX380" s="832"/>
      <c r="CY380" s="832"/>
      <c r="CZ380" s="805"/>
      <c r="DA380" s="805"/>
      <c r="DB380" s="511"/>
      <c r="DC380" s="832"/>
      <c r="DD380" s="820"/>
      <c r="DE380" s="824"/>
      <c r="DF380" s="832"/>
      <c r="DG380" s="820"/>
      <c r="DH380" s="824"/>
      <c r="DI380" s="832"/>
      <c r="DJ380" s="820"/>
      <c r="DK380" s="824"/>
      <c r="DL380" s="511"/>
      <c r="DM380" s="818"/>
      <c r="DN380" s="819"/>
      <c r="DO380" s="511"/>
      <c r="DP380" s="818"/>
      <c r="DQ380" s="819"/>
      <c r="DR380" s="511"/>
      <c r="DS380" s="832"/>
      <c r="DT380" s="832"/>
      <c r="DU380" s="832"/>
      <c r="DV380" s="805"/>
      <c r="DW380" s="805"/>
      <c r="DX380" s="511"/>
      <c r="DY380" s="832"/>
      <c r="DZ380" s="832"/>
      <c r="EA380" s="832"/>
      <c r="EB380" s="805"/>
      <c r="EC380" s="805"/>
      <c r="ED380" s="511"/>
      <c r="EE380" s="832"/>
      <c r="EF380" s="832"/>
      <c r="EG380" s="832"/>
      <c r="EH380" s="805"/>
      <c r="EI380" s="805"/>
      <c r="EJ380" s="511"/>
      <c r="EK380" s="832"/>
      <c r="EL380" s="832"/>
      <c r="EM380" s="832"/>
      <c r="EN380" s="806"/>
      <c r="EO380" s="806"/>
      <c r="EP380" s="511"/>
      <c r="EQ380" s="832"/>
      <c r="ER380" s="832"/>
      <c r="ES380" s="832"/>
      <c r="ET380" s="805"/>
      <c r="EU380" s="805"/>
      <c r="EV380" s="511"/>
      <c r="EW380" s="832"/>
      <c r="EX380" s="832"/>
      <c r="EY380" s="832"/>
      <c r="EZ380" s="806"/>
      <c r="FA380" s="806"/>
      <c r="FB380" s="805"/>
      <c r="FC380" s="511"/>
      <c r="FD380" s="511"/>
      <c r="FE380" s="831"/>
      <c r="FF380" s="820"/>
      <c r="FG380" s="824"/>
      <c r="FH380" s="831"/>
      <c r="FI380" s="820"/>
      <c r="FJ380" s="824"/>
      <c r="FK380" s="831"/>
      <c r="FL380" s="820"/>
      <c r="FM380" s="824"/>
      <c r="FN380" s="806"/>
      <c r="FO380" s="829"/>
      <c r="FP380" s="820"/>
      <c r="FQ380" s="824"/>
      <c r="FR380" s="806"/>
      <c r="FS380" s="829"/>
      <c r="FT380" s="820"/>
      <c r="FU380" s="824"/>
      <c r="FV380" s="511"/>
      <c r="FW380" s="830"/>
      <c r="FX380" s="831"/>
      <c r="FY380" s="803"/>
      <c r="FZ380" s="803"/>
      <c r="GA380" s="803"/>
      <c r="GB380" s="803"/>
      <c r="GC380" s="803"/>
      <c r="GD380" s="803"/>
      <c r="GE380" s="803"/>
      <c r="GF380" s="803"/>
      <c r="GG380" s="803"/>
      <c r="GH380" s="803"/>
      <c r="GI380" s="803"/>
      <c r="GJ380" s="803"/>
      <c r="GK380" s="803"/>
      <c r="GL380" s="803"/>
      <c r="GM380" s="803"/>
      <c r="GN380" s="803"/>
      <c r="GO380" s="803"/>
      <c r="GP380" s="803"/>
      <c r="GQ380" s="803"/>
      <c r="GR380" s="803"/>
      <c r="GS380" s="803"/>
      <c r="GT380" s="831"/>
      <c r="GU380" s="803"/>
      <c r="GV380" s="803"/>
      <c r="GW380" s="803"/>
      <c r="GX380" s="803"/>
      <c r="GY380" s="803"/>
      <c r="GZ380" s="803"/>
      <c r="HA380" s="803"/>
      <c r="HB380" s="803"/>
      <c r="HC380" s="803"/>
      <c r="HD380" s="803"/>
      <c r="HE380" s="803"/>
      <c r="HF380" s="803"/>
      <c r="HG380" s="803"/>
      <c r="HH380" s="803"/>
      <c r="HI380" s="803"/>
      <c r="HJ380" s="803"/>
      <c r="HK380" s="803"/>
      <c r="HL380" s="803"/>
      <c r="HM380" s="803"/>
      <c r="HN380" s="803"/>
      <c r="HO380" s="803"/>
      <c r="HP380" s="831"/>
      <c r="HQ380" s="803"/>
      <c r="HR380" s="803"/>
      <c r="HS380" s="803"/>
      <c r="HT380" s="803"/>
      <c r="HU380" s="803"/>
      <c r="HV380" s="803"/>
      <c r="HW380" s="803"/>
      <c r="HX380" s="803"/>
      <c r="HY380" s="803"/>
      <c r="HZ380" s="803"/>
      <c r="IA380" s="803"/>
      <c r="IB380" s="803"/>
      <c r="IC380" s="803"/>
      <c r="ID380" s="803"/>
      <c r="IE380" s="803"/>
      <c r="IF380" s="803"/>
      <c r="IG380" s="803"/>
      <c r="IH380" s="803"/>
      <c r="II380" s="803"/>
      <c r="IJ380" s="803"/>
      <c r="IK380" s="803"/>
      <c r="IL380" s="806"/>
      <c r="IM380" s="806"/>
      <c r="IN380" s="806"/>
      <c r="IO380" s="806"/>
      <c r="IP380" s="806"/>
      <c r="IQ380" s="806"/>
      <c r="IR380" s="806"/>
      <c r="IS380" s="806"/>
      <c r="IT380" s="806"/>
      <c r="IU380" s="806"/>
      <c r="IV380" s="806"/>
      <c r="IW380" s="806"/>
      <c r="IX380" s="806"/>
      <c r="IY380" s="806"/>
      <c r="IZ380" s="806"/>
      <c r="JA380" s="806"/>
      <c r="JB380" s="806"/>
      <c r="JC380" s="806"/>
      <c r="JD380" s="806"/>
      <c r="JE380" s="806"/>
      <c r="JF380" s="806"/>
      <c r="JG380" s="806"/>
    </row>
    <row r="381" spans="1:267" s="828" customFormat="1" ht="19.5" hidden="1" customHeight="1" x14ac:dyDescent="0.15">
      <c r="A381" s="816"/>
      <c r="B381" s="809"/>
      <c r="C381" s="809"/>
      <c r="D381" s="809"/>
      <c r="E381" s="796"/>
      <c r="F381" s="796"/>
      <c r="G381" s="809"/>
      <c r="H381" s="809"/>
      <c r="I381" s="809"/>
      <c r="J381" s="809"/>
      <c r="K381" s="797"/>
      <c r="L381" s="798"/>
      <c r="M381" s="798"/>
      <c r="N381" s="798"/>
      <c r="O381" s="801"/>
      <c r="P381" s="801"/>
      <c r="Q381" s="801"/>
      <c r="R381" s="799"/>
      <c r="S381" s="799"/>
      <c r="T381" s="802"/>
      <c r="U381" s="800"/>
      <c r="V381" s="800"/>
      <c r="W381" s="800"/>
      <c r="X381" s="810"/>
      <c r="Y381" s="810"/>
      <c r="Z381" s="801"/>
      <c r="AA381" s="801"/>
      <c r="AB381" s="801"/>
      <c r="AC381" s="801"/>
      <c r="AD381" s="796"/>
      <c r="AE381" s="796"/>
      <c r="AF381" s="796"/>
      <c r="AG381" s="809"/>
      <c r="AH381" s="809"/>
      <c r="AI381" s="802"/>
      <c r="AJ381" s="802"/>
      <c r="AK381" s="802"/>
      <c r="AL381" s="802"/>
      <c r="AM381" s="833"/>
      <c r="AN381" s="807"/>
      <c r="AO381" s="814"/>
      <c r="AP381" s="815"/>
      <c r="AQ381" s="833"/>
      <c r="AR381" s="807"/>
      <c r="AS381" s="814"/>
      <c r="AT381" s="815"/>
      <c r="AU381" s="833"/>
      <c r="AV381" s="807"/>
      <c r="AW381" s="814"/>
      <c r="AX381" s="815"/>
      <c r="AY381" s="817"/>
      <c r="AZ381" s="817"/>
      <c r="BA381" s="818"/>
      <c r="BB381" s="819"/>
      <c r="BC381" s="820"/>
      <c r="BD381" s="821"/>
      <c r="BE381" s="820"/>
      <c r="BF381" s="815"/>
      <c r="BG381" s="822"/>
      <c r="BH381" s="823"/>
      <c r="BI381" s="818"/>
      <c r="BJ381" s="815"/>
      <c r="BK381" s="808"/>
      <c r="BL381" s="823"/>
      <c r="BM381" s="818"/>
      <c r="BN381" s="815"/>
      <c r="BO381" s="808"/>
      <c r="BP381" s="823"/>
      <c r="BQ381" s="818"/>
      <c r="BR381" s="815"/>
      <c r="BS381" s="808"/>
      <c r="BT381" s="823"/>
      <c r="BU381" s="832"/>
      <c r="BV381" s="820"/>
      <c r="BW381" s="824"/>
      <c r="BX381" s="832"/>
      <c r="BY381" s="820"/>
      <c r="BZ381" s="824"/>
      <c r="CA381" s="832"/>
      <c r="CB381" s="820"/>
      <c r="CC381" s="824"/>
      <c r="CD381" s="805"/>
      <c r="CE381" s="820"/>
      <c r="CF381" s="824"/>
      <c r="CG381" s="805"/>
      <c r="CH381" s="820"/>
      <c r="CI381" s="824"/>
      <c r="CJ381" s="805"/>
      <c r="CK381" s="832"/>
      <c r="CL381" s="832"/>
      <c r="CM381" s="832"/>
      <c r="CN381" s="805"/>
      <c r="CO381" s="805"/>
      <c r="CP381" s="511"/>
      <c r="CQ381" s="832"/>
      <c r="CR381" s="832"/>
      <c r="CS381" s="832"/>
      <c r="CT381" s="805"/>
      <c r="CU381" s="805"/>
      <c r="CV381" s="511"/>
      <c r="CW381" s="832"/>
      <c r="CX381" s="832"/>
      <c r="CY381" s="832"/>
      <c r="CZ381" s="805"/>
      <c r="DA381" s="805"/>
      <c r="DB381" s="511"/>
      <c r="DC381" s="832"/>
      <c r="DD381" s="820"/>
      <c r="DE381" s="824"/>
      <c r="DF381" s="832"/>
      <c r="DG381" s="820"/>
      <c r="DH381" s="824"/>
      <c r="DI381" s="832"/>
      <c r="DJ381" s="820"/>
      <c r="DK381" s="824"/>
      <c r="DL381" s="511"/>
      <c r="DM381" s="818"/>
      <c r="DN381" s="819"/>
      <c r="DO381" s="511"/>
      <c r="DP381" s="818"/>
      <c r="DQ381" s="819"/>
      <c r="DR381" s="511"/>
      <c r="DS381" s="832"/>
      <c r="DT381" s="832"/>
      <c r="DU381" s="832"/>
      <c r="DV381" s="805"/>
      <c r="DW381" s="805"/>
      <c r="DX381" s="511"/>
      <c r="DY381" s="832"/>
      <c r="DZ381" s="832"/>
      <c r="EA381" s="832"/>
      <c r="EB381" s="805"/>
      <c r="EC381" s="805"/>
      <c r="ED381" s="511"/>
      <c r="EE381" s="832"/>
      <c r="EF381" s="832"/>
      <c r="EG381" s="832"/>
      <c r="EH381" s="805"/>
      <c r="EI381" s="805"/>
      <c r="EJ381" s="511"/>
      <c r="EK381" s="832"/>
      <c r="EL381" s="832"/>
      <c r="EM381" s="832"/>
      <c r="EN381" s="806"/>
      <c r="EO381" s="806"/>
      <c r="EP381" s="511"/>
      <c r="EQ381" s="832"/>
      <c r="ER381" s="832"/>
      <c r="ES381" s="832"/>
      <c r="ET381" s="805"/>
      <c r="EU381" s="805"/>
      <c r="EV381" s="511"/>
      <c r="EW381" s="832"/>
      <c r="EX381" s="832"/>
      <c r="EY381" s="832"/>
      <c r="EZ381" s="806"/>
      <c r="FA381" s="806"/>
      <c r="FB381" s="805"/>
      <c r="FC381" s="511"/>
      <c r="FD381" s="511"/>
      <c r="FE381" s="831"/>
      <c r="FF381" s="820"/>
      <c r="FG381" s="824"/>
      <c r="FH381" s="831"/>
      <c r="FI381" s="820"/>
      <c r="FJ381" s="824"/>
      <c r="FK381" s="831"/>
      <c r="FL381" s="820"/>
      <c r="FM381" s="824"/>
      <c r="FN381" s="806"/>
      <c r="FO381" s="829"/>
      <c r="FP381" s="820"/>
      <c r="FQ381" s="824"/>
      <c r="FR381" s="806"/>
      <c r="FS381" s="829"/>
      <c r="FT381" s="820"/>
      <c r="FU381" s="824"/>
      <c r="FV381" s="511"/>
      <c r="FW381" s="830"/>
      <c r="FX381" s="831"/>
      <c r="FY381" s="803"/>
      <c r="FZ381" s="803"/>
      <c r="GA381" s="803"/>
      <c r="GB381" s="803"/>
      <c r="GC381" s="803"/>
      <c r="GD381" s="803"/>
      <c r="GE381" s="803"/>
      <c r="GF381" s="803"/>
      <c r="GG381" s="803"/>
      <c r="GH381" s="803"/>
      <c r="GI381" s="803"/>
      <c r="GJ381" s="803"/>
      <c r="GK381" s="803"/>
      <c r="GL381" s="803"/>
      <c r="GM381" s="803"/>
      <c r="GN381" s="803"/>
      <c r="GO381" s="803"/>
      <c r="GP381" s="803"/>
      <c r="GQ381" s="803"/>
      <c r="GR381" s="803"/>
      <c r="GS381" s="803"/>
      <c r="GT381" s="831"/>
      <c r="GU381" s="803"/>
      <c r="GV381" s="803"/>
      <c r="GW381" s="803"/>
      <c r="GX381" s="803"/>
      <c r="GY381" s="803"/>
      <c r="GZ381" s="803"/>
      <c r="HA381" s="803"/>
      <c r="HB381" s="803"/>
      <c r="HC381" s="803"/>
      <c r="HD381" s="803"/>
      <c r="HE381" s="803"/>
      <c r="HF381" s="803"/>
      <c r="HG381" s="803"/>
      <c r="HH381" s="803"/>
      <c r="HI381" s="803"/>
      <c r="HJ381" s="803"/>
      <c r="HK381" s="803"/>
      <c r="HL381" s="803"/>
      <c r="HM381" s="803"/>
      <c r="HN381" s="803"/>
      <c r="HO381" s="803"/>
      <c r="HP381" s="831"/>
      <c r="HQ381" s="803"/>
      <c r="HR381" s="803"/>
      <c r="HS381" s="803"/>
      <c r="HT381" s="803"/>
      <c r="HU381" s="803"/>
      <c r="HV381" s="803"/>
      <c r="HW381" s="803"/>
      <c r="HX381" s="803"/>
      <c r="HY381" s="803"/>
      <c r="HZ381" s="803"/>
      <c r="IA381" s="803"/>
      <c r="IB381" s="803"/>
      <c r="IC381" s="803"/>
      <c r="ID381" s="803"/>
      <c r="IE381" s="803"/>
      <c r="IF381" s="803"/>
      <c r="IG381" s="803"/>
      <c r="IH381" s="803"/>
      <c r="II381" s="803"/>
      <c r="IJ381" s="803"/>
      <c r="IK381" s="803"/>
      <c r="IL381" s="806"/>
      <c r="IM381" s="806"/>
      <c r="IN381" s="806"/>
      <c r="IO381" s="806"/>
      <c r="IP381" s="806"/>
      <c r="IQ381" s="806"/>
      <c r="IR381" s="806"/>
      <c r="IS381" s="806"/>
      <c r="IT381" s="806"/>
      <c r="IU381" s="806"/>
      <c r="IV381" s="806"/>
      <c r="IW381" s="806"/>
      <c r="IX381" s="806"/>
      <c r="IY381" s="806"/>
      <c r="IZ381" s="806"/>
      <c r="JA381" s="806"/>
      <c r="JB381" s="806"/>
      <c r="JC381" s="806"/>
      <c r="JD381" s="806"/>
      <c r="JE381" s="806"/>
      <c r="JF381" s="806"/>
      <c r="JG381" s="806"/>
    </row>
    <row r="382" spans="1:267" s="828" customFormat="1" ht="19.5" hidden="1" customHeight="1" x14ac:dyDescent="0.15">
      <c r="A382" s="816"/>
      <c r="B382" s="809"/>
      <c r="C382" s="809"/>
      <c r="D382" s="809"/>
      <c r="E382" s="796"/>
      <c r="F382" s="796"/>
      <c r="G382" s="809"/>
      <c r="H382" s="809"/>
      <c r="I382" s="809"/>
      <c r="J382" s="809"/>
      <c r="K382" s="797"/>
      <c r="L382" s="798"/>
      <c r="M382" s="798"/>
      <c r="N382" s="798"/>
      <c r="O382" s="801"/>
      <c r="P382" s="801"/>
      <c r="Q382" s="801"/>
      <c r="R382" s="799"/>
      <c r="S382" s="799"/>
      <c r="T382" s="802"/>
      <c r="U382" s="800"/>
      <c r="V382" s="800"/>
      <c r="W382" s="800"/>
      <c r="X382" s="810"/>
      <c r="Y382" s="810"/>
      <c r="Z382" s="801"/>
      <c r="AA382" s="801"/>
      <c r="AB382" s="801"/>
      <c r="AC382" s="801"/>
      <c r="AD382" s="796"/>
      <c r="AE382" s="796"/>
      <c r="AF382" s="796"/>
      <c r="AG382" s="809"/>
      <c r="AH382" s="809"/>
      <c r="AI382" s="802"/>
      <c r="AJ382" s="802"/>
      <c r="AK382" s="802"/>
      <c r="AL382" s="802"/>
      <c r="AM382" s="811"/>
      <c r="AN382" s="807"/>
      <c r="AO382" s="814"/>
      <c r="AP382" s="815"/>
      <c r="AQ382" s="811"/>
      <c r="AR382" s="807"/>
      <c r="AS382" s="814"/>
      <c r="AT382" s="815"/>
      <c r="AU382" s="811"/>
      <c r="AV382" s="807"/>
      <c r="AW382" s="814"/>
      <c r="AX382" s="815"/>
      <c r="AY382" s="817"/>
      <c r="AZ382" s="817"/>
      <c r="BA382" s="818"/>
      <c r="BB382" s="819"/>
      <c r="BC382" s="820"/>
      <c r="BD382" s="821"/>
      <c r="BE382" s="820"/>
      <c r="BF382" s="815"/>
      <c r="BG382" s="822"/>
      <c r="BH382" s="823"/>
      <c r="BI382" s="818"/>
      <c r="BJ382" s="815"/>
      <c r="BK382" s="808"/>
      <c r="BL382" s="823"/>
      <c r="BM382" s="818"/>
      <c r="BN382" s="815"/>
      <c r="BO382" s="808"/>
      <c r="BP382" s="823"/>
      <c r="BQ382" s="818"/>
      <c r="BR382" s="815"/>
      <c r="BS382" s="808"/>
      <c r="BT382" s="823"/>
      <c r="BU382" s="804"/>
      <c r="BV382" s="820"/>
      <c r="BW382" s="824"/>
      <c r="BX382" s="804"/>
      <c r="BY382" s="820"/>
      <c r="BZ382" s="824"/>
      <c r="CA382" s="804"/>
      <c r="CB382" s="820"/>
      <c r="CC382" s="824"/>
      <c r="CD382" s="805"/>
      <c r="CE382" s="820"/>
      <c r="CF382" s="824"/>
      <c r="CG382" s="805"/>
      <c r="CH382" s="820"/>
      <c r="CI382" s="824"/>
      <c r="CJ382" s="805"/>
      <c r="CK382" s="804"/>
      <c r="CL382" s="804"/>
      <c r="CM382" s="804"/>
      <c r="CN382" s="805"/>
      <c r="CO382" s="805"/>
      <c r="CP382" s="511"/>
      <c r="CQ382" s="804"/>
      <c r="CR382" s="804"/>
      <c r="CS382" s="804"/>
      <c r="CT382" s="805"/>
      <c r="CU382" s="805"/>
      <c r="CV382" s="511"/>
      <c r="CW382" s="804"/>
      <c r="CX382" s="804"/>
      <c r="CY382" s="804"/>
      <c r="CZ382" s="805"/>
      <c r="DA382" s="805"/>
      <c r="DB382" s="511"/>
      <c r="DC382" s="804"/>
      <c r="DD382" s="820"/>
      <c r="DE382" s="824"/>
      <c r="DF382" s="804"/>
      <c r="DG382" s="820"/>
      <c r="DH382" s="824"/>
      <c r="DI382" s="804"/>
      <c r="DJ382" s="820"/>
      <c r="DK382" s="824"/>
      <c r="DL382" s="511"/>
      <c r="DM382" s="818"/>
      <c r="DN382" s="819"/>
      <c r="DO382" s="511"/>
      <c r="DP382" s="818"/>
      <c r="DQ382" s="819"/>
      <c r="DR382" s="511"/>
      <c r="DS382" s="804"/>
      <c r="DT382" s="804"/>
      <c r="DU382" s="804"/>
      <c r="DV382" s="805"/>
      <c r="DW382" s="805"/>
      <c r="DX382" s="511"/>
      <c r="DY382" s="804"/>
      <c r="DZ382" s="804"/>
      <c r="EA382" s="804"/>
      <c r="EB382" s="805"/>
      <c r="EC382" s="805"/>
      <c r="ED382" s="511"/>
      <c r="EE382" s="804"/>
      <c r="EF382" s="804"/>
      <c r="EG382" s="804"/>
      <c r="EH382" s="805"/>
      <c r="EI382" s="805"/>
      <c r="EJ382" s="511"/>
      <c r="EK382" s="804"/>
      <c r="EL382" s="804"/>
      <c r="EM382" s="804"/>
      <c r="EN382" s="806"/>
      <c r="EO382" s="806"/>
      <c r="EP382" s="511"/>
      <c r="EQ382" s="804"/>
      <c r="ER382" s="804"/>
      <c r="ES382" s="804"/>
      <c r="ET382" s="805"/>
      <c r="EU382" s="805"/>
      <c r="EV382" s="511"/>
      <c r="EW382" s="804"/>
      <c r="EX382" s="804"/>
      <c r="EY382" s="804"/>
      <c r="EZ382" s="806"/>
      <c r="FA382" s="806"/>
      <c r="FB382" s="805"/>
      <c r="FC382" s="511"/>
      <c r="FD382" s="511"/>
      <c r="FE382" s="803"/>
      <c r="FF382" s="820"/>
      <c r="FG382" s="824"/>
      <c r="FH382" s="803"/>
      <c r="FI382" s="820"/>
      <c r="FJ382" s="824"/>
      <c r="FK382" s="803"/>
      <c r="FL382" s="820"/>
      <c r="FM382" s="824"/>
      <c r="FN382" s="806"/>
      <c r="FO382" s="829"/>
      <c r="FP382" s="820"/>
      <c r="FQ382" s="824"/>
      <c r="FR382" s="806"/>
      <c r="FS382" s="829"/>
      <c r="FT382" s="820"/>
      <c r="FU382" s="824"/>
      <c r="FV382" s="511"/>
      <c r="FW382" s="830"/>
      <c r="FX382" s="803"/>
      <c r="FY382" s="803"/>
      <c r="FZ382" s="803"/>
      <c r="GA382" s="803"/>
      <c r="GB382" s="803"/>
      <c r="GC382" s="803"/>
      <c r="GD382" s="803"/>
      <c r="GE382" s="803"/>
      <c r="GF382" s="803"/>
      <c r="GG382" s="803"/>
      <c r="GH382" s="803"/>
      <c r="GI382" s="803"/>
      <c r="GJ382" s="803"/>
      <c r="GK382" s="803"/>
      <c r="GL382" s="803"/>
      <c r="GM382" s="803"/>
      <c r="GN382" s="803"/>
      <c r="GO382" s="803"/>
      <c r="GP382" s="803"/>
      <c r="GQ382" s="803"/>
      <c r="GR382" s="803"/>
      <c r="GS382" s="803"/>
      <c r="GT382" s="803"/>
      <c r="GU382" s="803"/>
      <c r="GV382" s="803"/>
      <c r="GW382" s="803"/>
      <c r="GX382" s="803"/>
      <c r="GY382" s="803"/>
      <c r="GZ382" s="803"/>
      <c r="HA382" s="803"/>
      <c r="HB382" s="803"/>
      <c r="HC382" s="803"/>
      <c r="HD382" s="803"/>
      <c r="HE382" s="803"/>
      <c r="HF382" s="803"/>
      <c r="HG382" s="803"/>
      <c r="HH382" s="803"/>
      <c r="HI382" s="803"/>
      <c r="HJ382" s="803"/>
      <c r="HK382" s="803"/>
      <c r="HL382" s="803"/>
      <c r="HM382" s="803"/>
      <c r="HN382" s="803"/>
      <c r="HO382" s="803"/>
      <c r="HP382" s="803"/>
      <c r="HQ382" s="803"/>
      <c r="HR382" s="803"/>
      <c r="HS382" s="803"/>
      <c r="HT382" s="803"/>
      <c r="HU382" s="803"/>
      <c r="HV382" s="803"/>
      <c r="HW382" s="803"/>
      <c r="HX382" s="803"/>
      <c r="HY382" s="803"/>
      <c r="HZ382" s="803"/>
      <c r="IA382" s="803"/>
      <c r="IB382" s="803"/>
      <c r="IC382" s="803"/>
      <c r="ID382" s="803"/>
      <c r="IE382" s="803"/>
      <c r="IF382" s="803"/>
      <c r="IG382" s="803"/>
      <c r="IH382" s="803"/>
      <c r="II382" s="803"/>
      <c r="IJ382" s="803"/>
      <c r="IK382" s="803"/>
      <c r="IL382" s="806"/>
      <c r="IM382" s="806"/>
      <c r="IN382" s="806"/>
      <c r="IO382" s="806"/>
      <c r="IP382" s="806"/>
      <c r="IQ382" s="806"/>
      <c r="IR382" s="806"/>
      <c r="IS382" s="806"/>
      <c r="IT382" s="806"/>
      <c r="IU382" s="806"/>
      <c r="IV382" s="806"/>
      <c r="IW382" s="806"/>
      <c r="IX382" s="806"/>
      <c r="IY382" s="806"/>
      <c r="IZ382" s="806"/>
      <c r="JA382" s="806"/>
      <c r="JB382" s="806"/>
      <c r="JC382" s="806"/>
      <c r="JD382" s="806"/>
      <c r="JE382" s="806"/>
      <c r="JF382" s="806"/>
      <c r="JG382" s="806"/>
    </row>
    <row r="383" spans="1:267" ht="13.5" hidden="1" customHeight="1" x14ac:dyDescent="0.15"/>
    <row r="384" spans="1:267" ht="13.5" hidden="1" customHeight="1" x14ac:dyDescent="0.15"/>
    <row r="385" spans="1:267" ht="13.5" hidden="1" customHeight="1" x14ac:dyDescent="0.15"/>
    <row r="386" spans="1:267" ht="13.5" hidden="1" customHeight="1" x14ac:dyDescent="0.15"/>
    <row r="387" spans="1:267" ht="13.5" hidden="1" customHeight="1" x14ac:dyDescent="0.15"/>
    <row r="388" spans="1:267" ht="13.5" hidden="1" customHeight="1" x14ac:dyDescent="0.15"/>
    <row r="389" spans="1:267" ht="13.5" hidden="1" customHeight="1" x14ac:dyDescent="0.15"/>
    <row r="390" spans="1:267" ht="13.5" hidden="1" customHeight="1" x14ac:dyDescent="0.15"/>
    <row r="391" spans="1:267" ht="13.5" hidden="1" customHeight="1" x14ac:dyDescent="0.15"/>
    <row r="392" spans="1:267" ht="13.5" hidden="1" customHeight="1" x14ac:dyDescent="0.15"/>
    <row r="393" spans="1:267" s="847" customFormat="1" ht="14.25" hidden="1" customHeight="1" x14ac:dyDescent="0.15">
      <c r="A393" s="846"/>
      <c r="B393" s="22"/>
      <c r="C393" s="22"/>
      <c r="D393" s="813"/>
      <c r="E393" s="22"/>
      <c r="F393" s="842"/>
      <c r="G393" s="842"/>
      <c r="H393" s="842"/>
      <c r="I393" s="842"/>
      <c r="J393" s="842"/>
      <c r="K393" s="842"/>
      <c r="L393" s="842"/>
      <c r="M393" s="842"/>
      <c r="N393" s="842"/>
      <c r="O393" s="842"/>
      <c r="P393" s="842"/>
      <c r="Q393" s="842"/>
      <c r="R393" s="842"/>
      <c r="S393" s="842"/>
      <c r="T393" s="842"/>
      <c r="U393" s="842"/>
      <c r="V393" s="842"/>
      <c r="W393" s="842"/>
      <c r="X393" s="842"/>
      <c r="Y393" s="842"/>
      <c r="Z393" s="842"/>
      <c r="AA393" s="842"/>
      <c r="AB393" s="842"/>
      <c r="AC393" s="842"/>
      <c r="AD393" s="842"/>
      <c r="AE393" s="842"/>
      <c r="AF393" s="842"/>
      <c r="AG393" s="842"/>
      <c r="AH393" s="842"/>
      <c r="AI393" s="842"/>
      <c r="AJ393" s="842"/>
      <c r="AK393" s="842"/>
      <c r="AL393" s="842"/>
      <c r="AM393" s="842"/>
      <c r="AN393" s="842"/>
      <c r="AO393" s="842"/>
      <c r="AP393" s="842"/>
      <c r="AQ393" s="842"/>
      <c r="AR393" s="842"/>
      <c r="AS393" s="842"/>
      <c r="AT393" s="842"/>
      <c r="AU393" s="842"/>
      <c r="AV393" s="842"/>
      <c r="AW393" s="842"/>
      <c r="AX393" s="842"/>
      <c r="AY393" s="842"/>
      <c r="AZ393" s="842"/>
      <c r="BA393" s="848"/>
      <c r="BB393" s="848"/>
      <c r="BC393" s="848"/>
      <c r="BD393" s="842"/>
      <c r="BE393" s="848"/>
      <c r="BF393" s="848"/>
      <c r="BG393" s="848"/>
      <c r="BH393" s="842"/>
      <c r="BI393" s="848"/>
      <c r="BJ393" s="848"/>
      <c r="BK393" s="842"/>
      <c r="BL393" s="842"/>
      <c r="BM393" s="842"/>
      <c r="BN393" s="842"/>
      <c r="BO393" s="842"/>
      <c r="BP393" s="842"/>
      <c r="BQ393" s="842"/>
      <c r="BR393" s="842"/>
      <c r="BS393" s="842"/>
      <c r="BT393" s="842"/>
      <c r="BU393" s="842"/>
      <c r="BV393" s="842"/>
      <c r="BW393" s="842"/>
      <c r="BX393" s="842"/>
      <c r="BY393" s="842"/>
      <c r="BZ393" s="842"/>
      <c r="CA393" s="842"/>
      <c r="CB393" s="842"/>
      <c r="CC393" s="842"/>
      <c r="CD393" s="842"/>
      <c r="CE393" s="842"/>
      <c r="CF393" s="842"/>
      <c r="CG393" s="842"/>
      <c r="CH393" s="842"/>
      <c r="CI393" s="842"/>
      <c r="CJ393" s="842"/>
      <c r="CK393" s="842"/>
      <c r="CL393" s="842"/>
      <c r="CM393" s="842"/>
      <c r="CN393" s="842"/>
      <c r="CO393" s="842"/>
      <c r="CP393" s="842"/>
      <c r="CQ393" s="842"/>
      <c r="CR393" s="842"/>
      <c r="CS393" s="842"/>
      <c r="CT393" s="842"/>
      <c r="CU393" s="842"/>
      <c r="CV393" s="842"/>
      <c r="CW393" s="842"/>
      <c r="CX393" s="842"/>
      <c r="CY393" s="842"/>
      <c r="CZ393" s="842"/>
      <c r="DA393" s="842"/>
      <c r="DB393" s="842"/>
      <c r="DC393" s="842"/>
      <c r="DD393" s="842"/>
      <c r="DE393" s="842"/>
      <c r="DF393" s="842"/>
      <c r="DG393" s="842"/>
      <c r="DH393" s="842"/>
      <c r="DI393" s="842"/>
      <c r="DJ393" s="842"/>
      <c r="DK393" s="842"/>
      <c r="DL393" s="842"/>
      <c r="DM393" s="842"/>
      <c r="DN393" s="842"/>
      <c r="DO393" s="842"/>
      <c r="DP393" s="842"/>
      <c r="DQ393" s="842"/>
      <c r="DR393" s="842"/>
      <c r="DS393" s="842"/>
      <c r="DT393" s="842"/>
      <c r="DU393" s="842"/>
      <c r="DV393" s="842"/>
      <c r="DW393" s="842"/>
      <c r="DX393" s="842"/>
      <c r="DY393" s="842"/>
      <c r="DZ393" s="842"/>
      <c r="EA393" s="842"/>
      <c r="EB393" s="842"/>
      <c r="EC393" s="842"/>
      <c r="ED393" s="842"/>
      <c r="EE393" s="842"/>
      <c r="EF393" s="842"/>
      <c r="EG393" s="842"/>
      <c r="EH393" s="842"/>
      <c r="EI393" s="842"/>
      <c r="EJ393" s="842"/>
      <c r="EK393" s="842"/>
      <c r="EL393" s="842"/>
      <c r="EM393" s="842"/>
      <c r="EN393" s="842"/>
      <c r="EO393" s="842"/>
      <c r="EP393" s="842"/>
      <c r="EQ393" s="842"/>
      <c r="ER393" s="842"/>
      <c r="ES393" s="842"/>
      <c r="ET393" s="842"/>
      <c r="EU393" s="842"/>
      <c r="EV393" s="842"/>
      <c r="EW393" s="842"/>
      <c r="EX393" s="842"/>
      <c r="EY393" s="842"/>
      <c r="EZ393" s="842"/>
      <c r="FA393" s="842"/>
      <c r="FB393" s="842"/>
      <c r="FC393" s="842"/>
      <c r="FD393" s="842"/>
      <c r="FE393" s="842"/>
      <c r="FF393" s="842"/>
      <c r="FG393" s="842"/>
      <c r="FH393" s="842"/>
      <c r="FI393" s="842"/>
      <c r="FJ393" s="842"/>
      <c r="FK393" s="842"/>
      <c r="FL393" s="842"/>
      <c r="FM393" s="842"/>
      <c r="FN393" s="842"/>
      <c r="FO393" s="842"/>
      <c r="FP393" s="842"/>
      <c r="FQ393" s="842"/>
      <c r="FR393" s="842"/>
      <c r="FS393" s="842"/>
      <c r="FT393" s="842"/>
      <c r="FU393" s="842"/>
      <c r="FV393" s="842"/>
      <c r="FW393" s="842"/>
      <c r="FX393" s="842"/>
      <c r="FY393" s="842"/>
      <c r="FZ393" s="842"/>
      <c r="GA393" s="842"/>
      <c r="GB393" s="842"/>
      <c r="GC393" s="842"/>
      <c r="GD393" s="842"/>
      <c r="GE393" s="842"/>
      <c r="GF393" s="842"/>
      <c r="GG393" s="842"/>
      <c r="GH393" s="842"/>
      <c r="GI393" s="842"/>
      <c r="GJ393" s="842"/>
      <c r="GK393" s="842"/>
      <c r="GL393" s="842"/>
      <c r="GM393" s="842"/>
      <c r="GN393" s="842"/>
      <c r="GO393" s="842"/>
      <c r="GP393" s="842"/>
      <c r="GQ393" s="842"/>
      <c r="GR393" s="842"/>
      <c r="GS393" s="842"/>
      <c r="GT393" s="842"/>
      <c r="GU393" s="842"/>
      <c r="GV393" s="842"/>
      <c r="GW393" s="842"/>
      <c r="GX393" s="842"/>
      <c r="GY393" s="842"/>
      <c r="GZ393" s="842"/>
      <c r="HA393" s="842"/>
      <c r="HB393" s="842"/>
      <c r="HC393" s="842"/>
      <c r="HD393" s="842"/>
      <c r="HE393" s="842"/>
      <c r="HF393" s="842"/>
      <c r="HG393" s="842"/>
      <c r="HH393" s="842"/>
      <c r="HI393" s="842"/>
      <c r="HJ393" s="842"/>
      <c r="HK393" s="842"/>
      <c r="HL393" s="842"/>
      <c r="HM393" s="842"/>
      <c r="HN393" s="842"/>
      <c r="HO393" s="842"/>
      <c r="HP393" s="842"/>
      <c r="HQ393" s="842"/>
      <c r="HR393" s="842"/>
      <c r="HS393" s="842"/>
      <c r="HT393" s="842"/>
      <c r="HU393" s="842"/>
      <c r="HV393" s="842"/>
      <c r="HW393" s="842"/>
      <c r="HX393" s="842"/>
      <c r="HY393" s="842"/>
      <c r="HZ393" s="842"/>
      <c r="IA393" s="842"/>
      <c r="IB393" s="842"/>
      <c r="IC393" s="842"/>
      <c r="ID393" s="842"/>
      <c r="IE393" s="842"/>
      <c r="IF393" s="842"/>
      <c r="IG393" s="842"/>
      <c r="IH393" s="842"/>
      <c r="II393" s="842"/>
      <c r="IJ393" s="842"/>
      <c r="IK393" s="842"/>
      <c r="IL393" s="842"/>
      <c r="IM393" s="842"/>
      <c r="IN393" s="842"/>
      <c r="IO393" s="842"/>
      <c r="IP393" s="842"/>
      <c r="IQ393" s="842"/>
      <c r="IR393" s="842"/>
      <c r="IS393" s="842"/>
      <c r="IT393" s="842"/>
      <c r="IU393" s="842"/>
      <c r="IV393" s="842"/>
      <c r="IW393" s="842"/>
      <c r="IX393" s="842"/>
      <c r="IY393" s="842"/>
      <c r="IZ393" s="842"/>
      <c r="JA393" s="842"/>
      <c r="JB393" s="842"/>
      <c r="JC393" s="842"/>
      <c r="JD393" s="842"/>
      <c r="JE393" s="842"/>
      <c r="JF393" s="842"/>
      <c r="JG393" s="842"/>
    </row>
    <row r="394" spans="1:267" s="843" customFormat="1" ht="13.5" hidden="1" customHeight="1" x14ac:dyDescent="0.15">
      <c r="B394" s="841"/>
      <c r="C394" s="841"/>
      <c r="D394" s="841"/>
      <c r="E394" s="841"/>
      <c r="F394" s="841"/>
      <c r="G394" s="841"/>
      <c r="H394" s="841"/>
      <c r="I394" s="841"/>
      <c r="J394" s="841"/>
      <c r="K394" s="841"/>
      <c r="L394" s="844"/>
      <c r="M394" s="844"/>
      <c r="N394" s="844"/>
      <c r="O394" s="844"/>
      <c r="P394" s="844"/>
      <c r="Q394" s="844"/>
      <c r="R394" s="844"/>
      <c r="S394" s="844"/>
      <c r="T394" s="841"/>
      <c r="U394" s="845"/>
      <c r="V394" s="845"/>
      <c r="W394" s="845"/>
      <c r="X394" s="845"/>
      <c r="Y394" s="845"/>
      <c r="Z394" s="844"/>
      <c r="AA394" s="844"/>
      <c r="AB394" s="844"/>
      <c r="AC394" s="844"/>
      <c r="AD394" s="841"/>
      <c r="AE394" s="841"/>
      <c r="AF394" s="841"/>
      <c r="AG394" s="841"/>
      <c r="AH394" s="841"/>
      <c r="AI394" s="841"/>
      <c r="AJ394" s="841"/>
      <c r="AK394" s="841"/>
      <c r="AL394" s="841"/>
      <c r="AM394" s="432" t="b">
        <f t="shared" ref="AM394:AP394" si="1611">AM402=AM346</f>
        <v>0</v>
      </c>
      <c r="AN394" s="432" t="b">
        <f t="shared" si="1611"/>
        <v>1</v>
      </c>
      <c r="AO394" s="432" t="b">
        <f t="shared" si="1611"/>
        <v>0</v>
      </c>
      <c r="AP394" s="432" t="b">
        <f t="shared" si="1611"/>
        <v>0</v>
      </c>
      <c r="AQ394" s="432" t="b">
        <f t="shared" ref="AQ394:BT394" si="1612">AQ402=AQ346</f>
        <v>0</v>
      </c>
      <c r="AR394" s="432" t="b">
        <f t="shared" si="1612"/>
        <v>1</v>
      </c>
      <c r="AS394" s="432" t="b">
        <f t="shared" si="1612"/>
        <v>0</v>
      </c>
      <c r="AT394" s="432" t="b">
        <f t="shared" si="1612"/>
        <v>0</v>
      </c>
      <c r="AU394" s="432" t="b">
        <f t="shared" si="1612"/>
        <v>1</v>
      </c>
      <c r="AV394" s="432" t="b">
        <f t="shared" si="1612"/>
        <v>1</v>
      </c>
      <c r="AW394" s="432" t="b">
        <f t="shared" si="1612"/>
        <v>1</v>
      </c>
      <c r="AX394" s="432" t="b">
        <f t="shared" si="1612"/>
        <v>1</v>
      </c>
      <c r="AY394" s="432" t="b">
        <f t="shared" si="1612"/>
        <v>1</v>
      </c>
      <c r="AZ394" s="432" t="b">
        <f t="shared" si="1612"/>
        <v>1</v>
      </c>
      <c r="BA394" s="432" t="b">
        <f t="shared" si="1612"/>
        <v>1</v>
      </c>
      <c r="BB394" s="432" t="b">
        <f t="shared" si="1612"/>
        <v>1</v>
      </c>
      <c r="BC394" s="432" t="b">
        <f t="shared" si="1612"/>
        <v>1</v>
      </c>
      <c r="BD394" s="432" t="b">
        <f t="shared" si="1612"/>
        <v>1</v>
      </c>
      <c r="BE394" s="432" t="b">
        <f t="shared" si="1612"/>
        <v>1</v>
      </c>
      <c r="BF394" s="432" t="b">
        <f t="shared" si="1612"/>
        <v>1</v>
      </c>
      <c r="BG394" s="432" t="b">
        <f t="shared" si="1612"/>
        <v>1</v>
      </c>
      <c r="BH394" s="432" t="b">
        <f t="shared" si="1612"/>
        <v>1</v>
      </c>
      <c r="BI394" s="432" t="b">
        <f t="shared" si="1612"/>
        <v>1</v>
      </c>
      <c r="BJ394" s="432" t="b">
        <f t="shared" si="1612"/>
        <v>1</v>
      </c>
      <c r="BK394" s="432" t="b">
        <f t="shared" si="1612"/>
        <v>1</v>
      </c>
      <c r="BL394" s="432" t="b">
        <f t="shared" si="1612"/>
        <v>1</v>
      </c>
      <c r="BM394" s="432" t="b">
        <f t="shared" si="1612"/>
        <v>1</v>
      </c>
      <c r="BN394" s="432" t="b">
        <f t="shared" si="1612"/>
        <v>1</v>
      </c>
      <c r="BO394" s="432" t="b">
        <f t="shared" si="1612"/>
        <v>1</v>
      </c>
      <c r="BP394" s="432" t="b">
        <f t="shared" si="1612"/>
        <v>1</v>
      </c>
      <c r="BQ394" s="432" t="b">
        <f t="shared" si="1612"/>
        <v>1</v>
      </c>
      <c r="BR394" s="432" t="b">
        <f t="shared" si="1612"/>
        <v>1</v>
      </c>
      <c r="BS394" s="432" t="b">
        <f t="shared" si="1612"/>
        <v>1</v>
      </c>
      <c r="BT394" s="432" t="b">
        <f t="shared" si="1612"/>
        <v>1</v>
      </c>
      <c r="BU394" s="432" t="b">
        <f t="shared" ref="BU394:DK394" si="1613">BU402=BU346</f>
        <v>0</v>
      </c>
      <c r="BV394" s="432" t="b">
        <f t="shared" si="1613"/>
        <v>0</v>
      </c>
      <c r="BW394" s="432" t="b">
        <f t="shared" ref="BW394" si="1614">BW402=BW346</f>
        <v>0</v>
      </c>
      <c r="BX394" s="432" t="b">
        <f>BX402=BX346</f>
        <v>0</v>
      </c>
      <c r="BY394" s="432" t="b">
        <f>BY402=BY346</f>
        <v>0</v>
      </c>
      <c r="BZ394" s="432" t="b">
        <f>BZ402=BZ346</f>
        <v>0</v>
      </c>
      <c r="CA394" s="432" t="b">
        <f t="shared" si="1613"/>
        <v>1</v>
      </c>
      <c r="CB394" s="432" t="b">
        <f t="shared" si="1613"/>
        <v>1</v>
      </c>
      <c r="CC394" s="432" t="b">
        <f t="shared" si="1613"/>
        <v>1</v>
      </c>
      <c r="CD394" s="432" t="b">
        <f t="shared" si="1613"/>
        <v>1</v>
      </c>
      <c r="CE394" s="432" t="b">
        <f t="shared" si="1613"/>
        <v>1</v>
      </c>
      <c r="CF394" s="432" t="b">
        <f t="shared" si="1613"/>
        <v>1</v>
      </c>
      <c r="CG394" s="432" t="b">
        <f t="shared" si="1613"/>
        <v>1</v>
      </c>
      <c r="CH394" s="432" t="b">
        <f t="shared" si="1613"/>
        <v>1</v>
      </c>
      <c r="CI394" s="432" t="b">
        <f t="shared" si="1613"/>
        <v>1</v>
      </c>
      <c r="CJ394" s="432" t="b">
        <f t="shared" si="1613"/>
        <v>1</v>
      </c>
      <c r="CK394" s="432" t="b">
        <f t="shared" ref="CK394" si="1615">CK402=CK346</f>
        <v>0</v>
      </c>
      <c r="CL394" s="432" t="b">
        <f t="shared" si="1613"/>
        <v>0</v>
      </c>
      <c r="CM394" s="432" t="b">
        <f t="shared" si="1613"/>
        <v>1</v>
      </c>
      <c r="CN394" s="432" t="b">
        <f t="shared" si="1613"/>
        <v>1</v>
      </c>
      <c r="CO394" s="432" t="b">
        <f t="shared" si="1613"/>
        <v>1</v>
      </c>
      <c r="CP394" s="432" t="b">
        <f t="shared" si="1613"/>
        <v>1</v>
      </c>
      <c r="CQ394" s="432" t="b">
        <f t="shared" ref="CQ394" si="1616">CQ402=CQ346</f>
        <v>0</v>
      </c>
      <c r="CR394" s="432" t="b">
        <f t="shared" si="1613"/>
        <v>0</v>
      </c>
      <c r="CS394" s="432" t="b">
        <f t="shared" si="1613"/>
        <v>1</v>
      </c>
      <c r="CT394" s="432" t="b">
        <f t="shared" si="1613"/>
        <v>1</v>
      </c>
      <c r="CU394" s="432" t="b">
        <f t="shared" si="1613"/>
        <v>1</v>
      </c>
      <c r="CV394" s="432" t="b">
        <f t="shared" si="1613"/>
        <v>1</v>
      </c>
      <c r="CW394" s="432" t="b">
        <f t="shared" ref="CW394" si="1617">CW402=CW346</f>
        <v>1</v>
      </c>
      <c r="CX394" s="432" t="b">
        <f t="shared" si="1613"/>
        <v>1</v>
      </c>
      <c r="CY394" s="432" t="b">
        <f t="shared" si="1613"/>
        <v>1</v>
      </c>
      <c r="CZ394" s="432" t="b">
        <f t="shared" si="1613"/>
        <v>1</v>
      </c>
      <c r="DA394" s="432" t="b">
        <f t="shared" si="1613"/>
        <v>1</v>
      </c>
      <c r="DB394" s="432" t="b">
        <f t="shared" si="1613"/>
        <v>1</v>
      </c>
      <c r="DC394" s="432" t="b">
        <f t="shared" ref="DC394:DE394" si="1618">DC402=DC346</f>
        <v>0</v>
      </c>
      <c r="DD394" s="432" t="b">
        <f t="shared" si="1618"/>
        <v>0</v>
      </c>
      <c r="DE394" s="432" t="b">
        <f t="shared" si="1618"/>
        <v>0</v>
      </c>
      <c r="DF394" s="432" t="b">
        <f t="shared" si="1613"/>
        <v>0</v>
      </c>
      <c r="DG394" s="432" t="b">
        <f t="shared" si="1613"/>
        <v>0</v>
      </c>
      <c r="DH394" s="432" t="b">
        <f t="shared" si="1613"/>
        <v>0</v>
      </c>
      <c r="DI394" s="432" t="b">
        <f t="shared" si="1613"/>
        <v>1</v>
      </c>
      <c r="DJ394" s="432" t="b">
        <f t="shared" si="1613"/>
        <v>1</v>
      </c>
      <c r="DK394" s="432" t="b">
        <f t="shared" si="1613"/>
        <v>1</v>
      </c>
      <c r="DL394" s="432" t="b">
        <f t="shared" ref="DL394:EW394" si="1619">DL402=DL346</f>
        <v>1</v>
      </c>
      <c r="DM394" s="432" t="b">
        <f t="shared" si="1619"/>
        <v>1</v>
      </c>
      <c r="DN394" s="432" t="b">
        <f t="shared" si="1619"/>
        <v>1</v>
      </c>
      <c r="DO394" s="432" t="b">
        <f t="shared" si="1619"/>
        <v>1</v>
      </c>
      <c r="DP394" s="432" t="b">
        <f t="shared" si="1619"/>
        <v>1</v>
      </c>
      <c r="DQ394" s="432" t="b">
        <f t="shared" si="1619"/>
        <v>1</v>
      </c>
      <c r="DR394" s="432" t="b">
        <f t="shared" si="1619"/>
        <v>1</v>
      </c>
      <c r="DS394" s="432" t="b">
        <f t="shared" ref="DS394" si="1620">DS402=DS346</f>
        <v>0</v>
      </c>
      <c r="DT394" s="432" t="b">
        <f t="shared" si="1619"/>
        <v>0</v>
      </c>
      <c r="DU394" s="432" t="b">
        <f t="shared" si="1619"/>
        <v>1</v>
      </c>
      <c r="DV394" s="432" t="b">
        <f t="shared" si="1619"/>
        <v>1</v>
      </c>
      <c r="DW394" s="432" t="b">
        <f t="shared" si="1619"/>
        <v>1</v>
      </c>
      <c r="DX394" s="432" t="b">
        <f t="shared" si="1619"/>
        <v>1</v>
      </c>
      <c r="DY394" s="432" t="b">
        <f t="shared" ref="DY394" si="1621">DY402=DY346</f>
        <v>0</v>
      </c>
      <c r="DZ394" s="432" t="b">
        <f t="shared" si="1619"/>
        <v>0</v>
      </c>
      <c r="EA394" s="432" t="b">
        <f t="shared" si="1619"/>
        <v>1</v>
      </c>
      <c r="EB394" s="432" t="b">
        <f t="shared" si="1619"/>
        <v>1</v>
      </c>
      <c r="EC394" s="432" t="b">
        <f t="shared" si="1619"/>
        <v>1</v>
      </c>
      <c r="ED394" s="432" t="b">
        <f t="shared" si="1619"/>
        <v>1</v>
      </c>
      <c r="EE394" s="432" t="b">
        <f t="shared" ref="EE394" si="1622">EE402=EE346</f>
        <v>1</v>
      </c>
      <c r="EF394" s="432" t="b">
        <f t="shared" si="1619"/>
        <v>1</v>
      </c>
      <c r="EG394" s="432" t="b">
        <f t="shared" si="1619"/>
        <v>1</v>
      </c>
      <c r="EH394" s="432" t="b">
        <f t="shared" si="1619"/>
        <v>1</v>
      </c>
      <c r="EI394" s="432" t="b">
        <f t="shared" si="1619"/>
        <v>1</v>
      </c>
      <c r="EJ394" s="432" t="b">
        <f t="shared" si="1619"/>
        <v>1</v>
      </c>
      <c r="EK394" s="432" t="b">
        <f t="shared" ref="EK394" si="1623">EK402=EK346</f>
        <v>0</v>
      </c>
      <c r="EL394" s="432" t="b">
        <f t="shared" si="1619"/>
        <v>0</v>
      </c>
      <c r="EM394" s="432" t="b">
        <f t="shared" si="1619"/>
        <v>1</v>
      </c>
      <c r="EN394" s="432" t="b">
        <f t="shared" si="1619"/>
        <v>1</v>
      </c>
      <c r="EO394" s="432" t="b">
        <f t="shared" si="1619"/>
        <v>1</v>
      </c>
      <c r="EP394" s="432" t="b">
        <f t="shared" si="1619"/>
        <v>1</v>
      </c>
      <c r="EQ394" s="432" t="b">
        <f t="shared" ref="EQ394" si="1624">EQ402=EQ346</f>
        <v>0</v>
      </c>
      <c r="ER394" s="432" t="b">
        <f t="shared" si="1619"/>
        <v>0</v>
      </c>
      <c r="ES394" s="432" t="b">
        <f t="shared" si="1619"/>
        <v>1</v>
      </c>
      <c r="ET394" s="432" t="b">
        <f t="shared" si="1619"/>
        <v>1</v>
      </c>
      <c r="EU394" s="432" t="b">
        <f t="shared" si="1619"/>
        <v>1</v>
      </c>
      <c r="EV394" s="432" t="b">
        <f t="shared" si="1619"/>
        <v>1</v>
      </c>
      <c r="EW394" s="432" t="b">
        <f t="shared" si="1619"/>
        <v>0</v>
      </c>
      <c r="EX394" s="432" t="b">
        <f t="shared" ref="EX394:FW394" si="1625">EX402=EX346</f>
        <v>0</v>
      </c>
      <c r="EY394" s="432" t="b">
        <f t="shared" si="1625"/>
        <v>1</v>
      </c>
      <c r="EZ394" s="432" t="b">
        <f t="shared" si="1625"/>
        <v>1</v>
      </c>
      <c r="FA394" s="432" t="b">
        <f t="shared" si="1625"/>
        <v>1</v>
      </c>
      <c r="FB394" s="432" t="b">
        <f t="shared" si="1625"/>
        <v>1</v>
      </c>
      <c r="FC394" s="432" t="b">
        <f t="shared" si="1625"/>
        <v>1</v>
      </c>
      <c r="FD394" s="432" t="b">
        <f t="shared" si="1625"/>
        <v>1</v>
      </c>
      <c r="FE394" s="432" t="b">
        <f t="shared" ref="FE394:FG394" si="1626">FE402=FE346</f>
        <v>0</v>
      </c>
      <c r="FF394" s="432" t="b">
        <f t="shared" si="1626"/>
        <v>0</v>
      </c>
      <c r="FG394" s="432" t="b">
        <f t="shared" si="1626"/>
        <v>0</v>
      </c>
      <c r="FH394" s="432" t="b">
        <f t="shared" si="1625"/>
        <v>0</v>
      </c>
      <c r="FI394" s="432" t="b">
        <f t="shared" si="1625"/>
        <v>0</v>
      </c>
      <c r="FJ394" s="432" t="b">
        <f t="shared" si="1625"/>
        <v>0</v>
      </c>
      <c r="FK394" s="432" t="b">
        <f t="shared" si="1625"/>
        <v>1</v>
      </c>
      <c r="FL394" s="432" t="b">
        <f t="shared" si="1625"/>
        <v>1</v>
      </c>
      <c r="FM394" s="432" t="b">
        <f t="shared" si="1625"/>
        <v>1</v>
      </c>
      <c r="FN394" s="432" t="b">
        <f t="shared" si="1625"/>
        <v>1</v>
      </c>
      <c r="FO394" s="432" t="b">
        <f t="shared" si="1625"/>
        <v>1</v>
      </c>
      <c r="FP394" s="432" t="b">
        <f t="shared" si="1625"/>
        <v>1</v>
      </c>
      <c r="FQ394" s="432" t="b">
        <f t="shared" si="1625"/>
        <v>1</v>
      </c>
      <c r="FR394" s="432" t="b">
        <f t="shared" si="1625"/>
        <v>1</v>
      </c>
      <c r="FS394" s="432" t="b">
        <f t="shared" si="1625"/>
        <v>1</v>
      </c>
      <c r="FT394" s="432" t="b">
        <f t="shared" si="1625"/>
        <v>1</v>
      </c>
      <c r="FU394" s="432" t="b">
        <f t="shared" si="1625"/>
        <v>1</v>
      </c>
      <c r="FV394" s="432" t="b">
        <f t="shared" si="1625"/>
        <v>1</v>
      </c>
      <c r="FW394" s="432" t="b">
        <f t="shared" si="1625"/>
        <v>1</v>
      </c>
      <c r="FX394" s="432" t="b">
        <f t="shared" ref="FX394:IH394" si="1627">FX402=FX346</f>
        <v>0</v>
      </c>
      <c r="FY394" s="432" t="b">
        <f t="shared" si="1627"/>
        <v>0</v>
      </c>
      <c r="FZ394" s="432" t="b">
        <f t="shared" si="1627"/>
        <v>0</v>
      </c>
      <c r="GA394" s="432" t="b">
        <f t="shared" si="1627"/>
        <v>0</v>
      </c>
      <c r="GB394" s="432" t="b">
        <f t="shared" si="1627"/>
        <v>0</v>
      </c>
      <c r="GC394" s="432" t="b">
        <f t="shared" si="1627"/>
        <v>0</v>
      </c>
      <c r="GD394" s="432" t="b">
        <f t="shared" si="1627"/>
        <v>0</v>
      </c>
      <c r="GE394" s="432" t="b">
        <f t="shared" si="1627"/>
        <v>0</v>
      </c>
      <c r="GF394" s="432" t="b">
        <f t="shared" si="1627"/>
        <v>0</v>
      </c>
      <c r="GG394" s="432" t="b">
        <f t="shared" ref="GG394:GS394" si="1628">GG402=GG346</f>
        <v>0</v>
      </c>
      <c r="GH394" s="432" t="b">
        <f t="shared" si="1628"/>
        <v>0</v>
      </c>
      <c r="GI394" s="432" t="b">
        <f t="shared" si="1628"/>
        <v>0</v>
      </c>
      <c r="GJ394" s="432" t="b">
        <f t="shared" si="1628"/>
        <v>0</v>
      </c>
      <c r="GK394" s="432" t="b">
        <f t="shared" si="1628"/>
        <v>0</v>
      </c>
      <c r="GL394" s="432" t="b">
        <f t="shared" si="1628"/>
        <v>0</v>
      </c>
      <c r="GM394" s="432" t="b">
        <f t="shared" si="1628"/>
        <v>0</v>
      </c>
      <c r="GN394" s="432" t="b">
        <f t="shared" si="1628"/>
        <v>0</v>
      </c>
      <c r="GO394" s="432" t="b">
        <f t="shared" si="1628"/>
        <v>0</v>
      </c>
      <c r="GP394" s="432" t="b">
        <f t="shared" si="1628"/>
        <v>0</v>
      </c>
      <c r="GQ394" s="432" t="b">
        <f t="shared" si="1628"/>
        <v>0</v>
      </c>
      <c r="GR394" s="432" t="b">
        <f t="shared" si="1628"/>
        <v>0</v>
      </c>
      <c r="GS394" s="432" t="b">
        <f t="shared" si="1628"/>
        <v>0</v>
      </c>
      <c r="GT394" s="432" t="b">
        <f t="shared" ref="GT394:HO394" si="1629">GT402=GT346</f>
        <v>0</v>
      </c>
      <c r="GU394" s="432" t="b">
        <f t="shared" si="1629"/>
        <v>0</v>
      </c>
      <c r="GV394" s="432" t="b">
        <f t="shared" si="1629"/>
        <v>0</v>
      </c>
      <c r="GW394" s="432" t="b">
        <f t="shared" si="1629"/>
        <v>0</v>
      </c>
      <c r="GX394" s="432" t="b">
        <f t="shared" si="1629"/>
        <v>0</v>
      </c>
      <c r="GY394" s="432" t="b">
        <f t="shared" si="1629"/>
        <v>0</v>
      </c>
      <c r="GZ394" s="432" t="b">
        <f t="shared" si="1629"/>
        <v>0</v>
      </c>
      <c r="HA394" s="432" t="b">
        <f t="shared" si="1629"/>
        <v>0</v>
      </c>
      <c r="HB394" s="432" t="b">
        <f t="shared" si="1629"/>
        <v>0</v>
      </c>
      <c r="HC394" s="432" t="b">
        <f t="shared" si="1629"/>
        <v>0</v>
      </c>
      <c r="HD394" s="432" t="b">
        <f t="shared" si="1629"/>
        <v>0</v>
      </c>
      <c r="HE394" s="432" t="b">
        <f t="shared" si="1629"/>
        <v>0</v>
      </c>
      <c r="HF394" s="432" t="b">
        <f t="shared" si="1629"/>
        <v>0</v>
      </c>
      <c r="HG394" s="432" t="b">
        <f t="shared" si="1629"/>
        <v>0</v>
      </c>
      <c r="HH394" s="432" t="b">
        <f t="shared" si="1629"/>
        <v>0</v>
      </c>
      <c r="HI394" s="432" t="b">
        <f t="shared" si="1629"/>
        <v>0</v>
      </c>
      <c r="HJ394" s="432" t="b">
        <f t="shared" si="1629"/>
        <v>0</v>
      </c>
      <c r="HK394" s="432" t="b">
        <f t="shared" si="1629"/>
        <v>0</v>
      </c>
      <c r="HL394" s="432" t="b">
        <f t="shared" si="1629"/>
        <v>0</v>
      </c>
      <c r="HM394" s="432" t="b">
        <f t="shared" si="1629"/>
        <v>0</v>
      </c>
      <c r="HN394" s="432" t="b">
        <f t="shared" si="1629"/>
        <v>0</v>
      </c>
      <c r="HO394" s="432" t="b">
        <f t="shared" si="1629"/>
        <v>0</v>
      </c>
      <c r="HP394" s="432" t="b">
        <f t="shared" si="1627"/>
        <v>1</v>
      </c>
      <c r="HQ394" s="432" t="b">
        <f t="shared" si="1627"/>
        <v>1</v>
      </c>
      <c r="HR394" s="432" t="b">
        <f t="shared" si="1627"/>
        <v>1</v>
      </c>
      <c r="HS394" s="432" t="b">
        <f t="shared" si="1627"/>
        <v>1</v>
      </c>
      <c r="HT394" s="432" t="b">
        <f t="shared" si="1627"/>
        <v>1</v>
      </c>
      <c r="HU394" s="432" t="b">
        <f t="shared" si="1627"/>
        <v>1</v>
      </c>
      <c r="HV394" s="432" t="b">
        <f t="shared" si="1627"/>
        <v>1</v>
      </c>
      <c r="HW394" s="432" t="b">
        <f t="shared" si="1627"/>
        <v>1</v>
      </c>
      <c r="HX394" s="432" t="b">
        <f t="shared" si="1627"/>
        <v>1</v>
      </c>
      <c r="HY394" s="432" t="b">
        <f t="shared" si="1627"/>
        <v>1</v>
      </c>
      <c r="HZ394" s="432" t="b">
        <f t="shared" si="1627"/>
        <v>1</v>
      </c>
      <c r="IA394" s="432" t="b">
        <f t="shared" si="1627"/>
        <v>1</v>
      </c>
      <c r="IB394" s="432" t="b">
        <f t="shared" si="1627"/>
        <v>1</v>
      </c>
      <c r="IC394" s="432" t="b">
        <f t="shared" si="1627"/>
        <v>1</v>
      </c>
      <c r="ID394" s="432" t="b">
        <f t="shared" si="1627"/>
        <v>1</v>
      </c>
      <c r="IE394" s="432" t="b">
        <f t="shared" si="1627"/>
        <v>1</v>
      </c>
      <c r="IF394" s="432" t="b">
        <f t="shared" si="1627"/>
        <v>1</v>
      </c>
      <c r="IG394" s="432" t="b">
        <f t="shared" si="1627"/>
        <v>1</v>
      </c>
      <c r="IH394" s="432" t="b">
        <f t="shared" si="1627"/>
        <v>1</v>
      </c>
      <c r="II394" s="432" t="b">
        <f t="shared" ref="II394:JG394" si="1630">II402=II346</f>
        <v>1</v>
      </c>
      <c r="IJ394" s="432" t="b">
        <f t="shared" si="1630"/>
        <v>1</v>
      </c>
      <c r="IK394" s="432" t="b">
        <f t="shared" si="1630"/>
        <v>1</v>
      </c>
      <c r="IL394" s="432" t="b">
        <f t="shared" si="1630"/>
        <v>1</v>
      </c>
      <c r="IM394" s="432" t="b">
        <f t="shared" si="1630"/>
        <v>1</v>
      </c>
      <c r="IN394" s="432" t="b">
        <f t="shared" si="1630"/>
        <v>1</v>
      </c>
      <c r="IO394" s="432" t="b">
        <f t="shared" si="1630"/>
        <v>1</v>
      </c>
      <c r="IP394" s="432" t="b">
        <f t="shared" si="1630"/>
        <v>1</v>
      </c>
      <c r="IQ394" s="432" t="b">
        <f t="shared" si="1630"/>
        <v>1</v>
      </c>
      <c r="IR394" s="432" t="b">
        <f t="shared" si="1630"/>
        <v>1</v>
      </c>
      <c r="IS394" s="432" t="b">
        <f t="shared" si="1630"/>
        <v>1</v>
      </c>
      <c r="IT394" s="432" t="b">
        <f t="shared" si="1630"/>
        <v>1</v>
      </c>
      <c r="IU394" s="432" t="b">
        <f t="shared" si="1630"/>
        <v>1</v>
      </c>
      <c r="IV394" s="432" t="b">
        <f t="shared" si="1630"/>
        <v>1</v>
      </c>
      <c r="IW394" s="432" t="b">
        <f t="shared" si="1630"/>
        <v>1</v>
      </c>
      <c r="IX394" s="432" t="b">
        <f t="shared" si="1630"/>
        <v>1</v>
      </c>
      <c r="IY394" s="432" t="b">
        <f t="shared" si="1630"/>
        <v>1</v>
      </c>
      <c r="IZ394" s="432" t="b">
        <f t="shared" si="1630"/>
        <v>1</v>
      </c>
      <c r="JA394" s="432" t="b">
        <f t="shared" si="1630"/>
        <v>1</v>
      </c>
      <c r="JB394" s="432" t="b">
        <f t="shared" si="1630"/>
        <v>1</v>
      </c>
      <c r="JC394" s="432" t="b">
        <f t="shared" si="1630"/>
        <v>1</v>
      </c>
      <c r="JD394" s="432" t="b">
        <f t="shared" si="1630"/>
        <v>1</v>
      </c>
      <c r="JE394" s="432" t="b">
        <f t="shared" si="1630"/>
        <v>1</v>
      </c>
      <c r="JF394" s="432" t="b">
        <f t="shared" si="1630"/>
        <v>1</v>
      </c>
      <c r="JG394" s="432" t="b">
        <f t="shared" si="1630"/>
        <v>1</v>
      </c>
    </row>
    <row r="395" spans="1:267" s="1054" customFormat="1" ht="13.5" hidden="1" customHeight="1" x14ac:dyDescent="0.15">
      <c r="B395" s="1055"/>
      <c r="C395" s="1055"/>
      <c r="D395" s="1055"/>
      <c r="E395" s="1055"/>
      <c r="F395" s="1055"/>
      <c r="G395" s="1055"/>
      <c r="H395" s="1055"/>
      <c r="I395" s="1055"/>
      <c r="J395" s="1055"/>
      <c r="K395" s="1056"/>
      <c r="L395" s="1057"/>
      <c r="M395" s="1057"/>
      <c r="N395" s="1057"/>
      <c r="O395" s="1057"/>
      <c r="P395" s="1057"/>
      <c r="Q395" s="1057"/>
      <c r="R395" s="1057"/>
      <c r="S395" s="1057"/>
      <c r="T395" s="1055"/>
      <c r="U395" s="45"/>
      <c r="V395" s="45"/>
      <c r="W395" s="45"/>
      <c r="X395" s="45"/>
      <c r="Y395" s="45"/>
      <c r="Z395" s="1057"/>
      <c r="AA395" s="1057"/>
      <c r="AB395" s="1057"/>
      <c r="AC395" s="1057"/>
      <c r="AD395" s="1055"/>
      <c r="AE395" s="1055"/>
      <c r="AF395" s="1055"/>
      <c r="AG395" s="1055"/>
      <c r="AH395" s="1055"/>
      <c r="AI395" s="1055"/>
      <c r="AJ395" s="1055"/>
      <c r="AK395" s="1055"/>
      <c r="AL395" s="1055"/>
      <c r="AM395" s="50" t="b">
        <f t="shared" ref="AM395:AP395" si="1631">AM402=AM356</f>
        <v>0</v>
      </c>
      <c r="AN395" s="50" t="b">
        <f t="shared" si="1631"/>
        <v>1</v>
      </c>
      <c r="AO395" s="50" t="b">
        <f t="shared" si="1631"/>
        <v>0</v>
      </c>
      <c r="AP395" s="50" t="b">
        <f t="shared" si="1631"/>
        <v>0</v>
      </c>
      <c r="AQ395" s="50" t="b">
        <f t="shared" ref="AQ395:BT395" si="1632">AQ402=AQ356</f>
        <v>0</v>
      </c>
      <c r="AR395" s="50" t="b">
        <f t="shared" si="1632"/>
        <v>1</v>
      </c>
      <c r="AS395" s="50" t="b">
        <f t="shared" si="1632"/>
        <v>0</v>
      </c>
      <c r="AT395" s="50" t="b">
        <f t="shared" si="1632"/>
        <v>0</v>
      </c>
      <c r="AU395" s="50" t="b">
        <f t="shared" si="1632"/>
        <v>1</v>
      </c>
      <c r="AV395" s="50" t="b">
        <f t="shared" si="1632"/>
        <v>1</v>
      </c>
      <c r="AW395" s="50" t="b">
        <f t="shared" si="1632"/>
        <v>1</v>
      </c>
      <c r="AX395" s="50" t="b">
        <f t="shared" si="1632"/>
        <v>1</v>
      </c>
      <c r="AY395" s="50" t="b">
        <f t="shared" si="1632"/>
        <v>1</v>
      </c>
      <c r="AZ395" s="50" t="b">
        <f t="shared" si="1632"/>
        <v>1</v>
      </c>
      <c r="BA395" s="50" t="b">
        <f t="shared" si="1632"/>
        <v>1</v>
      </c>
      <c r="BB395" s="50" t="b">
        <f t="shared" si="1632"/>
        <v>1</v>
      </c>
      <c r="BC395" s="50" t="b">
        <f t="shared" si="1632"/>
        <v>1</v>
      </c>
      <c r="BD395" s="50" t="b">
        <f t="shared" si="1632"/>
        <v>1</v>
      </c>
      <c r="BE395" s="50" t="b">
        <f t="shared" si="1632"/>
        <v>1</v>
      </c>
      <c r="BF395" s="50" t="b">
        <f t="shared" si="1632"/>
        <v>1</v>
      </c>
      <c r="BG395" s="50" t="b">
        <f t="shared" si="1632"/>
        <v>1</v>
      </c>
      <c r="BH395" s="50" t="b">
        <f t="shared" si="1632"/>
        <v>1</v>
      </c>
      <c r="BI395" s="50" t="b">
        <f t="shared" si="1632"/>
        <v>1</v>
      </c>
      <c r="BJ395" s="50" t="b">
        <f t="shared" si="1632"/>
        <v>1</v>
      </c>
      <c r="BK395" s="50" t="b">
        <f t="shared" si="1632"/>
        <v>1</v>
      </c>
      <c r="BL395" s="50" t="b">
        <f t="shared" si="1632"/>
        <v>1</v>
      </c>
      <c r="BM395" s="50" t="b">
        <f t="shared" si="1632"/>
        <v>1</v>
      </c>
      <c r="BN395" s="50" t="b">
        <f t="shared" si="1632"/>
        <v>1</v>
      </c>
      <c r="BO395" s="50" t="b">
        <f t="shared" si="1632"/>
        <v>1</v>
      </c>
      <c r="BP395" s="50" t="b">
        <f t="shared" si="1632"/>
        <v>1</v>
      </c>
      <c r="BQ395" s="50" t="b">
        <f t="shared" si="1632"/>
        <v>1</v>
      </c>
      <c r="BR395" s="50" t="b">
        <f t="shared" si="1632"/>
        <v>1</v>
      </c>
      <c r="BS395" s="50" t="b">
        <f t="shared" si="1632"/>
        <v>1</v>
      </c>
      <c r="BT395" s="50" t="b">
        <f t="shared" si="1632"/>
        <v>1</v>
      </c>
      <c r="BU395" s="50" t="b">
        <f t="shared" ref="BU395:DK395" si="1633">BU402=BU356</f>
        <v>0</v>
      </c>
      <c r="BV395" s="50" t="b">
        <f t="shared" si="1633"/>
        <v>0</v>
      </c>
      <c r="BW395" s="50" t="b">
        <f t="shared" ref="BW395" si="1634">BW402=BW356</f>
        <v>0</v>
      </c>
      <c r="BX395" s="50" t="b">
        <f>BX402=BX356</f>
        <v>0</v>
      </c>
      <c r="BY395" s="50" t="b">
        <f>BY402=BY356</f>
        <v>0</v>
      </c>
      <c r="BZ395" s="50" t="b">
        <f>BZ402=BZ356</f>
        <v>0</v>
      </c>
      <c r="CA395" s="50" t="b">
        <f t="shared" si="1633"/>
        <v>1</v>
      </c>
      <c r="CB395" s="50" t="b">
        <f t="shared" si="1633"/>
        <v>1</v>
      </c>
      <c r="CC395" s="50" t="b">
        <f t="shared" si="1633"/>
        <v>1</v>
      </c>
      <c r="CD395" s="50" t="b">
        <f t="shared" si="1633"/>
        <v>1</v>
      </c>
      <c r="CE395" s="50" t="b">
        <f t="shared" si="1633"/>
        <v>1</v>
      </c>
      <c r="CF395" s="50" t="b">
        <f t="shared" si="1633"/>
        <v>1</v>
      </c>
      <c r="CG395" s="50" t="b">
        <f t="shared" si="1633"/>
        <v>1</v>
      </c>
      <c r="CH395" s="50" t="b">
        <f t="shared" si="1633"/>
        <v>1</v>
      </c>
      <c r="CI395" s="50" t="b">
        <f t="shared" si="1633"/>
        <v>1</v>
      </c>
      <c r="CJ395" s="50" t="b">
        <f t="shared" si="1633"/>
        <v>1</v>
      </c>
      <c r="CK395" s="50" t="b">
        <f t="shared" ref="CK395" si="1635">CK402=CK356</f>
        <v>0</v>
      </c>
      <c r="CL395" s="50" t="b">
        <f t="shared" si="1633"/>
        <v>0</v>
      </c>
      <c r="CM395" s="50" t="b">
        <f t="shared" si="1633"/>
        <v>1</v>
      </c>
      <c r="CN395" s="50" t="b">
        <f t="shared" si="1633"/>
        <v>1</v>
      </c>
      <c r="CO395" s="50" t="b">
        <f t="shared" si="1633"/>
        <v>1</v>
      </c>
      <c r="CP395" s="50" t="b">
        <f t="shared" si="1633"/>
        <v>1</v>
      </c>
      <c r="CQ395" s="50" t="b">
        <f t="shared" ref="CQ395" si="1636">CQ402=CQ356</f>
        <v>0</v>
      </c>
      <c r="CR395" s="50" t="b">
        <f t="shared" si="1633"/>
        <v>0</v>
      </c>
      <c r="CS395" s="50" t="b">
        <f t="shared" si="1633"/>
        <v>1</v>
      </c>
      <c r="CT395" s="50" t="b">
        <f t="shared" si="1633"/>
        <v>1</v>
      </c>
      <c r="CU395" s="50" t="b">
        <f t="shared" si="1633"/>
        <v>1</v>
      </c>
      <c r="CV395" s="50" t="b">
        <f t="shared" si="1633"/>
        <v>1</v>
      </c>
      <c r="CW395" s="50" t="b">
        <f t="shared" ref="CW395" si="1637">CW402=CW356</f>
        <v>1</v>
      </c>
      <c r="CX395" s="50" t="b">
        <f t="shared" si="1633"/>
        <v>1</v>
      </c>
      <c r="CY395" s="50" t="b">
        <f t="shared" si="1633"/>
        <v>1</v>
      </c>
      <c r="CZ395" s="50" t="b">
        <f t="shared" si="1633"/>
        <v>1</v>
      </c>
      <c r="DA395" s="50" t="b">
        <f t="shared" si="1633"/>
        <v>1</v>
      </c>
      <c r="DB395" s="50" t="b">
        <f t="shared" si="1633"/>
        <v>1</v>
      </c>
      <c r="DC395" s="50" t="b">
        <f t="shared" ref="DC395:DE395" si="1638">DC402=DC356</f>
        <v>0</v>
      </c>
      <c r="DD395" s="50" t="b">
        <f t="shared" si="1638"/>
        <v>0</v>
      </c>
      <c r="DE395" s="50" t="b">
        <f t="shared" si="1638"/>
        <v>0</v>
      </c>
      <c r="DF395" s="50" t="b">
        <f t="shared" si="1633"/>
        <v>0</v>
      </c>
      <c r="DG395" s="50" t="b">
        <f t="shared" si="1633"/>
        <v>0</v>
      </c>
      <c r="DH395" s="50" t="b">
        <f t="shared" si="1633"/>
        <v>0</v>
      </c>
      <c r="DI395" s="50" t="b">
        <f t="shared" si="1633"/>
        <v>1</v>
      </c>
      <c r="DJ395" s="50" t="b">
        <f t="shared" si="1633"/>
        <v>1</v>
      </c>
      <c r="DK395" s="50" t="b">
        <f t="shared" si="1633"/>
        <v>1</v>
      </c>
      <c r="DL395" s="50" t="b">
        <f t="shared" ref="DL395:EW395" si="1639">DL402=DL356</f>
        <v>1</v>
      </c>
      <c r="DM395" s="50" t="b">
        <f t="shared" si="1639"/>
        <v>1</v>
      </c>
      <c r="DN395" s="50" t="b">
        <f t="shared" si="1639"/>
        <v>1</v>
      </c>
      <c r="DO395" s="50" t="b">
        <f t="shared" si="1639"/>
        <v>1</v>
      </c>
      <c r="DP395" s="50" t="b">
        <f t="shared" si="1639"/>
        <v>1</v>
      </c>
      <c r="DQ395" s="50" t="b">
        <f t="shared" si="1639"/>
        <v>1</v>
      </c>
      <c r="DR395" s="50" t="b">
        <f t="shared" si="1639"/>
        <v>1</v>
      </c>
      <c r="DS395" s="50" t="b">
        <f t="shared" ref="DS395" si="1640">DS402=DS356</f>
        <v>0</v>
      </c>
      <c r="DT395" s="50" t="b">
        <f t="shared" si="1639"/>
        <v>0</v>
      </c>
      <c r="DU395" s="50" t="b">
        <f t="shared" si="1639"/>
        <v>1</v>
      </c>
      <c r="DV395" s="50" t="b">
        <f t="shared" si="1639"/>
        <v>1</v>
      </c>
      <c r="DW395" s="50" t="b">
        <f t="shared" si="1639"/>
        <v>1</v>
      </c>
      <c r="DX395" s="50" t="b">
        <f t="shared" si="1639"/>
        <v>1</v>
      </c>
      <c r="DY395" s="50" t="b">
        <f t="shared" ref="DY395" si="1641">DY402=DY356</f>
        <v>0</v>
      </c>
      <c r="DZ395" s="50" t="b">
        <f t="shared" si="1639"/>
        <v>0</v>
      </c>
      <c r="EA395" s="50" t="b">
        <f t="shared" si="1639"/>
        <v>1</v>
      </c>
      <c r="EB395" s="50" t="b">
        <f t="shared" si="1639"/>
        <v>1</v>
      </c>
      <c r="EC395" s="50" t="b">
        <f t="shared" si="1639"/>
        <v>1</v>
      </c>
      <c r="ED395" s="50" t="b">
        <f t="shared" si="1639"/>
        <v>1</v>
      </c>
      <c r="EE395" s="50" t="b">
        <f t="shared" ref="EE395" si="1642">EE402=EE356</f>
        <v>1</v>
      </c>
      <c r="EF395" s="50" t="b">
        <f t="shared" si="1639"/>
        <v>1</v>
      </c>
      <c r="EG395" s="50" t="b">
        <f t="shared" si="1639"/>
        <v>1</v>
      </c>
      <c r="EH395" s="50" t="b">
        <f t="shared" si="1639"/>
        <v>1</v>
      </c>
      <c r="EI395" s="50" t="b">
        <f t="shared" si="1639"/>
        <v>1</v>
      </c>
      <c r="EJ395" s="50" t="b">
        <f t="shared" si="1639"/>
        <v>1</v>
      </c>
      <c r="EK395" s="50" t="b">
        <f t="shared" ref="EK395" si="1643">EK402=EK356</f>
        <v>0</v>
      </c>
      <c r="EL395" s="50" t="b">
        <f t="shared" si="1639"/>
        <v>0</v>
      </c>
      <c r="EM395" s="50" t="b">
        <f t="shared" si="1639"/>
        <v>1</v>
      </c>
      <c r="EN395" s="50" t="b">
        <f t="shared" si="1639"/>
        <v>1</v>
      </c>
      <c r="EO395" s="50" t="b">
        <f t="shared" si="1639"/>
        <v>1</v>
      </c>
      <c r="EP395" s="50" t="b">
        <f t="shared" si="1639"/>
        <v>1</v>
      </c>
      <c r="EQ395" s="50" t="b">
        <f t="shared" ref="EQ395" si="1644">EQ402=EQ356</f>
        <v>0</v>
      </c>
      <c r="ER395" s="50" t="b">
        <f t="shared" si="1639"/>
        <v>0</v>
      </c>
      <c r="ES395" s="50" t="b">
        <f t="shared" si="1639"/>
        <v>1</v>
      </c>
      <c r="ET395" s="50" t="b">
        <f t="shared" si="1639"/>
        <v>1</v>
      </c>
      <c r="EU395" s="50" t="b">
        <f t="shared" si="1639"/>
        <v>1</v>
      </c>
      <c r="EV395" s="50" t="b">
        <f t="shared" si="1639"/>
        <v>1</v>
      </c>
      <c r="EW395" s="50" t="b">
        <f t="shared" si="1639"/>
        <v>0</v>
      </c>
      <c r="EX395" s="50" t="b">
        <f t="shared" ref="EX395:FW395" si="1645">EX402=EX356</f>
        <v>0</v>
      </c>
      <c r="EY395" s="50" t="b">
        <f t="shared" si="1645"/>
        <v>1</v>
      </c>
      <c r="EZ395" s="50" t="b">
        <f t="shared" si="1645"/>
        <v>1</v>
      </c>
      <c r="FA395" s="50" t="b">
        <f t="shared" si="1645"/>
        <v>1</v>
      </c>
      <c r="FB395" s="50" t="b">
        <f t="shared" si="1645"/>
        <v>1</v>
      </c>
      <c r="FC395" s="50" t="b">
        <f t="shared" si="1645"/>
        <v>1</v>
      </c>
      <c r="FD395" s="50" t="b">
        <f t="shared" si="1645"/>
        <v>1</v>
      </c>
      <c r="FE395" s="50" t="b">
        <f t="shared" ref="FE395:FG395" si="1646">FE402=FE356</f>
        <v>0</v>
      </c>
      <c r="FF395" s="50" t="b">
        <f t="shared" si="1646"/>
        <v>0</v>
      </c>
      <c r="FG395" s="50" t="b">
        <f t="shared" si="1646"/>
        <v>0</v>
      </c>
      <c r="FH395" s="50" t="b">
        <f t="shared" si="1645"/>
        <v>0</v>
      </c>
      <c r="FI395" s="50" t="b">
        <f t="shared" si="1645"/>
        <v>0</v>
      </c>
      <c r="FJ395" s="50" t="b">
        <f t="shared" si="1645"/>
        <v>0</v>
      </c>
      <c r="FK395" s="50" t="b">
        <f t="shared" si="1645"/>
        <v>1</v>
      </c>
      <c r="FL395" s="50" t="b">
        <f t="shared" si="1645"/>
        <v>1</v>
      </c>
      <c r="FM395" s="50" t="b">
        <f t="shared" si="1645"/>
        <v>1</v>
      </c>
      <c r="FN395" s="50" t="b">
        <f t="shared" si="1645"/>
        <v>1</v>
      </c>
      <c r="FO395" s="50" t="b">
        <f t="shared" si="1645"/>
        <v>1</v>
      </c>
      <c r="FP395" s="50" t="b">
        <f t="shared" si="1645"/>
        <v>1</v>
      </c>
      <c r="FQ395" s="50" t="b">
        <f t="shared" si="1645"/>
        <v>1</v>
      </c>
      <c r="FR395" s="50" t="b">
        <f t="shared" si="1645"/>
        <v>1</v>
      </c>
      <c r="FS395" s="50" t="b">
        <f t="shared" si="1645"/>
        <v>1</v>
      </c>
      <c r="FT395" s="50" t="b">
        <f t="shared" si="1645"/>
        <v>1</v>
      </c>
      <c r="FU395" s="50" t="b">
        <f t="shared" si="1645"/>
        <v>1</v>
      </c>
      <c r="FV395" s="50" t="b">
        <f t="shared" si="1645"/>
        <v>1</v>
      </c>
      <c r="FW395" s="50" t="b">
        <f t="shared" si="1645"/>
        <v>1</v>
      </c>
      <c r="FX395" s="50" t="b">
        <f t="shared" ref="FX395:IH395" si="1647">FX402=FX356</f>
        <v>0</v>
      </c>
      <c r="FY395" s="50" t="b">
        <f t="shared" si="1647"/>
        <v>0</v>
      </c>
      <c r="FZ395" s="50" t="b">
        <f t="shared" si="1647"/>
        <v>0</v>
      </c>
      <c r="GA395" s="50" t="b">
        <f t="shared" si="1647"/>
        <v>0</v>
      </c>
      <c r="GB395" s="50" t="b">
        <f t="shared" si="1647"/>
        <v>0</v>
      </c>
      <c r="GC395" s="50" t="b">
        <f t="shared" si="1647"/>
        <v>0</v>
      </c>
      <c r="GD395" s="50" t="b">
        <f t="shared" si="1647"/>
        <v>0</v>
      </c>
      <c r="GE395" s="50" t="b">
        <f t="shared" si="1647"/>
        <v>0</v>
      </c>
      <c r="GF395" s="50" t="b">
        <f t="shared" si="1647"/>
        <v>0</v>
      </c>
      <c r="GG395" s="50" t="b">
        <f t="shared" ref="GG395:GS395" si="1648">GG402=GG356</f>
        <v>0</v>
      </c>
      <c r="GH395" s="50" t="b">
        <f t="shared" si="1648"/>
        <v>0</v>
      </c>
      <c r="GI395" s="50" t="b">
        <f t="shared" si="1648"/>
        <v>0</v>
      </c>
      <c r="GJ395" s="50" t="b">
        <f t="shared" si="1648"/>
        <v>0</v>
      </c>
      <c r="GK395" s="50" t="b">
        <f t="shared" si="1648"/>
        <v>0</v>
      </c>
      <c r="GL395" s="50" t="b">
        <f t="shared" si="1648"/>
        <v>0</v>
      </c>
      <c r="GM395" s="50" t="b">
        <f t="shared" si="1648"/>
        <v>0</v>
      </c>
      <c r="GN395" s="50" t="b">
        <f t="shared" si="1648"/>
        <v>0</v>
      </c>
      <c r="GO395" s="50" t="b">
        <f t="shared" si="1648"/>
        <v>0</v>
      </c>
      <c r="GP395" s="50" t="b">
        <f t="shared" si="1648"/>
        <v>0</v>
      </c>
      <c r="GQ395" s="50" t="b">
        <f t="shared" si="1648"/>
        <v>0</v>
      </c>
      <c r="GR395" s="50" t="b">
        <f t="shared" si="1648"/>
        <v>0</v>
      </c>
      <c r="GS395" s="50" t="b">
        <f t="shared" si="1648"/>
        <v>0</v>
      </c>
      <c r="GT395" s="50" t="b">
        <f t="shared" ref="GT395:HO395" si="1649">GT402=GT356</f>
        <v>0</v>
      </c>
      <c r="GU395" s="50" t="b">
        <f t="shared" si="1649"/>
        <v>0</v>
      </c>
      <c r="GV395" s="50" t="b">
        <f t="shared" si="1649"/>
        <v>0</v>
      </c>
      <c r="GW395" s="50" t="b">
        <f t="shared" si="1649"/>
        <v>0</v>
      </c>
      <c r="GX395" s="50" t="b">
        <f t="shared" si="1649"/>
        <v>0</v>
      </c>
      <c r="GY395" s="50" t="b">
        <f t="shared" si="1649"/>
        <v>0</v>
      </c>
      <c r="GZ395" s="50" t="b">
        <f t="shared" si="1649"/>
        <v>0</v>
      </c>
      <c r="HA395" s="50" t="b">
        <f t="shared" si="1649"/>
        <v>0</v>
      </c>
      <c r="HB395" s="50" t="b">
        <f t="shared" si="1649"/>
        <v>0</v>
      </c>
      <c r="HC395" s="50" t="b">
        <f t="shared" si="1649"/>
        <v>0</v>
      </c>
      <c r="HD395" s="50" t="b">
        <f t="shared" si="1649"/>
        <v>0</v>
      </c>
      <c r="HE395" s="50" t="b">
        <f t="shared" si="1649"/>
        <v>0</v>
      </c>
      <c r="HF395" s="50" t="b">
        <f t="shared" si="1649"/>
        <v>0</v>
      </c>
      <c r="HG395" s="50" t="b">
        <f t="shared" si="1649"/>
        <v>0</v>
      </c>
      <c r="HH395" s="50" t="b">
        <f t="shared" si="1649"/>
        <v>0</v>
      </c>
      <c r="HI395" s="50" t="b">
        <f t="shared" si="1649"/>
        <v>0</v>
      </c>
      <c r="HJ395" s="50" t="b">
        <f t="shared" si="1649"/>
        <v>0</v>
      </c>
      <c r="HK395" s="50" t="b">
        <f t="shared" si="1649"/>
        <v>0</v>
      </c>
      <c r="HL395" s="50" t="b">
        <f t="shared" si="1649"/>
        <v>0</v>
      </c>
      <c r="HM395" s="50" t="b">
        <f t="shared" si="1649"/>
        <v>0</v>
      </c>
      <c r="HN395" s="50" t="b">
        <f t="shared" si="1649"/>
        <v>0</v>
      </c>
      <c r="HO395" s="50" t="b">
        <f t="shared" si="1649"/>
        <v>0</v>
      </c>
      <c r="HP395" s="50" t="b">
        <f t="shared" si="1647"/>
        <v>1</v>
      </c>
      <c r="HQ395" s="50" t="b">
        <f t="shared" si="1647"/>
        <v>1</v>
      </c>
      <c r="HR395" s="50" t="b">
        <f t="shared" si="1647"/>
        <v>1</v>
      </c>
      <c r="HS395" s="50" t="b">
        <f t="shared" si="1647"/>
        <v>1</v>
      </c>
      <c r="HT395" s="50" t="b">
        <f t="shared" si="1647"/>
        <v>1</v>
      </c>
      <c r="HU395" s="50" t="b">
        <f t="shared" si="1647"/>
        <v>1</v>
      </c>
      <c r="HV395" s="50" t="b">
        <f t="shared" si="1647"/>
        <v>1</v>
      </c>
      <c r="HW395" s="50" t="b">
        <f t="shared" si="1647"/>
        <v>1</v>
      </c>
      <c r="HX395" s="50" t="b">
        <f t="shared" si="1647"/>
        <v>1</v>
      </c>
      <c r="HY395" s="50" t="b">
        <f t="shared" si="1647"/>
        <v>1</v>
      </c>
      <c r="HZ395" s="50" t="b">
        <f t="shared" si="1647"/>
        <v>1</v>
      </c>
      <c r="IA395" s="50" t="b">
        <f t="shared" si="1647"/>
        <v>1</v>
      </c>
      <c r="IB395" s="50" t="b">
        <f t="shared" si="1647"/>
        <v>1</v>
      </c>
      <c r="IC395" s="50" t="b">
        <f t="shared" si="1647"/>
        <v>1</v>
      </c>
      <c r="ID395" s="50" t="b">
        <f t="shared" si="1647"/>
        <v>1</v>
      </c>
      <c r="IE395" s="50" t="b">
        <f t="shared" si="1647"/>
        <v>1</v>
      </c>
      <c r="IF395" s="50" t="b">
        <f t="shared" si="1647"/>
        <v>1</v>
      </c>
      <c r="IG395" s="50" t="b">
        <f t="shared" si="1647"/>
        <v>1</v>
      </c>
      <c r="IH395" s="50" t="b">
        <f t="shared" si="1647"/>
        <v>1</v>
      </c>
      <c r="II395" s="50" t="b">
        <f t="shared" ref="II395:JG395" si="1650">II402=II356</f>
        <v>1</v>
      </c>
      <c r="IJ395" s="50" t="b">
        <f t="shared" si="1650"/>
        <v>1</v>
      </c>
      <c r="IK395" s="50" t="b">
        <f t="shared" si="1650"/>
        <v>1</v>
      </c>
      <c r="IL395" s="50" t="b">
        <f t="shared" si="1650"/>
        <v>1</v>
      </c>
      <c r="IM395" s="50" t="b">
        <f t="shared" si="1650"/>
        <v>1</v>
      </c>
      <c r="IN395" s="50" t="b">
        <f t="shared" si="1650"/>
        <v>1</v>
      </c>
      <c r="IO395" s="50" t="b">
        <f t="shared" si="1650"/>
        <v>1</v>
      </c>
      <c r="IP395" s="50" t="b">
        <f t="shared" si="1650"/>
        <v>1</v>
      </c>
      <c r="IQ395" s="50" t="b">
        <f t="shared" si="1650"/>
        <v>1</v>
      </c>
      <c r="IR395" s="50" t="b">
        <f t="shared" si="1650"/>
        <v>1</v>
      </c>
      <c r="IS395" s="50" t="b">
        <f t="shared" si="1650"/>
        <v>1</v>
      </c>
      <c r="IT395" s="50" t="b">
        <f t="shared" si="1650"/>
        <v>1</v>
      </c>
      <c r="IU395" s="50" t="b">
        <f t="shared" si="1650"/>
        <v>1</v>
      </c>
      <c r="IV395" s="50" t="b">
        <f t="shared" si="1650"/>
        <v>1</v>
      </c>
      <c r="IW395" s="50" t="b">
        <f t="shared" si="1650"/>
        <v>1</v>
      </c>
      <c r="IX395" s="50" t="b">
        <f t="shared" si="1650"/>
        <v>1</v>
      </c>
      <c r="IY395" s="50" t="b">
        <f t="shared" si="1650"/>
        <v>1</v>
      </c>
      <c r="IZ395" s="50" t="b">
        <f t="shared" si="1650"/>
        <v>1</v>
      </c>
      <c r="JA395" s="50" t="b">
        <f t="shared" si="1650"/>
        <v>1</v>
      </c>
      <c r="JB395" s="50" t="b">
        <f t="shared" si="1650"/>
        <v>1</v>
      </c>
      <c r="JC395" s="50" t="b">
        <f t="shared" si="1650"/>
        <v>1</v>
      </c>
      <c r="JD395" s="50" t="b">
        <f t="shared" si="1650"/>
        <v>1</v>
      </c>
      <c r="JE395" s="50" t="b">
        <f t="shared" si="1650"/>
        <v>1</v>
      </c>
      <c r="JF395" s="50" t="b">
        <f t="shared" si="1650"/>
        <v>1</v>
      </c>
      <c r="JG395" s="50" t="b">
        <f t="shared" si="1650"/>
        <v>1</v>
      </c>
    </row>
    <row r="396" spans="1:267" ht="13.5" hidden="1" customHeight="1" x14ac:dyDescent="0.15">
      <c r="A396" s="1044" t="s">
        <v>551</v>
      </c>
      <c r="B396" s="1045"/>
      <c r="C396" s="1045"/>
      <c r="D396" s="1045"/>
    </row>
    <row r="397" spans="1:267" ht="13.5" hidden="1" customHeight="1" x14ac:dyDescent="0.15">
      <c r="A397" s="1012"/>
      <c r="B397" s="1013" t="s">
        <v>470</v>
      </c>
      <c r="C397" s="1013"/>
      <c r="D397" s="1013"/>
      <c r="E397" s="1013" t="s">
        <v>0</v>
      </c>
      <c r="F397" s="1014"/>
      <c r="G397" s="1015"/>
      <c r="H397" s="1015"/>
      <c r="I397" s="1015"/>
      <c r="J397" s="1015"/>
      <c r="K397" s="1016"/>
      <c r="L397" s="1017" t="s">
        <v>479</v>
      </c>
      <c r="M397" s="1017" t="s">
        <v>479</v>
      </c>
      <c r="N397" s="1017" t="s">
        <v>479</v>
      </c>
      <c r="O397" s="1018"/>
      <c r="P397" s="1018"/>
      <c r="Q397" s="1018"/>
      <c r="R397" s="1019"/>
      <c r="S397" s="1019"/>
      <c r="T397" s="1020"/>
      <c r="U397" s="1021"/>
      <c r="V397" s="1021"/>
      <c r="W397" s="1021"/>
      <c r="X397" s="1022"/>
      <c r="Y397" s="1022"/>
      <c r="Z397" s="1018"/>
      <c r="AA397" s="1018"/>
      <c r="AB397" s="1018"/>
      <c r="AC397" s="1018"/>
      <c r="AD397" s="1014"/>
      <c r="AE397" s="1014"/>
      <c r="AF397" s="1014"/>
      <c r="AG397" s="1015"/>
      <c r="AH397" s="1015"/>
      <c r="AI397" s="1020"/>
      <c r="AJ397" s="1020"/>
      <c r="AK397" s="1020"/>
      <c r="AL397" s="1020"/>
      <c r="AM397" s="1023" t="s">
        <v>480</v>
      </c>
      <c r="AN397" s="1023"/>
      <c r="AO397" s="1024"/>
      <c r="AP397" s="1025"/>
      <c r="AQ397" s="1023" t="s">
        <v>480</v>
      </c>
      <c r="AR397" s="1023"/>
      <c r="AS397" s="1024"/>
      <c r="AT397" s="1025"/>
      <c r="AU397" s="1023" t="s">
        <v>480</v>
      </c>
      <c r="AV397" s="1023"/>
      <c r="AW397" s="1024"/>
      <c r="AX397" s="1025"/>
      <c r="AY397" s="1026"/>
      <c r="AZ397" s="1026"/>
      <c r="BA397" s="1027"/>
      <c r="BB397" s="1028"/>
      <c r="BC397" s="1029"/>
      <c r="BD397" s="1030"/>
      <c r="BE397" s="1029"/>
      <c r="BF397" s="1025"/>
      <c r="BG397" s="1031"/>
      <c r="BH397" s="1032"/>
      <c r="BI397" s="1027"/>
      <c r="BJ397" s="1025"/>
      <c r="BK397" s="1033"/>
      <c r="BL397" s="1032"/>
      <c r="BM397" s="1027"/>
      <c r="BN397" s="1025"/>
      <c r="BO397" s="1033"/>
      <c r="BP397" s="1032"/>
      <c r="BQ397" s="1027"/>
      <c r="BR397" s="1025"/>
      <c r="BS397" s="1033"/>
      <c r="BT397" s="1032"/>
      <c r="BU397" s="1034" t="s">
        <v>246</v>
      </c>
      <c r="BV397" s="1029"/>
      <c r="BW397" s="1035"/>
      <c r="BX397" s="1034" t="s">
        <v>246</v>
      </c>
      <c r="BY397" s="1029"/>
      <c r="BZ397" s="1035"/>
      <c r="CA397" s="1034" t="s">
        <v>246</v>
      </c>
      <c r="CB397" s="1029"/>
      <c r="CC397" s="1035"/>
      <c r="CD397" s="1036"/>
      <c r="CE397" s="1029"/>
      <c r="CF397" s="1035"/>
      <c r="CG397" s="1036"/>
      <c r="CH397" s="1029"/>
      <c r="CI397" s="1035"/>
      <c r="CJ397" s="1036"/>
      <c r="CK397" s="1034"/>
      <c r="CL397" s="1034"/>
      <c r="CM397" s="1034"/>
      <c r="CN397" s="1036"/>
      <c r="CO397" s="1036"/>
      <c r="CP397" s="1037"/>
      <c r="CQ397" s="1034"/>
      <c r="CR397" s="1034"/>
      <c r="CS397" s="1034"/>
      <c r="CT397" s="1036"/>
      <c r="CU397" s="1036"/>
      <c r="CV397" s="1037"/>
      <c r="CW397" s="1034"/>
      <c r="CX397" s="1034"/>
      <c r="CY397" s="1034"/>
      <c r="CZ397" s="1036"/>
      <c r="DA397" s="1036"/>
      <c r="DB397" s="1037"/>
      <c r="DC397" s="1034" t="s">
        <v>642</v>
      </c>
      <c r="DD397" s="1029"/>
      <c r="DE397" s="1035"/>
      <c r="DF397" s="1034" t="s">
        <v>247</v>
      </c>
      <c r="DG397" s="1029"/>
      <c r="DH397" s="1035"/>
      <c r="DI397" s="1034" t="s">
        <v>247</v>
      </c>
      <c r="DJ397" s="1029"/>
      <c r="DK397" s="1035"/>
      <c r="DL397" s="1037"/>
      <c r="DM397" s="1027"/>
      <c r="DN397" s="1028"/>
      <c r="DO397" s="1037"/>
      <c r="DP397" s="1027"/>
      <c r="DQ397" s="1028"/>
      <c r="DR397" s="1037"/>
      <c r="DS397" s="1034"/>
      <c r="DT397" s="1034"/>
      <c r="DU397" s="1034"/>
      <c r="DV397" s="1036"/>
      <c r="DW397" s="1036"/>
      <c r="DX397" s="1037"/>
      <c r="DY397" s="1034"/>
      <c r="DZ397" s="1034"/>
      <c r="EA397" s="1034"/>
      <c r="EB397" s="1038"/>
      <c r="EC397" s="1038"/>
      <c r="ED397" s="1037"/>
      <c r="EE397" s="1034"/>
      <c r="EF397" s="1034"/>
      <c r="EG397" s="1034"/>
      <c r="EH397" s="1036"/>
      <c r="EI397" s="1036"/>
      <c r="EJ397" s="1037"/>
      <c r="EK397" s="1034"/>
      <c r="EL397" s="1034"/>
      <c r="EM397" s="1034"/>
      <c r="EN397" s="1039"/>
      <c r="EO397" s="1039"/>
      <c r="EP397" s="1037"/>
      <c r="EQ397" s="1034"/>
      <c r="ER397" s="1034"/>
      <c r="ES397" s="1034"/>
      <c r="ET397" s="1036"/>
      <c r="EU397" s="1036"/>
      <c r="EV397" s="1037"/>
      <c r="EW397" s="1034"/>
      <c r="EX397" s="1034"/>
      <c r="EY397" s="1034"/>
      <c r="EZ397" s="1039"/>
      <c r="FA397" s="1039"/>
      <c r="FB397" s="1038"/>
      <c r="FC397" s="1037"/>
      <c r="FD397" s="1037"/>
      <c r="FE397" s="1040" t="s">
        <v>481</v>
      </c>
      <c r="FF397" s="1029"/>
      <c r="FG397" s="1035"/>
      <c r="FH397" s="1040" t="s">
        <v>481</v>
      </c>
      <c r="FI397" s="1029"/>
      <c r="FJ397" s="1035"/>
      <c r="FK397" s="1040" t="s">
        <v>481</v>
      </c>
      <c r="FL397" s="1029"/>
      <c r="FM397" s="1035"/>
      <c r="FN397" s="1039"/>
      <c r="FO397" s="1041"/>
      <c r="FP397" s="1029"/>
      <c r="FQ397" s="1035"/>
      <c r="FR397" s="1039"/>
      <c r="FS397" s="1041"/>
      <c r="FT397" s="1029"/>
      <c r="FU397" s="1035"/>
      <c r="FV397" s="1037"/>
      <c r="FW397" s="1042"/>
      <c r="FX397" s="1040" t="s">
        <v>550</v>
      </c>
      <c r="FY397" s="1040"/>
      <c r="FZ397" s="1040"/>
      <c r="GA397" s="1040"/>
      <c r="GB397" s="1040"/>
      <c r="GC397" s="1040"/>
      <c r="GD397" s="1040"/>
      <c r="GE397" s="1040"/>
      <c r="GF397" s="1040"/>
      <c r="GG397" s="1040"/>
      <c r="GH397" s="1040"/>
      <c r="GI397" s="1040"/>
      <c r="GJ397" s="1040"/>
      <c r="GK397" s="1040"/>
      <c r="GL397" s="1040"/>
      <c r="GM397" s="1040"/>
      <c r="GN397" s="1040"/>
      <c r="GO397" s="1040"/>
      <c r="GP397" s="1040"/>
      <c r="GQ397" s="1040"/>
      <c r="GR397" s="1040"/>
      <c r="GS397" s="1040"/>
      <c r="GT397" s="1040" t="s">
        <v>550</v>
      </c>
      <c r="GU397" s="1040"/>
      <c r="GV397" s="1040"/>
      <c r="GW397" s="1040"/>
      <c r="GX397" s="1040"/>
      <c r="GY397" s="1040"/>
      <c r="GZ397" s="1040"/>
      <c r="HA397" s="1040"/>
      <c r="HB397" s="1040"/>
      <c r="HC397" s="1040"/>
      <c r="HD397" s="1040"/>
      <c r="HE397" s="1040"/>
      <c r="HF397" s="1040"/>
      <c r="HG397" s="1040"/>
      <c r="HH397" s="1040"/>
      <c r="HI397" s="1040"/>
      <c r="HJ397" s="1040"/>
      <c r="HK397" s="1040"/>
      <c r="HL397" s="1040"/>
      <c r="HM397" s="1040"/>
      <c r="HN397" s="1040"/>
      <c r="HO397" s="1040"/>
      <c r="HP397" s="1040" t="s">
        <v>550</v>
      </c>
      <c r="HQ397" s="1040"/>
      <c r="HR397" s="1040"/>
      <c r="HS397" s="1040"/>
      <c r="HT397" s="1040"/>
      <c r="HU397" s="1040"/>
      <c r="HV397" s="1040"/>
      <c r="HW397" s="1040"/>
      <c r="HX397" s="1040"/>
      <c r="HY397" s="1040"/>
      <c r="HZ397" s="1040"/>
      <c r="IA397" s="1040"/>
      <c r="IB397" s="1040"/>
      <c r="IC397" s="1040"/>
      <c r="ID397" s="1040"/>
      <c r="IE397" s="1040"/>
      <c r="IF397" s="1040"/>
      <c r="IG397" s="1040"/>
      <c r="IH397" s="1040"/>
      <c r="II397" s="1040"/>
      <c r="IJ397" s="1040"/>
      <c r="IK397" s="1040"/>
      <c r="IL397" s="1043"/>
      <c r="IM397" s="1043"/>
      <c r="IN397" s="1043"/>
      <c r="IO397" s="1043"/>
      <c r="IP397" s="1043"/>
      <c r="IQ397" s="1043"/>
      <c r="IR397" s="1043"/>
      <c r="IS397" s="1043"/>
      <c r="IT397" s="1043"/>
      <c r="IU397" s="1043"/>
      <c r="IV397" s="1043"/>
      <c r="IW397" s="1043"/>
      <c r="IX397" s="1043"/>
      <c r="IY397" s="1043"/>
      <c r="IZ397" s="1043"/>
      <c r="JA397" s="1043"/>
      <c r="JB397" s="1043"/>
      <c r="JC397" s="1043"/>
      <c r="JD397" s="1043"/>
      <c r="JE397" s="1043"/>
      <c r="JF397" s="1043"/>
      <c r="JG397" s="1043"/>
    </row>
    <row r="398" spans="1:267" ht="13.5" hidden="1" customHeight="1" x14ac:dyDescent="0.15">
      <c r="A398" s="1012"/>
      <c r="B398" s="1013"/>
      <c r="C398" s="1013"/>
      <c r="D398" s="1013"/>
      <c r="E398" s="1013"/>
      <c r="F398" s="1014"/>
      <c r="G398" s="1015"/>
      <c r="H398" s="1015"/>
      <c r="I398" s="1015"/>
      <c r="J398" s="1015"/>
      <c r="K398" s="1016"/>
      <c r="L398" s="1017"/>
      <c r="M398" s="1017"/>
      <c r="N398" s="1017"/>
      <c r="O398" s="1018"/>
      <c r="P398" s="1018"/>
      <c r="Q398" s="1018"/>
      <c r="R398" s="1019"/>
      <c r="S398" s="1019"/>
      <c r="T398" s="1020"/>
      <c r="U398" s="1021"/>
      <c r="V398" s="1021"/>
      <c r="W398" s="1021"/>
      <c r="X398" s="1022"/>
      <c r="Y398" s="1022"/>
      <c r="Z398" s="1018"/>
      <c r="AA398" s="1018"/>
      <c r="AB398" s="1018"/>
      <c r="AC398" s="1018"/>
      <c r="AD398" s="1014"/>
      <c r="AE398" s="1014"/>
      <c r="AF398" s="1014"/>
      <c r="AG398" s="1015"/>
      <c r="AH398" s="1015"/>
      <c r="AI398" s="1020"/>
      <c r="AJ398" s="1020"/>
      <c r="AK398" s="1020"/>
      <c r="AL398" s="1020"/>
      <c r="AM398" s="1023" t="s">
        <v>472</v>
      </c>
      <c r="AN398" s="1023"/>
      <c r="AO398" s="1024"/>
      <c r="AP398" s="1025"/>
      <c r="AQ398" s="1023" t="s">
        <v>472</v>
      </c>
      <c r="AR398" s="1023"/>
      <c r="AS398" s="1024"/>
      <c r="AT398" s="1025"/>
      <c r="AU398" s="1023" t="s">
        <v>472</v>
      </c>
      <c r="AV398" s="1023"/>
      <c r="AW398" s="1024"/>
      <c r="AX398" s="1025"/>
      <c r="AY398" s="1026" t="s">
        <v>473</v>
      </c>
      <c r="AZ398" s="1026"/>
      <c r="BA398" s="1027"/>
      <c r="BB398" s="1028"/>
      <c r="BC398" s="1029" t="s">
        <v>474</v>
      </c>
      <c r="BD398" s="1030"/>
      <c r="BE398" s="1029"/>
      <c r="BF398" s="1025"/>
      <c r="BG398" s="1031" t="s">
        <v>475</v>
      </c>
      <c r="BH398" s="1032"/>
      <c r="BI398" s="1027"/>
      <c r="BJ398" s="1025"/>
      <c r="BK398" s="1033" t="s">
        <v>476</v>
      </c>
      <c r="BL398" s="1032"/>
      <c r="BM398" s="1027"/>
      <c r="BN398" s="1025"/>
      <c r="BO398" s="1033" t="s">
        <v>477</v>
      </c>
      <c r="BP398" s="1032"/>
      <c r="BQ398" s="1027"/>
      <c r="BR398" s="1025"/>
      <c r="BS398" s="1033" t="s">
        <v>478</v>
      </c>
      <c r="BT398" s="1032"/>
      <c r="BU398" s="1034" t="s">
        <v>472</v>
      </c>
      <c r="BV398" s="1029"/>
      <c r="BW398" s="1035"/>
      <c r="BX398" s="1034" t="s">
        <v>472</v>
      </c>
      <c r="BY398" s="1029"/>
      <c r="BZ398" s="1035"/>
      <c r="CA398" s="1034" t="s">
        <v>472</v>
      </c>
      <c r="CB398" s="1029"/>
      <c r="CC398" s="1035"/>
      <c r="CD398" s="1036" t="s">
        <v>473</v>
      </c>
      <c r="CE398" s="1029"/>
      <c r="CF398" s="1035"/>
      <c r="CG398" s="1036" t="s">
        <v>474</v>
      </c>
      <c r="CH398" s="1029"/>
      <c r="CI398" s="1035"/>
      <c r="CJ398" s="1036" t="s">
        <v>475</v>
      </c>
      <c r="CK398" s="1034" t="s">
        <v>472</v>
      </c>
      <c r="CL398" s="1034" t="s">
        <v>472</v>
      </c>
      <c r="CM398" s="1034" t="s">
        <v>472</v>
      </c>
      <c r="CN398" s="1036" t="s">
        <v>473</v>
      </c>
      <c r="CO398" s="1036" t="s">
        <v>474</v>
      </c>
      <c r="CP398" s="1037" t="s">
        <v>475</v>
      </c>
      <c r="CQ398" s="1034" t="s">
        <v>472</v>
      </c>
      <c r="CR398" s="1034" t="s">
        <v>472</v>
      </c>
      <c r="CS398" s="1034" t="s">
        <v>472</v>
      </c>
      <c r="CT398" s="1036" t="s">
        <v>473</v>
      </c>
      <c r="CU398" s="1036" t="s">
        <v>474</v>
      </c>
      <c r="CV398" s="1037" t="s">
        <v>475</v>
      </c>
      <c r="CW398" s="1034" t="s">
        <v>472</v>
      </c>
      <c r="CX398" s="1034" t="s">
        <v>472</v>
      </c>
      <c r="CY398" s="1034" t="s">
        <v>472</v>
      </c>
      <c r="CZ398" s="1036" t="s">
        <v>473</v>
      </c>
      <c r="DA398" s="1036" t="s">
        <v>474</v>
      </c>
      <c r="DB398" s="1037" t="s">
        <v>475</v>
      </c>
      <c r="DC398" s="1034" t="s">
        <v>472</v>
      </c>
      <c r="DD398" s="1029"/>
      <c r="DE398" s="1035"/>
      <c r="DF398" s="1034" t="s">
        <v>472</v>
      </c>
      <c r="DG398" s="1029"/>
      <c r="DH398" s="1035"/>
      <c r="DI398" s="1034" t="s">
        <v>472</v>
      </c>
      <c r="DJ398" s="1029"/>
      <c r="DK398" s="1035"/>
      <c r="DL398" s="1037" t="s">
        <v>473</v>
      </c>
      <c r="DM398" s="1027"/>
      <c r="DN398" s="1028"/>
      <c r="DO398" s="1037" t="s">
        <v>474</v>
      </c>
      <c r="DP398" s="1027"/>
      <c r="DQ398" s="1028"/>
      <c r="DR398" s="1037" t="s">
        <v>475</v>
      </c>
      <c r="DS398" s="1034" t="s">
        <v>472</v>
      </c>
      <c r="DT398" s="1034" t="s">
        <v>472</v>
      </c>
      <c r="DU398" s="1034" t="s">
        <v>472</v>
      </c>
      <c r="DV398" s="1036" t="s">
        <v>473</v>
      </c>
      <c r="DW398" s="1036" t="s">
        <v>474</v>
      </c>
      <c r="DX398" s="1037" t="s">
        <v>475</v>
      </c>
      <c r="DY398" s="1034" t="s">
        <v>472</v>
      </c>
      <c r="DZ398" s="1034" t="s">
        <v>472</v>
      </c>
      <c r="EA398" s="1034" t="s">
        <v>472</v>
      </c>
      <c r="EB398" s="1038" t="s">
        <v>473</v>
      </c>
      <c r="EC398" s="1038" t="s">
        <v>474</v>
      </c>
      <c r="ED398" s="1037" t="s">
        <v>475</v>
      </c>
      <c r="EE398" s="1034" t="s">
        <v>472</v>
      </c>
      <c r="EF398" s="1034" t="s">
        <v>472</v>
      </c>
      <c r="EG398" s="1034" t="s">
        <v>472</v>
      </c>
      <c r="EH398" s="1036" t="s">
        <v>473</v>
      </c>
      <c r="EI398" s="1036" t="s">
        <v>474</v>
      </c>
      <c r="EJ398" s="1037" t="s">
        <v>475</v>
      </c>
      <c r="EK398" s="1034" t="s">
        <v>472</v>
      </c>
      <c r="EL398" s="1034" t="s">
        <v>472</v>
      </c>
      <c r="EM398" s="1034" t="s">
        <v>472</v>
      </c>
      <c r="EN398" s="1039" t="s">
        <v>473</v>
      </c>
      <c r="EO398" s="1039" t="s">
        <v>474</v>
      </c>
      <c r="EP398" s="1037" t="s">
        <v>475</v>
      </c>
      <c r="EQ398" s="1034" t="s">
        <v>472</v>
      </c>
      <c r="ER398" s="1034" t="s">
        <v>472</v>
      </c>
      <c r="ES398" s="1034" t="s">
        <v>472</v>
      </c>
      <c r="ET398" s="1036" t="s">
        <v>473</v>
      </c>
      <c r="EU398" s="1036" t="s">
        <v>474</v>
      </c>
      <c r="EV398" s="1037" t="s">
        <v>475</v>
      </c>
      <c r="EW398" s="1034" t="s">
        <v>472</v>
      </c>
      <c r="EX398" s="1034" t="s">
        <v>472</v>
      </c>
      <c r="EY398" s="1034" t="s">
        <v>472</v>
      </c>
      <c r="EZ398" s="1039" t="s">
        <v>473</v>
      </c>
      <c r="FA398" s="1039" t="s">
        <v>474</v>
      </c>
      <c r="FB398" s="1038"/>
      <c r="FC398" s="1037" t="s">
        <v>475</v>
      </c>
      <c r="FD398" s="1037"/>
      <c r="FE398" s="1040" t="s">
        <v>472</v>
      </c>
      <c r="FF398" s="1029"/>
      <c r="FG398" s="1035"/>
      <c r="FH398" s="1040" t="s">
        <v>472</v>
      </c>
      <c r="FI398" s="1029"/>
      <c r="FJ398" s="1035"/>
      <c r="FK398" s="1040" t="s">
        <v>472</v>
      </c>
      <c r="FL398" s="1029"/>
      <c r="FM398" s="1035"/>
      <c r="FN398" s="1039" t="s">
        <v>473</v>
      </c>
      <c r="FO398" s="1041"/>
      <c r="FP398" s="1029"/>
      <c r="FQ398" s="1035"/>
      <c r="FR398" s="1039" t="s">
        <v>474</v>
      </c>
      <c r="FS398" s="1041"/>
      <c r="FT398" s="1029"/>
      <c r="FU398" s="1035"/>
      <c r="FV398" s="1037" t="s">
        <v>475</v>
      </c>
      <c r="FW398" s="1042"/>
      <c r="FX398" s="1040" t="s">
        <v>472</v>
      </c>
      <c r="FY398" s="1040"/>
      <c r="FZ398" s="1040"/>
      <c r="GA398" s="1040"/>
      <c r="GB398" s="1040"/>
      <c r="GC398" s="1040"/>
      <c r="GD398" s="1040"/>
      <c r="GE398" s="1040"/>
      <c r="GF398" s="1040"/>
      <c r="GG398" s="1040"/>
      <c r="GH398" s="1040"/>
      <c r="GI398" s="1040"/>
      <c r="GJ398" s="1040"/>
      <c r="GK398" s="1040"/>
      <c r="GL398" s="1040"/>
      <c r="GM398" s="1040"/>
      <c r="GN398" s="1040"/>
      <c r="GO398" s="1040"/>
      <c r="GP398" s="1040"/>
      <c r="GQ398" s="1040"/>
      <c r="GR398" s="1040"/>
      <c r="GS398" s="1040"/>
      <c r="GT398" s="1040" t="s">
        <v>472</v>
      </c>
      <c r="GU398" s="1040"/>
      <c r="GV398" s="1040"/>
      <c r="GW398" s="1040"/>
      <c r="GX398" s="1040"/>
      <c r="GY398" s="1040"/>
      <c r="GZ398" s="1040"/>
      <c r="HA398" s="1040"/>
      <c r="HB398" s="1040"/>
      <c r="HC398" s="1040"/>
      <c r="HD398" s="1040"/>
      <c r="HE398" s="1040"/>
      <c r="HF398" s="1040"/>
      <c r="HG398" s="1040"/>
      <c r="HH398" s="1040"/>
      <c r="HI398" s="1040"/>
      <c r="HJ398" s="1040"/>
      <c r="HK398" s="1040"/>
      <c r="HL398" s="1040"/>
      <c r="HM398" s="1040"/>
      <c r="HN398" s="1040"/>
      <c r="HO398" s="1040"/>
      <c r="HP398" s="1040" t="s">
        <v>472</v>
      </c>
      <c r="HQ398" s="1040"/>
      <c r="HR398" s="1040"/>
      <c r="HS398" s="1040"/>
      <c r="HT398" s="1040"/>
      <c r="HU398" s="1040"/>
      <c r="HV398" s="1040"/>
      <c r="HW398" s="1040"/>
      <c r="HX398" s="1040"/>
      <c r="HY398" s="1040"/>
      <c r="HZ398" s="1040"/>
      <c r="IA398" s="1040"/>
      <c r="IB398" s="1040"/>
      <c r="IC398" s="1040"/>
      <c r="ID398" s="1040"/>
      <c r="IE398" s="1040"/>
      <c r="IF398" s="1040"/>
      <c r="IG398" s="1040"/>
      <c r="IH398" s="1040"/>
      <c r="II398" s="1040"/>
      <c r="IJ398" s="1040"/>
      <c r="IK398" s="1040"/>
      <c r="IL398" s="1043" t="s">
        <v>473</v>
      </c>
      <c r="IM398" s="1043"/>
      <c r="IN398" s="1043"/>
      <c r="IO398" s="1043"/>
      <c r="IP398" s="1043"/>
      <c r="IQ398" s="1043"/>
      <c r="IR398" s="1043"/>
      <c r="IS398" s="1043"/>
      <c r="IT398" s="1043"/>
      <c r="IU398" s="1043"/>
      <c r="IV398" s="1043"/>
      <c r="IW398" s="1043"/>
      <c r="IX398" s="1043"/>
      <c r="IY398" s="1043"/>
      <c r="IZ398" s="1043"/>
      <c r="JA398" s="1043"/>
      <c r="JB398" s="1043"/>
      <c r="JC398" s="1043"/>
      <c r="JD398" s="1043"/>
      <c r="JE398" s="1043"/>
      <c r="JF398" s="1043"/>
      <c r="JG398" s="1043"/>
    </row>
    <row r="399" spans="1:267" ht="13.5" hidden="1" customHeight="1" x14ac:dyDescent="0.15">
      <c r="A399" s="1012"/>
      <c r="B399" s="1013"/>
      <c r="C399" s="1013"/>
      <c r="D399" s="1013"/>
      <c r="E399" s="1013"/>
      <c r="F399" s="1014"/>
      <c r="G399" s="1015"/>
      <c r="H399" s="1015"/>
      <c r="I399" s="1015"/>
      <c r="J399" s="1015"/>
      <c r="K399" s="1016"/>
      <c r="L399" s="1017"/>
      <c r="M399" s="1017"/>
      <c r="N399" s="1017"/>
      <c r="O399" s="1018"/>
      <c r="P399" s="1018"/>
      <c r="Q399" s="1018"/>
      <c r="R399" s="1019"/>
      <c r="S399" s="1019"/>
      <c r="T399" s="1020"/>
      <c r="U399" s="1021"/>
      <c r="V399" s="1021"/>
      <c r="W399" s="1021"/>
      <c r="X399" s="1022"/>
      <c r="Y399" s="1022"/>
      <c r="Z399" s="1018"/>
      <c r="AA399" s="1018"/>
      <c r="AB399" s="1018"/>
      <c r="AC399" s="1018"/>
      <c r="AD399" s="1014"/>
      <c r="AE399" s="1014"/>
      <c r="AF399" s="1014"/>
      <c r="AG399" s="1015"/>
      <c r="AH399" s="1015"/>
      <c r="AI399" s="1020"/>
      <c r="AJ399" s="1020"/>
      <c r="AK399" s="1020"/>
      <c r="AL399" s="1020"/>
      <c r="AM399" s="1023" t="s">
        <v>482</v>
      </c>
      <c r="AN399" s="1023"/>
      <c r="AO399" s="1024" t="s">
        <v>483</v>
      </c>
      <c r="AP399" s="1025"/>
      <c r="AQ399" s="1023" t="s">
        <v>482</v>
      </c>
      <c r="AR399" s="1023"/>
      <c r="AS399" s="1024" t="s">
        <v>483</v>
      </c>
      <c r="AT399" s="1025"/>
      <c r="AU399" s="1023" t="s">
        <v>482</v>
      </c>
      <c r="AV399" s="1023"/>
      <c r="AW399" s="1024" t="s">
        <v>483</v>
      </c>
      <c r="AX399" s="1025"/>
      <c r="AY399" s="1026" t="s">
        <v>482</v>
      </c>
      <c r="AZ399" s="1026"/>
      <c r="BA399" s="1027" t="s">
        <v>483</v>
      </c>
      <c r="BB399" s="1028"/>
      <c r="BC399" s="1029" t="s">
        <v>482</v>
      </c>
      <c r="BD399" s="1030"/>
      <c r="BE399" s="1029" t="s">
        <v>483</v>
      </c>
      <c r="BF399" s="1025"/>
      <c r="BG399" s="1031" t="s">
        <v>482</v>
      </c>
      <c r="BH399" s="1032"/>
      <c r="BI399" s="1027" t="s">
        <v>483</v>
      </c>
      <c r="BJ399" s="1025"/>
      <c r="BK399" s="1033" t="s">
        <v>482</v>
      </c>
      <c r="BL399" s="1032"/>
      <c r="BM399" s="1027" t="s">
        <v>483</v>
      </c>
      <c r="BN399" s="1025"/>
      <c r="BO399" s="1033" t="s">
        <v>482</v>
      </c>
      <c r="BP399" s="1032"/>
      <c r="BQ399" s="1027" t="s">
        <v>483</v>
      </c>
      <c r="BR399" s="1025"/>
      <c r="BS399" s="1033" t="s">
        <v>482</v>
      </c>
      <c r="BT399" s="1032"/>
      <c r="BU399" s="1034" t="s">
        <v>394</v>
      </c>
      <c r="BV399" s="1029" t="s">
        <v>483</v>
      </c>
      <c r="BW399" s="1035"/>
      <c r="BX399" s="1034" t="s">
        <v>394</v>
      </c>
      <c r="BY399" s="1029" t="s">
        <v>483</v>
      </c>
      <c r="BZ399" s="1035"/>
      <c r="CA399" s="1034" t="s">
        <v>394</v>
      </c>
      <c r="CB399" s="1029" t="s">
        <v>483</v>
      </c>
      <c r="CC399" s="1035"/>
      <c r="CD399" s="1036" t="s">
        <v>394</v>
      </c>
      <c r="CE399" s="1029" t="s">
        <v>483</v>
      </c>
      <c r="CF399" s="1035"/>
      <c r="CG399" s="1036" t="s">
        <v>394</v>
      </c>
      <c r="CH399" s="1029" t="s">
        <v>483</v>
      </c>
      <c r="CI399" s="1035"/>
      <c r="CJ399" s="1036" t="s">
        <v>394</v>
      </c>
      <c r="CK399" s="1034" t="s">
        <v>649</v>
      </c>
      <c r="CL399" s="1034" t="s">
        <v>431</v>
      </c>
      <c r="CM399" s="1034" t="s">
        <v>431</v>
      </c>
      <c r="CN399" s="1036"/>
      <c r="CO399" s="1036"/>
      <c r="CP399" s="1037"/>
      <c r="CQ399" s="1034" t="s">
        <v>648</v>
      </c>
      <c r="CR399" s="1034" t="s">
        <v>432</v>
      </c>
      <c r="CS399" s="1034" t="s">
        <v>432</v>
      </c>
      <c r="CT399" s="1036"/>
      <c r="CU399" s="1036"/>
      <c r="CV399" s="1037"/>
      <c r="CW399" s="1034" t="s">
        <v>645</v>
      </c>
      <c r="CX399" s="1034" t="s">
        <v>433</v>
      </c>
      <c r="CY399" s="1034" t="s">
        <v>433</v>
      </c>
      <c r="CZ399" s="1036"/>
      <c r="DA399" s="1036"/>
      <c r="DB399" s="1037"/>
      <c r="DC399" s="1034" t="s">
        <v>643</v>
      </c>
      <c r="DD399" s="1029" t="s">
        <v>483</v>
      </c>
      <c r="DE399" s="1035"/>
      <c r="DF399" s="1034" t="s">
        <v>394</v>
      </c>
      <c r="DG399" s="1029" t="s">
        <v>483</v>
      </c>
      <c r="DH399" s="1035"/>
      <c r="DI399" s="1034" t="s">
        <v>394</v>
      </c>
      <c r="DJ399" s="1029" t="s">
        <v>483</v>
      </c>
      <c r="DK399" s="1035"/>
      <c r="DL399" s="1037" t="s">
        <v>394</v>
      </c>
      <c r="DM399" s="1027" t="s">
        <v>483</v>
      </c>
      <c r="DN399" s="1028"/>
      <c r="DO399" s="1037" t="s">
        <v>394</v>
      </c>
      <c r="DP399" s="1027" t="s">
        <v>483</v>
      </c>
      <c r="DQ399" s="1028"/>
      <c r="DR399" s="1037" t="s">
        <v>394</v>
      </c>
      <c r="DS399" s="1034" t="s">
        <v>641</v>
      </c>
      <c r="DT399" s="1034" t="s">
        <v>436</v>
      </c>
      <c r="DU399" s="1034" t="s">
        <v>436</v>
      </c>
      <c r="DV399" s="1036"/>
      <c r="DW399" s="1036"/>
      <c r="DX399" s="1037"/>
      <c r="DY399" s="1034" t="s">
        <v>640</v>
      </c>
      <c r="DZ399" s="1034" t="s">
        <v>437</v>
      </c>
      <c r="EA399" s="1034" t="s">
        <v>437</v>
      </c>
      <c r="EB399" s="1038"/>
      <c r="EC399" s="1038"/>
      <c r="ED399" s="1037"/>
      <c r="EE399" s="1034" t="s">
        <v>637</v>
      </c>
      <c r="EF399" s="1034" t="s">
        <v>440</v>
      </c>
      <c r="EG399" s="1034" t="s">
        <v>440</v>
      </c>
      <c r="EH399" s="1036"/>
      <c r="EI399" s="1036"/>
      <c r="EJ399" s="1037"/>
      <c r="EK399" s="1034" t="s">
        <v>636</v>
      </c>
      <c r="EL399" s="1034" t="s">
        <v>438</v>
      </c>
      <c r="EM399" s="1034" t="s">
        <v>438</v>
      </c>
      <c r="EN399" s="1039"/>
      <c r="EO399" s="1039"/>
      <c r="EP399" s="1037"/>
      <c r="EQ399" s="1034" t="s">
        <v>635</v>
      </c>
      <c r="ER399" s="1034" t="s">
        <v>441</v>
      </c>
      <c r="ES399" s="1034" t="s">
        <v>441</v>
      </c>
      <c r="ET399" s="1036"/>
      <c r="EU399" s="1036"/>
      <c r="EV399" s="1037"/>
      <c r="EW399" s="1034" t="s">
        <v>634</v>
      </c>
      <c r="EX399" s="1034" t="s">
        <v>439</v>
      </c>
      <c r="EY399" s="1034" t="s">
        <v>439</v>
      </c>
      <c r="EZ399" s="1039"/>
      <c r="FA399" s="1039"/>
      <c r="FB399" s="1038"/>
      <c r="FC399" s="1037"/>
      <c r="FD399" s="1037"/>
      <c r="FE399" s="1040" t="s">
        <v>484</v>
      </c>
      <c r="FF399" s="1029" t="s">
        <v>483</v>
      </c>
      <c r="FG399" s="1035"/>
      <c r="FH399" s="1040" t="s">
        <v>484</v>
      </c>
      <c r="FI399" s="1029" t="s">
        <v>483</v>
      </c>
      <c r="FJ399" s="1035"/>
      <c r="FK399" s="1040" t="s">
        <v>484</v>
      </c>
      <c r="FL399" s="1029" t="s">
        <v>483</v>
      </c>
      <c r="FM399" s="1035"/>
      <c r="FN399" s="1039" t="s">
        <v>484</v>
      </c>
      <c r="FO399" s="1041"/>
      <c r="FP399" s="1029" t="s">
        <v>483</v>
      </c>
      <c r="FQ399" s="1035"/>
      <c r="FR399" s="1039" t="s">
        <v>484</v>
      </c>
      <c r="FS399" s="1041"/>
      <c r="FT399" s="1029" t="s">
        <v>483</v>
      </c>
      <c r="FU399" s="1035"/>
      <c r="FV399" s="1037" t="s">
        <v>449</v>
      </c>
      <c r="FW399" s="1042"/>
      <c r="FX399" s="1040" t="s">
        <v>179</v>
      </c>
      <c r="FY399" s="1040" t="s">
        <v>485</v>
      </c>
      <c r="FZ399" s="1040" t="s">
        <v>486</v>
      </c>
      <c r="GA399" s="1040" t="s">
        <v>487</v>
      </c>
      <c r="GB399" s="1040" t="s">
        <v>488</v>
      </c>
      <c r="GC399" s="1040" t="s">
        <v>489</v>
      </c>
      <c r="GD399" s="1040" t="s">
        <v>490</v>
      </c>
      <c r="GE399" s="1040" t="s">
        <v>491</v>
      </c>
      <c r="GF399" s="1040" t="s">
        <v>492</v>
      </c>
      <c r="GG399" s="1040" t="s">
        <v>493</v>
      </c>
      <c r="GH399" s="1040" t="s">
        <v>494</v>
      </c>
      <c r="GI399" s="1040" t="s">
        <v>495</v>
      </c>
      <c r="GJ399" s="1040" t="s">
        <v>496</v>
      </c>
      <c r="GK399" s="1040" t="s">
        <v>497</v>
      </c>
      <c r="GL399" s="1040" t="s">
        <v>498</v>
      </c>
      <c r="GM399" s="1040" t="s">
        <v>499</v>
      </c>
      <c r="GN399" s="1040" t="s">
        <v>500</v>
      </c>
      <c r="GO399" s="1040" t="s">
        <v>501</v>
      </c>
      <c r="GP399" s="1040" t="s">
        <v>502</v>
      </c>
      <c r="GQ399" s="1040" t="s">
        <v>503</v>
      </c>
      <c r="GR399" s="1040" t="s">
        <v>504</v>
      </c>
      <c r="GS399" s="1040" t="s">
        <v>505</v>
      </c>
      <c r="GT399" s="1040" t="s">
        <v>179</v>
      </c>
      <c r="GU399" s="1040" t="s">
        <v>485</v>
      </c>
      <c r="GV399" s="1040" t="s">
        <v>486</v>
      </c>
      <c r="GW399" s="1040" t="s">
        <v>487</v>
      </c>
      <c r="GX399" s="1040" t="s">
        <v>488</v>
      </c>
      <c r="GY399" s="1040" t="s">
        <v>489</v>
      </c>
      <c r="GZ399" s="1040" t="s">
        <v>490</v>
      </c>
      <c r="HA399" s="1040" t="s">
        <v>491</v>
      </c>
      <c r="HB399" s="1040" t="s">
        <v>492</v>
      </c>
      <c r="HC399" s="1040" t="s">
        <v>493</v>
      </c>
      <c r="HD399" s="1040" t="s">
        <v>494</v>
      </c>
      <c r="HE399" s="1040" t="s">
        <v>495</v>
      </c>
      <c r="HF399" s="1040" t="s">
        <v>496</v>
      </c>
      <c r="HG399" s="1040" t="s">
        <v>497</v>
      </c>
      <c r="HH399" s="1040" t="s">
        <v>498</v>
      </c>
      <c r="HI399" s="1040" t="s">
        <v>499</v>
      </c>
      <c r="HJ399" s="1040" t="s">
        <v>500</v>
      </c>
      <c r="HK399" s="1040" t="s">
        <v>501</v>
      </c>
      <c r="HL399" s="1040" t="s">
        <v>502</v>
      </c>
      <c r="HM399" s="1040" t="s">
        <v>503</v>
      </c>
      <c r="HN399" s="1040" t="s">
        <v>504</v>
      </c>
      <c r="HO399" s="1040" t="s">
        <v>505</v>
      </c>
      <c r="HP399" s="1040" t="s">
        <v>179</v>
      </c>
      <c r="HQ399" s="1040" t="s">
        <v>485</v>
      </c>
      <c r="HR399" s="1040" t="s">
        <v>486</v>
      </c>
      <c r="HS399" s="1040" t="s">
        <v>487</v>
      </c>
      <c r="HT399" s="1040" t="s">
        <v>488</v>
      </c>
      <c r="HU399" s="1040" t="s">
        <v>489</v>
      </c>
      <c r="HV399" s="1040" t="s">
        <v>490</v>
      </c>
      <c r="HW399" s="1040" t="s">
        <v>491</v>
      </c>
      <c r="HX399" s="1040" t="s">
        <v>492</v>
      </c>
      <c r="HY399" s="1040" t="s">
        <v>493</v>
      </c>
      <c r="HZ399" s="1040" t="s">
        <v>494</v>
      </c>
      <c r="IA399" s="1040" t="s">
        <v>495</v>
      </c>
      <c r="IB399" s="1040" t="s">
        <v>496</v>
      </c>
      <c r="IC399" s="1040" t="s">
        <v>497</v>
      </c>
      <c r="ID399" s="1040" t="s">
        <v>498</v>
      </c>
      <c r="IE399" s="1040" t="s">
        <v>499</v>
      </c>
      <c r="IF399" s="1040" t="s">
        <v>500</v>
      </c>
      <c r="IG399" s="1040" t="s">
        <v>501</v>
      </c>
      <c r="IH399" s="1040" t="s">
        <v>502</v>
      </c>
      <c r="II399" s="1040" t="s">
        <v>503</v>
      </c>
      <c r="IJ399" s="1040" t="s">
        <v>504</v>
      </c>
      <c r="IK399" s="1040" t="s">
        <v>505</v>
      </c>
      <c r="IL399" s="1043" t="s">
        <v>179</v>
      </c>
      <c r="IM399" s="1043" t="s">
        <v>485</v>
      </c>
      <c r="IN399" s="1043" t="s">
        <v>486</v>
      </c>
      <c r="IO399" s="1043" t="s">
        <v>487</v>
      </c>
      <c r="IP399" s="1043" t="s">
        <v>488</v>
      </c>
      <c r="IQ399" s="1043" t="s">
        <v>489</v>
      </c>
      <c r="IR399" s="1043" t="s">
        <v>490</v>
      </c>
      <c r="IS399" s="1043" t="s">
        <v>491</v>
      </c>
      <c r="IT399" s="1043" t="s">
        <v>492</v>
      </c>
      <c r="IU399" s="1043" t="s">
        <v>493</v>
      </c>
      <c r="IV399" s="1043" t="s">
        <v>494</v>
      </c>
      <c r="IW399" s="1043" t="s">
        <v>495</v>
      </c>
      <c r="IX399" s="1043" t="s">
        <v>496</v>
      </c>
      <c r="IY399" s="1043" t="s">
        <v>497</v>
      </c>
      <c r="IZ399" s="1043" t="s">
        <v>498</v>
      </c>
      <c r="JA399" s="1043" t="s">
        <v>499</v>
      </c>
      <c r="JB399" s="1043" t="s">
        <v>500</v>
      </c>
      <c r="JC399" s="1043" t="s">
        <v>501</v>
      </c>
      <c r="JD399" s="1043" t="s">
        <v>502</v>
      </c>
      <c r="JE399" s="1043" t="s">
        <v>503</v>
      </c>
      <c r="JF399" s="1043" t="s">
        <v>504</v>
      </c>
      <c r="JG399" s="1043" t="s">
        <v>505</v>
      </c>
    </row>
    <row r="400" spans="1:267" ht="13.5" hidden="1" customHeight="1" x14ac:dyDescent="0.15">
      <c r="A400" s="1012"/>
      <c r="B400" s="1013"/>
      <c r="C400" s="1013"/>
      <c r="D400" s="1013"/>
      <c r="E400" s="1013"/>
      <c r="F400" s="1014"/>
      <c r="G400" s="1015"/>
      <c r="H400" s="1015"/>
      <c r="I400" s="1015"/>
      <c r="J400" s="1015"/>
      <c r="K400" s="1016"/>
      <c r="L400" s="1017" t="s">
        <v>472</v>
      </c>
      <c r="M400" s="1017" t="s">
        <v>472</v>
      </c>
      <c r="N400" s="1017" t="s">
        <v>472</v>
      </c>
      <c r="O400" s="1018" t="s">
        <v>473</v>
      </c>
      <c r="P400" s="1018" t="s">
        <v>474</v>
      </c>
      <c r="Q400" s="1018" t="s">
        <v>475</v>
      </c>
      <c r="R400" s="1019" t="s">
        <v>476</v>
      </c>
      <c r="S400" s="1019" t="s">
        <v>477</v>
      </c>
      <c r="T400" s="1020" t="s">
        <v>478</v>
      </c>
      <c r="U400" s="1021"/>
      <c r="V400" s="1021"/>
      <c r="W400" s="1021"/>
      <c r="X400" s="1022"/>
      <c r="Y400" s="1022"/>
      <c r="Z400" s="1018"/>
      <c r="AA400" s="1018"/>
      <c r="AB400" s="1018"/>
      <c r="AC400" s="1018"/>
      <c r="AD400" s="1014"/>
      <c r="AE400" s="1014"/>
      <c r="AF400" s="1014"/>
      <c r="AG400" s="1015"/>
      <c r="AH400" s="1015"/>
      <c r="AI400" s="1020"/>
      <c r="AJ400" s="1020"/>
      <c r="AK400" s="1020"/>
      <c r="AL400" s="1020"/>
      <c r="AM400" s="1023"/>
      <c r="AN400" s="1023"/>
      <c r="AO400" s="1024" t="s">
        <v>626</v>
      </c>
      <c r="AP400" s="1025" t="s">
        <v>506</v>
      </c>
      <c r="AQ400" s="1023"/>
      <c r="AR400" s="1023"/>
      <c r="AS400" s="1024" t="s">
        <v>395</v>
      </c>
      <c r="AT400" s="1025" t="s">
        <v>396</v>
      </c>
      <c r="AU400" s="1023"/>
      <c r="AV400" s="1023"/>
      <c r="AW400" s="1024" t="s">
        <v>395</v>
      </c>
      <c r="AX400" s="1025" t="s">
        <v>396</v>
      </c>
      <c r="AY400" s="1026"/>
      <c r="AZ400" s="1026"/>
      <c r="BA400" s="1027" t="s">
        <v>395</v>
      </c>
      <c r="BB400" s="1028" t="s">
        <v>396</v>
      </c>
      <c r="BC400" s="1029"/>
      <c r="BD400" s="1030"/>
      <c r="BE400" s="1029" t="s">
        <v>395</v>
      </c>
      <c r="BF400" s="1025" t="s">
        <v>396</v>
      </c>
      <c r="BG400" s="1031"/>
      <c r="BH400" s="1032"/>
      <c r="BI400" s="1027" t="s">
        <v>395</v>
      </c>
      <c r="BJ400" s="1025" t="s">
        <v>396</v>
      </c>
      <c r="BK400" s="1033"/>
      <c r="BL400" s="1032"/>
      <c r="BM400" s="1027" t="s">
        <v>395</v>
      </c>
      <c r="BN400" s="1025" t="s">
        <v>396</v>
      </c>
      <c r="BO400" s="1033"/>
      <c r="BP400" s="1032"/>
      <c r="BQ400" s="1027" t="s">
        <v>395</v>
      </c>
      <c r="BR400" s="1025" t="s">
        <v>396</v>
      </c>
      <c r="BS400" s="1033"/>
      <c r="BT400" s="1032"/>
      <c r="BU400" s="1034"/>
      <c r="BV400" s="1029" t="s">
        <v>395</v>
      </c>
      <c r="BW400" s="1035" t="s">
        <v>396</v>
      </c>
      <c r="BX400" s="1034"/>
      <c r="BY400" s="1029" t="s">
        <v>395</v>
      </c>
      <c r="BZ400" s="1035" t="s">
        <v>396</v>
      </c>
      <c r="CA400" s="1034"/>
      <c r="CB400" s="1029" t="s">
        <v>395</v>
      </c>
      <c r="CC400" s="1035" t="s">
        <v>396</v>
      </c>
      <c r="CD400" s="1036"/>
      <c r="CE400" s="1029" t="s">
        <v>395</v>
      </c>
      <c r="CF400" s="1035" t="s">
        <v>396</v>
      </c>
      <c r="CG400" s="1036"/>
      <c r="CH400" s="1029" t="s">
        <v>395</v>
      </c>
      <c r="CI400" s="1035" t="s">
        <v>396</v>
      </c>
      <c r="CJ400" s="1036"/>
      <c r="CK400" s="1034"/>
      <c r="CL400" s="1034"/>
      <c r="CM400" s="1034"/>
      <c r="CN400" s="1036"/>
      <c r="CO400" s="1036"/>
      <c r="CP400" s="1037"/>
      <c r="CQ400" s="1034"/>
      <c r="CR400" s="1034"/>
      <c r="CS400" s="1034"/>
      <c r="CT400" s="1036"/>
      <c r="CU400" s="1036"/>
      <c r="CV400" s="1037"/>
      <c r="CW400" s="1034"/>
      <c r="CX400" s="1034"/>
      <c r="CY400" s="1034"/>
      <c r="CZ400" s="1036"/>
      <c r="DA400" s="1036"/>
      <c r="DB400" s="1037"/>
      <c r="DC400" s="1034"/>
      <c r="DD400" s="1029" t="s">
        <v>626</v>
      </c>
      <c r="DE400" s="1035" t="s">
        <v>506</v>
      </c>
      <c r="DF400" s="1034"/>
      <c r="DG400" s="1029" t="s">
        <v>392</v>
      </c>
      <c r="DH400" s="1035" t="s">
        <v>506</v>
      </c>
      <c r="DI400" s="1034"/>
      <c r="DJ400" s="1029" t="s">
        <v>392</v>
      </c>
      <c r="DK400" s="1035" t="s">
        <v>506</v>
      </c>
      <c r="DL400" s="1037"/>
      <c r="DM400" s="1027" t="s">
        <v>392</v>
      </c>
      <c r="DN400" s="1028" t="s">
        <v>506</v>
      </c>
      <c r="DO400" s="1037"/>
      <c r="DP400" s="1027" t="s">
        <v>392</v>
      </c>
      <c r="DQ400" s="1028" t="s">
        <v>506</v>
      </c>
      <c r="DR400" s="1037"/>
      <c r="DS400" s="1034"/>
      <c r="DT400" s="1034"/>
      <c r="DU400" s="1034"/>
      <c r="DV400" s="1036"/>
      <c r="DW400" s="1036"/>
      <c r="DX400" s="1037"/>
      <c r="DY400" s="1034"/>
      <c r="DZ400" s="1034"/>
      <c r="EA400" s="1034"/>
      <c r="EB400" s="1038"/>
      <c r="EC400" s="1038"/>
      <c r="ED400" s="1037"/>
      <c r="EE400" s="1034"/>
      <c r="EF400" s="1034"/>
      <c r="EG400" s="1034"/>
      <c r="EH400" s="1036"/>
      <c r="EI400" s="1036"/>
      <c r="EJ400" s="1037"/>
      <c r="EK400" s="1034"/>
      <c r="EL400" s="1034"/>
      <c r="EM400" s="1034"/>
      <c r="EN400" s="1039"/>
      <c r="EO400" s="1039"/>
      <c r="EP400" s="1037"/>
      <c r="EQ400" s="1034"/>
      <c r="ER400" s="1034"/>
      <c r="ES400" s="1034"/>
      <c r="ET400" s="1036"/>
      <c r="EU400" s="1036"/>
      <c r="EV400" s="1037"/>
      <c r="EW400" s="1034"/>
      <c r="EX400" s="1034"/>
      <c r="EY400" s="1034"/>
      <c r="EZ400" s="1039"/>
      <c r="FA400" s="1039"/>
      <c r="FB400" s="1038"/>
      <c r="FC400" s="1037"/>
      <c r="FD400" s="1037"/>
      <c r="FE400" s="1040"/>
      <c r="FF400" s="1029" t="s">
        <v>626</v>
      </c>
      <c r="FG400" s="1035" t="s">
        <v>506</v>
      </c>
      <c r="FH400" s="1040"/>
      <c r="FI400" s="1029" t="s">
        <v>392</v>
      </c>
      <c r="FJ400" s="1035" t="s">
        <v>506</v>
      </c>
      <c r="FK400" s="1040"/>
      <c r="FL400" s="1029" t="s">
        <v>392</v>
      </c>
      <c r="FM400" s="1035" t="s">
        <v>506</v>
      </c>
      <c r="FN400" s="1039"/>
      <c r="FO400" s="1041"/>
      <c r="FP400" s="1029" t="s">
        <v>392</v>
      </c>
      <c r="FQ400" s="1035" t="s">
        <v>506</v>
      </c>
      <c r="FR400" s="1039"/>
      <c r="FS400" s="1041"/>
      <c r="FT400" s="1029" t="s">
        <v>392</v>
      </c>
      <c r="FU400" s="1035" t="s">
        <v>506</v>
      </c>
      <c r="FV400" s="1037"/>
      <c r="FW400" s="1042"/>
      <c r="FX400" s="1040"/>
      <c r="FY400" s="1040" t="s">
        <v>507</v>
      </c>
      <c r="FZ400" s="1040" t="s">
        <v>508</v>
      </c>
      <c r="GA400" s="1040" t="s">
        <v>509</v>
      </c>
      <c r="GB400" s="1040" t="s">
        <v>510</v>
      </c>
      <c r="GC400" s="1040" t="s">
        <v>511</v>
      </c>
      <c r="GD400" s="1040" t="s">
        <v>512</v>
      </c>
      <c r="GE400" s="1040" t="s">
        <v>513</v>
      </c>
      <c r="GF400" s="1040" t="s">
        <v>514</v>
      </c>
      <c r="GG400" s="1040" t="s">
        <v>515</v>
      </c>
      <c r="GH400" s="1040" t="s">
        <v>516</v>
      </c>
      <c r="GI400" s="1040" t="s">
        <v>517</v>
      </c>
      <c r="GJ400" s="1040" t="s">
        <v>518</v>
      </c>
      <c r="GK400" s="1040" t="s">
        <v>519</v>
      </c>
      <c r="GL400" s="1040" t="s">
        <v>520</v>
      </c>
      <c r="GM400" s="1040" t="s">
        <v>521</v>
      </c>
      <c r="GN400" s="1040" t="s">
        <v>522</v>
      </c>
      <c r="GO400" s="1040" t="s">
        <v>523</v>
      </c>
      <c r="GP400" s="1040" t="s">
        <v>524</v>
      </c>
      <c r="GQ400" s="1040" t="s">
        <v>525</v>
      </c>
      <c r="GR400" s="1040" t="s">
        <v>526</v>
      </c>
      <c r="GS400" s="1040" t="s">
        <v>465</v>
      </c>
      <c r="GT400" s="1040"/>
      <c r="GU400" s="1040" t="s">
        <v>507</v>
      </c>
      <c r="GV400" s="1040" t="s">
        <v>508</v>
      </c>
      <c r="GW400" s="1040" t="s">
        <v>509</v>
      </c>
      <c r="GX400" s="1040" t="s">
        <v>510</v>
      </c>
      <c r="GY400" s="1040" t="s">
        <v>511</v>
      </c>
      <c r="GZ400" s="1040" t="s">
        <v>512</v>
      </c>
      <c r="HA400" s="1040" t="s">
        <v>513</v>
      </c>
      <c r="HB400" s="1040" t="s">
        <v>514</v>
      </c>
      <c r="HC400" s="1040" t="s">
        <v>515</v>
      </c>
      <c r="HD400" s="1040" t="s">
        <v>516</v>
      </c>
      <c r="HE400" s="1040" t="s">
        <v>517</v>
      </c>
      <c r="HF400" s="1040" t="s">
        <v>518</v>
      </c>
      <c r="HG400" s="1040" t="s">
        <v>519</v>
      </c>
      <c r="HH400" s="1040" t="s">
        <v>520</v>
      </c>
      <c r="HI400" s="1040" t="s">
        <v>521</v>
      </c>
      <c r="HJ400" s="1040" t="s">
        <v>522</v>
      </c>
      <c r="HK400" s="1040" t="s">
        <v>523</v>
      </c>
      <c r="HL400" s="1040" t="s">
        <v>524</v>
      </c>
      <c r="HM400" s="1040" t="s">
        <v>525</v>
      </c>
      <c r="HN400" s="1040" t="s">
        <v>526</v>
      </c>
      <c r="HO400" s="1040" t="s">
        <v>465</v>
      </c>
      <c r="HP400" s="1040"/>
      <c r="HQ400" s="1040" t="s">
        <v>507</v>
      </c>
      <c r="HR400" s="1040" t="s">
        <v>508</v>
      </c>
      <c r="HS400" s="1040" t="s">
        <v>509</v>
      </c>
      <c r="HT400" s="1040" t="s">
        <v>510</v>
      </c>
      <c r="HU400" s="1040" t="s">
        <v>511</v>
      </c>
      <c r="HV400" s="1040" t="s">
        <v>512</v>
      </c>
      <c r="HW400" s="1040" t="s">
        <v>513</v>
      </c>
      <c r="HX400" s="1040" t="s">
        <v>514</v>
      </c>
      <c r="HY400" s="1040" t="s">
        <v>515</v>
      </c>
      <c r="HZ400" s="1040" t="s">
        <v>516</v>
      </c>
      <c r="IA400" s="1040" t="s">
        <v>517</v>
      </c>
      <c r="IB400" s="1040" t="s">
        <v>518</v>
      </c>
      <c r="IC400" s="1040" t="s">
        <v>519</v>
      </c>
      <c r="ID400" s="1040" t="s">
        <v>520</v>
      </c>
      <c r="IE400" s="1040" t="s">
        <v>521</v>
      </c>
      <c r="IF400" s="1040" t="s">
        <v>522</v>
      </c>
      <c r="IG400" s="1040" t="s">
        <v>523</v>
      </c>
      <c r="IH400" s="1040" t="s">
        <v>524</v>
      </c>
      <c r="II400" s="1040" t="s">
        <v>525</v>
      </c>
      <c r="IJ400" s="1040" t="s">
        <v>526</v>
      </c>
      <c r="IK400" s="1040" t="s">
        <v>465</v>
      </c>
      <c r="IL400" s="1043"/>
      <c r="IM400" s="1043" t="s">
        <v>507</v>
      </c>
      <c r="IN400" s="1043" t="s">
        <v>508</v>
      </c>
      <c r="IO400" s="1043" t="s">
        <v>509</v>
      </c>
      <c r="IP400" s="1043" t="s">
        <v>510</v>
      </c>
      <c r="IQ400" s="1043" t="s">
        <v>511</v>
      </c>
      <c r="IR400" s="1043" t="s">
        <v>512</v>
      </c>
      <c r="IS400" s="1043" t="s">
        <v>513</v>
      </c>
      <c r="IT400" s="1043" t="s">
        <v>514</v>
      </c>
      <c r="IU400" s="1043" t="s">
        <v>515</v>
      </c>
      <c r="IV400" s="1043" t="s">
        <v>516</v>
      </c>
      <c r="IW400" s="1043" t="s">
        <v>517</v>
      </c>
      <c r="IX400" s="1043" t="s">
        <v>518</v>
      </c>
      <c r="IY400" s="1043" t="s">
        <v>519</v>
      </c>
      <c r="IZ400" s="1043" t="s">
        <v>520</v>
      </c>
      <c r="JA400" s="1043" t="s">
        <v>521</v>
      </c>
      <c r="JB400" s="1043" t="s">
        <v>522</v>
      </c>
      <c r="JC400" s="1043" t="s">
        <v>523</v>
      </c>
      <c r="JD400" s="1043" t="s">
        <v>524</v>
      </c>
      <c r="JE400" s="1043" t="s">
        <v>525</v>
      </c>
      <c r="JF400" s="1043" t="s">
        <v>526</v>
      </c>
      <c r="JG400" s="1043" t="s">
        <v>465</v>
      </c>
    </row>
    <row r="401" spans="1:267" ht="13.5" hidden="1" customHeight="1" x14ac:dyDescent="0.15">
      <c r="A401" s="1012"/>
      <c r="B401" s="1013"/>
      <c r="C401" s="1013"/>
      <c r="D401" s="1013"/>
      <c r="E401" s="1013"/>
      <c r="F401" s="1014"/>
      <c r="G401" s="1015"/>
      <c r="H401" s="1015"/>
      <c r="I401" s="1015"/>
      <c r="J401" s="1015"/>
      <c r="K401" s="1016"/>
      <c r="L401" s="1017"/>
      <c r="M401" s="1017"/>
      <c r="N401" s="1017"/>
      <c r="O401" s="1018"/>
      <c r="P401" s="1018"/>
      <c r="Q401" s="1018"/>
      <c r="R401" s="1019"/>
      <c r="S401" s="1019"/>
      <c r="T401" s="1020"/>
      <c r="U401" s="1021"/>
      <c r="V401" s="1021"/>
      <c r="W401" s="1021"/>
      <c r="X401" s="1022"/>
      <c r="Y401" s="1022"/>
      <c r="Z401" s="1018"/>
      <c r="AA401" s="1018"/>
      <c r="AB401" s="1018"/>
      <c r="AC401" s="1018"/>
      <c r="AD401" s="1014"/>
      <c r="AE401" s="1014"/>
      <c r="AF401" s="1014"/>
      <c r="AG401" s="1015"/>
      <c r="AH401" s="1015"/>
      <c r="AI401" s="1020"/>
      <c r="AJ401" s="1020"/>
      <c r="AK401" s="1020"/>
      <c r="AL401" s="1020"/>
      <c r="AM401" s="1023"/>
      <c r="AN401" s="1023"/>
      <c r="AO401" s="1024" t="s">
        <v>393</v>
      </c>
      <c r="AP401" s="1025" t="s">
        <v>419</v>
      </c>
      <c r="AQ401" s="1023"/>
      <c r="AR401" s="1023"/>
      <c r="AS401" s="1024" t="s">
        <v>393</v>
      </c>
      <c r="AT401" s="1025" t="s">
        <v>419</v>
      </c>
      <c r="AU401" s="1023"/>
      <c r="AV401" s="1023"/>
      <c r="AW401" s="1024" t="s">
        <v>393</v>
      </c>
      <c r="AX401" s="1025" t="s">
        <v>419</v>
      </c>
      <c r="AY401" s="1026"/>
      <c r="AZ401" s="1026"/>
      <c r="BA401" s="1027" t="s">
        <v>527</v>
      </c>
      <c r="BB401" s="1028" t="s">
        <v>528</v>
      </c>
      <c r="BC401" s="1029"/>
      <c r="BD401" s="1030"/>
      <c r="BE401" s="1029" t="s">
        <v>529</v>
      </c>
      <c r="BF401" s="1025" t="s">
        <v>530</v>
      </c>
      <c r="BG401" s="1031"/>
      <c r="BH401" s="1032"/>
      <c r="BI401" s="1027" t="s">
        <v>531</v>
      </c>
      <c r="BJ401" s="1025" t="s">
        <v>532</v>
      </c>
      <c r="BK401" s="1033"/>
      <c r="BL401" s="1032"/>
      <c r="BM401" s="1027" t="s">
        <v>533</v>
      </c>
      <c r="BN401" s="1025" t="s">
        <v>534</v>
      </c>
      <c r="BO401" s="1033"/>
      <c r="BP401" s="1032"/>
      <c r="BQ401" s="1027" t="s">
        <v>535</v>
      </c>
      <c r="BR401" s="1025" t="s">
        <v>536</v>
      </c>
      <c r="BS401" s="1033"/>
      <c r="BT401" s="1032"/>
      <c r="BU401" s="1034" t="s">
        <v>537</v>
      </c>
      <c r="BV401" s="1029" t="s">
        <v>393</v>
      </c>
      <c r="BW401" s="1035" t="s">
        <v>419</v>
      </c>
      <c r="BX401" s="1034" t="s">
        <v>537</v>
      </c>
      <c r="BY401" s="1029" t="s">
        <v>393</v>
      </c>
      <c r="BZ401" s="1035" t="s">
        <v>419</v>
      </c>
      <c r="CA401" s="1034" t="s">
        <v>537</v>
      </c>
      <c r="CB401" s="1029" t="s">
        <v>393</v>
      </c>
      <c r="CC401" s="1035" t="s">
        <v>419</v>
      </c>
      <c r="CD401" s="1036" t="s">
        <v>537</v>
      </c>
      <c r="CE401" s="1029" t="s">
        <v>527</v>
      </c>
      <c r="CF401" s="1035" t="s">
        <v>528</v>
      </c>
      <c r="CG401" s="1036" t="s">
        <v>537</v>
      </c>
      <c r="CH401" s="1029" t="s">
        <v>527</v>
      </c>
      <c r="CI401" s="1035" t="s">
        <v>528</v>
      </c>
      <c r="CJ401" s="1036" t="s">
        <v>537</v>
      </c>
      <c r="CK401" s="1034" t="s">
        <v>538</v>
      </c>
      <c r="CL401" s="1034" t="s">
        <v>538</v>
      </c>
      <c r="CM401" s="1034" t="s">
        <v>538</v>
      </c>
      <c r="CN401" s="1036"/>
      <c r="CO401" s="1036"/>
      <c r="CP401" s="1037"/>
      <c r="CQ401" s="1034" t="s">
        <v>539</v>
      </c>
      <c r="CR401" s="1034" t="s">
        <v>539</v>
      </c>
      <c r="CS401" s="1034" t="s">
        <v>539</v>
      </c>
      <c r="CT401" s="1036"/>
      <c r="CU401" s="1036"/>
      <c r="CV401" s="1037"/>
      <c r="CW401" s="1034" t="s">
        <v>540</v>
      </c>
      <c r="CX401" s="1034" t="s">
        <v>540</v>
      </c>
      <c r="CY401" s="1034" t="s">
        <v>540</v>
      </c>
      <c r="CZ401" s="1036"/>
      <c r="DA401" s="1036"/>
      <c r="DB401" s="1037"/>
      <c r="DC401" s="1034" t="s">
        <v>541</v>
      </c>
      <c r="DD401" s="1029" t="s">
        <v>393</v>
      </c>
      <c r="DE401" s="1035" t="s">
        <v>419</v>
      </c>
      <c r="DF401" s="1034" t="s">
        <v>541</v>
      </c>
      <c r="DG401" s="1029" t="s">
        <v>393</v>
      </c>
      <c r="DH401" s="1035" t="s">
        <v>419</v>
      </c>
      <c r="DI401" s="1034" t="s">
        <v>541</v>
      </c>
      <c r="DJ401" s="1029" t="s">
        <v>393</v>
      </c>
      <c r="DK401" s="1035" t="s">
        <v>419</v>
      </c>
      <c r="DL401" s="1037" t="s">
        <v>541</v>
      </c>
      <c r="DM401" s="1027" t="s">
        <v>527</v>
      </c>
      <c r="DN401" s="1028" t="s">
        <v>528</v>
      </c>
      <c r="DO401" s="1037" t="s">
        <v>541</v>
      </c>
      <c r="DP401" s="1027" t="s">
        <v>529</v>
      </c>
      <c r="DQ401" s="1028" t="s">
        <v>530</v>
      </c>
      <c r="DR401" s="1037" t="s">
        <v>541</v>
      </c>
      <c r="DS401" s="1034" t="s">
        <v>542</v>
      </c>
      <c r="DT401" s="1034" t="s">
        <v>542</v>
      </c>
      <c r="DU401" s="1034" t="s">
        <v>542</v>
      </c>
      <c r="DV401" s="1036"/>
      <c r="DW401" s="1036"/>
      <c r="DX401" s="1037"/>
      <c r="DY401" s="1034" t="s">
        <v>543</v>
      </c>
      <c r="DZ401" s="1034" t="s">
        <v>543</v>
      </c>
      <c r="EA401" s="1034" t="s">
        <v>543</v>
      </c>
      <c r="EB401" s="1038"/>
      <c r="EC401" s="1038"/>
      <c r="ED401" s="1037"/>
      <c r="EE401" s="1034" t="s">
        <v>544</v>
      </c>
      <c r="EF401" s="1034" t="s">
        <v>544</v>
      </c>
      <c r="EG401" s="1034" t="s">
        <v>544</v>
      </c>
      <c r="EH401" s="1036"/>
      <c r="EI401" s="1036"/>
      <c r="EJ401" s="1037"/>
      <c r="EK401" s="1034" t="s">
        <v>545</v>
      </c>
      <c r="EL401" s="1034" t="s">
        <v>545</v>
      </c>
      <c r="EM401" s="1034" t="s">
        <v>545</v>
      </c>
      <c r="EN401" s="1039"/>
      <c r="EO401" s="1039"/>
      <c r="EP401" s="1037"/>
      <c r="EQ401" s="1034" t="s">
        <v>546</v>
      </c>
      <c r="ER401" s="1034" t="s">
        <v>546</v>
      </c>
      <c r="ES401" s="1034" t="s">
        <v>546</v>
      </c>
      <c r="ET401" s="1036"/>
      <c r="EU401" s="1036"/>
      <c r="EV401" s="1037"/>
      <c r="EW401" s="1034" t="s">
        <v>547</v>
      </c>
      <c r="EX401" s="1034" t="s">
        <v>547</v>
      </c>
      <c r="EY401" s="1034" t="s">
        <v>547</v>
      </c>
      <c r="EZ401" s="1039"/>
      <c r="FA401" s="1039"/>
      <c r="FB401" s="1038"/>
      <c r="FC401" s="1037"/>
      <c r="FD401" s="1037"/>
      <c r="FE401" s="1040" t="s">
        <v>548</v>
      </c>
      <c r="FF401" s="1029" t="s">
        <v>393</v>
      </c>
      <c r="FG401" s="1035" t="s">
        <v>419</v>
      </c>
      <c r="FH401" s="1040" t="s">
        <v>548</v>
      </c>
      <c r="FI401" s="1029" t="s">
        <v>393</v>
      </c>
      <c r="FJ401" s="1035" t="s">
        <v>419</v>
      </c>
      <c r="FK401" s="1040" t="s">
        <v>548</v>
      </c>
      <c r="FL401" s="1029" t="s">
        <v>393</v>
      </c>
      <c r="FM401" s="1035" t="s">
        <v>419</v>
      </c>
      <c r="FN401" s="1039" t="s">
        <v>548</v>
      </c>
      <c r="FO401" s="1041"/>
      <c r="FP401" s="1029" t="s">
        <v>527</v>
      </c>
      <c r="FQ401" s="1035" t="s">
        <v>528</v>
      </c>
      <c r="FR401" s="1039" t="s">
        <v>548</v>
      </c>
      <c r="FS401" s="1041"/>
      <c r="FT401" s="1029" t="s">
        <v>529</v>
      </c>
      <c r="FU401" s="1035" t="s">
        <v>530</v>
      </c>
      <c r="FV401" s="1037" t="s">
        <v>548</v>
      </c>
      <c r="FW401" s="1042"/>
      <c r="FX401" s="1040" t="s">
        <v>549</v>
      </c>
      <c r="FY401" s="1040"/>
      <c r="FZ401" s="1040"/>
      <c r="GA401" s="1040"/>
      <c r="GB401" s="1040"/>
      <c r="GC401" s="1040"/>
      <c r="GD401" s="1040"/>
      <c r="GE401" s="1040"/>
      <c r="GF401" s="1040"/>
      <c r="GG401" s="1040"/>
      <c r="GH401" s="1040"/>
      <c r="GI401" s="1040"/>
      <c r="GJ401" s="1040"/>
      <c r="GK401" s="1040"/>
      <c r="GL401" s="1040"/>
      <c r="GM401" s="1040"/>
      <c r="GN401" s="1040"/>
      <c r="GO401" s="1040"/>
      <c r="GP401" s="1040"/>
      <c r="GQ401" s="1040"/>
      <c r="GR401" s="1040"/>
      <c r="GS401" s="1040"/>
      <c r="GT401" s="1040" t="s">
        <v>549</v>
      </c>
      <c r="GU401" s="1040"/>
      <c r="GV401" s="1040"/>
      <c r="GW401" s="1040"/>
      <c r="GX401" s="1040"/>
      <c r="GY401" s="1040"/>
      <c r="GZ401" s="1040"/>
      <c r="HA401" s="1040"/>
      <c r="HB401" s="1040"/>
      <c r="HC401" s="1040"/>
      <c r="HD401" s="1040"/>
      <c r="HE401" s="1040"/>
      <c r="HF401" s="1040"/>
      <c r="HG401" s="1040"/>
      <c r="HH401" s="1040"/>
      <c r="HI401" s="1040"/>
      <c r="HJ401" s="1040"/>
      <c r="HK401" s="1040"/>
      <c r="HL401" s="1040"/>
      <c r="HM401" s="1040"/>
      <c r="HN401" s="1040"/>
      <c r="HO401" s="1040"/>
      <c r="HP401" s="1040" t="s">
        <v>549</v>
      </c>
      <c r="HQ401" s="1040"/>
      <c r="HR401" s="1040"/>
      <c r="HS401" s="1040"/>
      <c r="HT401" s="1040"/>
      <c r="HU401" s="1040"/>
      <c r="HV401" s="1040"/>
      <c r="HW401" s="1040"/>
      <c r="HX401" s="1040"/>
      <c r="HY401" s="1040"/>
      <c r="HZ401" s="1040"/>
      <c r="IA401" s="1040"/>
      <c r="IB401" s="1040"/>
      <c r="IC401" s="1040"/>
      <c r="ID401" s="1040"/>
      <c r="IE401" s="1040"/>
      <c r="IF401" s="1040"/>
      <c r="IG401" s="1040"/>
      <c r="IH401" s="1040"/>
      <c r="II401" s="1040"/>
      <c r="IJ401" s="1040"/>
      <c r="IK401" s="1040"/>
      <c r="IL401" s="1043" t="s">
        <v>549</v>
      </c>
      <c r="IM401" s="1043"/>
      <c r="IN401" s="1043"/>
      <c r="IO401" s="1043"/>
      <c r="IP401" s="1043"/>
      <c r="IQ401" s="1043"/>
      <c r="IR401" s="1043"/>
      <c r="IS401" s="1043"/>
      <c r="IT401" s="1043"/>
      <c r="IU401" s="1043"/>
      <c r="IV401" s="1043"/>
      <c r="IW401" s="1043"/>
      <c r="IX401" s="1043"/>
      <c r="IY401" s="1043"/>
      <c r="IZ401" s="1043"/>
      <c r="JA401" s="1043"/>
      <c r="JB401" s="1043"/>
      <c r="JC401" s="1043"/>
      <c r="JD401" s="1043"/>
      <c r="JE401" s="1043"/>
      <c r="JF401" s="1043"/>
      <c r="JG401" s="1043"/>
    </row>
    <row r="402" spans="1:267" ht="13.5" hidden="1" customHeight="1" x14ac:dyDescent="0.15">
      <c r="A402" s="1012"/>
      <c r="B402" s="1013" t="s">
        <v>43</v>
      </c>
      <c r="C402" s="1013"/>
      <c r="D402" s="1013"/>
      <c r="E402" s="1013" t="s">
        <v>43</v>
      </c>
      <c r="F402" s="1014"/>
      <c r="G402" s="1015"/>
      <c r="H402" s="1015"/>
      <c r="I402" s="1015"/>
      <c r="J402" s="1015"/>
      <c r="K402" s="1016"/>
      <c r="L402" s="1017">
        <v>1</v>
      </c>
      <c r="M402" s="1017">
        <v>1</v>
      </c>
      <c r="N402" s="1017">
        <v>1</v>
      </c>
      <c r="O402" s="1018">
        <v>1</v>
      </c>
      <c r="P402" s="1018">
        <v>1</v>
      </c>
      <c r="Q402" s="1018">
        <v>1</v>
      </c>
      <c r="R402" s="1019">
        <v>1</v>
      </c>
      <c r="S402" s="1019">
        <v>1</v>
      </c>
      <c r="T402" s="1020">
        <v>1</v>
      </c>
      <c r="U402" s="1021"/>
      <c r="V402" s="1021"/>
      <c r="W402" s="1021"/>
      <c r="X402" s="1022"/>
      <c r="Y402" s="1022"/>
      <c r="Z402" s="1018"/>
      <c r="AA402" s="1018"/>
      <c r="AB402" s="1018"/>
      <c r="AC402" s="1018"/>
      <c r="AD402" s="1014"/>
      <c r="AE402" s="1014"/>
      <c r="AF402" s="1014"/>
      <c r="AG402" s="1015"/>
      <c r="AH402" s="1015"/>
      <c r="AI402" s="1020"/>
      <c r="AJ402" s="1020"/>
      <c r="AK402" s="1020"/>
      <c r="AL402" s="1020"/>
      <c r="AM402" s="1023">
        <v>71129</v>
      </c>
      <c r="AN402" s="1023"/>
      <c r="AO402" s="1024">
        <v>3.7274145800825442E-2</v>
      </c>
      <c r="AP402" s="1025">
        <v>2556</v>
      </c>
      <c r="AQ402" s="1023">
        <v>71129</v>
      </c>
      <c r="AR402" s="1023"/>
      <c r="AS402" s="1024">
        <v>3.7274145800825442E-2</v>
      </c>
      <c r="AT402" s="1025">
        <v>2556</v>
      </c>
      <c r="AU402" s="1023">
        <v>71129</v>
      </c>
      <c r="AV402" s="1023"/>
      <c r="AW402" s="1024">
        <v>3.7274145800825442E-2</v>
      </c>
      <c r="AX402" s="1025">
        <v>2556</v>
      </c>
      <c r="AY402" s="1026">
        <v>68573</v>
      </c>
      <c r="AZ402" s="1026"/>
      <c r="BA402" s="1027">
        <v>7.5199523339134711E-2</v>
      </c>
      <c r="BB402" s="1028">
        <v>4796</v>
      </c>
      <c r="BC402" s="1029">
        <v>63777</v>
      </c>
      <c r="BD402" s="1030" t="s">
        <v>44</v>
      </c>
      <c r="BE402" s="1029">
        <v>4.9170888991248329E-2</v>
      </c>
      <c r="BF402" s="1025">
        <v>2989</v>
      </c>
      <c r="BG402" s="1031">
        <v>60788</v>
      </c>
      <c r="BH402" s="1032" t="s">
        <v>44</v>
      </c>
      <c r="BI402" s="1027">
        <v>-2.4191347620194259E-2</v>
      </c>
      <c r="BJ402" s="1025">
        <v>-1507</v>
      </c>
      <c r="BK402" s="1033">
        <v>62295</v>
      </c>
      <c r="BL402" s="1032" t="s">
        <v>44</v>
      </c>
      <c r="BM402" s="1027">
        <v>8.6565966650387294E-2</v>
      </c>
      <c r="BN402" s="1025">
        <v>4963</v>
      </c>
      <c r="BO402" s="1033">
        <v>57332</v>
      </c>
      <c r="BP402" s="1032" t="s">
        <v>44</v>
      </c>
      <c r="BQ402" s="1027">
        <v>1.5804394046775361E-2</v>
      </c>
      <c r="BR402" s="1025">
        <v>892</v>
      </c>
      <c r="BS402" s="1033">
        <v>56440</v>
      </c>
      <c r="BT402" s="1032" t="s">
        <v>44</v>
      </c>
      <c r="BU402" s="1034">
        <v>4665</v>
      </c>
      <c r="BV402" s="1029">
        <v>7.9361406756131458E-2</v>
      </c>
      <c r="BW402" s="1035">
        <v>343</v>
      </c>
      <c r="BX402" s="1034">
        <v>4665</v>
      </c>
      <c r="BY402" s="1029">
        <v>7.9361406756131458E-2</v>
      </c>
      <c r="BZ402" s="1035">
        <v>343</v>
      </c>
      <c r="CA402" s="1034">
        <v>4665</v>
      </c>
      <c r="CB402" s="1029">
        <v>7.9361406756131458E-2</v>
      </c>
      <c r="CC402" s="1035">
        <v>343</v>
      </c>
      <c r="CD402" s="1036">
        <v>4322</v>
      </c>
      <c r="CE402" s="1029">
        <v>0.22332295499575427</v>
      </c>
      <c r="CF402" s="1035">
        <v>789</v>
      </c>
      <c r="CG402" s="1036">
        <v>3533</v>
      </c>
      <c r="CH402" s="1029">
        <v>-2.0787139689578682E-2</v>
      </c>
      <c r="CI402" s="1035">
        <v>-75</v>
      </c>
      <c r="CJ402" s="1036">
        <v>3608</v>
      </c>
      <c r="CK402" s="1034">
        <v>1955</v>
      </c>
      <c r="CL402" s="1034">
        <v>1955</v>
      </c>
      <c r="CM402" s="1034">
        <v>1955</v>
      </c>
      <c r="CN402" s="1036">
        <v>1648</v>
      </c>
      <c r="CO402" s="1036">
        <v>1318</v>
      </c>
      <c r="CP402" s="1037">
        <v>1341</v>
      </c>
      <c r="CQ402" s="1034">
        <v>2710</v>
      </c>
      <c r="CR402" s="1034">
        <v>2710</v>
      </c>
      <c r="CS402" s="1034">
        <v>2710</v>
      </c>
      <c r="CT402" s="1036">
        <v>2674</v>
      </c>
      <c r="CU402" s="1036">
        <v>2215</v>
      </c>
      <c r="CV402" s="1037">
        <v>2267</v>
      </c>
      <c r="CW402" s="1034">
        <v>0</v>
      </c>
      <c r="CX402" s="1034">
        <v>0</v>
      </c>
      <c r="CY402" s="1034">
        <v>0</v>
      </c>
      <c r="CZ402" s="1036">
        <v>0</v>
      </c>
      <c r="DA402" s="1036">
        <v>0</v>
      </c>
      <c r="DB402" s="1037">
        <v>0</v>
      </c>
      <c r="DC402" s="1034">
        <v>33277</v>
      </c>
      <c r="DD402" s="1029">
        <v>5.8462419288145329E-2</v>
      </c>
      <c r="DE402" s="1035">
        <v>1838</v>
      </c>
      <c r="DF402" s="1034">
        <v>33277</v>
      </c>
      <c r="DG402" s="1029">
        <v>5.8462419288145329E-2</v>
      </c>
      <c r="DH402" s="1035">
        <v>1838</v>
      </c>
      <c r="DI402" s="1034">
        <v>33277</v>
      </c>
      <c r="DJ402" s="1029">
        <v>5.8462419288145329E-2</v>
      </c>
      <c r="DK402" s="1035">
        <v>1838</v>
      </c>
      <c r="DL402" s="1037">
        <v>31439</v>
      </c>
      <c r="DM402" s="1027">
        <v>8.3318975913993398E-2</v>
      </c>
      <c r="DN402" s="1028">
        <v>2418</v>
      </c>
      <c r="DO402" s="1037">
        <v>29021</v>
      </c>
      <c r="DP402" s="1027">
        <v>-0.43232987109520182</v>
      </c>
      <c r="DQ402" s="1028">
        <v>-22102</v>
      </c>
      <c r="DR402" s="1037">
        <v>51123</v>
      </c>
      <c r="DS402" s="1034">
        <v>11584</v>
      </c>
      <c r="DT402" s="1034">
        <v>11584</v>
      </c>
      <c r="DU402" s="1034">
        <v>11584</v>
      </c>
      <c r="DV402" s="1036">
        <v>11007</v>
      </c>
      <c r="DW402" s="1036">
        <v>10907</v>
      </c>
      <c r="DX402" s="1037">
        <v>11966</v>
      </c>
      <c r="DY402" s="1034">
        <v>8086</v>
      </c>
      <c r="DZ402" s="1034">
        <v>8086</v>
      </c>
      <c r="EA402" s="1034">
        <v>8086</v>
      </c>
      <c r="EB402" s="1038">
        <v>8522</v>
      </c>
      <c r="EC402" s="1038">
        <v>7429</v>
      </c>
      <c r="ED402" s="1037">
        <v>7049</v>
      </c>
      <c r="EE402" s="1034">
        <v>0</v>
      </c>
      <c r="EF402" s="1034">
        <v>0</v>
      </c>
      <c r="EG402" s="1034">
        <v>0</v>
      </c>
      <c r="EH402" s="1036">
        <v>0</v>
      </c>
      <c r="EI402" s="1036">
        <v>0</v>
      </c>
      <c r="EJ402" s="1037">
        <v>0</v>
      </c>
      <c r="EK402" s="1034">
        <v>8800</v>
      </c>
      <c r="EL402" s="1034">
        <v>8800</v>
      </c>
      <c r="EM402" s="1034">
        <v>8800</v>
      </c>
      <c r="EN402" s="1039">
        <v>7401</v>
      </c>
      <c r="EO402" s="1039">
        <v>7126</v>
      </c>
      <c r="EP402" s="1037">
        <v>28647</v>
      </c>
      <c r="EQ402" s="1034">
        <v>673</v>
      </c>
      <c r="ER402" s="1034">
        <v>673</v>
      </c>
      <c r="ES402" s="1034">
        <v>673</v>
      </c>
      <c r="ET402" s="1036">
        <v>683</v>
      </c>
      <c r="EU402" s="1036">
        <v>0</v>
      </c>
      <c r="EV402" s="1037">
        <v>0</v>
      </c>
      <c r="EW402" s="1034">
        <v>4134</v>
      </c>
      <c r="EX402" s="1034">
        <v>4134</v>
      </c>
      <c r="EY402" s="1034">
        <v>4134</v>
      </c>
      <c r="EZ402" s="1039">
        <v>3826</v>
      </c>
      <c r="FA402" s="1039">
        <v>3559</v>
      </c>
      <c r="FB402" s="1038" t="s">
        <v>44</v>
      </c>
      <c r="FC402" s="1037">
        <v>3461</v>
      </c>
      <c r="FD402" s="1037" t="s">
        <v>44</v>
      </c>
      <c r="FE402" s="1040">
        <v>33187</v>
      </c>
      <c r="FF402" s="1029">
        <v>1.1428745580885025E-2</v>
      </c>
      <c r="FG402" s="1035">
        <v>375</v>
      </c>
      <c r="FH402" s="1040">
        <v>33187</v>
      </c>
      <c r="FI402" s="1029">
        <v>1.1428745580885025E-2</v>
      </c>
      <c r="FJ402" s="1035">
        <v>375</v>
      </c>
      <c r="FK402" s="1040">
        <v>33187</v>
      </c>
      <c r="FL402" s="1029">
        <v>1.1428745580885025E-2</v>
      </c>
      <c r="FM402" s="1035">
        <v>375</v>
      </c>
      <c r="FN402" s="1039">
        <v>32812</v>
      </c>
      <c r="FO402" s="1041"/>
      <c r="FP402" s="1029">
        <v>5.0891970662652497E-2</v>
      </c>
      <c r="FQ402" s="1035">
        <v>1589</v>
      </c>
      <c r="FR402" s="1039">
        <v>31223</v>
      </c>
      <c r="FS402" s="1041" t="s">
        <v>44</v>
      </c>
      <c r="FT402" s="1029">
        <v>4.1548621429750705</v>
      </c>
      <c r="FU402" s="1035">
        <v>25166</v>
      </c>
      <c r="FV402" s="1037">
        <v>6057</v>
      </c>
      <c r="FW402" s="1042"/>
      <c r="FX402" s="1040">
        <v>71129</v>
      </c>
      <c r="FY402" s="1040">
        <v>442</v>
      </c>
      <c r="FZ402" s="1040">
        <v>114</v>
      </c>
      <c r="GA402" s="1040">
        <v>255</v>
      </c>
      <c r="GB402" s="1040">
        <v>1139</v>
      </c>
      <c r="GC402" s="1040">
        <v>15472</v>
      </c>
      <c r="GD402" s="1040">
        <v>226</v>
      </c>
      <c r="GE402" s="1040">
        <v>1217</v>
      </c>
      <c r="GF402" s="1040">
        <v>2021</v>
      </c>
      <c r="GG402" s="1040">
        <v>7131</v>
      </c>
      <c r="GH402" s="1040">
        <v>2457</v>
      </c>
      <c r="GI402" s="1040">
        <v>479</v>
      </c>
      <c r="GJ402" s="1040">
        <v>1056</v>
      </c>
      <c r="GK402" s="1040">
        <v>1330</v>
      </c>
      <c r="GL402" s="1040">
        <v>767</v>
      </c>
      <c r="GM402" s="1040">
        <v>310</v>
      </c>
      <c r="GN402" s="1040">
        <v>285</v>
      </c>
      <c r="GO402" s="1040">
        <v>709</v>
      </c>
      <c r="GP402" s="1040">
        <v>2358</v>
      </c>
      <c r="GQ402" s="1040">
        <v>60</v>
      </c>
      <c r="GR402" s="1040">
        <v>350</v>
      </c>
      <c r="GS402" s="1040">
        <v>32951</v>
      </c>
      <c r="GT402" s="1040">
        <v>71129</v>
      </c>
      <c r="GU402" s="1040">
        <v>442</v>
      </c>
      <c r="GV402" s="1040">
        <v>114</v>
      </c>
      <c r="GW402" s="1040">
        <v>255</v>
      </c>
      <c r="GX402" s="1040">
        <v>1139</v>
      </c>
      <c r="GY402" s="1040">
        <v>15472</v>
      </c>
      <c r="GZ402" s="1040">
        <v>226</v>
      </c>
      <c r="HA402" s="1040">
        <v>1217</v>
      </c>
      <c r="HB402" s="1040">
        <v>2021</v>
      </c>
      <c r="HC402" s="1040">
        <v>7131</v>
      </c>
      <c r="HD402" s="1040">
        <v>2457</v>
      </c>
      <c r="HE402" s="1040">
        <v>479</v>
      </c>
      <c r="HF402" s="1040">
        <v>1056</v>
      </c>
      <c r="HG402" s="1040">
        <v>1330</v>
      </c>
      <c r="HH402" s="1040">
        <v>767</v>
      </c>
      <c r="HI402" s="1040">
        <v>310</v>
      </c>
      <c r="HJ402" s="1040">
        <v>285</v>
      </c>
      <c r="HK402" s="1040">
        <v>709</v>
      </c>
      <c r="HL402" s="1040">
        <v>2358</v>
      </c>
      <c r="HM402" s="1040">
        <v>60</v>
      </c>
      <c r="HN402" s="1040">
        <v>350</v>
      </c>
      <c r="HO402" s="1040">
        <v>32951</v>
      </c>
      <c r="HP402" s="1040">
        <v>71129</v>
      </c>
      <c r="HQ402" s="1040">
        <v>442</v>
      </c>
      <c r="HR402" s="1040">
        <v>114</v>
      </c>
      <c r="HS402" s="1040">
        <v>255</v>
      </c>
      <c r="HT402" s="1040">
        <v>1139</v>
      </c>
      <c r="HU402" s="1040">
        <v>15472</v>
      </c>
      <c r="HV402" s="1040">
        <v>226</v>
      </c>
      <c r="HW402" s="1040">
        <v>1217</v>
      </c>
      <c r="HX402" s="1040">
        <v>2021</v>
      </c>
      <c r="HY402" s="1040">
        <v>7131</v>
      </c>
      <c r="HZ402" s="1040">
        <v>2457</v>
      </c>
      <c r="IA402" s="1040">
        <v>479</v>
      </c>
      <c r="IB402" s="1040">
        <v>1056</v>
      </c>
      <c r="IC402" s="1040">
        <v>1330</v>
      </c>
      <c r="ID402" s="1040">
        <v>767</v>
      </c>
      <c r="IE402" s="1040">
        <v>310</v>
      </c>
      <c r="IF402" s="1040">
        <v>285</v>
      </c>
      <c r="IG402" s="1040">
        <v>709</v>
      </c>
      <c r="IH402" s="1040">
        <v>2358</v>
      </c>
      <c r="II402" s="1040">
        <v>60</v>
      </c>
      <c r="IJ402" s="1040">
        <v>350</v>
      </c>
      <c r="IK402" s="1040">
        <v>32951</v>
      </c>
      <c r="IL402" s="1043">
        <v>68573</v>
      </c>
      <c r="IM402" s="1043">
        <v>352</v>
      </c>
      <c r="IN402" s="1043">
        <v>82</v>
      </c>
      <c r="IO402" s="1043">
        <v>238</v>
      </c>
      <c r="IP402" s="1043">
        <v>1032</v>
      </c>
      <c r="IQ402" s="1043">
        <v>13096</v>
      </c>
      <c r="IR402" s="1043">
        <v>197</v>
      </c>
      <c r="IS402" s="1043">
        <v>1124</v>
      </c>
      <c r="IT402" s="1043">
        <v>1824</v>
      </c>
      <c r="IU402" s="1043">
        <v>5923</v>
      </c>
      <c r="IV402" s="1043">
        <v>2366</v>
      </c>
      <c r="IW402" s="1043">
        <v>338</v>
      </c>
      <c r="IX402" s="1043">
        <v>948</v>
      </c>
      <c r="IY402" s="1043">
        <v>1110</v>
      </c>
      <c r="IZ402" s="1043">
        <v>609</v>
      </c>
      <c r="JA402" s="1043">
        <v>243</v>
      </c>
      <c r="JB402" s="1043">
        <v>224</v>
      </c>
      <c r="JC402" s="1043">
        <v>501</v>
      </c>
      <c r="JD402" s="1043">
        <v>1984</v>
      </c>
      <c r="JE402" s="1043">
        <v>48</v>
      </c>
      <c r="JF402" s="1043">
        <v>354</v>
      </c>
      <c r="JG402" s="1043">
        <v>35980</v>
      </c>
    </row>
    <row r="403" spans="1:267" ht="13.5" hidden="1" customHeight="1" x14ac:dyDescent="0.15">
      <c r="A403" s="1012"/>
      <c r="B403" s="1013" t="s">
        <v>2</v>
      </c>
      <c r="C403" s="1013"/>
      <c r="D403" s="1013"/>
      <c r="E403" s="1013" t="s">
        <v>2</v>
      </c>
      <c r="F403" s="1014"/>
      <c r="G403" s="1015"/>
      <c r="H403" s="1015"/>
      <c r="I403" s="1015"/>
      <c r="J403" s="1015"/>
      <c r="K403" s="1016"/>
      <c r="L403" s="1017">
        <v>0.70270916222637747</v>
      </c>
      <c r="M403" s="1017">
        <v>0.70270916222637747</v>
      </c>
      <c r="N403" s="1017">
        <v>0.70270916222637747</v>
      </c>
      <c r="O403" s="1018">
        <v>0.70294430752628589</v>
      </c>
      <c r="P403" s="1018">
        <v>0.70133433682989166</v>
      </c>
      <c r="Q403" s="1018">
        <v>0.69948016055800488</v>
      </c>
      <c r="R403" s="1019">
        <v>0.71135725178585762</v>
      </c>
      <c r="S403" s="1019">
        <v>0.7009872322612154</v>
      </c>
      <c r="T403" s="1020">
        <v>0.70308291991495397</v>
      </c>
      <c r="U403" s="1021"/>
      <c r="V403" s="1021"/>
      <c r="W403" s="1021"/>
      <c r="X403" s="1022"/>
      <c r="Y403" s="1022"/>
      <c r="Z403" s="1018"/>
      <c r="AA403" s="1018"/>
      <c r="AB403" s="1018"/>
      <c r="AC403" s="1018"/>
      <c r="AD403" s="1014"/>
      <c r="AE403" s="1014"/>
      <c r="AF403" s="1014"/>
      <c r="AG403" s="1015"/>
      <c r="AH403" s="1015"/>
      <c r="AI403" s="1020"/>
      <c r="AJ403" s="1020"/>
      <c r="AK403" s="1020"/>
      <c r="AL403" s="1020"/>
      <c r="AM403" s="1023">
        <v>49983</v>
      </c>
      <c r="AN403" s="1023"/>
      <c r="AO403" s="1024">
        <v>3.6927162209821063E-2</v>
      </c>
      <c r="AP403" s="1025">
        <v>1780</v>
      </c>
      <c r="AQ403" s="1023">
        <v>49983</v>
      </c>
      <c r="AR403" s="1023"/>
      <c r="AS403" s="1024">
        <v>3.6927162209821063E-2</v>
      </c>
      <c r="AT403" s="1025">
        <v>1780</v>
      </c>
      <c r="AU403" s="1023">
        <v>49983</v>
      </c>
      <c r="AV403" s="1023"/>
      <c r="AW403" s="1024">
        <v>3.6927162209821063E-2</v>
      </c>
      <c r="AX403" s="1025">
        <v>1780</v>
      </c>
      <c r="AY403" s="1026">
        <v>48203</v>
      </c>
      <c r="AZ403" s="1026"/>
      <c r="BA403" s="1027">
        <v>7.7667732343669638E-2</v>
      </c>
      <c r="BB403" s="1028">
        <v>3474</v>
      </c>
      <c r="BC403" s="1029">
        <v>44729</v>
      </c>
      <c r="BD403" s="1030" t="s">
        <v>44</v>
      </c>
      <c r="BE403" s="1029">
        <v>5.1952022577610446E-2</v>
      </c>
      <c r="BF403" s="1025">
        <v>2209</v>
      </c>
      <c r="BG403" s="1031">
        <v>42520</v>
      </c>
      <c r="BH403" s="1032" t="s">
        <v>44</v>
      </c>
      <c r="BI403" s="1027">
        <v>-4.048382001173445E-2</v>
      </c>
      <c r="BJ403" s="1025">
        <v>-1794</v>
      </c>
      <c r="BK403" s="1033">
        <v>44314</v>
      </c>
      <c r="BL403" s="1032" t="s">
        <v>44</v>
      </c>
      <c r="BM403" s="1027">
        <v>0.1026400258777278</v>
      </c>
      <c r="BN403" s="1025">
        <v>4125</v>
      </c>
      <c r="BO403" s="1033">
        <v>40189</v>
      </c>
      <c r="BP403" s="1032" t="s">
        <v>44</v>
      </c>
      <c r="BQ403" s="1027">
        <v>1.2776573761403176E-2</v>
      </c>
      <c r="BR403" s="1025">
        <v>507</v>
      </c>
      <c r="BS403" s="1033">
        <v>39682</v>
      </c>
      <c r="BT403" s="1032" t="s">
        <v>44</v>
      </c>
      <c r="BU403" s="1034">
        <v>2286</v>
      </c>
      <c r="BV403" s="1029">
        <v>0.1194906953966699</v>
      </c>
      <c r="BW403" s="1035">
        <v>244</v>
      </c>
      <c r="BX403" s="1034">
        <v>2286</v>
      </c>
      <c r="BY403" s="1029">
        <v>0.1194906953966699</v>
      </c>
      <c r="BZ403" s="1035">
        <v>244</v>
      </c>
      <c r="CA403" s="1034">
        <v>2286</v>
      </c>
      <c r="CB403" s="1029">
        <v>0.1194906953966699</v>
      </c>
      <c r="CC403" s="1035">
        <v>244</v>
      </c>
      <c r="CD403" s="1036">
        <v>2042</v>
      </c>
      <c r="CE403" s="1029">
        <v>0.59780907668231609</v>
      </c>
      <c r="CF403" s="1035">
        <v>764</v>
      </c>
      <c r="CG403" s="1036">
        <v>1278</v>
      </c>
      <c r="CH403" s="1029">
        <v>-7.7256317689530674E-2</v>
      </c>
      <c r="CI403" s="1035">
        <v>-107</v>
      </c>
      <c r="CJ403" s="1036">
        <v>1385</v>
      </c>
      <c r="CK403" s="1034">
        <v>907</v>
      </c>
      <c r="CL403" s="1034">
        <v>907</v>
      </c>
      <c r="CM403" s="1034">
        <v>907</v>
      </c>
      <c r="CN403" s="1036">
        <v>705</v>
      </c>
      <c r="CO403" s="1036">
        <v>384</v>
      </c>
      <c r="CP403" s="1037">
        <v>406</v>
      </c>
      <c r="CQ403" s="1034">
        <v>1379</v>
      </c>
      <c r="CR403" s="1034">
        <v>1379</v>
      </c>
      <c r="CS403" s="1034">
        <v>1379</v>
      </c>
      <c r="CT403" s="1036">
        <v>1337</v>
      </c>
      <c r="CU403" s="1036">
        <v>894</v>
      </c>
      <c r="CV403" s="1037">
        <v>979</v>
      </c>
      <c r="CW403" s="1034">
        <v>0</v>
      </c>
      <c r="CX403" s="1034">
        <v>0</v>
      </c>
      <c r="CY403" s="1034">
        <v>0</v>
      </c>
      <c r="CZ403" s="1036">
        <v>0</v>
      </c>
      <c r="DA403" s="1036">
        <v>0</v>
      </c>
      <c r="DB403" s="1037">
        <v>0</v>
      </c>
      <c r="DC403" s="1034">
        <v>15411</v>
      </c>
      <c r="DD403" s="1029">
        <v>8.8962690785754583E-2</v>
      </c>
      <c r="DE403" s="1035">
        <v>1259</v>
      </c>
      <c r="DF403" s="1034">
        <v>15411</v>
      </c>
      <c r="DG403" s="1029">
        <v>8.8962690785754583E-2</v>
      </c>
      <c r="DH403" s="1035">
        <v>1259</v>
      </c>
      <c r="DI403" s="1034">
        <v>15411</v>
      </c>
      <c r="DJ403" s="1029">
        <v>8.8962690785754583E-2</v>
      </c>
      <c r="DK403" s="1035">
        <v>1259</v>
      </c>
      <c r="DL403" s="1037">
        <v>14152</v>
      </c>
      <c r="DM403" s="1027">
        <v>0.15734380111220148</v>
      </c>
      <c r="DN403" s="1028">
        <v>1924</v>
      </c>
      <c r="DO403" s="1037">
        <v>12228</v>
      </c>
      <c r="DP403" s="1027">
        <v>-0.65140543930668793</v>
      </c>
      <c r="DQ403" s="1028">
        <v>-22850</v>
      </c>
      <c r="DR403" s="1037">
        <v>35078</v>
      </c>
      <c r="DS403" s="1034">
        <v>4478</v>
      </c>
      <c r="DT403" s="1034">
        <v>4478</v>
      </c>
      <c r="DU403" s="1034">
        <v>4478</v>
      </c>
      <c r="DV403" s="1036">
        <v>4180</v>
      </c>
      <c r="DW403" s="1036">
        <v>4332</v>
      </c>
      <c r="DX403" s="1037">
        <v>5586</v>
      </c>
      <c r="DY403" s="1034">
        <v>2425</v>
      </c>
      <c r="DZ403" s="1034">
        <v>2425</v>
      </c>
      <c r="EA403" s="1034">
        <v>2425</v>
      </c>
      <c r="EB403" s="1038">
        <v>2728</v>
      </c>
      <c r="EC403" s="1038">
        <v>1895</v>
      </c>
      <c r="ED403" s="1037">
        <v>1900</v>
      </c>
      <c r="EE403" s="1034">
        <v>0</v>
      </c>
      <c r="EF403" s="1034">
        <v>0</v>
      </c>
      <c r="EG403" s="1034">
        <v>0</v>
      </c>
      <c r="EH403" s="1036">
        <v>0</v>
      </c>
      <c r="EI403" s="1036">
        <v>0</v>
      </c>
      <c r="EJ403" s="1037">
        <v>0</v>
      </c>
      <c r="EK403" s="1034">
        <v>6963</v>
      </c>
      <c r="EL403" s="1034">
        <v>6963</v>
      </c>
      <c r="EM403" s="1034">
        <v>6963</v>
      </c>
      <c r="EN403" s="1039">
        <v>5689</v>
      </c>
      <c r="EO403" s="1039">
        <v>5322</v>
      </c>
      <c r="EP403" s="1037">
        <v>26841</v>
      </c>
      <c r="EQ403" s="1034">
        <v>673</v>
      </c>
      <c r="ER403" s="1034">
        <v>673</v>
      </c>
      <c r="ES403" s="1034">
        <v>673</v>
      </c>
      <c r="ET403" s="1036">
        <v>683</v>
      </c>
      <c r="EU403" s="1036">
        <v>0</v>
      </c>
      <c r="EV403" s="1037">
        <v>0</v>
      </c>
      <c r="EW403" s="1034">
        <v>872</v>
      </c>
      <c r="EX403" s="1034">
        <v>872</v>
      </c>
      <c r="EY403" s="1034">
        <v>872</v>
      </c>
      <c r="EZ403" s="1039">
        <v>872</v>
      </c>
      <c r="FA403" s="1039">
        <v>679</v>
      </c>
      <c r="FB403" s="1038" t="s">
        <v>44</v>
      </c>
      <c r="FC403" s="1037">
        <v>751</v>
      </c>
      <c r="FD403" s="1037" t="s">
        <v>44</v>
      </c>
      <c r="FE403" s="1040">
        <v>32286</v>
      </c>
      <c r="FF403" s="1029">
        <v>8.6538161142177827E-3</v>
      </c>
      <c r="FG403" s="1035">
        <v>277</v>
      </c>
      <c r="FH403" s="1040">
        <v>32286</v>
      </c>
      <c r="FI403" s="1029">
        <v>8.6538161142177827E-3</v>
      </c>
      <c r="FJ403" s="1035">
        <v>277</v>
      </c>
      <c r="FK403" s="1040">
        <v>32286</v>
      </c>
      <c r="FL403" s="1029">
        <v>8.6538161142177827E-3</v>
      </c>
      <c r="FM403" s="1035">
        <v>277</v>
      </c>
      <c r="FN403" s="1039">
        <v>32009</v>
      </c>
      <c r="FO403" s="1041"/>
      <c r="FP403" s="1029">
        <v>2.51737501201037E-2</v>
      </c>
      <c r="FQ403" s="1035">
        <v>786</v>
      </c>
      <c r="FR403" s="1039">
        <v>31223</v>
      </c>
      <c r="FS403" s="1041" t="s">
        <v>44</v>
      </c>
      <c r="FT403" s="1029">
        <v>4.1548621429750705</v>
      </c>
      <c r="FU403" s="1035">
        <v>25166</v>
      </c>
      <c r="FV403" s="1037">
        <v>6057</v>
      </c>
      <c r="FW403" s="1042"/>
      <c r="FX403" s="1040">
        <v>49983</v>
      </c>
      <c r="FY403" s="1040">
        <v>142</v>
      </c>
      <c r="FZ403" s="1040">
        <v>54</v>
      </c>
      <c r="GA403" s="1040">
        <v>43</v>
      </c>
      <c r="GB403" s="1040">
        <v>766</v>
      </c>
      <c r="GC403" s="1040">
        <v>8560</v>
      </c>
      <c r="GD403" s="1040">
        <v>79</v>
      </c>
      <c r="GE403" s="1040">
        <v>530</v>
      </c>
      <c r="GF403" s="1040">
        <v>1011</v>
      </c>
      <c r="GG403" s="1040">
        <v>2464</v>
      </c>
      <c r="GH403" s="1040">
        <v>1799</v>
      </c>
      <c r="GI403" s="1040">
        <v>229</v>
      </c>
      <c r="GJ403" s="1040">
        <v>506</v>
      </c>
      <c r="GK403" s="1040">
        <v>348</v>
      </c>
      <c r="GL403" s="1040">
        <v>214</v>
      </c>
      <c r="GM403" s="1040">
        <v>147</v>
      </c>
      <c r="GN403" s="1040">
        <v>81</v>
      </c>
      <c r="GO403" s="1040">
        <v>465</v>
      </c>
      <c r="GP403" s="1040">
        <v>1049</v>
      </c>
      <c r="GQ403" s="1040">
        <v>27</v>
      </c>
      <c r="GR403" s="1040">
        <v>92</v>
      </c>
      <c r="GS403" s="1040">
        <v>31377</v>
      </c>
      <c r="GT403" s="1040">
        <v>49983</v>
      </c>
      <c r="GU403" s="1040">
        <v>142</v>
      </c>
      <c r="GV403" s="1040">
        <v>54</v>
      </c>
      <c r="GW403" s="1040">
        <v>43</v>
      </c>
      <c r="GX403" s="1040">
        <v>766</v>
      </c>
      <c r="GY403" s="1040">
        <v>8560</v>
      </c>
      <c r="GZ403" s="1040">
        <v>79</v>
      </c>
      <c r="HA403" s="1040">
        <v>530</v>
      </c>
      <c r="HB403" s="1040">
        <v>1011</v>
      </c>
      <c r="HC403" s="1040">
        <v>2464</v>
      </c>
      <c r="HD403" s="1040">
        <v>1799</v>
      </c>
      <c r="HE403" s="1040">
        <v>229</v>
      </c>
      <c r="HF403" s="1040">
        <v>506</v>
      </c>
      <c r="HG403" s="1040">
        <v>348</v>
      </c>
      <c r="HH403" s="1040">
        <v>214</v>
      </c>
      <c r="HI403" s="1040">
        <v>147</v>
      </c>
      <c r="HJ403" s="1040">
        <v>81</v>
      </c>
      <c r="HK403" s="1040">
        <v>465</v>
      </c>
      <c r="HL403" s="1040">
        <v>1049</v>
      </c>
      <c r="HM403" s="1040">
        <v>27</v>
      </c>
      <c r="HN403" s="1040">
        <v>92</v>
      </c>
      <c r="HO403" s="1040">
        <v>31377</v>
      </c>
      <c r="HP403" s="1040">
        <v>49983</v>
      </c>
      <c r="HQ403" s="1040">
        <v>142</v>
      </c>
      <c r="HR403" s="1040">
        <v>54</v>
      </c>
      <c r="HS403" s="1040">
        <v>43</v>
      </c>
      <c r="HT403" s="1040">
        <v>766</v>
      </c>
      <c r="HU403" s="1040">
        <v>8560</v>
      </c>
      <c r="HV403" s="1040">
        <v>79</v>
      </c>
      <c r="HW403" s="1040">
        <v>530</v>
      </c>
      <c r="HX403" s="1040">
        <v>1011</v>
      </c>
      <c r="HY403" s="1040">
        <v>2464</v>
      </c>
      <c r="HZ403" s="1040">
        <v>1799</v>
      </c>
      <c r="IA403" s="1040">
        <v>229</v>
      </c>
      <c r="IB403" s="1040">
        <v>506</v>
      </c>
      <c r="IC403" s="1040">
        <v>348</v>
      </c>
      <c r="ID403" s="1040">
        <v>214</v>
      </c>
      <c r="IE403" s="1040">
        <v>147</v>
      </c>
      <c r="IF403" s="1040">
        <v>81</v>
      </c>
      <c r="IG403" s="1040">
        <v>465</v>
      </c>
      <c r="IH403" s="1040">
        <v>1049</v>
      </c>
      <c r="II403" s="1040">
        <v>27</v>
      </c>
      <c r="IJ403" s="1040">
        <v>92</v>
      </c>
      <c r="IK403" s="1040">
        <v>31377</v>
      </c>
      <c r="IL403" s="1043">
        <v>48203</v>
      </c>
      <c r="IM403" s="1043">
        <v>76</v>
      </c>
      <c r="IN403" s="1043">
        <v>39</v>
      </c>
      <c r="IO403" s="1043">
        <v>39</v>
      </c>
      <c r="IP403" s="1043">
        <v>676</v>
      </c>
      <c r="IQ403" s="1043">
        <v>6522</v>
      </c>
      <c r="IR403" s="1043">
        <v>72</v>
      </c>
      <c r="IS403" s="1043">
        <v>406</v>
      </c>
      <c r="IT403" s="1043">
        <v>856</v>
      </c>
      <c r="IU403" s="1043">
        <v>1718</v>
      </c>
      <c r="IV403" s="1043">
        <v>1711</v>
      </c>
      <c r="IW403" s="1043">
        <v>159</v>
      </c>
      <c r="IX403" s="1043">
        <v>447</v>
      </c>
      <c r="IY403" s="1043">
        <v>271</v>
      </c>
      <c r="IZ403" s="1043">
        <v>169</v>
      </c>
      <c r="JA403" s="1043">
        <v>108</v>
      </c>
      <c r="JB403" s="1043">
        <v>51</v>
      </c>
      <c r="JC403" s="1043">
        <v>242</v>
      </c>
      <c r="JD403" s="1043">
        <v>751</v>
      </c>
      <c r="JE403" s="1043">
        <v>18</v>
      </c>
      <c r="JF403" s="1043">
        <v>122</v>
      </c>
      <c r="JG403" s="1043">
        <v>33750</v>
      </c>
    </row>
    <row r="404" spans="1:267" ht="13.5" hidden="1" customHeight="1" x14ac:dyDescent="0.15">
      <c r="A404" s="1012"/>
      <c r="B404" s="1013" t="s">
        <v>5</v>
      </c>
      <c r="C404" s="1013"/>
      <c r="D404" s="1013"/>
      <c r="E404" s="1013" t="s">
        <v>5</v>
      </c>
      <c r="F404" s="1014"/>
      <c r="G404" s="1015"/>
      <c r="H404" s="1015"/>
      <c r="I404" s="1015"/>
      <c r="J404" s="1015"/>
      <c r="K404" s="1016"/>
      <c r="L404" s="1017">
        <v>1.84875367290416E-2</v>
      </c>
      <c r="M404" s="1017">
        <v>1.84875367290416E-2</v>
      </c>
      <c r="N404" s="1017">
        <v>1.84875367290416E-2</v>
      </c>
      <c r="O404" s="1018">
        <v>1.897248188062357E-2</v>
      </c>
      <c r="P404" s="1018">
        <v>1.8501967794032331E-2</v>
      </c>
      <c r="Q404" s="1018">
        <v>1.983944199513062E-2</v>
      </c>
      <c r="R404" s="1019">
        <v>1.9536078336945178E-2</v>
      </c>
      <c r="S404" s="1019">
        <v>2.0808623456359449E-2</v>
      </c>
      <c r="T404" s="1020">
        <v>2.1580439404677534E-2</v>
      </c>
      <c r="U404" s="1021"/>
      <c r="V404" s="1021"/>
      <c r="W404" s="1021"/>
      <c r="X404" s="1022"/>
      <c r="Y404" s="1022"/>
      <c r="Z404" s="1018"/>
      <c r="AA404" s="1018"/>
      <c r="AB404" s="1018"/>
      <c r="AC404" s="1018"/>
      <c r="AD404" s="1014"/>
      <c r="AE404" s="1014"/>
      <c r="AF404" s="1014"/>
      <c r="AG404" s="1015"/>
      <c r="AH404" s="1015"/>
      <c r="AI404" s="1020"/>
      <c r="AJ404" s="1020"/>
      <c r="AK404" s="1020"/>
      <c r="AL404" s="1020"/>
      <c r="AM404" s="1023">
        <v>1315</v>
      </c>
      <c r="AN404" s="1023"/>
      <c r="AO404" s="1024">
        <v>1.0760953112989968E-2</v>
      </c>
      <c r="AP404" s="1025">
        <v>14</v>
      </c>
      <c r="AQ404" s="1023">
        <v>1315</v>
      </c>
      <c r="AR404" s="1023"/>
      <c r="AS404" s="1024">
        <v>1.0760953112989968E-2</v>
      </c>
      <c r="AT404" s="1025">
        <v>14</v>
      </c>
      <c r="AU404" s="1023">
        <v>1315</v>
      </c>
      <c r="AV404" s="1023"/>
      <c r="AW404" s="1024">
        <v>1.0760953112989968E-2</v>
      </c>
      <c r="AX404" s="1025">
        <v>14</v>
      </c>
      <c r="AY404" s="1026">
        <v>1301</v>
      </c>
      <c r="AZ404" s="1026"/>
      <c r="BA404" s="1027">
        <v>0.10254237288135593</v>
      </c>
      <c r="BB404" s="1028">
        <v>121</v>
      </c>
      <c r="BC404" s="1029">
        <v>1180</v>
      </c>
      <c r="BD404" s="1030" t="s">
        <v>44</v>
      </c>
      <c r="BE404" s="1029">
        <v>-2.1558872305140975E-2</v>
      </c>
      <c r="BF404" s="1025">
        <v>-26</v>
      </c>
      <c r="BG404" s="1031">
        <v>1206</v>
      </c>
      <c r="BH404" s="1032" t="s">
        <v>44</v>
      </c>
      <c r="BI404" s="1027">
        <v>-9.0386195562859317E-3</v>
      </c>
      <c r="BJ404" s="1025">
        <v>-11</v>
      </c>
      <c r="BK404" s="1033">
        <v>1217</v>
      </c>
      <c r="BL404" s="1032" t="s">
        <v>44</v>
      </c>
      <c r="BM404" s="1027">
        <v>2.0117351215423351E-2</v>
      </c>
      <c r="BN404" s="1025">
        <v>24</v>
      </c>
      <c r="BO404" s="1033">
        <v>1193</v>
      </c>
      <c r="BP404" s="1032" t="s">
        <v>44</v>
      </c>
      <c r="BQ404" s="1027">
        <v>-2.0525451559934349E-2</v>
      </c>
      <c r="BR404" s="1025">
        <v>-25</v>
      </c>
      <c r="BS404" s="1033">
        <v>1218</v>
      </c>
      <c r="BT404" s="1032" t="s">
        <v>44</v>
      </c>
      <c r="BU404" s="1034">
        <v>83</v>
      </c>
      <c r="BV404" s="1029">
        <v>-8.7912087912087933E-2</v>
      </c>
      <c r="BW404" s="1035">
        <v>-8</v>
      </c>
      <c r="BX404" s="1034">
        <v>83</v>
      </c>
      <c r="BY404" s="1029">
        <v>-8.7912087912087933E-2</v>
      </c>
      <c r="BZ404" s="1035">
        <v>-8</v>
      </c>
      <c r="CA404" s="1034">
        <v>83</v>
      </c>
      <c r="CB404" s="1029">
        <v>-8.7912087912087933E-2</v>
      </c>
      <c r="CC404" s="1035">
        <v>-8</v>
      </c>
      <c r="CD404" s="1036">
        <v>91</v>
      </c>
      <c r="CE404" s="1029">
        <v>7.0588235294117618E-2</v>
      </c>
      <c r="CF404" s="1035">
        <v>6</v>
      </c>
      <c r="CG404" s="1036">
        <v>85</v>
      </c>
      <c r="CH404" s="1029">
        <v>0.26865671641791056</v>
      </c>
      <c r="CI404" s="1035">
        <v>18</v>
      </c>
      <c r="CJ404" s="1036">
        <v>67</v>
      </c>
      <c r="CK404" s="1034">
        <v>53</v>
      </c>
      <c r="CL404" s="1034">
        <v>53</v>
      </c>
      <c r="CM404" s="1034">
        <v>53</v>
      </c>
      <c r="CN404" s="1036">
        <v>58</v>
      </c>
      <c r="CO404" s="1036">
        <v>54</v>
      </c>
      <c r="CP404" s="1037">
        <v>42</v>
      </c>
      <c r="CQ404" s="1034">
        <v>30</v>
      </c>
      <c r="CR404" s="1034">
        <v>30</v>
      </c>
      <c r="CS404" s="1034">
        <v>30</v>
      </c>
      <c r="CT404" s="1036">
        <v>33</v>
      </c>
      <c r="CU404" s="1036">
        <v>31</v>
      </c>
      <c r="CV404" s="1037">
        <v>25</v>
      </c>
      <c r="CW404" s="1034">
        <v>0</v>
      </c>
      <c r="CX404" s="1034">
        <v>0</v>
      </c>
      <c r="CY404" s="1034">
        <v>0</v>
      </c>
      <c r="CZ404" s="1036">
        <v>0</v>
      </c>
      <c r="DA404" s="1036">
        <v>0</v>
      </c>
      <c r="DB404" s="1037">
        <v>0</v>
      </c>
      <c r="DC404" s="1034">
        <v>1220</v>
      </c>
      <c r="DD404" s="1029">
        <v>1.6666666666666607E-2</v>
      </c>
      <c r="DE404" s="1035">
        <v>20</v>
      </c>
      <c r="DF404" s="1034">
        <v>1220</v>
      </c>
      <c r="DG404" s="1029">
        <v>1.6666666666666607E-2</v>
      </c>
      <c r="DH404" s="1035">
        <v>20</v>
      </c>
      <c r="DI404" s="1034">
        <v>1220</v>
      </c>
      <c r="DJ404" s="1029">
        <v>1.6666666666666607E-2</v>
      </c>
      <c r="DK404" s="1035">
        <v>20</v>
      </c>
      <c r="DL404" s="1037">
        <v>1200</v>
      </c>
      <c r="DM404" s="1027">
        <v>9.5890410958904049E-2</v>
      </c>
      <c r="DN404" s="1028">
        <v>105</v>
      </c>
      <c r="DO404" s="1037">
        <v>1095</v>
      </c>
      <c r="DP404" s="1027">
        <v>-3.8630377524144E-2</v>
      </c>
      <c r="DQ404" s="1028">
        <v>-44</v>
      </c>
      <c r="DR404" s="1037">
        <v>1139</v>
      </c>
      <c r="DS404" s="1034">
        <v>446</v>
      </c>
      <c r="DT404" s="1034">
        <v>446</v>
      </c>
      <c r="DU404" s="1034">
        <v>446</v>
      </c>
      <c r="DV404" s="1036">
        <v>402</v>
      </c>
      <c r="DW404" s="1036">
        <v>411</v>
      </c>
      <c r="DX404" s="1037">
        <v>427</v>
      </c>
      <c r="DY404" s="1034">
        <v>184</v>
      </c>
      <c r="DZ404" s="1034">
        <v>184</v>
      </c>
      <c r="EA404" s="1034">
        <v>184</v>
      </c>
      <c r="EB404" s="1038">
        <v>196</v>
      </c>
      <c r="EC404" s="1038">
        <v>181</v>
      </c>
      <c r="ED404" s="1037">
        <v>183</v>
      </c>
      <c r="EE404" s="1034">
        <v>0</v>
      </c>
      <c r="EF404" s="1034">
        <v>0</v>
      </c>
      <c r="EG404" s="1034">
        <v>0</v>
      </c>
      <c r="EH404" s="1036">
        <v>0</v>
      </c>
      <c r="EI404" s="1036">
        <v>0</v>
      </c>
      <c r="EJ404" s="1037">
        <v>0</v>
      </c>
      <c r="EK404" s="1034">
        <v>94</v>
      </c>
      <c r="EL404" s="1034">
        <v>94</v>
      </c>
      <c r="EM404" s="1034">
        <v>94</v>
      </c>
      <c r="EN404" s="1039">
        <v>103</v>
      </c>
      <c r="EO404" s="1039">
        <v>100</v>
      </c>
      <c r="EP404" s="1037">
        <v>101</v>
      </c>
      <c r="EQ404" s="1034">
        <v>0</v>
      </c>
      <c r="ER404" s="1034">
        <v>0</v>
      </c>
      <c r="ES404" s="1034">
        <v>0</v>
      </c>
      <c r="ET404" s="1036">
        <v>0</v>
      </c>
      <c r="EU404" s="1036">
        <v>0</v>
      </c>
      <c r="EV404" s="1037">
        <v>0</v>
      </c>
      <c r="EW404" s="1034">
        <v>496</v>
      </c>
      <c r="EX404" s="1034">
        <v>496</v>
      </c>
      <c r="EY404" s="1034">
        <v>496</v>
      </c>
      <c r="EZ404" s="1039">
        <v>499</v>
      </c>
      <c r="FA404" s="1039">
        <v>403</v>
      </c>
      <c r="FB404" s="1038" t="s">
        <v>44</v>
      </c>
      <c r="FC404" s="1037">
        <v>428</v>
      </c>
      <c r="FD404" s="1037" t="s">
        <v>44</v>
      </c>
      <c r="FE404" s="1040">
        <v>12</v>
      </c>
      <c r="FF404" s="1029">
        <v>0.19999999999999996</v>
      </c>
      <c r="FG404" s="1035">
        <v>2</v>
      </c>
      <c r="FH404" s="1040">
        <v>12</v>
      </c>
      <c r="FI404" s="1029">
        <v>0.19999999999999996</v>
      </c>
      <c r="FJ404" s="1035">
        <v>2</v>
      </c>
      <c r="FK404" s="1040">
        <v>12</v>
      </c>
      <c r="FL404" s="1029">
        <v>0.19999999999999996</v>
      </c>
      <c r="FM404" s="1035">
        <v>2</v>
      </c>
      <c r="FN404" s="1039">
        <v>10</v>
      </c>
      <c r="FO404" s="1041"/>
      <c r="FP404" s="1029" t="s">
        <v>52</v>
      </c>
      <c r="FQ404" s="1035">
        <v>10</v>
      </c>
      <c r="FR404" s="1039">
        <v>0</v>
      </c>
      <c r="FS404" s="1041"/>
      <c r="FT404" s="1029" t="s">
        <v>52</v>
      </c>
      <c r="FU404" s="1035">
        <v>0</v>
      </c>
      <c r="FV404" s="1037">
        <v>0</v>
      </c>
      <c r="FW404" s="1042"/>
      <c r="FX404" s="1040">
        <v>1315</v>
      </c>
      <c r="FY404" s="1040">
        <v>31</v>
      </c>
      <c r="FZ404" s="1040">
        <v>7</v>
      </c>
      <c r="GA404" s="1040">
        <v>74</v>
      </c>
      <c r="GB404" s="1040">
        <v>38</v>
      </c>
      <c r="GC404" s="1040">
        <v>142</v>
      </c>
      <c r="GD404" s="1040">
        <v>17</v>
      </c>
      <c r="GE404" s="1040">
        <v>34</v>
      </c>
      <c r="GF404" s="1040">
        <v>41</v>
      </c>
      <c r="GG404" s="1040">
        <v>236</v>
      </c>
      <c r="GH404" s="1040">
        <v>40</v>
      </c>
      <c r="GI404" s="1040">
        <v>41</v>
      </c>
      <c r="GJ404" s="1040">
        <v>36</v>
      </c>
      <c r="GK404" s="1040">
        <v>218</v>
      </c>
      <c r="GL404" s="1040">
        <v>103</v>
      </c>
      <c r="GM404" s="1040">
        <v>29</v>
      </c>
      <c r="GN404" s="1040">
        <v>7</v>
      </c>
      <c r="GO404" s="1040">
        <v>22</v>
      </c>
      <c r="GP404" s="1040">
        <v>136</v>
      </c>
      <c r="GQ404" s="1040">
        <v>0</v>
      </c>
      <c r="GR404" s="1040">
        <v>8</v>
      </c>
      <c r="GS404" s="1040">
        <v>55</v>
      </c>
      <c r="GT404" s="1040">
        <v>1315</v>
      </c>
      <c r="GU404" s="1040">
        <v>31</v>
      </c>
      <c r="GV404" s="1040">
        <v>7</v>
      </c>
      <c r="GW404" s="1040">
        <v>74</v>
      </c>
      <c r="GX404" s="1040">
        <v>38</v>
      </c>
      <c r="GY404" s="1040">
        <v>142</v>
      </c>
      <c r="GZ404" s="1040">
        <v>17</v>
      </c>
      <c r="HA404" s="1040">
        <v>34</v>
      </c>
      <c r="HB404" s="1040">
        <v>41</v>
      </c>
      <c r="HC404" s="1040">
        <v>236</v>
      </c>
      <c r="HD404" s="1040">
        <v>40</v>
      </c>
      <c r="HE404" s="1040">
        <v>41</v>
      </c>
      <c r="HF404" s="1040">
        <v>36</v>
      </c>
      <c r="HG404" s="1040">
        <v>218</v>
      </c>
      <c r="HH404" s="1040">
        <v>103</v>
      </c>
      <c r="HI404" s="1040">
        <v>29</v>
      </c>
      <c r="HJ404" s="1040">
        <v>7</v>
      </c>
      <c r="HK404" s="1040">
        <v>22</v>
      </c>
      <c r="HL404" s="1040">
        <v>136</v>
      </c>
      <c r="HM404" s="1040">
        <v>0</v>
      </c>
      <c r="HN404" s="1040">
        <v>8</v>
      </c>
      <c r="HO404" s="1040">
        <v>55</v>
      </c>
      <c r="HP404" s="1040">
        <v>1315</v>
      </c>
      <c r="HQ404" s="1040">
        <v>31</v>
      </c>
      <c r="HR404" s="1040">
        <v>7</v>
      </c>
      <c r="HS404" s="1040">
        <v>74</v>
      </c>
      <c r="HT404" s="1040">
        <v>38</v>
      </c>
      <c r="HU404" s="1040">
        <v>142</v>
      </c>
      <c r="HV404" s="1040">
        <v>17</v>
      </c>
      <c r="HW404" s="1040">
        <v>34</v>
      </c>
      <c r="HX404" s="1040">
        <v>41</v>
      </c>
      <c r="HY404" s="1040">
        <v>236</v>
      </c>
      <c r="HZ404" s="1040">
        <v>40</v>
      </c>
      <c r="IA404" s="1040">
        <v>41</v>
      </c>
      <c r="IB404" s="1040">
        <v>36</v>
      </c>
      <c r="IC404" s="1040">
        <v>218</v>
      </c>
      <c r="ID404" s="1040">
        <v>103</v>
      </c>
      <c r="IE404" s="1040">
        <v>29</v>
      </c>
      <c r="IF404" s="1040">
        <v>7</v>
      </c>
      <c r="IG404" s="1040">
        <v>22</v>
      </c>
      <c r="IH404" s="1040">
        <v>136</v>
      </c>
      <c r="II404" s="1040">
        <v>0</v>
      </c>
      <c r="IJ404" s="1040">
        <v>8</v>
      </c>
      <c r="IK404" s="1040">
        <v>55</v>
      </c>
      <c r="IL404" s="1043">
        <v>1301</v>
      </c>
      <c r="IM404" s="1043">
        <v>23</v>
      </c>
      <c r="IN404" s="1043">
        <v>7</v>
      </c>
      <c r="IO404" s="1043">
        <v>70</v>
      </c>
      <c r="IP404" s="1043">
        <v>39</v>
      </c>
      <c r="IQ404" s="1043">
        <v>133</v>
      </c>
      <c r="IR404" s="1043">
        <v>13</v>
      </c>
      <c r="IS404" s="1043">
        <v>34</v>
      </c>
      <c r="IT404" s="1043">
        <v>45</v>
      </c>
      <c r="IU404" s="1043">
        <v>243</v>
      </c>
      <c r="IV404" s="1043">
        <v>39</v>
      </c>
      <c r="IW404" s="1043">
        <v>35</v>
      </c>
      <c r="IX404" s="1043">
        <v>34</v>
      </c>
      <c r="IY404" s="1043">
        <v>211</v>
      </c>
      <c r="IZ404" s="1043">
        <v>119</v>
      </c>
      <c r="JA404" s="1043">
        <v>27</v>
      </c>
      <c r="JB404" s="1043">
        <v>7</v>
      </c>
      <c r="JC404" s="1043">
        <v>27</v>
      </c>
      <c r="JD404" s="1043">
        <v>120</v>
      </c>
      <c r="JE404" s="1043">
        <v>0</v>
      </c>
      <c r="JF404" s="1043">
        <v>9</v>
      </c>
      <c r="JG404" s="1043">
        <v>66</v>
      </c>
    </row>
    <row r="405" spans="1:267" ht="13.5" hidden="1" customHeight="1" x14ac:dyDescent="0.15">
      <c r="A405" s="1012"/>
      <c r="B405" s="1013" t="s">
        <v>11</v>
      </c>
      <c r="C405" s="1013"/>
      <c r="D405" s="1013"/>
      <c r="E405" s="1013" t="s">
        <v>11</v>
      </c>
      <c r="F405" s="1014"/>
      <c r="G405" s="1015"/>
      <c r="H405" s="1015"/>
      <c r="I405" s="1015"/>
      <c r="J405" s="1015"/>
      <c r="K405" s="1016"/>
      <c r="L405" s="1017">
        <v>0.12159597351291315</v>
      </c>
      <c r="M405" s="1017">
        <v>0.12159597351291315</v>
      </c>
      <c r="N405" s="1017">
        <v>0.12159597351291315</v>
      </c>
      <c r="O405" s="1018">
        <v>0.12518046461435259</v>
      </c>
      <c r="P405" s="1018">
        <v>0.12451197140034809</v>
      </c>
      <c r="Q405" s="1018">
        <v>0.12533723761268672</v>
      </c>
      <c r="R405" s="1019">
        <v>0.12121358054418492</v>
      </c>
      <c r="S405" s="1019">
        <v>0.1209446731319333</v>
      </c>
      <c r="T405" s="1020">
        <v>0.1211020552799433</v>
      </c>
      <c r="U405" s="1021"/>
      <c r="V405" s="1021"/>
      <c r="W405" s="1021"/>
      <c r="X405" s="1022"/>
      <c r="Y405" s="1022"/>
      <c r="Z405" s="1018"/>
      <c r="AA405" s="1018"/>
      <c r="AB405" s="1018"/>
      <c r="AC405" s="1018"/>
      <c r="AD405" s="1014"/>
      <c r="AE405" s="1014"/>
      <c r="AF405" s="1014"/>
      <c r="AG405" s="1015"/>
      <c r="AH405" s="1015"/>
      <c r="AI405" s="1020"/>
      <c r="AJ405" s="1020"/>
      <c r="AK405" s="1020"/>
      <c r="AL405" s="1020"/>
      <c r="AM405" s="1023">
        <v>8649</v>
      </c>
      <c r="AN405" s="1023"/>
      <c r="AO405" s="1024">
        <v>7.5722273998135581E-3</v>
      </c>
      <c r="AP405" s="1025">
        <v>65</v>
      </c>
      <c r="AQ405" s="1023">
        <v>8649</v>
      </c>
      <c r="AR405" s="1023"/>
      <c r="AS405" s="1024">
        <v>7.5722273998135581E-3</v>
      </c>
      <c r="AT405" s="1025">
        <v>65</v>
      </c>
      <c r="AU405" s="1023">
        <v>8649</v>
      </c>
      <c r="AV405" s="1023"/>
      <c r="AW405" s="1024">
        <v>7.5722273998135581E-3</v>
      </c>
      <c r="AX405" s="1025">
        <v>65</v>
      </c>
      <c r="AY405" s="1026">
        <v>8584</v>
      </c>
      <c r="AZ405" s="1026"/>
      <c r="BA405" s="1027">
        <v>8.0972169751920342E-2</v>
      </c>
      <c r="BB405" s="1028">
        <v>643</v>
      </c>
      <c r="BC405" s="1029">
        <v>7941</v>
      </c>
      <c r="BD405" s="1030" t="s">
        <v>44</v>
      </c>
      <c r="BE405" s="1029">
        <v>4.2262764142275921E-2</v>
      </c>
      <c r="BF405" s="1025">
        <v>322</v>
      </c>
      <c r="BG405" s="1031">
        <v>7619</v>
      </c>
      <c r="BH405" s="1032" t="s">
        <v>44</v>
      </c>
      <c r="BI405" s="1027">
        <v>9.0054297444046583E-3</v>
      </c>
      <c r="BJ405" s="1025">
        <v>68</v>
      </c>
      <c r="BK405" s="1033">
        <v>7551</v>
      </c>
      <c r="BL405" s="1032" t="s">
        <v>44</v>
      </c>
      <c r="BM405" s="1027">
        <v>8.8981828670320118E-2</v>
      </c>
      <c r="BN405" s="1025">
        <v>617</v>
      </c>
      <c r="BO405" s="1033">
        <v>6934</v>
      </c>
      <c r="BP405" s="1032" t="s">
        <v>44</v>
      </c>
      <c r="BQ405" s="1027">
        <v>1.4484272128749032E-2</v>
      </c>
      <c r="BR405" s="1025">
        <v>99</v>
      </c>
      <c r="BS405" s="1033">
        <v>6835</v>
      </c>
      <c r="BT405" s="1032" t="s">
        <v>44</v>
      </c>
      <c r="BU405" s="1034">
        <v>479</v>
      </c>
      <c r="BV405" s="1029">
        <v>6.208425720620836E-2</v>
      </c>
      <c r="BW405" s="1035">
        <v>28</v>
      </c>
      <c r="BX405" s="1034">
        <v>479</v>
      </c>
      <c r="BY405" s="1029">
        <v>6.208425720620836E-2</v>
      </c>
      <c r="BZ405" s="1035">
        <v>28</v>
      </c>
      <c r="CA405" s="1034">
        <v>479</v>
      </c>
      <c r="CB405" s="1029">
        <v>6.208425720620836E-2</v>
      </c>
      <c r="CC405" s="1035">
        <v>28</v>
      </c>
      <c r="CD405" s="1036">
        <v>451</v>
      </c>
      <c r="CE405" s="1029">
        <v>-0.18297101449275366</v>
      </c>
      <c r="CF405" s="1035">
        <v>-101</v>
      </c>
      <c r="CG405" s="1036">
        <v>552</v>
      </c>
      <c r="CH405" s="1029">
        <v>-9.0609555189456348E-2</v>
      </c>
      <c r="CI405" s="1035">
        <v>-55</v>
      </c>
      <c r="CJ405" s="1036">
        <v>607</v>
      </c>
      <c r="CK405" s="1034">
        <v>313</v>
      </c>
      <c r="CL405" s="1034">
        <v>313</v>
      </c>
      <c r="CM405" s="1034">
        <v>313</v>
      </c>
      <c r="CN405" s="1036">
        <v>299</v>
      </c>
      <c r="CO405" s="1036">
        <v>399</v>
      </c>
      <c r="CP405" s="1037">
        <v>441</v>
      </c>
      <c r="CQ405" s="1034">
        <v>166</v>
      </c>
      <c r="CR405" s="1034">
        <v>166</v>
      </c>
      <c r="CS405" s="1034">
        <v>166</v>
      </c>
      <c r="CT405" s="1036">
        <v>152</v>
      </c>
      <c r="CU405" s="1036">
        <v>153</v>
      </c>
      <c r="CV405" s="1037">
        <v>166</v>
      </c>
      <c r="CW405" s="1034">
        <v>0</v>
      </c>
      <c r="CX405" s="1034">
        <v>0</v>
      </c>
      <c r="CY405" s="1034">
        <v>0</v>
      </c>
      <c r="CZ405" s="1036">
        <v>0</v>
      </c>
      <c r="DA405" s="1036">
        <v>0</v>
      </c>
      <c r="DB405" s="1037">
        <v>0</v>
      </c>
      <c r="DC405" s="1034">
        <v>7595</v>
      </c>
      <c r="DD405" s="1029">
        <v>-1.0522162304353877E-3</v>
      </c>
      <c r="DE405" s="1035">
        <v>-8</v>
      </c>
      <c r="DF405" s="1034">
        <v>7595</v>
      </c>
      <c r="DG405" s="1029">
        <v>-1.0522162304353877E-3</v>
      </c>
      <c r="DH405" s="1035">
        <v>-8</v>
      </c>
      <c r="DI405" s="1034">
        <v>7595</v>
      </c>
      <c r="DJ405" s="1029">
        <v>-1.0522162304353877E-3</v>
      </c>
      <c r="DK405" s="1035">
        <v>-8</v>
      </c>
      <c r="DL405" s="1037">
        <v>7603</v>
      </c>
      <c r="DM405" s="1027">
        <v>2.8961970496684364E-2</v>
      </c>
      <c r="DN405" s="1028">
        <v>214</v>
      </c>
      <c r="DO405" s="1037">
        <v>7389</v>
      </c>
      <c r="DP405" s="1027">
        <v>5.3764974329720383E-2</v>
      </c>
      <c r="DQ405" s="1028">
        <v>377</v>
      </c>
      <c r="DR405" s="1037">
        <v>7012</v>
      </c>
      <c r="DS405" s="1034">
        <v>2536</v>
      </c>
      <c r="DT405" s="1034">
        <v>2536</v>
      </c>
      <c r="DU405" s="1034">
        <v>2536</v>
      </c>
      <c r="DV405" s="1036">
        <v>2474</v>
      </c>
      <c r="DW405" s="1036">
        <v>2390</v>
      </c>
      <c r="DX405" s="1037">
        <v>2313</v>
      </c>
      <c r="DY405" s="1034">
        <v>3407</v>
      </c>
      <c r="DZ405" s="1034">
        <v>3407</v>
      </c>
      <c r="EA405" s="1034">
        <v>3407</v>
      </c>
      <c r="EB405" s="1038">
        <v>3576</v>
      </c>
      <c r="EC405" s="1038">
        <v>3401</v>
      </c>
      <c r="ED405" s="1037">
        <v>3299</v>
      </c>
      <c r="EE405" s="1034">
        <v>0</v>
      </c>
      <c r="EF405" s="1034">
        <v>0</v>
      </c>
      <c r="EG405" s="1034">
        <v>0</v>
      </c>
      <c r="EH405" s="1036">
        <v>0</v>
      </c>
      <c r="EI405" s="1036">
        <v>0</v>
      </c>
      <c r="EJ405" s="1037">
        <v>0</v>
      </c>
      <c r="EK405" s="1034">
        <v>557</v>
      </c>
      <c r="EL405" s="1034">
        <v>557</v>
      </c>
      <c r="EM405" s="1034">
        <v>557</v>
      </c>
      <c r="EN405" s="1039">
        <v>517</v>
      </c>
      <c r="EO405" s="1039">
        <v>561</v>
      </c>
      <c r="EP405" s="1037">
        <v>561</v>
      </c>
      <c r="EQ405" s="1034">
        <v>0</v>
      </c>
      <c r="ER405" s="1034">
        <v>0</v>
      </c>
      <c r="ES405" s="1034">
        <v>0</v>
      </c>
      <c r="ET405" s="1036">
        <v>0</v>
      </c>
      <c r="EU405" s="1036">
        <v>0</v>
      </c>
      <c r="EV405" s="1037">
        <v>0</v>
      </c>
      <c r="EW405" s="1034">
        <v>1095</v>
      </c>
      <c r="EX405" s="1034">
        <v>1095</v>
      </c>
      <c r="EY405" s="1034">
        <v>1095</v>
      </c>
      <c r="EZ405" s="1039">
        <v>1036</v>
      </c>
      <c r="FA405" s="1039">
        <v>1037</v>
      </c>
      <c r="FB405" s="1038" t="s">
        <v>44</v>
      </c>
      <c r="FC405" s="1037">
        <v>839</v>
      </c>
      <c r="FD405" s="1037" t="s">
        <v>44</v>
      </c>
      <c r="FE405" s="1040">
        <v>575</v>
      </c>
      <c r="FF405" s="1029">
        <v>8.4905660377358583E-2</v>
      </c>
      <c r="FG405" s="1035">
        <v>45</v>
      </c>
      <c r="FH405" s="1040">
        <v>575</v>
      </c>
      <c r="FI405" s="1029">
        <v>8.4905660377358583E-2</v>
      </c>
      <c r="FJ405" s="1035">
        <v>45</v>
      </c>
      <c r="FK405" s="1040">
        <v>575</v>
      </c>
      <c r="FL405" s="1029">
        <v>8.4905660377358583E-2</v>
      </c>
      <c r="FM405" s="1035">
        <v>45</v>
      </c>
      <c r="FN405" s="1039">
        <v>530</v>
      </c>
      <c r="FO405" s="1041"/>
      <c r="FP405" s="1029" t="s">
        <v>52</v>
      </c>
      <c r="FQ405" s="1035">
        <v>530</v>
      </c>
      <c r="FR405" s="1039">
        <v>0</v>
      </c>
      <c r="FS405" s="1041"/>
      <c r="FT405" s="1029" t="s">
        <v>52</v>
      </c>
      <c r="FU405" s="1035">
        <v>0</v>
      </c>
      <c r="FV405" s="1037">
        <v>0</v>
      </c>
      <c r="FW405" s="1042"/>
      <c r="FX405" s="1040">
        <v>8649</v>
      </c>
      <c r="FY405" s="1040">
        <v>187</v>
      </c>
      <c r="FZ405" s="1040">
        <v>20</v>
      </c>
      <c r="GA405" s="1040">
        <v>38</v>
      </c>
      <c r="GB405" s="1040">
        <v>86</v>
      </c>
      <c r="GC405" s="1040">
        <v>2999</v>
      </c>
      <c r="GD405" s="1040">
        <v>31</v>
      </c>
      <c r="GE405" s="1040">
        <v>241</v>
      </c>
      <c r="GF405" s="1040">
        <v>433</v>
      </c>
      <c r="GG405" s="1040">
        <v>1759</v>
      </c>
      <c r="GH405" s="1040">
        <v>237</v>
      </c>
      <c r="GI405" s="1040">
        <v>119</v>
      </c>
      <c r="GJ405" s="1040">
        <v>187</v>
      </c>
      <c r="GK405" s="1040">
        <v>300</v>
      </c>
      <c r="GL405" s="1040">
        <v>297</v>
      </c>
      <c r="GM405" s="1040">
        <v>70</v>
      </c>
      <c r="GN405" s="1040">
        <v>70</v>
      </c>
      <c r="GO405" s="1040">
        <v>41</v>
      </c>
      <c r="GP405" s="1040">
        <v>578</v>
      </c>
      <c r="GQ405" s="1040">
        <v>13</v>
      </c>
      <c r="GR405" s="1040">
        <v>106</v>
      </c>
      <c r="GS405" s="1040">
        <v>837</v>
      </c>
      <c r="GT405" s="1040">
        <v>8649</v>
      </c>
      <c r="GU405" s="1040">
        <v>187</v>
      </c>
      <c r="GV405" s="1040">
        <v>20</v>
      </c>
      <c r="GW405" s="1040">
        <v>38</v>
      </c>
      <c r="GX405" s="1040">
        <v>86</v>
      </c>
      <c r="GY405" s="1040">
        <v>2999</v>
      </c>
      <c r="GZ405" s="1040">
        <v>31</v>
      </c>
      <c r="HA405" s="1040">
        <v>241</v>
      </c>
      <c r="HB405" s="1040">
        <v>433</v>
      </c>
      <c r="HC405" s="1040">
        <v>1759</v>
      </c>
      <c r="HD405" s="1040">
        <v>237</v>
      </c>
      <c r="HE405" s="1040">
        <v>119</v>
      </c>
      <c r="HF405" s="1040">
        <v>187</v>
      </c>
      <c r="HG405" s="1040">
        <v>300</v>
      </c>
      <c r="HH405" s="1040">
        <v>297</v>
      </c>
      <c r="HI405" s="1040">
        <v>70</v>
      </c>
      <c r="HJ405" s="1040">
        <v>70</v>
      </c>
      <c r="HK405" s="1040">
        <v>41</v>
      </c>
      <c r="HL405" s="1040">
        <v>578</v>
      </c>
      <c r="HM405" s="1040">
        <v>13</v>
      </c>
      <c r="HN405" s="1040">
        <v>106</v>
      </c>
      <c r="HO405" s="1040">
        <v>837</v>
      </c>
      <c r="HP405" s="1040">
        <v>8649</v>
      </c>
      <c r="HQ405" s="1040">
        <v>187</v>
      </c>
      <c r="HR405" s="1040">
        <v>20</v>
      </c>
      <c r="HS405" s="1040">
        <v>38</v>
      </c>
      <c r="HT405" s="1040">
        <v>86</v>
      </c>
      <c r="HU405" s="1040">
        <v>2999</v>
      </c>
      <c r="HV405" s="1040">
        <v>31</v>
      </c>
      <c r="HW405" s="1040">
        <v>241</v>
      </c>
      <c r="HX405" s="1040">
        <v>433</v>
      </c>
      <c r="HY405" s="1040">
        <v>1759</v>
      </c>
      <c r="HZ405" s="1040">
        <v>237</v>
      </c>
      <c r="IA405" s="1040">
        <v>119</v>
      </c>
      <c r="IB405" s="1040">
        <v>187</v>
      </c>
      <c r="IC405" s="1040">
        <v>300</v>
      </c>
      <c r="ID405" s="1040">
        <v>297</v>
      </c>
      <c r="IE405" s="1040">
        <v>70</v>
      </c>
      <c r="IF405" s="1040">
        <v>70</v>
      </c>
      <c r="IG405" s="1040">
        <v>41</v>
      </c>
      <c r="IH405" s="1040">
        <v>578</v>
      </c>
      <c r="II405" s="1040">
        <v>13</v>
      </c>
      <c r="IJ405" s="1040">
        <v>106</v>
      </c>
      <c r="IK405" s="1040">
        <v>837</v>
      </c>
      <c r="IL405" s="1043">
        <v>8584</v>
      </c>
      <c r="IM405" s="1043">
        <v>202</v>
      </c>
      <c r="IN405" s="1043">
        <v>16</v>
      </c>
      <c r="IO405" s="1043">
        <v>39</v>
      </c>
      <c r="IP405" s="1043">
        <v>83</v>
      </c>
      <c r="IQ405" s="1043">
        <v>2935</v>
      </c>
      <c r="IR405" s="1043">
        <v>24</v>
      </c>
      <c r="IS405" s="1043">
        <v>340</v>
      </c>
      <c r="IT405" s="1043">
        <v>414</v>
      </c>
      <c r="IU405" s="1043">
        <v>1635</v>
      </c>
      <c r="IV405" s="1043">
        <v>223</v>
      </c>
      <c r="IW405" s="1043">
        <v>71</v>
      </c>
      <c r="IX405" s="1043">
        <v>161</v>
      </c>
      <c r="IY405" s="1043">
        <v>219</v>
      </c>
      <c r="IZ405" s="1043">
        <v>202</v>
      </c>
      <c r="JA405" s="1043">
        <v>57</v>
      </c>
      <c r="JB405" s="1043">
        <v>54</v>
      </c>
      <c r="JC405" s="1043">
        <v>57</v>
      </c>
      <c r="JD405" s="1043">
        <v>617</v>
      </c>
      <c r="JE405" s="1043">
        <v>13</v>
      </c>
      <c r="JF405" s="1043">
        <v>75</v>
      </c>
      <c r="JG405" s="1043">
        <v>1147</v>
      </c>
    </row>
    <row r="406" spans="1:267" ht="13.5" hidden="1" customHeight="1" x14ac:dyDescent="0.15">
      <c r="A406" s="1012"/>
      <c r="B406" s="1013" t="s">
        <v>398</v>
      </c>
      <c r="C406" s="1013"/>
      <c r="D406" s="1013"/>
      <c r="E406" s="1013" t="s">
        <v>398</v>
      </c>
      <c r="F406" s="1014"/>
      <c r="G406" s="1015"/>
      <c r="H406" s="1015"/>
      <c r="I406" s="1015"/>
      <c r="J406" s="1015"/>
      <c r="K406" s="1016"/>
      <c r="L406" s="1017">
        <v>1.5886628520012935E-2</v>
      </c>
      <c r="M406" s="1017">
        <v>1.5886628520012935E-2</v>
      </c>
      <c r="N406" s="1017">
        <v>1.5886628520012935E-2</v>
      </c>
      <c r="O406" s="1018">
        <v>1.4364254152509005E-2</v>
      </c>
      <c r="P406" s="1018">
        <v>1.3233610862850244E-2</v>
      </c>
      <c r="Q406" s="1018">
        <v>1.1663486214384417E-2</v>
      </c>
      <c r="R406" s="1019">
        <v>9.8563287583273134E-3</v>
      </c>
      <c r="S406" s="1019">
        <v>1.0151398869741157E-2</v>
      </c>
      <c r="T406" s="1020">
        <v>9.939759036144578E-3</v>
      </c>
      <c r="U406" s="1021"/>
      <c r="V406" s="1021"/>
      <c r="W406" s="1021"/>
      <c r="X406" s="1022"/>
      <c r="Y406" s="1022"/>
      <c r="Z406" s="1018"/>
      <c r="AA406" s="1018"/>
      <c r="AB406" s="1018"/>
      <c r="AC406" s="1018"/>
      <c r="AD406" s="1014"/>
      <c r="AE406" s="1014"/>
      <c r="AF406" s="1014"/>
      <c r="AG406" s="1015"/>
      <c r="AH406" s="1015"/>
      <c r="AI406" s="1020"/>
      <c r="AJ406" s="1020"/>
      <c r="AK406" s="1020"/>
      <c r="AL406" s="1020"/>
      <c r="AM406" s="1023">
        <v>1130</v>
      </c>
      <c r="AN406" s="1023"/>
      <c r="AO406" s="1024">
        <v>0.14720812182741128</v>
      </c>
      <c r="AP406" s="1025">
        <v>145</v>
      </c>
      <c r="AQ406" s="1023">
        <v>1130</v>
      </c>
      <c r="AR406" s="1023"/>
      <c r="AS406" s="1024">
        <v>0.14720812182741128</v>
      </c>
      <c r="AT406" s="1025">
        <v>145</v>
      </c>
      <c r="AU406" s="1023">
        <v>1130</v>
      </c>
      <c r="AV406" s="1023"/>
      <c r="AW406" s="1024">
        <v>0.14720812182741128</v>
      </c>
      <c r="AX406" s="1025">
        <v>145</v>
      </c>
      <c r="AY406" s="1026">
        <v>985</v>
      </c>
      <c r="AZ406" s="1026"/>
      <c r="BA406" s="1027">
        <v>0.16706161137440767</v>
      </c>
      <c r="BB406" s="1028">
        <v>141</v>
      </c>
      <c r="BC406" s="1029">
        <v>844</v>
      </c>
      <c r="BD406" s="1030" t="s">
        <v>44</v>
      </c>
      <c r="BE406" s="1029">
        <v>0.1904090267983074</v>
      </c>
      <c r="BF406" s="1025">
        <v>135</v>
      </c>
      <c r="BG406" s="1031">
        <v>709</v>
      </c>
      <c r="BH406" s="1032" t="s">
        <v>44</v>
      </c>
      <c r="BI406" s="1027">
        <v>0.15472312703583069</v>
      </c>
      <c r="BJ406" s="1025">
        <v>95</v>
      </c>
      <c r="BK406" s="1033">
        <v>614</v>
      </c>
      <c r="BL406" s="1032"/>
      <c r="BM406" s="1027">
        <v>5.4982817869415834E-2</v>
      </c>
      <c r="BN406" s="1025">
        <v>32</v>
      </c>
      <c r="BO406" s="1033">
        <v>582</v>
      </c>
      <c r="BP406" s="1032"/>
      <c r="BQ406" s="1027">
        <v>3.7433155080213831E-2</v>
      </c>
      <c r="BR406" s="1025">
        <v>21</v>
      </c>
      <c r="BS406" s="1033">
        <v>561</v>
      </c>
      <c r="BT406" s="1032" t="s">
        <v>44</v>
      </c>
      <c r="BU406" s="1034">
        <v>86</v>
      </c>
      <c r="BV406" s="1029">
        <v>6.1728395061728447E-2</v>
      </c>
      <c r="BW406" s="1035">
        <v>5</v>
      </c>
      <c r="BX406" s="1034">
        <v>86</v>
      </c>
      <c r="BY406" s="1029">
        <v>6.1728395061728447E-2</v>
      </c>
      <c r="BZ406" s="1035">
        <v>5</v>
      </c>
      <c r="CA406" s="1034">
        <v>86</v>
      </c>
      <c r="CB406" s="1029">
        <v>6.1728395061728447E-2</v>
      </c>
      <c r="CC406" s="1035">
        <v>5</v>
      </c>
      <c r="CD406" s="1036">
        <v>81</v>
      </c>
      <c r="CE406" s="1029">
        <v>-6.8965517241379337E-2</v>
      </c>
      <c r="CF406" s="1035">
        <v>-6</v>
      </c>
      <c r="CG406" s="1036">
        <v>87</v>
      </c>
      <c r="CH406" s="1029">
        <v>0.17567567567567566</v>
      </c>
      <c r="CI406" s="1035">
        <v>13</v>
      </c>
      <c r="CJ406" s="1036">
        <v>74</v>
      </c>
      <c r="CK406" s="1034">
        <v>30</v>
      </c>
      <c r="CL406" s="1034">
        <v>30</v>
      </c>
      <c r="CM406" s="1034">
        <v>30</v>
      </c>
      <c r="CN406" s="1036">
        <v>26</v>
      </c>
      <c r="CO406" s="1036">
        <v>33</v>
      </c>
      <c r="CP406" s="1037">
        <v>26</v>
      </c>
      <c r="CQ406" s="1034">
        <v>56</v>
      </c>
      <c r="CR406" s="1034">
        <v>56</v>
      </c>
      <c r="CS406" s="1034">
        <v>56</v>
      </c>
      <c r="CT406" s="1036">
        <v>55</v>
      </c>
      <c r="CU406" s="1036">
        <v>54</v>
      </c>
      <c r="CV406" s="1037">
        <v>48</v>
      </c>
      <c r="CW406" s="1034">
        <v>0</v>
      </c>
      <c r="CX406" s="1034">
        <v>0</v>
      </c>
      <c r="CY406" s="1034">
        <v>0</v>
      </c>
      <c r="CZ406" s="1036">
        <v>0</v>
      </c>
      <c r="DA406" s="1036">
        <v>0</v>
      </c>
      <c r="DB406" s="1037">
        <v>0</v>
      </c>
      <c r="DC406" s="1034">
        <v>1038</v>
      </c>
      <c r="DD406" s="1029">
        <v>0.15333333333333332</v>
      </c>
      <c r="DE406" s="1035">
        <v>138</v>
      </c>
      <c r="DF406" s="1034">
        <v>1038</v>
      </c>
      <c r="DG406" s="1029">
        <v>0.15333333333333332</v>
      </c>
      <c r="DH406" s="1035">
        <v>138</v>
      </c>
      <c r="DI406" s="1034">
        <v>1038</v>
      </c>
      <c r="DJ406" s="1029">
        <v>0.15333333333333332</v>
      </c>
      <c r="DK406" s="1035">
        <v>138</v>
      </c>
      <c r="DL406" s="1037">
        <v>900</v>
      </c>
      <c r="DM406" s="1027">
        <v>0.18890356671070019</v>
      </c>
      <c r="DN406" s="1028">
        <v>143</v>
      </c>
      <c r="DO406" s="1037">
        <v>757</v>
      </c>
      <c r="DP406" s="1027">
        <v>0.19212598425196847</v>
      </c>
      <c r="DQ406" s="1028">
        <v>122</v>
      </c>
      <c r="DR406" s="1037">
        <v>635</v>
      </c>
      <c r="DS406" s="1034">
        <v>684</v>
      </c>
      <c r="DT406" s="1034">
        <v>684</v>
      </c>
      <c r="DU406" s="1034">
        <v>684</v>
      </c>
      <c r="DV406" s="1036">
        <v>589</v>
      </c>
      <c r="DW406" s="1036">
        <v>461</v>
      </c>
      <c r="DX406" s="1037">
        <v>404</v>
      </c>
      <c r="DY406" s="1034">
        <v>181</v>
      </c>
      <c r="DZ406" s="1034">
        <v>181</v>
      </c>
      <c r="EA406" s="1034">
        <v>181</v>
      </c>
      <c r="EB406" s="1038">
        <v>156</v>
      </c>
      <c r="EC406" s="1038">
        <v>90</v>
      </c>
      <c r="ED406" s="1037">
        <v>68</v>
      </c>
      <c r="EE406" s="1034">
        <v>0</v>
      </c>
      <c r="EF406" s="1034">
        <v>0</v>
      </c>
      <c r="EG406" s="1034">
        <v>0</v>
      </c>
      <c r="EH406" s="1036">
        <v>0</v>
      </c>
      <c r="EI406" s="1036">
        <v>0</v>
      </c>
      <c r="EJ406" s="1037">
        <v>0</v>
      </c>
      <c r="EK406" s="1034">
        <v>54</v>
      </c>
      <c r="EL406" s="1034">
        <v>54</v>
      </c>
      <c r="EM406" s="1034">
        <v>54</v>
      </c>
      <c r="EN406" s="1039">
        <v>39</v>
      </c>
      <c r="EO406" s="1039">
        <v>94</v>
      </c>
      <c r="EP406" s="1037">
        <v>57</v>
      </c>
      <c r="EQ406" s="1034">
        <v>0</v>
      </c>
      <c r="ER406" s="1034">
        <v>0</v>
      </c>
      <c r="ES406" s="1034">
        <v>0</v>
      </c>
      <c r="ET406" s="1036">
        <v>0</v>
      </c>
      <c r="EU406" s="1036">
        <v>0</v>
      </c>
      <c r="EV406" s="1037">
        <v>0</v>
      </c>
      <c r="EW406" s="1034">
        <v>119</v>
      </c>
      <c r="EX406" s="1034">
        <v>119</v>
      </c>
      <c r="EY406" s="1034">
        <v>119</v>
      </c>
      <c r="EZ406" s="1039">
        <v>116</v>
      </c>
      <c r="FA406" s="1039">
        <v>112</v>
      </c>
      <c r="FB406" s="1038" t="s">
        <v>44</v>
      </c>
      <c r="FC406" s="1037">
        <v>106</v>
      </c>
      <c r="FD406" s="1037" t="s">
        <v>44</v>
      </c>
      <c r="FE406" s="1040">
        <v>6</v>
      </c>
      <c r="FF406" s="1029">
        <v>0.5</v>
      </c>
      <c r="FG406" s="1035">
        <v>2</v>
      </c>
      <c r="FH406" s="1040">
        <v>6</v>
      </c>
      <c r="FI406" s="1029">
        <v>0.5</v>
      </c>
      <c r="FJ406" s="1035">
        <v>2</v>
      </c>
      <c r="FK406" s="1040">
        <v>6</v>
      </c>
      <c r="FL406" s="1029">
        <v>0.5</v>
      </c>
      <c r="FM406" s="1035">
        <v>2</v>
      </c>
      <c r="FN406" s="1039">
        <v>4</v>
      </c>
      <c r="FO406" s="1041"/>
      <c r="FP406" s="1029" t="s">
        <v>52</v>
      </c>
      <c r="FQ406" s="1035">
        <v>4</v>
      </c>
      <c r="FR406" s="1039">
        <v>0</v>
      </c>
      <c r="FS406" s="1041"/>
      <c r="FT406" s="1029" t="s">
        <v>52</v>
      </c>
      <c r="FU406" s="1035">
        <v>0</v>
      </c>
      <c r="FV406" s="1037">
        <v>0</v>
      </c>
      <c r="FW406" s="1042"/>
      <c r="FX406" s="1040">
        <v>1130</v>
      </c>
      <c r="FY406" s="1040">
        <v>1</v>
      </c>
      <c r="FZ406" s="1040">
        <v>0</v>
      </c>
      <c r="GA406" s="1040">
        <v>4</v>
      </c>
      <c r="GB406" s="1040">
        <v>40</v>
      </c>
      <c r="GC406" s="1040">
        <v>575</v>
      </c>
      <c r="GD406" s="1040">
        <v>12</v>
      </c>
      <c r="GE406" s="1040">
        <v>8</v>
      </c>
      <c r="GF406" s="1040">
        <v>55</v>
      </c>
      <c r="GG406" s="1040">
        <v>235</v>
      </c>
      <c r="GH406" s="1040">
        <v>12</v>
      </c>
      <c r="GI406" s="1040">
        <v>1</v>
      </c>
      <c r="GJ406" s="1040">
        <v>17</v>
      </c>
      <c r="GK406" s="1040">
        <v>24</v>
      </c>
      <c r="GL406" s="1040">
        <v>6</v>
      </c>
      <c r="GM406" s="1040">
        <v>1</v>
      </c>
      <c r="GN406" s="1040">
        <v>5</v>
      </c>
      <c r="GO406" s="1040">
        <v>18</v>
      </c>
      <c r="GP406" s="1040">
        <v>64</v>
      </c>
      <c r="GQ406" s="1040">
        <v>0</v>
      </c>
      <c r="GR406" s="1040">
        <v>4</v>
      </c>
      <c r="GS406" s="1040">
        <v>48</v>
      </c>
      <c r="GT406" s="1040">
        <v>1130</v>
      </c>
      <c r="GU406" s="1040">
        <v>1</v>
      </c>
      <c r="GV406" s="1040">
        <v>0</v>
      </c>
      <c r="GW406" s="1040">
        <v>4</v>
      </c>
      <c r="GX406" s="1040">
        <v>40</v>
      </c>
      <c r="GY406" s="1040">
        <v>575</v>
      </c>
      <c r="GZ406" s="1040">
        <v>12</v>
      </c>
      <c r="HA406" s="1040">
        <v>8</v>
      </c>
      <c r="HB406" s="1040">
        <v>55</v>
      </c>
      <c r="HC406" s="1040">
        <v>235</v>
      </c>
      <c r="HD406" s="1040">
        <v>12</v>
      </c>
      <c r="HE406" s="1040">
        <v>1</v>
      </c>
      <c r="HF406" s="1040">
        <v>17</v>
      </c>
      <c r="HG406" s="1040">
        <v>24</v>
      </c>
      <c r="HH406" s="1040">
        <v>6</v>
      </c>
      <c r="HI406" s="1040">
        <v>1</v>
      </c>
      <c r="HJ406" s="1040">
        <v>5</v>
      </c>
      <c r="HK406" s="1040">
        <v>18</v>
      </c>
      <c r="HL406" s="1040">
        <v>64</v>
      </c>
      <c r="HM406" s="1040">
        <v>0</v>
      </c>
      <c r="HN406" s="1040">
        <v>4</v>
      </c>
      <c r="HO406" s="1040">
        <v>48</v>
      </c>
      <c r="HP406" s="1040">
        <v>1130</v>
      </c>
      <c r="HQ406" s="1040">
        <v>1</v>
      </c>
      <c r="HR406" s="1040">
        <v>0</v>
      </c>
      <c r="HS406" s="1040">
        <v>4</v>
      </c>
      <c r="HT406" s="1040">
        <v>40</v>
      </c>
      <c r="HU406" s="1040">
        <v>575</v>
      </c>
      <c r="HV406" s="1040">
        <v>12</v>
      </c>
      <c r="HW406" s="1040">
        <v>8</v>
      </c>
      <c r="HX406" s="1040">
        <v>55</v>
      </c>
      <c r="HY406" s="1040">
        <v>235</v>
      </c>
      <c r="HZ406" s="1040">
        <v>12</v>
      </c>
      <c r="IA406" s="1040">
        <v>1</v>
      </c>
      <c r="IB406" s="1040">
        <v>17</v>
      </c>
      <c r="IC406" s="1040">
        <v>24</v>
      </c>
      <c r="ID406" s="1040">
        <v>6</v>
      </c>
      <c r="IE406" s="1040">
        <v>1</v>
      </c>
      <c r="IF406" s="1040">
        <v>5</v>
      </c>
      <c r="IG406" s="1040">
        <v>18</v>
      </c>
      <c r="IH406" s="1040">
        <v>64</v>
      </c>
      <c r="II406" s="1040">
        <v>0</v>
      </c>
      <c r="IJ406" s="1040">
        <v>4</v>
      </c>
      <c r="IK406" s="1040">
        <v>48</v>
      </c>
      <c r="IL406" s="1043">
        <v>985</v>
      </c>
      <c r="IM406" s="1043">
        <v>1</v>
      </c>
      <c r="IN406" s="1043">
        <v>0</v>
      </c>
      <c r="IO406" s="1043">
        <v>4</v>
      </c>
      <c r="IP406" s="1043">
        <v>34</v>
      </c>
      <c r="IQ406" s="1043">
        <v>494</v>
      </c>
      <c r="IR406" s="1043">
        <v>7</v>
      </c>
      <c r="IS406" s="1043">
        <v>7</v>
      </c>
      <c r="IT406" s="1043">
        <v>49</v>
      </c>
      <c r="IU406" s="1043">
        <v>203</v>
      </c>
      <c r="IV406" s="1043">
        <v>9</v>
      </c>
      <c r="IW406" s="1043">
        <v>0</v>
      </c>
      <c r="IX406" s="1043">
        <v>17</v>
      </c>
      <c r="IY406" s="1043">
        <v>22</v>
      </c>
      <c r="IZ406" s="1043">
        <v>5</v>
      </c>
      <c r="JA406" s="1043">
        <v>1</v>
      </c>
      <c r="JB406" s="1043">
        <v>2</v>
      </c>
      <c r="JC406" s="1043">
        <v>13</v>
      </c>
      <c r="JD406" s="1043">
        <v>57</v>
      </c>
      <c r="JE406" s="1043">
        <v>0</v>
      </c>
      <c r="JF406" s="1043">
        <v>6</v>
      </c>
      <c r="JG406" s="1043">
        <v>54</v>
      </c>
    </row>
    <row r="407" spans="1:267" ht="13.5" hidden="1" customHeight="1" x14ac:dyDescent="0.15">
      <c r="A407" s="1012"/>
      <c r="B407" s="1013" t="s">
        <v>25</v>
      </c>
      <c r="C407" s="1013"/>
      <c r="D407" s="1013"/>
      <c r="E407" s="1013" t="s">
        <v>25</v>
      </c>
      <c r="F407" s="1014"/>
      <c r="G407" s="1015"/>
      <c r="H407" s="1015"/>
      <c r="I407" s="1015"/>
      <c r="J407" s="1015"/>
      <c r="K407" s="1016"/>
      <c r="L407" s="1017">
        <v>1.9373251416440553E-2</v>
      </c>
      <c r="M407" s="1017">
        <v>1.9373251416440553E-2</v>
      </c>
      <c r="N407" s="1017">
        <v>1.9373251416440553E-2</v>
      </c>
      <c r="O407" s="1018">
        <v>1.6070465051842561E-2</v>
      </c>
      <c r="P407" s="1018">
        <v>1.7529830503159448E-2</v>
      </c>
      <c r="Q407" s="1018">
        <v>1.6516417714022503E-2</v>
      </c>
      <c r="R407" s="1019">
        <v>1.3355807047114535E-2</v>
      </c>
      <c r="S407" s="1019">
        <v>1.3587525291285844E-2</v>
      </c>
      <c r="T407" s="1020">
        <v>1.2845499645641389E-2</v>
      </c>
      <c r="U407" s="1021"/>
      <c r="V407" s="1021"/>
      <c r="W407" s="1021"/>
      <c r="X407" s="1022"/>
      <c r="Y407" s="1022"/>
      <c r="Z407" s="1018"/>
      <c r="AA407" s="1018"/>
      <c r="AB407" s="1018"/>
      <c r="AC407" s="1018"/>
      <c r="AD407" s="1014"/>
      <c r="AE407" s="1014"/>
      <c r="AF407" s="1014"/>
      <c r="AG407" s="1015"/>
      <c r="AH407" s="1015"/>
      <c r="AI407" s="1020"/>
      <c r="AJ407" s="1020"/>
      <c r="AK407" s="1020"/>
      <c r="AL407" s="1020"/>
      <c r="AM407" s="1023">
        <v>1378</v>
      </c>
      <c r="AN407" s="1023"/>
      <c r="AO407" s="1024">
        <v>0.25045372050816694</v>
      </c>
      <c r="AP407" s="1025">
        <v>276</v>
      </c>
      <c r="AQ407" s="1023">
        <v>1378</v>
      </c>
      <c r="AR407" s="1023"/>
      <c r="AS407" s="1024">
        <v>0.25045372050816694</v>
      </c>
      <c r="AT407" s="1025">
        <v>276</v>
      </c>
      <c r="AU407" s="1023">
        <v>1378</v>
      </c>
      <c r="AV407" s="1023"/>
      <c r="AW407" s="1024">
        <v>0.25045372050816694</v>
      </c>
      <c r="AX407" s="1025">
        <v>276</v>
      </c>
      <c r="AY407" s="1026">
        <v>1102</v>
      </c>
      <c r="AZ407" s="1026"/>
      <c r="BA407" s="1027">
        <v>-1.4311270125223596E-2</v>
      </c>
      <c r="BB407" s="1028">
        <v>-16</v>
      </c>
      <c r="BC407" s="1029">
        <v>1118</v>
      </c>
      <c r="BD407" s="1030" t="s">
        <v>44</v>
      </c>
      <c r="BE407" s="1029">
        <v>0.11354581673306763</v>
      </c>
      <c r="BF407" s="1025">
        <v>114</v>
      </c>
      <c r="BG407" s="1031">
        <v>1004</v>
      </c>
      <c r="BH407" s="1032" t="s">
        <v>44</v>
      </c>
      <c r="BI407" s="1027">
        <v>0.20673076923076916</v>
      </c>
      <c r="BJ407" s="1025">
        <v>172</v>
      </c>
      <c r="BK407" s="1033">
        <v>832</v>
      </c>
      <c r="BL407" s="1032" t="s">
        <v>44</v>
      </c>
      <c r="BM407" s="1027">
        <v>6.8035943517329889E-2</v>
      </c>
      <c r="BN407" s="1025">
        <v>53</v>
      </c>
      <c r="BO407" s="1033">
        <v>779</v>
      </c>
      <c r="BP407" s="1032" t="s">
        <v>44</v>
      </c>
      <c r="BQ407" s="1027">
        <v>7.448275862068976E-2</v>
      </c>
      <c r="BR407" s="1025">
        <v>54</v>
      </c>
      <c r="BS407" s="1033">
        <v>725</v>
      </c>
      <c r="BT407" s="1032" t="s">
        <v>44</v>
      </c>
      <c r="BU407" s="1034">
        <v>110</v>
      </c>
      <c r="BV407" s="1029">
        <v>0.15789473684210531</v>
      </c>
      <c r="BW407" s="1035">
        <v>15</v>
      </c>
      <c r="BX407" s="1034">
        <v>110</v>
      </c>
      <c r="BY407" s="1029">
        <v>0.15789473684210531</v>
      </c>
      <c r="BZ407" s="1035">
        <v>15</v>
      </c>
      <c r="CA407" s="1034">
        <v>110</v>
      </c>
      <c r="CB407" s="1029">
        <v>0.15789473684210531</v>
      </c>
      <c r="CC407" s="1035">
        <v>15</v>
      </c>
      <c r="CD407" s="1036">
        <v>95</v>
      </c>
      <c r="CE407" s="1029">
        <v>6.7415730337078594E-2</v>
      </c>
      <c r="CF407" s="1035">
        <v>6</v>
      </c>
      <c r="CG407" s="1036">
        <v>89</v>
      </c>
      <c r="CH407" s="1029">
        <v>0.21917808219178081</v>
      </c>
      <c r="CI407" s="1035">
        <v>16</v>
      </c>
      <c r="CJ407" s="1036">
        <v>73</v>
      </c>
      <c r="CK407" s="1034">
        <v>37</v>
      </c>
      <c r="CL407" s="1034">
        <v>37</v>
      </c>
      <c r="CM407" s="1034">
        <v>37</v>
      </c>
      <c r="CN407" s="1036">
        <v>32</v>
      </c>
      <c r="CO407" s="1036">
        <v>26</v>
      </c>
      <c r="CP407" s="1037">
        <v>19</v>
      </c>
      <c r="CQ407" s="1034">
        <v>73</v>
      </c>
      <c r="CR407" s="1034">
        <v>73</v>
      </c>
      <c r="CS407" s="1034">
        <v>73</v>
      </c>
      <c r="CT407" s="1036">
        <v>63</v>
      </c>
      <c r="CU407" s="1036">
        <v>63</v>
      </c>
      <c r="CV407" s="1037">
        <v>54</v>
      </c>
      <c r="CW407" s="1034">
        <v>0</v>
      </c>
      <c r="CX407" s="1034">
        <v>0</v>
      </c>
      <c r="CY407" s="1034">
        <v>0</v>
      </c>
      <c r="CZ407" s="1036">
        <v>0</v>
      </c>
      <c r="DA407" s="1036">
        <v>0</v>
      </c>
      <c r="DB407" s="1037">
        <v>0</v>
      </c>
      <c r="DC407" s="1034">
        <v>1254</v>
      </c>
      <c r="DD407" s="1029">
        <v>0.24652087475149109</v>
      </c>
      <c r="DE407" s="1035">
        <v>248</v>
      </c>
      <c r="DF407" s="1034">
        <v>1254</v>
      </c>
      <c r="DG407" s="1029">
        <v>0.24652087475149109</v>
      </c>
      <c r="DH407" s="1035">
        <v>248</v>
      </c>
      <c r="DI407" s="1034">
        <v>1254</v>
      </c>
      <c r="DJ407" s="1029">
        <v>0.24652087475149109</v>
      </c>
      <c r="DK407" s="1035">
        <v>248</v>
      </c>
      <c r="DL407" s="1037">
        <v>1006</v>
      </c>
      <c r="DM407" s="1027">
        <v>-2.2351797862001921E-2</v>
      </c>
      <c r="DN407" s="1028">
        <v>-23</v>
      </c>
      <c r="DO407" s="1037">
        <v>1029</v>
      </c>
      <c r="DP407" s="1027">
        <v>0.10526315789473695</v>
      </c>
      <c r="DQ407" s="1028">
        <v>98</v>
      </c>
      <c r="DR407" s="1037">
        <v>931</v>
      </c>
      <c r="DS407" s="1034">
        <v>414</v>
      </c>
      <c r="DT407" s="1034">
        <v>414</v>
      </c>
      <c r="DU407" s="1034">
        <v>414</v>
      </c>
      <c r="DV407" s="1036">
        <v>424</v>
      </c>
      <c r="DW407" s="1036">
        <v>423</v>
      </c>
      <c r="DX407" s="1037">
        <v>394</v>
      </c>
      <c r="DY407" s="1034">
        <v>177</v>
      </c>
      <c r="DZ407" s="1034">
        <v>177</v>
      </c>
      <c r="EA407" s="1034">
        <v>177</v>
      </c>
      <c r="EB407" s="1038">
        <v>164</v>
      </c>
      <c r="EC407" s="1038">
        <v>151</v>
      </c>
      <c r="ED407" s="1037">
        <v>125</v>
      </c>
      <c r="EE407" s="1034">
        <v>0</v>
      </c>
      <c r="EF407" s="1034">
        <v>0</v>
      </c>
      <c r="EG407" s="1034">
        <v>0</v>
      </c>
      <c r="EH407" s="1036">
        <v>0</v>
      </c>
      <c r="EI407" s="1036">
        <v>0</v>
      </c>
      <c r="EJ407" s="1037">
        <v>0</v>
      </c>
      <c r="EK407" s="1034">
        <v>147</v>
      </c>
      <c r="EL407" s="1034">
        <v>147</v>
      </c>
      <c r="EM407" s="1034">
        <v>147</v>
      </c>
      <c r="EN407" s="1039">
        <v>149</v>
      </c>
      <c r="EO407" s="1039">
        <v>145</v>
      </c>
      <c r="EP407" s="1037">
        <v>147</v>
      </c>
      <c r="EQ407" s="1034">
        <v>0</v>
      </c>
      <c r="ER407" s="1034">
        <v>0</v>
      </c>
      <c r="ES407" s="1034">
        <v>0</v>
      </c>
      <c r="ET407" s="1036">
        <v>0</v>
      </c>
      <c r="EU407" s="1036">
        <v>0</v>
      </c>
      <c r="EV407" s="1037">
        <v>0</v>
      </c>
      <c r="EW407" s="1034">
        <v>516</v>
      </c>
      <c r="EX407" s="1034">
        <v>516</v>
      </c>
      <c r="EY407" s="1034">
        <v>516</v>
      </c>
      <c r="EZ407" s="1039">
        <v>269</v>
      </c>
      <c r="FA407" s="1039">
        <v>310</v>
      </c>
      <c r="FB407" s="1038" t="s">
        <v>44</v>
      </c>
      <c r="FC407" s="1037">
        <v>265</v>
      </c>
      <c r="FD407" s="1037" t="s">
        <v>44</v>
      </c>
      <c r="FE407" s="1040">
        <v>14</v>
      </c>
      <c r="FF407" s="1029">
        <v>13</v>
      </c>
      <c r="FG407" s="1035">
        <v>13</v>
      </c>
      <c r="FH407" s="1040">
        <v>14</v>
      </c>
      <c r="FI407" s="1029">
        <v>13</v>
      </c>
      <c r="FJ407" s="1035">
        <v>13</v>
      </c>
      <c r="FK407" s="1040">
        <v>14</v>
      </c>
      <c r="FL407" s="1029">
        <v>13</v>
      </c>
      <c r="FM407" s="1035">
        <v>13</v>
      </c>
      <c r="FN407" s="1039">
        <v>1</v>
      </c>
      <c r="FO407" s="1041"/>
      <c r="FP407" s="1029" t="s">
        <v>52</v>
      </c>
      <c r="FQ407" s="1035">
        <v>1</v>
      </c>
      <c r="FR407" s="1039">
        <v>0</v>
      </c>
      <c r="FS407" s="1041"/>
      <c r="FT407" s="1029" t="s">
        <v>52</v>
      </c>
      <c r="FU407" s="1035">
        <v>0</v>
      </c>
      <c r="FV407" s="1037">
        <v>0</v>
      </c>
      <c r="FW407" s="1042"/>
      <c r="FX407" s="1040">
        <v>1378</v>
      </c>
      <c r="FY407" s="1040">
        <v>40</v>
      </c>
      <c r="FZ407" s="1040">
        <v>14</v>
      </c>
      <c r="GA407" s="1040">
        <v>31</v>
      </c>
      <c r="GB407" s="1040">
        <v>33</v>
      </c>
      <c r="GC407" s="1040">
        <v>351</v>
      </c>
      <c r="GD407" s="1040">
        <v>13</v>
      </c>
      <c r="GE407" s="1040">
        <v>29</v>
      </c>
      <c r="GF407" s="1040">
        <v>62</v>
      </c>
      <c r="GG407" s="1040">
        <v>389</v>
      </c>
      <c r="GH407" s="1040">
        <v>51</v>
      </c>
      <c r="GI407" s="1040">
        <v>14</v>
      </c>
      <c r="GJ407" s="1040">
        <v>40</v>
      </c>
      <c r="GK407" s="1040">
        <v>71</v>
      </c>
      <c r="GL407" s="1040">
        <v>32</v>
      </c>
      <c r="GM407" s="1040">
        <v>4</v>
      </c>
      <c r="GN407" s="1040">
        <v>10</v>
      </c>
      <c r="GO407" s="1040">
        <v>7</v>
      </c>
      <c r="GP407" s="1040">
        <v>63</v>
      </c>
      <c r="GQ407" s="1040">
        <v>0</v>
      </c>
      <c r="GR407" s="1040">
        <v>6</v>
      </c>
      <c r="GS407" s="1040">
        <v>118</v>
      </c>
      <c r="GT407" s="1040">
        <v>1378</v>
      </c>
      <c r="GU407" s="1040">
        <v>40</v>
      </c>
      <c r="GV407" s="1040">
        <v>14</v>
      </c>
      <c r="GW407" s="1040">
        <v>31</v>
      </c>
      <c r="GX407" s="1040">
        <v>33</v>
      </c>
      <c r="GY407" s="1040">
        <v>351</v>
      </c>
      <c r="GZ407" s="1040">
        <v>13</v>
      </c>
      <c r="HA407" s="1040">
        <v>29</v>
      </c>
      <c r="HB407" s="1040">
        <v>62</v>
      </c>
      <c r="HC407" s="1040">
        <v>389</v>
      </c>
      <c r="HD407" s="1040">
        <v>51</v>
      </c>
      <c r="HE407" s="1040">
        <v>14</v>
      </c>
      <c r="HF407" s="1040">
        <v>40</v>
      </c>
      <c r="HG407" s="1040">
        <v>71</v>
      </c>
      <c r="HH407" s="1040">
        <v>32</v>
      </c>
      <c r="HI407" s="1040">
        <v>4</v>
      </c>
      <c r="HJ407" s="1040">
        <v>10</v>
      </c>
      <c r="HK407" s="1040">
        <v>7</v>
      </c>
      <c r="HL407" s="1040">
        <v>63</v>
      </c>
      <c r="HM407" s="1040">
        <v>0</v>
      </c>
      <c r="HN407" s="1040">
        <v>6</v>
      </c>
      <c r="HO407" s="1040">
        <v>118</v>
      </c>
      <c r="HP407" s="1040">
        <v>1378</v>
      </c>
      <c r="HQ407" s="1040">
        <v>40</v>
      </c>
      <c r="HR407" s="1040">
        <v>14</v>
      </c>
      <c r="HS407" s="1040">
        <v>31</v>
      </c>
      <c r="HT407" s="1040">
        <v>33</v>
      </c>
      <c r="HU407" s="1040">
        <v>351</v>
      </c>
      <c r="HV407" s="1040">
        <v>13</v>
      </c>
      <c r="HW407" s="1040">
        <v>29</v>
      </c>
      <c r="HX407" s="1040">
        <v>62</v>
      </c>
      <c r="HY407" s="1040">
        <v>389</v>
      </c>
      <c r="HZ407" s="1040">
        <v>51</v>
      </c>
      <c r="IA407" s="1040">
        <v>14</v>
      </c>
      <c r="IB407" s="1040">
        <v>40</v>
      </c>
      <c r="IC407" s="1040">
        <v>71</v>
      </c>
      <c r="ID407" s="1040">
        <v>32</v>
      </c>
      <c r="IE407" s="1040">
        <v>4</v>
      </c>
      <c r="IF407" s="1040">
        <v>10</v>
      </c>
      <c r="IG407" s="1040">
        <v>7</v>
      </c>
      <c r="IH407" s="1040">
        <v>63</v>
      </c>
      <c r="II407" s="1040">
        <v>0</v>
      </c>
      <c r="IJ407" s="1040">
        <v>6</v>
      </c>
      <c r="IK407" s="1040">
        <v>118</v>
      </c>
      <c r="IL407" s="1043">
        <v>1102</v>
      </c>
      <c r="IM407" s="1043">
        <v>22</v>
      </c>
      <c r="IN407" s="1043">
        <v>6</v>
      </c>
      <c r="IO407" s="1043">
        <v>25</v>
      </c>
      <c r="IP407" s="1043">
        <v>34</v>
      </c>
      <c r="IQ407" s="1043">
        <v>340</v>
      </c>
      <c r="IR407" s="1043">
        <v>13</v>
      </c>
      <c r="IS407" s="1043">
        <v>23</v>
      </c>
      <c r="IT407" s="1043">
        <v>52</v>
      </c>
      <c r="IU407" s="1043">
        <v>229</v>
      </c>
      <c r="IV407" s="1043">
        <v>50</v>
      </c>
      <c r="IW407" s="1043">
        <v>8</v>
      </c>
      <c r="IX407" s="1043">
        <v>34</v>
      </c>
      <c r="IY407" s="1043">
        <v>51</v>
      </c>
      <c r="IZ407" s="1043">
        <v>8</v>
      </c>
      <c r="JA407" s="1043">
        <v>4</v>
      </c>
      <c r="JB407" s="1043">
        <v>4</v>
      </c>
      <c r="JC407" s="1043">
        <v>9</v>
      </c>
      <c r="JD407" s="1043">
        <v>37</v>
      </c>
      <c r="JE407" s="1043">
        <v>0</v>
      </c>
      <c r="JF407" s="1043">
        <v>2</v>
      </c>
      <c r="JG407" s="1043">
        <v>151</v>
      </c>
    </row>
    <row r="408" spans="1:267" ht="13.5" hidden="1" customHeight="1" x14ac:dyDescent="0.15">
      <c r="A408" s="1012"/>
      <c r="B408" s="1013" t="s">
        <v>26</v>
      </c>
      <c r="C408" s="1013"/>
      <c r="D408" s="1013"/>
      <c r="E408" s="1013" t="s">
        <v>26</v>
      </c>
      <c r="F408" s="1014"/>
      <c r="G408" s="1015"/>
      <c r="H408" s="1015"/>
      <c r="I408" s="1015"/>
      <c r="J408" s="1015"/>
      <c r="K408" s="1016"/>
      <c r="L408" s="1017">
        <v>8.1162395084986433E-2</v>
      </c>
      <c r="M408" s="1017">
        <v>8.1162395084986433E-2</v>
      </c>
      <c r="N408" s="1017">
        <v>8.1162395084986433E-2</v>
      </c>
      <c r="O408" s="1018">
        <v>8.1329386201566212E-2</v>
      </c>
      <c r="P408" s="1018">
        <v>8.2788466061432808E-2</v>
      </c>
      <c r="Q408" s="1018">
        <v>8.4523261169967751E-2</v>
      </c>
      <c r="R408" s="1019">
        <v>8.3634320571474435E-2</v>
      </c>
      <c r="S408" s="1019">
        <v>9.066489918370195E-2</v>
      </c>
      <c r="T408" s="1020">
        <v>9.0308291991495399E-2</v>
      </c>
      <c r="U408" s="1021"/>
      <c r="V408" s="1021"/>
      <c r="W408" s="1021"/>
      <c r="X408" s="1022"/>
      <c r="Y408" s="1022"/>
      <c r="Z408" s="1018"/>
      <c r="AA408" s="1018"/>
      <c r="AB408" s="1018"/>
      <c r="AC408" s="1018"/>
      <c r="AD408" s="1014"/>
      <c r="AE408" s="1014"/>
      <c r="AF408" s="1014"/>
      <c r="AG408" s="1015"/>
      <c r="AH408" s="1015"/>
      <c r="AI408" s="1020"/>
      <c r="AJ408" s="1020"/>
      <c r="AK408" s="1020"/>
      <c r="AL408" s="1020"/>
      <c r="AM408" s="1023">
        <v>5773</v>
      </c>
      <c r="AN408" s="1023"/>
      <c r="AO408" s="1024">
        <v>3.5144342836650466E-2</v>
      </c>
      <c r="AP408" s="1025">
        <v>196</v>
      </c>
      <c r="AQ408" s="1023">
        <v>5773</v>
      </c>
      <c r="AR408" s="1023"/>
      <c r="AS408" s="1024">
        <v>3.5144342836650466E-2</v>
      </c>
      <c r="AT408" s="1025">
        <v>196</v>
      </c>
      <c r="AU408" s="1023">
        <v>5773</v>
      </c>
      <c r="AV408" s="1023"/>
      <c r="AW408" s="1024">
        <v>3.5144342836650466E-2</v>
      </c>
      <c r="AX408" s="1025">
        <v>196</v>
      </c>
      <c r="AY408" s="1026">
        <v>5577</v>
      </c>
      <c r="AZ408" s="1026"/>
      <c r="BA408" s="1027">
        <v>5.6249999999999911E-2</v>
      </c>
      <c r="BB408" s="1028">
        <v>297</v>
      </c>
      <c r="BC408" s="1029">
        <v>5280</v>
      </c>
      <c r="BD408" s="1030" t="s">
        <v>44</v>
      </c>
      <c r="BE408" s="1029">
        <v>2.7637212923316445E-2</v>
      </c>
      <c r="BF408" s="1025">
        <v>142</v>
      </c>
      <c r="BG408" s="1070">
        <v>5138</v>
      </c>
      <c r="BH408" s="1032" t="s">
        <v>44</v>
      </c>
      <c r="BI408" s="1027">
        <v>-1.3819577735124766E-2</v>
      </c>
      <c r="BJ408" s="1025">
        <v>-72</v>
      </c>
      <c r="BK408" s="1033">
        <v>5210</v>
      </c>
      <c r="BL408" s="1032" t="s">
        <v>44</v>
      </c>
      <c r="BM408" s="1027">
        <v>2.3085802231628261E-3</v>
      </c>
      <c r="BN408" s="1025">
        <v>12</v>
      </c>
      <c r="BO408" s="1033">
        <v>5198</v>
      </c>
      <c r="BP408" s="1032" t="s">
        <v>44</v>
      </c>
      <c r="BQ408" s="1027">
        <v>1.9815577790857297E-2</v>
      </c>
      <c r="BR408" s="1025">
        <v>101</v>
      </c>
      <c r="BS408" s="1033">
        <v>5097</v>
      </c>
      <c r="BT408" s="1032" t="s">
        <v>44</v>
      </c>
      <c r="BU408" s="1034">
        <v>728</v>
      </c>
      <c r="BV408" s="1029">
        <v>9.3093093093093104E-2</v>
      </c>
      <c r="BW408" s="1035">
        <v>62</v>
      </c>
      <c r="BX408" s="1034">
        <v>728</v>
      </c>
      <c r="BY408" s="1029">
        <v>9.3093093093093104E-2</v>
      </c>
      <c r="BZ408" s="1035">
        <v>62</v>
      </c>
      <c r="CA408" s="1034">
        <v>728</v>
      </c>
      <c r="CB408" s="1029">
        <v>9.3093093093093104E-2</v>
      </c>
      <c r="CC408" s="1035">
        <v>62</v>
      </c>
      <c r="CD408" s="1036">
        <v>666</v>
      </c>
      <c r="CE408" s="1029">
        <v>0.13846153846153841</v>
      </c>
      <c r="CF408" s="1035">
        <v>81</v>
      </c>
      <c r="CG408" s="1036">
        <v>585</v>
      </c>
      <c r="CH408" s="1029">
        <v>4.2780748663101553E-2</v>
      </c>
      <c r="CI408" s="1035">
        <v>24</v>
      </c>
      <c r="CJ408" s="1036">
        <v>561</v>
      </c>
      <c r="CK408" s="1034">
        <v>380</v>
      </c>
      <c r="CL408" s="1034">
        <v>380</v>
      </c>
      <c r="CM408" s="1034">
        <v>380</v>
      </c>
      <c r="CN408" s="1036">
        <v>323</v>
      </c>
      <c r="CO408" s="1036">
        <v>247</v>
      </c>
      <c r="CP408" s="1037">
        <v>254</v>
      </c>
      <c r="CQ408" s="1034">
        <v>348</v>
      </c>
      <c r="CR408" s="1034">
        <v>348</v>
      </c>
      <c r="CS408" s="1034">
        <v>348</v>
      </c>
      <c r="CT408" s="1036">
        <v>343</v>
      </c>
      <c r="CU408" s="1036">
        <v>338</v>
      </c>
      <c r="CV408" s="1037">
        <v>307</v>
      </c>
      <c r="CW408" s="1034">
        <v>0</v>
      </c>
      <c r="CX408" s="1034">
        <v>0</v>
      </c>
      <c r="CY408" s="1034">
        <v>0</v>
      </c>
      <c r="CZ408" s="1036">
        <v>0</v>
      </c>
      <c r="DA408" s="1036">
        <v>0</v>
      </c>
      <c r="DB408" s="1037">
        <v>0</v>
      </c>
      <c r="DC408" s="1034">
        <v>4825</v>
      </c>
      <c r="DD408" s="1029">
        <v>2.659574468085113E-2</v>
      </c>
      <c r="DE408" s="1035">
        <v>125</v>
      </c>
      <c r="DF408" s="1034">
        <v>4825</v>
      </c>
      <c r="DG408" s="1029">
        <v>2.659574468085113E-2</v>
      </c>
      <c r="DH408" s="1035">
        <v>125</v>
      </c>
      <c r="DI408" s="1034">
        <v>4825</v>
      </c>
      <c r="DJ408" s="1029">
        <v>2.659574468085113E-2</v>
      </c>
      <c r="DK408" s="1035">
        <v>125</v>
      </c>
      <c r="DL408" s="1037">
        <v>4700</v>
      </c>
      <c r="DM408" s="1027">
        <v>1.0649627263046302E-3</v>
      </c>
      <c r="DN408" s="1028">
        <v>5</v>
      </c>
      <c r="DO408" s="1037">
        <v>4695</v>
      </c>
      <c r="DP408" s="1027">
        <v>2.5781079309591393E-2</v>
      </c>
      <c r="DQ408" s="1028">
        <v>118</v>
      </c>
      <c r="DR408" s="1037">
        <v>4577</v>
      </c>
      <c r="DS408" s="1034">
        <v>2243</v>
      </c>
      <c r="DT408" s="1034">
        <v>2243</v>
      </c>
      <c r="DU408" s="1034">
        <v>2243</v>
      </c>
      <c r="DV408" s="1036">
        <v>2192</v>
      </c>
      <c r="DW408" s="1036">
        <v>2130</v>
      </c>
      <c r="DX408" s="1037">
        <v>2122</v>
      </c>
      <c r="DY408" s="1034">
        <v>1255</v>
      </c>
      <c r="DZ408" s="1034">
        <v>1255</v>
      </c>
      <c r="EA408" s="1034">
        <v>1255</v>
      </c>
      <c r="EB408" s="1038">
        <v>1213</v>
      </c>
      <c r="EC408" s="1038">
        <v>1272</v>
      </c>
      <c r="ED408" s="1037">
        <v>1065</v>
      </c>
      <c r="EE408" s="1034">
        <v>0</v>
      </c>
      <c r="EF408" s="1034">
        <v>0</v>
      </c>
      <c r="EG408" s="1034">
        <v>0</v>
      </c>
      <c r="EH408" s="1036">
        <v>0</v>
      </c>
      <c r="EI408" s="1036">
        <v>0</v>
      </c>
      <c r="EJ408" s="1037">
        <v>0</v>
      </c>
      <c r="EK408" s="1034">
        <v>452</v>
      </c>
      <c r="EL408" s="1034">
        <v>452</v>
      </c>
      <c r="EM408" s="1034">
        <v>452</v>
      </c>
      <c r="EN408" s="1039">
        <v>408</v>
      </c>
      <c r="EO408" s="1039">
        <v>448</v>
      </c>
      <c r="EP408" s="1037">
        <v>477</v>
      </c>
      <c r="EQ408" s="1034">
        <v>0</v>
      </c>
      <c r="ER408" s="1034">
        <v>0</v>
      </c>
      <c r="ES408" s="1034">
        <v>0</v>
      </c>
      <c r="ET408" s="1036">
        <v>0</v>
      </c>
      <c r="EU408" s="1036">
        <v>0</v>
      </c>
      <c r="EV408" s="1037">
        <v>0</v>
      </c>
      <c r="EW408" s="1034">
        <v>875</v>
      </c>
      <c r="EX408" s="1034">
        <v>875</v>
      </c>
      <c r="EY408" s="1034">
        <v>875</v>
      </c>
      <c r="EZ408" s="1039">
        <v>887</v>
      </c>
      <c r="FA408" s="1039">
        <v>845</v>
      </c>
      <c r="FB408" s="1038" t="s">
        <v>44</v>
      </c>
      <c r="FC408" s="1037">
        <v>913</v>
      </c>
      <c r="FD408" s="1037" t="s">
        <v>44</v>
      </c>
      <c r="FE408" s="1040">
        <v>220</v>
      </c>
      <c r="FF408" s="1029">
        <v>4.2654028436019065E-2</v>
      </c>
      <c r="FG408" s="1035">
        <v>9</v>
      </c>
      <c r="FH408" s="1040">
        <v>220</v>
      </c>
      <c r="FI408" s="1029">
        <v>4.2654028436019065E-2</v>
      </c>
      <c r="FJ408" s="1035">
        <v>9</v>
      </c>
      <c r="FK408" s="1040">
        <v>220</v>
      </c>
      <c r="FL408" s="1029">
        <v>4.2654028436019065E-2</v>
      </c>
      <c r="FM408" s="1035">
        <v>9</v>
      </c>
      <c r="FN408" s="1039">
        <v>211</v>
      </c>
      <c r="FO408" s="1041"/>
      <c r="FP408" s="1029" t="s">
        <v>52</v>
      </c>
      <c r="FQ408" s="1035">
        <v>211</v>
      </c>
      <c r="FR408" s="1039">
        <v>0</v>
      </c>
      <c r="FS408" s="1041"/>
      <c r="FT408" s="1029" t="s">
        <v>52</v>
      </c>
      <c r="FU408" s="1035">
        <v>0</v>
      </c>
      <c r="FV408" s="1037">
        <v>0</v>
      </c>
      <c r="FW408" s="1042"/>
      <c r="FX408" s="1040">
        <v>5773</v>
      </c>
      <c r="FY408" s="1040">
        <v>12</v>
      </c>
      <c r="FZ408" s="1040">
        <v>6</v>
      </c>
      <c r="GA408" s="1040">
        <v>17</v>
      </c>
      <c r="GB408" s="1040">
        <v>48</v>
      </c>
      <c r="GC408" s="1040">
        <v>1945</v>
      </c>
      <c r="GD408" s="1040">
        <v>40</v>
      </c>
      <c r="GE408" s="1040">
        <v>270</v>
      </c>
      <c r="GF408" s="1040">
        <v>276</v>
      </c>
      <c r="GG408" s="1040">
        <v>1229</v>
      </c>
      <c r="GH408" s="1040">
        <v>229</v>
      </c>
      <c r="GI408" s="1040">
        <v>61</v>
      </c>
      <c r="GJ408" s="1040">
        <v>201</v>
      </c>
      <c r="GK408" s="1040">
        <v>333</v>
      </c>
      <c r="GL408" s="1040">
        <v>95</v>
      </c>
      <c r="GM408" s="1040">
        <v>53</v>
      </c>
      <c r="GN408" s="1040">
        <v>83</v>
      </c>
      <c r="GO408" s="1040">
        <v>77</v>
      </c>
      <c r="GP408" s="1040">
        <v>299</v>
      </c>
      <c r="GQ408" s="1040">
        <v>10</v>
      </c>
      <c r="GR408" s="1040">
        <v>88</v>
      </c>
      <c r="GS408" s="1040">
        <v>401</v>
      </c>
      <c r="GT408" s="1040">
        <v>5773</v>
      </c>
      <c r="GU408" s="1040">
        <v>12</v>
      </c>
      <c r="GV408" s="1040">
        <v>6</v>
      </c>
      <c r="GW408" s="1040">
        <v>17</v>
      </c>
      <c r="GX408" s="1040">
        <v>48</v>
      </c>
      <c r="GY408" s="1040">
        <v>1945</v>
      </c>
      <c r="GZ408" s="1040">
        <v>40</v>
      </c>
      <c r="HA408" s="1040">
        <v>270</v>
      </c>
      <c r="HB408" s="1040">
        <v>276</v>
      </c>
      <c r="HC408" s="1040">
        <v>1229</v>
      </c>
      <c r="HD408" s="1040">
        <v>229</v>
      </c>
      <c r="HE408" s="1040">
        <v>61</v>
      </c>
      <c r="HF408" s="1040">
        <v>201</v>
      </c>
      <c r="HG408" s="1040">
        <v>333</v>
      </c>
      <c r="HH408" s="1040">
        <v>95</v>
      </c>
      <c r="HI408" s="1040">
        <v>53</v>
      </c>
      <c r="HJ408" s="1040">
        <v>83</v>
      </c>
      <c r="HK408" s="1040">
        <v>77</v>
      </c>
      <c r="HL408" s="1040">
        <v>299</v>
      </c>
      <c r="HM408" s="1040">
        <v>10</v>
      </c>
      <c r="HN408" s="1040">
        <v>88</v>
      </c>
      <c r="HO408" s="1040">
        <v>401</v>
      </c>
      <c r="HP408" s="1040">
        <v>5773</v>
      </c>
      <c r="HQ408" s="1040">
        <v>12</v>
      </c>
      <c r="HR408" s="1040">
        <v>6</v>
      </c>
      <c r="HS408" s="1040">
        <v>17</v>
      </c>
      <c r="HT408" s="1040">
        <v>48</v>
      </c>
      <c r="HU408" s="1040">
        <v>1945</v>
      </c>
      <c r="HV408" s="1040">
        <v>40</v>
      </c>
      <c r="HW408" s="1040">
        <v>270</v>
      </c>
      <c r="HX408" s="1040">
        <v>276</v>
      </c>
      <c r="HY408" s="1040">
        <v>1229</v>
      </c>
      <c r="HZ408" s="1040">
        <v>229</v>
      </c>
      <c r="IA408" s="1040">
        <v>61</v>
      </c>
      <c r="IB408" s="1040">
        <v>201</v>
      </c>
      <c r="IC408" s="1040">
        <v>333</v>
      </c>
      <c r="ID408" s="1040">
        <v>95</v>
      </c>
      <c r="IE408" s="1040">
        <v>53</v>
      </c>
      <c r="IF408" s="1040">
        <v>83</v>
      </c>
      <c r="IG408" s="1040">
        <v>77</v>
      </c>
      <c r="IH408" s="1040">
        <v>299</v>
      </c>
      <c r="II408" s="1040">
        <v>10</v>
      </c>
      <c r="IJ408" s="1040">
        <v>88</v>
      </c>
      <c r="IK408" s="1040">
        <v>401</v>
      </c>
      <c r="IL408" s="1043">
        <v>5577</v>
      </c>
      <c r="IM408" s="1043">
        <v>10</v>
      </c>
      <c r="IN408" s="1043">
        <v>5</v>
      </c>
      <c r="IO408" s="1043">
        <v>20</v>
      </c>
      <c r="IP408" s="1043">
        <v>49</v>
      </c>
      <c r="IQ408" s="1043">
        <v>1804</v>
      </c>
      <c r="IR408" s="1043">
        <v>38</v>
      </c>
      <c r="IS408" s="1043">
        <v>232</v>
      </c>
      <c r="IT408" s="1043">
        <v>272</v>
      </c>
      <c r="IU408" s="1043">
        <v>1120</v>
      </c>
      <c r="IV408" s="1043">
        <v>252</v>
      </c>
      <c r="IW408" s="1043">
        <v>53</v>
      </c>
      <c r="IX408" s="1043">
        <v>200</v>
      </c>
      <c r="IY408" s="1043">
        <v>309</v>
      </c>
      <c r="IZ408" s="1043">
        <v>91</v>
      </c>
      <c r="JA408" s="1043">
        <v>40</v>
      </c>
      <c r="JB408" s="1043">
        <v>80</v>
      </c>
      <c r="JC408" s="1043">
        <v>72</v>
      </c>
      <c r="JD408" s="1043">
        <v>249</v>
      </c>
      <c r="JE408" s="1043">
        <v>7</v>
      </c>
      <c r="JF408" s="1043">
        <v>82</v>
      </c>
      <c r="JG408" s="1043">
        <v>592</v>
      </c>
    </row>
    <row r="409" spans="1:267" ht="13.5" hidden="1" customHeight="1" x14ac:dyDescent="0.15">
      <c r="A409" s="1012"/>
      <c r="B409" s="1013" t="s">
        <v>250</v>
      </c>
      <c r="C409" s="1013"/>
      <c r="D409" s="1013"/>
      <c r="E409" s="1013" t="s">
        <v>250</v>
      </c>
      <c r="F409" s="1014"/>
      <c r="G409" s="1015"/>
      <c r="H409" s="1015"/>
      <c r="I409" s="1015"/>
      <c r="J409" s="1015"/>
      <c r="K409" s="1016"/>
      <c r="L409" s="1017">
        <v>2.0497968479804299E-2</v>
      </c>
      <c r="M409" s="1017">
        <v>2.0497968479804299E-2</v>
      </c>
      <c r="N409" s="1017">
        <v>2.0497968479804299E-2</v>
      </c>
      <c r="O409" s="1018">
        <v>2.1159931751564026E-2</v>
      </c>
      <c r="P409" s="1018">
        <v>2.2312118788905093E-2</v>
      </c>
      <c r="Q409" s="1018">
        <v>2.3261169967756793E-2</v>
      </c>
      <c r="R409" s="1019">
        <v>2.183160767316799E-2</v>
      </c>
      <c r="S409" s="1019">
        <v>2.2448196469685343E-2</v>
      </c>
      <c r="T409" s="1020">
        <v>2.1420978029766124E-2</v>
      </c>
      <c r="U409" s="1021"/>
      <c r="V409" s="1021"/>
      <c r="W409" s="1021"/>
      <c r="X409" s="1022"/>
      <c r="Y409" s="1022"/>
      <c r="Z409" s="1018"/>
      <c r="AA409" s="1018"/>
      <c r="AB409" s="1018"/>
      <c r="AC409" s="1018"/>
      <c r="AD409" s="1014"/>
      <c r="AE409" s="1014"/>
      <c r="AF409" s="1014"/>
      <c r="AG409" s="1015"/>
      <c r="AH409" s="1015"/>
      <c r="AI409" s="1020"/>
      <c r="AJ409" s="1020"/>
      <c r="AK409" s="1020"/>
      <c r="AL409" s="1020"/>
      <c r="AM409" s="1023">
        <v>1458</v>
      </c>
      <c r="AN409" s="1023"/>
      <c r="AO409" s="1024">
        <v>4.8242591316334238E-3</v>
      </c>
      <c r="AP409" s="1025">
        <v>7</v>
      </c>
      <c r="AQ409" s="1023">
        <v>1458</v>
      </c>
      <c r="AR409" s="1023"/>
      <c r="AS409" s="1024">
        <v>4.8242591316334238E-3</v>
      </c>
      <c r="AT409" s="1025">
        <v>7</v>
      </c>
      <c r="AU409" s="1023">
        <v>1458</v>
      </c>
      <c r="AV409" s="1023"/>
      <c r="AW409" s="1024">
        <v>4.8242591316334238E-3</v>
      </c>
      <c r="AX409" s="1025">
        <v>7</v>
      </c>
      <c r="AY409" s="1026">
        <v>1451</v>
      </c>
      <c r="AZ409" s="1026"/>
      <c r="BA409" s="1027">
        <v>1.9676739283204459E-2</v>
      </c>
      <c r="BB409" s="1028">
        <v>28</v>
      </c>
      <c r="BC409" s="1029">
        <v>1423</v>
      </c>
      <c r="BD409" s="1030" t="s">
        <v>44</v>
      </c>
      <c r="BE409" s="1029">
        <v>6.3649222065063071E-3</v>
      </c>
      <c r="BF409" s="1025">
        <v>9</v>
      </c>
      <c r="BG409" s="1070">
        <v>1414</v>
      </c>
      <c r="BH409" s="1032" t="s">
        <v>44</v>
      </c>
      <c r="BI409" s="1027">
        <v>3.9705882352941257E-2</v>
      </c>
      <c r="BJ409" s="1025">
        <v>54</v>
      </c>
      <c r="BK409" s="1033">
        <v>1360</v>
      </c>
      <c r="BL409" s="1032" t="s">
        <v>44</v>
      </c>
      <c r="BM409" s="1027">
        <v>5.6721056721056762E-2</v>
      </c>
      <c r="BN409" s="1025">
        <v>73</v>
      </c>
      <c r="BO409" s="1033">
        <v>1287</v>
      </c>
      <c r="BP409" s="1032" t="s">
        <v>44</v>
      </c>
      <c r="BQ409" s="1027">
        <v>6.4516129032258007E-2</v>
      </c>
      <c r="BR409" s="1025">
        <v>78</v>
      </c>
      <c r="BS409" s="1033">
        <v>1209</v>
      </c>
      <c r="BT409" s="1032" t="s">
        <v>44</v>
      </c>
      <c r="BU409" s="1034">
        <v>337</v>
      </c>
      <c r="BV409" s="1029">
        <v>-3.4383954154727836E-2</v>
      </c>
      <c r="BW409" s="1035">
        <v>-12</v>
      </c>
      <c r="BX409" s="1034">
        <v>337</v>
      </c>
      <c r="BY409" s="1029">
        <v>-3.4383954154727836E-2</v>
      </c>
      <c r="BZ409" s="1035">
        <v>-12</v>
      </c>
      <c r="CA409" s="1034">
        <v>337</v>
      </c>
      <c r="CB409" s="1029">
        <v>-3.4383954154727836E-2</v>
      </c>
      <c r="CC409" s="1035">
        <v>-12</v>
      </c>
      <c r="CD409" s="1036">
        <v>349</v>
      </c>
      <c r="CE409" s="1029">
        <v>9.0624999999999956E-2</v>
      </c>
      <c r="CF409" s="1035">
        <v>29</v>
      </c>
      <c r="CG409" s="1036">
        <v>320</v>
      </c>
      <c r="CH409" s="1029">
        <v>-4.4776119402985093E-2</v>
      </c>
      <c r="CI409" s="1035">
        <v>-15</v>
      </c>
      <c r="CJ409" s="1036">
        <v>335</v>
      </c>
      <c r="CK409" s="1034">
        <v>65</v>
      </c>
      <c r="CL409" s="1034">
        <v>65</v>
      </c>
      <c r="CM409" s="1034">
        <v>65</v>
      </c>
      <c r="CN409" s="1036">
        <v>66</v>
      </c>
      <c r="CO409" s="1036">
        <v>45</v>
      </c>
      <c r="CP409" s="1037">
        <v>44</v>
      </c>
      <c r="CQ409" s="1034">
        <v>272</v>
      </c>
      <c r="CR409" s="1034">
        <v>272</v>
      </c>
      <c r="CS409" s="1034">
        <v>272</v>
      </c>
      <c r="CT409" s="1036">
        <v>283</v>
      </c>
      <c r="CU409" s="1036">
        <v>275</v>
      </c>
      <c r="CV409" s="1037">
        <v>291</v>
      </c>
      <c r="CW409" s="1034">
        <v>0</v>
      </c>
      <c r="CX409" s="1034">
        <v>0</v>
      </c>
      <c r="CY409" s="1034">
        <v>0</v>
      </c>
      <c r="CZ409" s="1036">
        <v>0</v>
      </c>
      <c r="DA409" s="1036">
        <v>0</v>
      </c>
      <c r="DB409" s="1037">
        <v>0</v>
      </c>
      <c r="DC409" s="1034">
        <v>1090</v>
      </c>
      <c r="DD409" s="1029">
        <v>5.5350553505535416E-3</v>
      </c>
      <c r="DE409" s="1035">
        <v>6</v>
      </c>
      <c r="DF409" s="1034">
        <v>1090</v>
      </c>
      <c r="DG409" s="1029">
        <v>5.5350553505535416E-3</v>
      </c>
      <c r="DH409" s="1035">
        <v>6</v>
      </c>
      <c r="DI409" s="1034">
        <v>1090</v>
      </c>
      <c r="DJ409" s="1029">
        <v>5.5350553505535416E-3</v>
      </c>
      <c r="DK409" s="1035">
        <v>6</v>
      </c>
      <c r="DL409" s="1037">
        <v>1084</v>
      </c>
      <c r="DM409" s="1027">
        <v>-1.7225747960108784E-2</v>
      </c>
      <c r="DN409" s="1028">
        <v>-19</v>
      </c>
      <c r="DO409" s="1037">
        <v>1103</v>
      </c>
      <c r="DP409" s="1027">
        <v>2.2242817423540284E-2</v>
      </c>
      <c r="DQ409" s="1028">
        <v>24</v>
      </c>
      <c r="DR409" s="1037">
        <v>1079</v>
      </c>
      <c r="DS409" s="1034">
        <v>527</v>
      </c>
      <c r="DT409" s="1034">
        <v>527</v>
      </c>
      <c r="DU409" s="1034">
        <v>527</v>
      </c>
      <c r="DV409" s="1036">
        <v>525</v>
      </c>
      <c r="DW409" s="1036">
        <v>552</v>
      </c>
      <c r="DX409" s="1037">
        <v>526</v>
      </c>
      <c r="DY409" s="1034">
        <v>288</v>
      </c>
      <c r="DZ409" s="1034">
        <v>288</v>
      </c>
      <c r="EA409" s="1034">
        <v>288</v>
      </c>
      <c r="EB409" s="1038">
        <v>298</v>
      </c>
      <c r="EC409" s="1038">
        <v>260</v>
      </c>
      <c r="ED409" s="1037">
        <v>263</v>
      </c>
      <c r="EE409" s="1034">
        <v>0</v>
      </c>
      <c r="EF409" s="1034">
        <v>0</v>
      </c>
      <c r="EG409" s="1034">
        <v>0</v>
      </c>
      <c r="EH409" s="1036">
        <v>0</v>
      </c>
      <c r="EI409" s="1036">
        <v>0</v>
      </c>
      <c r="EJ409" s="1037">
        <v>0</v>
      </c>
      <c r="EK409" s="1034">
        <v>221</v>
      </c>
      <c r="EL409" s="1034">
        <v>221</v>
      </c>
      <c r="EM409" s="1034">
        <v>221</v>
      </c>
      <c r="EN409" s="1039">
        <v>214</v>
      </c>
      <c r="EO409" s="1039">
        <v>222</v>
      </c>
      <c r="EP409" s="1037">
        <v>224</v>
      </c>
      <c r="EQ409" s="1034">
        <v>0</v>
      </c>
      <c r="ER409" s="1034">
        <v>0</v>
      </c>
      <c r="ES409" s="1034">
        <v>0</v>
      </c>
      <c r="ET409" s="1036">
        <v>0</v>
      </c>
      <c r="EU409" s="1036">
        <v>0</v>
      </c>
      <c r="EV409" s="1037">
        <v>0</v>
      </c>
      <c r="EW409" s="1034">
        <v>54</v>
      </c>
      <c r="EX409" s="1034">
        <v>54</v>
      </c>
      <c r="EY409" s="1034">
        <v>54</v>
      </c>
      <c r="EZ409" s="1039">
        <v>47</v>
      </c>
      <c r="FA409" s="1039">
        <v>69</v>
      </c>
      <c r="FB409" s="1038" t="s">
        <v>44</v>
      </c>
      <c r="FC409" s="1037">
        <v>66</v>
      </c>
      <c r="FD409" s="1037" t="s">
        <v>44</v>
      </c>
      <c r="FE409" s="1040">
        <v>31</v>
      </c>
      <c r="FF409" s="1029">
        <v>0.72222222222222232</v>
      </c>
      <c r="FG409" s="1035">
        <v>13</v>
      </c>
      <c r="FH409" s="1040">
        <v>31</v>
      </c>
      <c r="FI409" s="1029">
        <v>0.72222222222222232</v>
      </c>
      <c r="FJ409" s="1035">
        <v>13</v>
      </c>
      <c r="FK409" s="1040">
        <v>31</v>
      </c>
      <c r="FL409" s="1029">
        <v>0.72222222222222232</v>
      </c>
      <c r="FM409" s="1035">
        <v>13</v>
      </c>
      <c r="FN409" s="1039">
        <v>18</v>
      </c>
      <c r="FO409" s="1041"/>
      <c r="FP409" s="1029" t="s">
        <v>52</v>
      </c>
      <c r="FQ409" s="1035">
        <v>18</v>
      </c>
      <c r="FR409" s="1039">
        <v>0</v>
      </c>
      <c r="FS409" s="1041"/>
      <c r="FT409" s="1029" t="s">
        <v>52</v>
      </c>
      <c r="FU409" s="1035">
        <v>0</v>
      </c>
      <c r="FV409" s="1037">
        <v>0</v>
      </c>
      <c r="FW409" s="1042"/>
      <c r="FX409" s="1040">
        <v>1458</v>
      </c>
      <c r="FY409" s="1040">
        <v>14</v>
      </c>
      <c r="FZ409" s="1040">
        <v>4</v>
      </c>
      <c r="GA409" s="1040">
        <v>9</v>
      </c>
      <c r="GB409" s="1040">
        <v>35</v>
      </c>
      <c r="GC409" s="1040">
        <v>439</v>
      </c>
      <c r="GD409" s="1040">
        <v>10</v>
      </c>
      <c r="GE409" s="1040">
        <v>50</v>
      </c>
      <c r="GF409" s="1040">
        <v>79</v>
      </c>
      <c r="GG409" s="1040">
        <v>462</v>
      </c>
      <c r="GH409" s="1040">
        <v>37</v>
      </c>
      <c r="GI409" s="1040">
        <v>9</v>
      </c>
      <c r="GJ409" s="1040">
        <v>31</v>
      </c>
      <c r="GK409" s="1040">
        <v>11</v>
      </c>
      <c r="GL409" s="1040">
        <v>6</v>
      </c>
      <c r="GM409" s="1040">
        <v>1</v>
      </c>
      <c r="GN409" s="1040">
        <v>16</v>
      </c>
      <c r="GO409" s="1040">
        <v>43</v>
      </c>
      <c r="GP409" s="1040">
        <v>100</v>
      </c>
      <c r="GQ409" s="1040">
        <v>4</v>
      </c>
      <c r="GR409" s="1040">
        <v>15</v>
      </c>
      <c r="GS409" s="1040">
        <v>83</v>
      </c>
      <c r="GT409" s="1040">
        <v>1458</v>
      </c>
      <c r="GU409" s="1040">
        <v>14</v>
      </c>
      <c r="GV409" s="1040">
        <v>4</v>
      </c>
      <c r="GW409" s="1040">
        <v>9</v>
      </c>
      <c r="GX409" s="1040">
        <v>35</v>
      </c>
      <c r="GY409" s="1040">
        <v>439</v>
      </c>
      <c r="GZ409" s="1040">
        <v>10</v>
      </c>
      <c r="HA409" s="1040">
        <v>50</v>
      </c>
      <c r="HB409" s="1040">
        <v>79</v>
      </c>
      <c r="HC409" s="1040">
        <v>462</v>
      </c>
      <c r="HD409" s="1040">
        <v>37</v>
      </c>
      <c r="HE409" s="1040">
        <v>9</v>
      </c>
      <c r="HF409" s="1040">
        <v>31</v>
      </c>
      <c r="HG409" s="1040">
        <v>11</v>
      </c>
      <c r="HH409" s="1040">
        <v>6</v>
      </c>
      <c r="HI409" s="1040">
        <v>1</v>
      </c>
      <c r="HJ409" s="1040">
        <v>16</v>
      </c>
      <c r="HK409" s="1040">
        <v>43</v>
      </c>
      <c r="HL409" s="1040">
        <v>100</v>
      </c>
      <c r="HM409" s="1040">
        <v>4</v>
      </c>
      <c r="HN409" s="1040">
        <v>15</v>
      </c>
      <c r="HO409" s="1040">
        <v>83</v>
      </c>
      <c r="HP409" s="1040">
        <v>1458</v>
      </c>
      <c r="HQ409" s="1040">
        <v>14</v>
      </c>
      <c r="HR409" s="1040">
        <v>4</v>
      </c>
      <c r="HS409" s="1040">
        <v>9</v>
      </c>
      <c r="HT409" s="1040">
        <v>35</v>
      </c>
      <c r="HU409" s="1040">
        <v>439</v>
      </c>
      <c r="HV409" s="1040">
        <v>10</v>
      </c>
      <c r="HW409" s="1040">
        <v>50</v>
      </c>
      <c r="HX409" s="1040">
        <v>79</v>
      </c>
      <c r="HY409" s="1040">
        <v>462</v>
      </c>
      <c r="HZ409" s="1040">
        <v>37</v>
      </c>
      <c r="IA409" s="1040">
        <v>9</v>
      </c>
      <c r="IB409" s="1040">
        <v>31</v>
      </c>
      <c r="IC409" s="1040">
        <v>11</v>
      </c>
      <c r="ID409" s="1040">
        <v>6</v>
      </c>
      <c r="IE409" s="1040">
        <v>1</v>
      </c>
      <c r="IF409" s="1040">
        <v>16</v>
      </c>
      <c r="IG409" s="1040">
        <v>43</v>
      </c>
      <c r="IH409" s="1040">
        <v>100</v>
      </c>
      <c r="II409" s="1040">
        <v>4</v>
      </c>
      <c r="IJ409" s="1040">
        <v>15</v>
      </c>
      <c r="IK409" s="1040">
        <v>83</v>
      </c>
      <c r="IL409" s="1043">
        <v>1451</v>
      </c>
      <c r="IM409" s="1043">
        <v>12</v>
      </c>
      <c r="IN409" s="1043">
        <v>0</v>
      </c>
      <c r="IO409" s="1043">
        <v>9</v>
      </c>
      <c r="IP409" s="1043">
        <v>32</v>
      </c>
      <c r="IQ409" s="1043">
        <v>419</v>
      </c>
      <c r="IR409" s="1043">
        <v>11</v>
      </c>
      <c r="IS409" s="1043">
        <v>36</v>
      </c>
      <c r="IT409" s="1043">
        <v>76</v>
      </c>
      <c r="IU409" s="1043">
        <v>419</v>
      </c>
      <c r="IV409" s="1043">
        <v>37</v>
      </c>
      <c r="IW409" s="1043">
        <v>8</v>
      </c>
      <c r="IX409" s="1043">
        <v>23</v>
      </c>
      <c r="IY409" s="1043">
        <v>9</v>
      </c>
      <c r="IZ409" s="1043">
        <v>5</v>
      </c>
      <c r="JA409" s="1043">
        <v>1</v>
      </c>
      <c r="JB409" s="1043">
        <v>16</v>
      </c>
      <c r="JC409" s="1043">
        <v>41</v>
      </c>
      <c r="JD409" s="1043">
        <v>94</v>
      </c>
      <c r="JE409" s="1043">
        <v>5</v>
      </c>
      <c r="JF409" s="1043">
        <v>23</v>
      </c>
      <c r="JG409" s="1043">
        <v>175</v>
      </c>
    </row>
    <row r="410" spans="1:267" ht="13.5" hidden="1" customHeight="1" x14ac:dyDescent="0.15">
      <c r="A410" s="1012"/>
      <c r="B410" s="1013" t="s">
        <v>34</v>
      </c>
      <c r="C410" s="1013"/>
      <c r="D410" s="1013"/>
      <c r="E410" s="1013" t="s">
        <v>34</v>
      </c>
      <c r="F410" s="1014"/>
      <c r="G410" s="1015"/>
      <c r="H410" s="1015"/>
      <c r="I410" s="1015"/>
      <c r="J410" s="1015"/>
      <c r="K410" s="1016"/>
      <c r="L410" s="1017">
        <v>1.0628576248787415E-2</v>
      </c>
      <c r="M410" s="1017">
        <v>1.0628576248787415E-2</v>
      </c>
      <c r="N410" s="1017">
        <v>1.0628576248787415E-2</v>
      </c>
      <c r="O410" s="1018">
        <v>1.0397678386536975E-2</v>
      </c>
      <c r="P410" s="1018">
        <v>1.0630791664706712E-2</v>
      </c>
      <c r="Q410" s="1018">
        <v>1.0166480226360465E-2</v>
      </c>
      <c r="R410" s="1019">
        <v>1.0193434465045349E-2</v>
      </c>
      <c r="S410" s="1019">
        <v>1.1337472964487547E-2</v>
      </c>
      <c r="T410" s="1020">
        <v>1.1144578313253013E-2</v>
      </c>
      <c r="U410" s="1021"/>
      <c r="V410" s="1021"/>
      <c r="W410" s="1021"/>
      <c r="X410" s="1022"/>
      <c r="Y410" s="1022"/>
      <c r="Z410" s="1018"/>
      <c r="AA410" s="1018"/>
      <c r="AB410" s="1018"/>
      <c r="AC410" s="1018"/>
      <c r="AD410" s="1014"/>
      <c r="AE410" s="1014"/>
      <c r="AF410" s="1014"/>
      <c r="AG410" s="1015"/>
      <c r="AH410" s="1015"/>
      <c r="AI410" s="1020"/>
      <c r="AJ410" s="1020"/>
      <c r="AK410" s="1020"/>
      <c r="AL410" s="1020"/>
      <c r="AM410" s="1023">
        <v>756</v>
      </c>
      <c r="AN410" s="1023"/>
      <c r="AO410" s="1024">
        <v>6.0308555399719577E-2</v>
      </c>
      <c r="AP410" s="1025">
        <v>43</v>
      </c>
      <c r="AQ410" s="1023">
        <v>756</v>
      </c>
      <c r="AR410" s="1023"/>
      <c r="AS410" s="1024">
        <v>6.0308555399719577E-2</v>
      </c>
      <c r="AT410" s="1025">
        <v>43</v>
      </c>
      <c r="AU410" s="1023">
        <v>756</v>
      </c>
      <c r="AV410" s="1023"/>
      <c r="AW410" s="1024">
        <v>6.0308555399719577E-2</v>
      </c>
      <c r="AX410" s="1025">
        <v>43</v>
      </c>
      <c r="AY410" s="1026">
        <v>713</v>
      </c>
      <c r="AZ410" s="1026"/>
      <c r="BA410" s="1027">
        <v>5.1622418879055942E-2</v>
      </c>
      <c r="BB410" s="1028">
        <v>35</v>
      </c>
      <c r="BC410" s="1029">
        <v>678</v>
      </c>
      <c r="BD410" s="1030" t="s">
        <v>44</v>
      </c>
      <c r="BE410" s="1029">
        <v>9.7087378640776656E-2</v>
      </c>
      <c r="BF410" s="1025">
        <v>60</v>
      </c>
      <c r="BG410" s="1031">
        <v>618</v>
      </c>
      <c r="BH410" s="1032" t="s">
        <v>44</v>
      </c>
      <c r="BI410" s="1027">
        <v>-2.6771653543307128E-2</v>
      </c>
      <c r="BJ410" s="1025">
        <v>-17</v>
      </c>
      <c r="BK410" s="1033">
        <v>635</v>
      </c>
      <c r="BL410" s="1032" t="s">
        <v>44</v>
      </c>
      <c r="BM410" s="1027">
        <v>-2.3076923076923106E-2</v>
      </c>
      <c r="BN410" s="1025">
        <v>-15</v>
      </c>
      <c r="BO410" s="1033">
        <v>650</v>
      </c>
      <c r="BP410" s="1032" t="s">
        <v>44</v>
      </c>
      <c r="BQ410" s="1027">
        <v>3.3386327503974522E-2</v>
      </c>
      <c r="BR410" s="1025">
        <v>21</v>
      </c>
      <c r="BS410" s="1033">
        <v>629</v>
      </c>
      <c r="BT410" s="1032" t="s">
        <v>44</v>
      </c>
      <c r="BU410" s="1034">
        <v>368</v>
      </c>
      <c r="BV410" s="1029">
        <v>3.9548022598870025E-2</v>
      </c>
      <c r="BW410" s="1035">
        <v>14</v>
      </c>
      <c r="BX410" s="1034">
        <v>368</v>
      </c>
      <c r="BY410" s="1029">
        <v>3.9548022598870025E-2</v>
      </c>
      <c r="BZ410" s="1035">
        <v>14</v>
      </c>
      <c r="CA410" s="1034">
        <v>368</v>
      </c>
      <c r="CB410" s="1029">
        <v>3.9548022598870025E-2</v>
      </c>
      <c r="CC410" s="1035">
        <v>14</v>
      </c>
      <c r="CD410" s="1036">
        <v>354</v>
      </c>
      <c r="CE410" s="1029">
        <v>2.0172910662824117E-2</v>
      </c>
      <c r="CF410" s="1035">
        <v>7</v>
      </c>
      <c r="CG410" s="1036">
        <v>347</v>
      </c>
      <c r="CH410" s="1029">
        <v>7.0987654320987748E-2</v>
      </c>
      <c r="CI410" s="1035">
        <v>23</v>
      </c>
      <c r="CJ410" s="1036">
        <v>324</v>
      </c>
      <c r="CK410" s="1034">
        <v>132</v>
      </c>
      <c r="CL410" s="1034">
        <v>132</v>
      </c>
      <c r="CM410" s="1034">
        <v>132</v>
      </c>
      <c r="CN410" s="1036">
        <v>108</v>
      </c>
      <c r="CO410" s="1036">
        <v>104</v>
      </c>
      <c r="CP410" s="1037">
        <v>91</v>
      </c>
      <c r="CQ410" s="1034">
        <v>236</v>
      </c>
      <c r="CR410" s="1034">
        <v>236</v>
      </c>
      <c r="CS410" s="1034">
        <v>236</v>
      </c>
      <c r="CT410" s="1036">
        <v>246</v>
      </c>
      <c r="CU410" s="1036">
        <v>243</v>
      </c>
      <c r="CV410" s="1037">
        <v>233</v>
      </c>
      <c r="CW410" s="1034">
        <v>0</v>
      </c>
      <c r="CX410" s="1034">
        <v>0</v>
      </c>
      <c r="CY410" s="1034">
        <v>0</v>
      </c>
      <c r="CZ410" s="1036">
        <v>0</v>
      </c>
      <c r="DA410" s="1036">
        <v>0</v>
      </c>
      <c r="DB410" s="1037">
        <v>0</v>
      </c>
      <c r="DC410" s="1034">
        <v>371</v>
      </c>
      <c r="DD410" s="1029">
        <v>7.5362318840579645E-2</v>
      </c>
      <c r="DE410" s="1035">
        <v>26</v>
      </c>
      <c r="DF410" s="1034">
        <v>371</v>
      </c>
      <c r="DG410" s="1029">
        <v>7.5362318840579645E-2</v>
      </c>
      <c r="DH410" s="1035">
        <v>26</v>
      </c>
      <c r="DI410" s="1034">
        <v>371</v>
      </c>
      <c r="DJ410" s="1029">
        <v>7.5362318840579645E-2</v>
      </c>
      <c r="DK410" s="1035">
        <v>26</v>
      </c>
      <c r="DL410" s="1037">
        <v>345</v>
      </c>
      <c r="DM410" s="1027">
        <v>4.2296072507552962E-2</v>
      </c>
      <c r="DN410" s="1028">
        <v>14</v>
      </c>
      <c r="DO410" s="1037">
        <v>331</v>
      </c>
      <c r="DP410" s="1027">
        <v>0.12585034013605445</v>
      </c>
      <c r="DQ410" s="1028">
        <v>37</v>
      </c>
      <c r="DR410" s="1037">
        <v>294</v>
      </c>
      <c r="DS410" s="1034">
        <v>133</v>
      </c>
      <c r="DT410" s="1034">
        <v>133</v>
      </c>
      <c r="DU410" s="1034">
        <v>133</v>
      </c>
      <c r="DV410" s="1036">
        <v>110</v>
      </c>
      <c r="DW410" s="1036">
        <v>107</v>
      </c>
      <c r="DX410" s="1037">
        <v>95</v>
      </c>
      <c r="DY410" s="1034">
        <v>59</v>
      </c>
      <c r="DZ410" s="1034">
        <v>59</v>
      </c>
      <c r="EA410" s="1034">
        <v>59</v>
      </c>
      <c r="EB410" s="1038">
        <v>75</v>
      </c>
      <c r="EC410" s="1038">
        <v>79</v>
      </c>
      <c r="ED410" s="1037">
        <v>73</v>
      </c>
      <c r="EE410" s="1034">
        <v>0</v>
      </c>
      <c r="EF410" s="1034">
        <v>0</v>
      </c>
      <c r="EG410" s="1034">
        <v>0</v>
      </c>
      <c r="EH410" s="1036">
        <v>0</v>
      </c>
      <c r="EI410" s="1036">
        <v>0</v>
      </c>
      <c r="EJ410" s="1037">
        <v>0</v>
      </c>
      <c r="EK410" s="1034">
        <v>151</v>
      </c>
      <c r="EL410" s="1034">
        <v>151</v>
      </c>
      <c r="EM410" s="1034">
        <v>151</v>
      </c>
      <c r="EN410" s="1039">
        <v>134</v>
      </c>
      <c r="EO410" s="1039">
        <v>114</v>
      </c>
      <c r="EP410" s="1037">
        <v>103</v>
      </c>
      <c r="EQ410" s="1034">
        <v>0</v>
      </c>
      <c r="ER410" s="1034">
        <v>0</v>
      </c>
      <c r="ES410" s="1034">
        <v>0</v>
      </c>
      <c r="ET410" s="1036">
        <v>0</v>
      </c>
      <c r="EU410" s="1036">
        <v>0</v>
      </c>
      <c r="EV410" s="1037">
        <v>0</v>
      </c>
      <c r="EW410" s="1034">
        <v>28</v>
      </c>
      <c r="EX410" s="1034">
        <v>28</v>
      </c>
      <c r="EY410" s="1034">
        <v>28</v>
      </c>
      <c r="EZ410" s="1039">
        <v>26</v>
      </c>
      <c r="FA410" s="1039">
        <v>31</v>
      </c>
      <c r="FB410" s="1038" t="s">
        <v>44</v>
      </c>
      <c r="FC410" s="1037">
        <v>23</v>
      </c>
      <c r="FD410" s="1037" t="s">
        <v>44</v>
      </c>
      <c r="FE410" s="1040">
        <v>17</v>
      </c>
      <c r="FF410" s="1029">
        <v>0.21428571428571419</v>
      </c>
      <c r="FG410" s="1035">
        <v>3</v>
      </c>
      <c r="FH410" s="1040">
        <v>17</v>
      </c>
      <c r="FI410" s="1029">
        <v>0.21428571428571419</v>
      </c>
      <c r="FJ410" s="1035">
        <v>3</v>
      </c>
      <c r="FK410" s="1040">
        <v>17</v>
      </c>
      <c r="FL410" s="1029">
        <v>0.21428571428571419</v>
      </c>
      <c r="FM410" s="1035">
        <v>3</v>
      </c>
      <c r="FN410" s="1039">
        <v>14</v>
      </c>
      <c r="FO410" s="1041"/>
      <c r="FP410" s="1029" t="s">
        <v>52</v>
      </c>
      <c r="FQ410" s="1035">
        <v>14</v>
      </c>
      <c r="FR410" s="1039">
        <v>0</v>
      </c>
      <c r="FS410" s="1041"/>
      <c r="FT410" s="1029" t="s">
        <v>52</v>
      </c>
      <c r="FU410" s="1035">
        <v>0</v>
      </c>
      <c r="FV410" s="1037">
        <v>0</v>
      </c>
      <c r="FW410" s="1042"/>
      <c r="FX410" s="1040">
        <v>756</v>
      </c>
      <c r="FY410" s="1040">
        <v>3</v>
      </c>
      <c r="FZ410" s="1040">
        <v>0</v>
      </c>
      <c r="GA410" s="1040">
        <v>17</v>
      </c>
      <c r="GB410" s="1040">
        <v>55</v>
      </c>
      <c r="GC410" s="1040">
        <v>261</v>
      </c>
      <c r="GD410" s="1040">
        <v>16</v>
      </c>
      <c r="GE410" s="1040">
        <v>31</v>
      </c>
      <c r="GF410" s="1040">
        <v>34</v>
      </c>
      <c r="GG410" s="1040">
        <v>182</v>
      </c>
      <c r="GH410" s="1040">
        <v>41</v>
      </c>
      <c r="GI410" s="1040">
        <v>2</v>
      </c>
      <c r="GJ410" s="1040">
        <v>15</v>
      </c>
      <c r="GK410" s="1040">
        <v>10</v>
      </c>
      <c r="GL410" s="1040">
        <v>5</v>
      </c>
      <c r="GM410" s="1040">
        <v>1</v>
      </c>
      <c r="GN410" s="1040">
        <v>8</v>
      </c>
      <c r="GO410" s="1040">
        <v>25</v>
      </c>
      <c r="GP410" s="1040">
        <v>27</v>
      </c>
      <c r="GQ410" s="1040">
        <v>4</v>
      </c>
      <c r="GR410" s="1040">
        <v>9</v>
      </c>
      <c r="GS410" s="1040">
        <v>10</v>
      </c>
      <c r="GT410" s="1040">
        <v>756</v>
      </c>
      <c r="GU410" s="1040">
        <v>3</v>
      </c>
      <c r="GV410" s="1040">
        <v>0</v>
      </c>
      <c r="GW410" s="1040">
        <v>17</v>
      </c>
      <c r="GX410" s="1040">
        <v>55</v>
      </c>
      <c r="GY410" s="1040">
        <v>261</v>
      </c>
      <c r="GZ410" s="1040">
        <v>16</v>
      </c>
      <c r="HA410" s="1040">
        <v>31</v>
      </c>
      <c r="HB410" s="1040">
        <v>34</v>
      </c>
      <c r="HC410" s="1040">
        <v>182</v>
      </c>
      <c r="HD410" s="1040">
        <v>41</v>
      </c>
      <c r="HE410" s="1040">
        <v>2</v>
      </c>
      <c r="HF410" s="1040">
        <v>15</v>
      </c>
      <c r="HG410" s="1040">
        <v>10</v>
      </c>
      <c r="HH410" s="1040">
        <v>5</v>
      </c>
      <c r="HI410" s="1040">
        <v>1</v>
      </c>
      <c r="HJ410" s="1040">
        <v>8</v>
      </c>
      <c r="HK410" s="1040">
        <v>25</v>
      </c>
      <c r="HL410" s="1040">
        <v>27</v>
      </c>
      <c r="HM410" s="1040">
        <v>4</v>
      </c>
      <c r="HN410" s="1040">
        <v>9</v>
      </c>
      <c r="HO410" s="1040">
        <v>10</v>
      </c>
      <c r="HP410" s="1040">
        <v>756</v>
      </c>
      <c r="HQ410" s="1040">
        <v>3</v>
      </c>
      <c r="HR410" s="1040">
        <v>0</v>
      </c>
      <c r="HS410" s="1040">
        <v>17</v>
      </c>
      <c r="HT410" s="1040">
        <v>55</v>
      </c>
      <c r="HU410" s="1040">
        <v>261</v>
      </c>
      <c r="HV410" s="1040">
        <v>16</v>
      </c>
      <c r="HW410" s="1040">
        <v>31</v>
      </c>
      <c r="HX410" s="1040">
        <v>34</v>
      </c>
      <c r="HY410" s="1040">
        <v>182</v>
      </c>
      <c r="HZ410" s="1040">
        <v>41</v>
      </c>
      <c r="IA410" s="1040">
        <v>2</v>
      </c>
      <c r="IB410" s="1040">
        <v>15</v>
      </c>
      <c r="IC410" s="1040">
        <v>10</v>
      </c>
      <c r="ID410" s="1040">
        <v>5</v>
      </c>
      <c r="IE410" s="1040">
        <v>1</v>
      </c>
      <c r="IF410" s="1040">
        <v>8</v>
      </c>
      <c r="IG410" s="1040">
        <v>25</v>
      </c>
      <c r="IH410" s="1040">
        <v>27</v>
      </c>
      <c r="II410" s="1040">
        <v>4</v>
      </c>
      <c r="IJ410" s="1040">
        <v>9</v>
      </c>
      <c r="IK410" s="1040">
        <v>10</v>
      </c>
      <c r="IL410" s="1043">
        <v>713</v>
      </c>
      <c r="IM410" s="1043">
        <v>1</v>
      </c>
      <c r="IN410" s="1043">
        <v>0</v>
      </c>
      <c r="IO410" s="1043">
        <v>16</v>
      </c>
      <c r="IP410" s="1043">
        <v>49</v>
      </c>
      <c r="IQ410" s="1043">
        <v>247</v>
      </c>
      <c r="IR410" s="1043">
        <v>14</v>
      </c>
      <c r="IS410" s="1043">
        <v>26</v>
      </c>
      <c r="IT410" s="1043">
        <v>34</v>
      </c>
      <c r="IU410" s="1043">
        <v>176</v>
      </c>
      <c r="IV410" s="1043">
        <v>36</v>
      </c>
      <c r="IW410" s="1043">
        <v>2</v>
      </c>
      <c r="IX410" s="1043">
        <v>14</v>
      </c>
      <c r="IY410" s="1043">
        <v>7</v>
      </c>
      <c r="IZ410" s="1043">
        <v>2</v>
      </c>
      <c r="JA410" s="1043">
        <v>1</v>
      </c>
      <c r="JB410" s="1043">
        <v>5</v>
      </c>
      <c r="JC410" s="1043">
        <v>26</v>
      </c>
      <c r="JD410" s="1043">
        <v>19</v>
      </c>
      <c r="JE410" s="1043">
        <v>2</v>
      </c>
      <c r="JF410" s="1043">
        <v>15</v>
      </c>
      <c r="JG410" s="1043">
        <v>21</v>
      </c>
    </row>
    <row r="411" spans="1:267" ht="13.5" hidden="1" customHeight="1" x14ac:dyDescent="0.15">
      <c r="A411" s="1012"/>
      <c r="B411" s="1013" t="s">
        <v>38</v>
      </c>
      <c r="C411" s="1013"/>
      <c r="D411" s="1013"/>
      <c r="E411" s="1013" t="s">
        <v>38</v>
      </c>
      <c r="F411" s="1014"/>
      <c r="G411" s="1015"/>
      <c r="H411" s="1015"/>
      <c r="I411" s="1015"/>
      <c r="J411" s="1015"/>
      <c r="K411" s="1016"/>
      <c r="L411" s="1017">
        <v>9.6585077816361813E-3</v>
      </c>
      <c r="M411" s="1017">
        <v>9.6585077816361813E-3</v>
      </c>
      <c r="N411" s="1017">
        <v>9.6585077816361813E-3</v>
      </c>
      <c r="O411" s="1018">
        <v>9.5810304347192041E-3</v>
      </c>
      <c r="P411" s="1018">
        <v>9.1569060946736277E-3</v>
      </c>
      <c r="Q411" s="1018">
        <v>9.2123445416858584E-3</v>
      </c>
      <c r="R411" s="1019">
        <v>9.0215908178826552E-3</v>
      </c>
      <c r="S411" s="1019">
        <v>9.0699783715900376E-3</v>
      </c>
      <c r="T411" s="1020">
        <v>8.5754783841247347E-3</v>
      </c>
      <c r="U411" s="1021"/>
      <c r="V411" s="1021"/>
      <c r="W411" s="1021"/>
      <c r="X411" s="1022"/>
      <c r="Y411" s="1022"/>
      <c r="Z411" s="1018"/>
      <c r="AA411" s="1018"/>
      <c r="AB411" s="1018"/>
      <c r="AC411" s="1018"/>
      <c r="AD411" s="1014"/>
      <c r="AE411" s="1014"/>
      <c r="AF411" s="1014"/>
      <c r="AG411" s="1015"/>
      <c r="AH411" s="1015"/>
      <c r="AI411" s="1020"/>
      <c r="AJ411" s="1020"/>
      <c r="AK411" s="1020"/>
      <c r="AL411" s="1020"/>
      <c r="AM411" s="1023">
        <v>687</v>
      </c>
      <c r="AN411" s="1023"/>
      <c r="AO411" s="1024">
        <v>4.5662100456621113E-2</v>
      </c>
      <c r="AP411" s="1025">
        <v>30</v>
      </c>
      <c r="AQ411" s="1023">
        <v>687</v>
      </c>
      <c r="AR411" s="1023"/>
      <c r="AS411" s="1024">
        <v>4.5662100456621113E-2</v>
      </c>
      <c r="AT411" s="1025">
        <v>30</v>
      </c>
      <c r="AU411" s="1023">
        <v>687</v>
      </c>
      <c r="AV411" s="1023"/>
      <c r="AW411" s="1024">
        <v>4.5662100456621113E-2</v>
      </c>
      <c r="AX411" s="1025">
        <v>30</v>
      </c>
      <c r="AY411" s="1026">
        <v>657</v>
      </c>
      <c r="AZ411" s="1026"/>
      <c r="BA411" s="1027">
        <v>0.125</v>
      </c>
      <c r="BB411" s="1028">
        <v>73</v>
      </c>
      <c r="BC411" s="1029">
        <v>584</v>
      </c>
      <c r="BD411" s="1030" t="s">
        <v>44</v>
      </c>
      <c r="BE411" s="1029">
        <v>4.2857142857142927E-2</v>
      </c>
      <c r="BF411" s="1025">
        <v>24</v>
      </c>
      <c r="BG411" s="1031">
        <v>560</v>
      </c>
      <c r="BH411" s="1032" t="s">
        <v>44</v>
      </c>
      <c r="BI411" s="1027">
        <v>-3.558718861209953E-3</v>
      </c>
      <c r="BJ411" s="1025">
        <v>-2</v>
      </c>
      <c r="BK411" s="1033">
        <v>562</v>
      </c>
      <c r="BL411" s="1032" t="s">
        <v>44</v>
      </c>
      <c r="BM411" s="1027">
        <v>8.0769230769230704E-2</v>
      </c>
      <c r="BN411" s="1025">
        <v>42</v>
      </c>
      <c r="BO411" s="1033">
        <v>520</v>
      </c>
      <c r="BP411" s="1032" t="s">
        <v>44</v>
      </c>
      <c r="BQ411" s="1027">
        <v>7.4380165289256173E-2</v>
      </c>
      <c r="BR411" s="1025">
        <v>36</v>
      </c>
      <c r="BS411" s="1033">
        <v>484</v>
      </c>
      <c r="BT411" s="1032" t="s">
        <v>44</v>
      </c>
      <c r="BU411" s="1034">
        <v>188</v>
      </c>
      <c r="BV411" s="1029">
        <v>-2.5906735751295318E-2</v>
      </c>
      <c r="BW411" s="1035">
        <v>-5</v>
      </c>
      <c r="BX411" s="1034">
        <v>188</v>
      </c>
      <c r="BY411" s="1029">
        <v>-2.5906735751295318E-2</v>
      </c>
      <c r="BZ411" s="1035">
        <v>-5</v>
      </c>
      <c r="CA411" s="1034">
        <v>188</v>
      </c>
      <c r="CB411" s="1029">
        <v>-2.5906735751295318E-2</v>
      </c>
      <c r="CC411" s="1035">
        <v>-5</v>
      </c>
      <c r="CD411" s="1036">
        <v>193</v>
      </c>
      <c r="CE411" s="1029">
        <v>1.5789473684210575E-2</v>
      </c>
      <c r="CF411" s="1035">
        <v>3</v>
      </c>
      <c r="CG411" s="1036">
        <v>190</v>
      </c>
      <c r="CH411" s="1029">
        <v>4.3956043956044022E-2</v>
      </c>
      <c r="CI411" s="1035">
        <v>8</v>
      </c>
      <c r="CJ411" s="1036">
        <v>182</v>
      </c>
      <c r="CK411" s="1034">
        <v>38</v>
      </c>
      <c r="CL411" s="1034">
        <v>38</v>
      </c>
      <c r="CM411" s="1034">
        <v>38</v>
      </c>
      <c r="CN411" s="1036">
        <v>31</v>
      </c>
      <c r="CO411" s="1036">
        <v>26</v>
      </c>
      <c r="CP411" s="1037">
        <v>18</v>
      </c>
      <c r="CQ411" s="1034">
        <v>150</v>
      </c>
      <c r="CR411" s="1034">
        <v>150</v>
      </c>
      <c r="CS411" s="1034">
        <v>150</v>
      </c>
      <c r="CT411" s="1036">
        <v>162</v>
      </c>
      <c r="CU411" s="1036">
        <v>164</v>
      </c>
      <c r="CV411" s="1037">
        <v>164</v>
      </c>
      <c r="CW411" s="1034">
        <v>0</v>
      </c>
      <c r="CX411" s="1034">
        <v>0</v>
      </c>
      <c r="CY411" s="1034">
        <v>0</v>
      </c>
      <c r="CZ411" s="1036">
        <v>0</v>
      </c>
      <c r="DA411" s="1036">
        <v>0</v>
      </c>
      <c r="DB411" s="1037">
        <v>0</v>
      </c>
      <c r="DC411" s="1034">
        <v>473</v>
      </c>
      <c r="DD411" s="1029">
        <v>5.3452115812917533E-2</v>
      </c>
      <c r="DE411" s="1035">
        <v>24</v>
      </c>
      <c r="DF411" s="1034">
        <v>473</v>
      </c>
      <c r="DG411" s="1029">
        <v>5.3452115812917533E-2</v>
      </c>
      <c r="DH411" s="1035">
        <v>24</v>
      </c>
      <c r="DI411" s="1034">
        <v>473</v>
      </c>
      <c r="DJ411" s="1029">
        <v>5.3452115812917533E-2</v>
      </c>
      <c r="DK411" s="1035">
        <v>24</v>
      </c>
      <c r="DL411" s="1037">
        <v>449</v>
      </c>
      <c r="DM411" s="1027">
        <v>0.13959390862944154</v>
      </c>
      <c r="DN411" s="1028">
        <v>55</v>
      </c>
      <c r="DO411" s="1037">
        <v>394</v>
      </c>
      <c r="DP411" s="1027">
        <v>4.2328042328042326E-2</v>
      </c>
      <c r="DQ411" s="1028">
        <v>16</v>
      </c>
      <c r="DR411" s="1037">
        <v>378</v>
      </c>
      <c r="DS411" s="1034">
        <v>123</v>
      </c>
      <c r="DT411" s="1034">
        <v>123</v>
      </c>
      <c r="DU411" s="1034">
        <v>123</v>
      </c>
      <c r="DV411" s="1036">
        <v>111</v>
      </c>
      <c r="DW411" s="1036">
        <v>101</v>
      </c>
      <c r="DX411" s="1037">
        <v>99</v>
      </c>
      <c r="DY411" s="1034">
        <v>110</v>
      </c>
      <c r="DZ411" s="1034">
        <v>110</v>
      </c>
      <c r="EA411" s="1034">
        <v>110</v>
      </c>
      <c r="EB411" s="1038">
        <v>116</v>
      </c>
      <c r="EC411" s="1038">
        <v>100</v>
      </c>
      <c r="ED411" s="1037">
        <v>73</v>
      </c>
      <c r="EE411" s="1034">
        <v>0</v>
      </c>
      <c r="EF411" s="1034">
        <v>0</v>
      </c>
      <c r="EG411" s="1034">
        <v>0</v>
      </c>
      <c r="EH411" s="1036">
        <v>0</v>
      </c>
      <c r="EI411" s="1036">
        <v>0</v>
      </c>
      <c r="EJ411" s="1037">
        <v>0</v>
      </c>
      <c r="EK411" s="1034">
        <v>161</v>
      </c>
      <c r="EL411" s="1034">
        <v>161</v>
      </c>
      <c r="EM411" s="1034">
        <v>161</v>
      </c>
      <c r="EN411" s="1039">
        <v>148</v>
      </c>
      <c r="EO411" s="1039">
        <v>120</v>
      </c>
      <c r="EP411" s="1037">
        <v>136</v>
      </c>
      <c r="EQ411" s="1034">
        <v>0</v>
      </c>
      <c r="ER411" s="1034">
        <v>0</v>
      </c>
      <c r="ES411" s="1034">
        <v>0</v>
      </c>
      <c r="ET411" s="1036">
        <v>0</v>
      </c>
      <c r="EU411" s="1036">
        <v>0</v>
      </c>
      <c r="EV411" s="1037">
        <v>0</v>
      </c>
      <c r="EW411" s="1034">
        <v>79</v>
      </c>
      <c r="EX411" s="1034">
        <v>79</v>
      </c>
      <c r="EY411" s="1034">
        <v>79</v>
      </c>
      <c r="EZ411" s="1039">
        <v>74</v>
      </c>
      <c r="FA411" s="1039">
        <v>73</v>
      </c>
      <c r="FB411" s="1038" t="s">
        <v>44</v>
      </c>
      <c r="FC411" s="1037">
        <v>70</v>
      </c>
      <c r="FD411" s="1037" t="s">
        <v>44</v>
      </c>
      <c r="FE411" s="1040">
        <v>26</v>
      </c>
      <c r="FF411" s="1029">
        <v>0.73333333333333339</v>
      </c>
      <c r="FG411" s="1035">
        <v>11</v>
      </c>
      <c r="FH411" s="1040">
        <v>26</v>
      </c>
      <c r="FI411" s="1029">
        <v>0.73333333333333339</v>
      </c>
      <c r="FJ411" s="1035">
        <v>11</v>
      </c>
      <c r="FK411" s="1040">
        <v>26</v>
      </c>
      <c r="FL411" s="1029">
        <v>0.73333333333333339</v>
      </c>
      <c r="FM411" s="1035">
        <v>11</v>
      </c>
      <c r="FN411" s="1039">
        <v>15</v>
      </c>
      <c r="FO411" s="1041"/>
      <c r="FP411" s="1029" t="s">
        <v>52</v>
      </c>
      <c r="FQ411" s="1035">
        <v>15</v>
      </c>
      <c r="FR411" s="1039">
        <v>0</v>
      </c>
      <c r="FS411" s="1041"/>
      <c r="FT411" s="1029" t="s">
        <v>52</v>
      </c>
      <c r="FU411" s="1035">
        <v>0</v>
      </c>
      <c r="FV411" s="1037">
        <v>0</v>
      </c>
      <c r="FW411" s="1042"/>
      <c r="FX411" s="1040">
        <v>687</v>
      </c>
      <c r="FY411" s="1040">
        <v>12</v>
      </c>
      <c r="FZ411" s="1040">
        <v>9</v>
      </c>
      <c r="GA411" s="1040">
        <v>22</v>
      </c>
      <c r="GB411" s="1040">
        <v>38</v>
      </c>
      <c r="GC411" s="1040">
        <v>200</v>
      </c>
      <c r="GD411" s="1040">
        <v>8</v>
      </c>
      <c r="GE411" s="1040">
        <v>24</v>
      </c>
      <c r="GF411" s="1040">
        <v>30</v>
      </c>
      <c r="GG411" s="1040">
        <v>175</v>
      </c>
      <c r="GH411" s="1040">
        <v>11</v>
      </c>
      <c r="GI411" s="1040">
        <v>3</v>
      </c>
      <c r="GJ411" s="1040">
        <v>23</v>
      </c>
      <c r="GK411" s="1040">
        <v>15</v>
      </c>
      <c r="GL411" s="1040">
        <v>9</v>
      </c>
      <c r="GM411" s="1040">
        <v>4</v>
      </c>
      <c r="GN411" s="1040">
        <v>5</v>
      </c>
      <c r="GO411" s="1040">
        <v>11</v>
      </c>
      <c r="GP411" s="1040">
        <v>42</v>
      </c>
      <c r="GQ411" s="1040">
        <v>2</v>
      </c>
      <c r="GR411" s="1040">
        <v>22</v>
      </c>
      <c r="GS411" s="1040">
        <v>22</v>
      </c>
      <c r="GT411" s="1040">
        <v>687</v>
      </c>
      <c r="GU411" s="1040">
        <v>12</v>
      </c>
      <c r="GV411" s="1040">
        <v>9</v>
      </c>
      <c r="GW411" s="1040">
        <v>22</v>
      </c>
      <c r="GX411" s="1040">
        <v>38</v>
      </c>
      <c r="GY411" s="1040">
        <v>200</v>
      </c>
      <c r="GZ411" s="1040">
        <v>8</v>
      </c>
      <c r="HA411" s="1040">
        <v>24</v>
      </c>
      <c r="HB411" s="1040">
        <v>30</v>
      </c>
      <c r="HC411" s="1040">
        <v>175</v>
      </c>
      <c r="HD411" s="1040">
        <v>11</v>
      </c>
      <c r="HE411" s="1040">
        <v>3</v>
      </c>
      <c r="HF411" s="1040">
        <v>23</v>
      </c>
      <c r="HG411" s="1040">
        <v>15</v>
      </c>
      <c r="HH411" s="1040">
        <v>9</v>
      </c>
      <c r="HI411" s="1040">
        <v>4</v>
      </c>
      <c r="HJ411" s="1040">
        <v>5</v>
      </c>
      <c r="HK411" s="1040">
        <v>11</v>
      </c>
      <c r="HL411" s="1040">
        <v>42</v>
      </c>
      <c r="HM411" s="1040">
        <v>2</v>
      </c>
      <c r="HN411" s="1040">
        <v>22</v>
      </c>
      <c r="HO411" s="1040">
        <v>22</v>
      </c>
      <c r="HP411" s="1040">
        <v>687</v>
      </c>
      <c r="HQ411" s="1040">
        <v>12</v>
      </c>
      <c r="HR411" s="1040">
        <v>9</v>
      </c>
      <c r="HS411" s="1040">
        <v>22</v>
      </c>
      <c r="HT411" s="1040">
        <v>38</v>
      </c>
      <c r="HU411" s="1040">
        <v>200</v>
      </c>
      <c r="HV411" s="1040">
        <v>8</v>
      </c>
      <c r="HW411" s="1040">
        <v>24</v>
      </c>
      <c r="HX411" s="1040">
        <v>30</v>
      </c>
      <c r="HY411" s="1040">
        <v>175</v>
      </c>
      <c r="HZ411" s="1040">
        <v>11</v>
      </c>
      <c r="IA411" s="1040">
        <v>3</v>
      </c>
      <c r="IB411" s="1040">
        <v>23</v>
      </c>
      <c r="IC411" s="1040">
        <v>15</v>
      </c>
      <c r="ID411" s="1040">
        <v>9</v>
      </c>
      <c r="IE411" s="1040">
        <v>4</v>
      </c>
      <c r="IF411" s="1040">
        <v>5</v>
      </c>
      <c r="IG411" s="1040">
        <v>11</v>
      </c>
      <c r="IH411" s="1040">
        <v>42</v>
      </c>
      <c r="II411" s="1040">
        <v>2</v>
      </c>
      <c r="IJ411" s="1040">
        <v>22</v>
      </c>
      <c r="IK411" s="1040">
        <v>22</v>
      </c>
      <c r="IL411" s="1043">
        <v>657</v>
      </c>
      <c r="IM411" s="1043">
        <v>5</v>
      </c>
      <c r="IN411" s="1043">
        <v>9</v>
      </c>
      <c r="IO411" s="1043">
        <v>16</v>
      </c>
      <c r="IP411" s="1043">
        <v>36</v>
      </c>
      <c r="IQ411" s="1043">
        <v>202</v>
      </c>
      <c r="IR411" s="1043">
        <v>5</v>
      </c>
      <c r="IS411" s="1043">
        <v>20</v>
      </c>
      <c r="IT411" s="1043">
        <v>26</v>
      </c>
      <c r="IU411" s="1043">
        <v>180</v>
      </c>
      <c r="IV411" s="1043">
        <v>9</v>
      </c>
      <c r="IW411" s="1043">
        <v>2</v>
      </c>
      <c r="IX411" s="1043">
        <v>18</v>
      </c>
      <c r="IY411" s="1043">
        <v>11</v>
      </c>
      <c r="IZ411" s="1043">
        <v>8</v>
      </c>
      <c r="JA411" s="1043">
        <v>4</v>
      </c>
      <c r="JB411" s="1043">
        <v>5</v>
      </c>
      <c r="JC411" s="1043">
        <v>14</v>
      </c>
      <c r="JD411" s="1043">
        <v>40</v>
      </c>
      <c r="JE411" s="1043">
        <v>3</v>
      </c>
      <c r="JF411" s="1043">
        <v>20</v>
      </c>
      <c r="JG411" s="1043">
        <v>24</v>
      </c>
    </row>
    <row r="412" spans="1:267" ht="13.5" hidden="1" customHeight="1" x14ac:dyDescent="0.15">
      <c r="A412" s="1012"/>
      <c r="B412" s="1013" t="s">
        <v>41</v>
      </c>
      <c r="C412" s="1013"/>
      <c r="D412" s="1013"/>
      <c r="E412" s="1013" t="s">
        <v>41</v>
      </c>
      <c r="F412" s="1014"/>
      <c r="G412" s="1015"/>
      <c r="H412" s="1015"/>
      <c r="I412" s="1015"/>
      <c r="J412" s="1015"/>
      <c r="K412" s="1016"/>
      <c r="L412" s="1017" t="s">
        <v>52</v>
      </c>
      <c r="M412" s="1017" t="s">
        <v>52</v>
      </c>
      <c r="N412" s="1017" t="s">
        <v>52</v>
      </c>
      <c r="O412" s="1018" t="s">
        <v>52</v>
      </c>
      <c r="P412" s="1018" t="s">
        <v>52</v>
      </c>
      <c r="Q412" s="1018" t="s">
        <v>52</v>
      </c>
      <c r="R412" s="1019" t="s">
        <v>52</v>
      </c>
      <c r="S412" s="1019" t="s">
        <v>52</v>
      </c>
      <c r="T412" s="1020" t="s">
        <v>52</v>
      </c>
      <c r="U412" s="1021"/>
      <c r="V412" s="1021"/>
      <c r="W412" s="1021"/>
      <c r="X412" s="1022"/>
      <c r="Y412" s="1022"/>
      <c r="Z412" s="1018"/>
      <c r="AA412" s="1018"/>
      <c r="AB412" s="1018"/>
      <c r="AC412" s="1018"/>
      <c r="AD412" s="1014"/>
      <c r="AE412" s="1014"/>
      <c r="AF412" s="1014"/>
      <c r="AG412" s="1015"/>
      <c r="AH412" s="1015"/>
      <c r="AI412" s="1020"/>
      <c r="AJ412" s="1020"/>
      <c r="AK412" s="1020"/>
      <c r="AL412" s="1020"/>
      <c r="AM412" s="1023" t="s">
        <v>52</v>
      </c>
      <c r="AN412" s="1023"/>
      <c r="AO412" s="1024" t="s">
        <v>52</v>
      </c>
      <c r="AP412" s="1025" t="s">
        <v>52</v>
      </c>
      <c r="AQ412" s="1023" t="s">
        <v>52</v>
      </c>
      <c r="AR412" s="1023"/>
      <c r="AS412" s="1024" t="s">
        <v>52</v>
      </c>
      <c r="AT412" s="1025" t="s">
        <v>52</v>
      </c>
      <c r="AU412" s="1023" t="s">
        <v>52</v>
      </c>
      <c r="AV412" s="1023"/>
      <c r="AW412" s="1024" t="s">
        <v>52</v>
      </c>
      <c r="AX412" s="1025" t="s">
        <v>52</v>
      </c>
      <c r="AY412" s="1026" t="s">
        <v>52</v>
      </c>
      <c r="AZ412" s="1026"/>
      <c r="BA412" s="1027" t="s">
        <v>52</v>
      </c>
      <c r="BB412" s="1028" t="s">
        <v>52</v>
      </c>
      <c r="BC412" s="1029" t="s">
        <v>52</v>
      </c>
      <c r="BD412" s="1030"/>
      <c r="BE412" s="1029" t="s">
        <v>52</v>
      </c>
      <c r="BF412" s="1025" t="s">
        <v>52</v>
      </c>
      <c r="BG412" s="1031" t="s">
        <v>52</v>
      </c>
      <c r="BH412" s="1032"/>
      <c r="BI412" s="1027" t="s">
        <v>52</v>
      </c>
      <c r="BJ412" s="1025" t="s">
        <v>52</v>
      </c>
      <c r="BK412" s="1033" t="s">
        <v>52</v>
      </c>
      <c r="BL412" s="1032"/>
      <c r="BM412" s="1027" t="s">
        <v>52</v>
      </c>
      <c r="BN412" s="1025" t="s">
        <v>52</v>
      </c>
      <c r="BO412" s="1033" t="s">
        <v>52</v>
      </c>
      <c r="BP412" s="1032"/>
      <c r="BQ412" s="1027" t="s">
        <v>52</v>
      </c>
      <c r="BR412" s="1025" t="s">
        <v>52</v>
      </c>
      <c r="BS412" s="1033" t="s">
        <v>52</v>
      </c>
      <c r="BT412" s="1032"/>
      <c r="BU412" s="1034" t="s">
        <v>52</v>
      </c>
      <c r="BV412" s="1029" t="s">
        <v>52</v>
      </c>
      <c r="BW412" s="1035" t="s">
        <v>52</v>
      </c>
      <c r="BX412" s="1034" t="s">
        <v>52</v>
      </c>
      <c r="BY412" s="1029" t="s">
        <v>52</v>
      </c>
      <c r="BZ412" s="1035" t="s">
        <v>52</v>
      </c>
      <c r="CA412" s="1034" t="s">
        <v>52</v>
      </c>
      <c r="CB412" s="1029" t="s">
        <v>52</v>
      </c>
      <c r="CC412" s="1035" t="s">
        <v>52</v>
      </c>
      <c r="CD412" s="1036" t="s">
        <v>52</v>
      </c>
      <c r="CE412" s="1029" t="s">
        <v>52</v>
      </c>
      <c r="CF412" s="1035" t="s">
        <v>52</v>
      </c>
      <c r="CG412" s="1036" t="s">
        <v>52</v>
      </c>
      <c r="CH412" s="1029" t="s">
        <v>52</v>
      </c>
      <c r="CI412" s="1035" t="s">
        <v>52</v>
      </c>
      <c r="CJ412" s="1036" t="s">
        <v>52</v>
      </c>
      <c r="CK412" s="1034" t="s">
        <v>52</v>
      </c>
      <c r="CL412" s="1034" t="s">
        <v>52</v>
      </c>
      <c r="CM412" s="1034" t="s">
        <v>52</v>
      </c>
      <c r="CN412" s="1036" t="s">
        <v>52</v>
      </c>
      <c r="CO412" s="1036" t="s">
        <v>52</v>
      </c>
      <c r="CP412" s="1037" t="s">
        <v>52</v>
      </c>
      <c r="CQ412" s="1034" t="s">
        <v>52</v>
      </c>
      <c r="CR412" s="1034" t="s">
        <v>52</v>
      </c>
      <c r="CS412" s="1034" t="s">
        <v>52</v>
      </c>
      <c r="CT412" s="1036" t="s">
        <v>52</v>
      </c>
      <c r="CU412" s="1036" t="s">
        <v>52</v>
      </c>
      <c r="CV412" s="1037" t="s">
        <v>52</v>
      </c>
      <c r="CW412" s="1034" t="s">
        <v>52</v>
      </c>
      <c r="CX412" s="1034" t="s">
        <v>52</v>
      </c>
      <c r="CY412" s="1034" t="s">
        <v>52</v>
      </c>
      <c r="CZ412" s="1036" t="s">
        <v>52</v>
      </c>
      <c r="DA412" s="1036" t="s">
        <v>52</v>
      </c>
      <c r="DB412" s="1037" t="s">
        <v>52</v>
      </c>
      <c r="DC412" s="1034" t="s">
        <v>52</v>
      </c>
      <c r="DD412" s="1029" t="s">
        <v>52</v>
      </c>
      <c r="DE412" s="1035" t="s">
        <v>52</v>
      </c>
      <c r="DF412" s="1034" t="s">
        <v>52</v>
      </c>
      <c r="DG412" s="1029" t="s">
        <v>52</v>
      </c>
      <c r="DH412" s="1035" t="s">
        <v>52</v>
      </c>
      <c r="DI412" s="1034" t="s">
        <v>52</v>
      </c>
      <c r="DJ412" s="1029" t="s">
        <v>52</v>
      </c>
      <c r="DK412" s="1035" t="s">
        <v>52</v>
      </c>
      <c r="DL412" s="1037" t="s">
        <v>52</v>
      </c>
      <c r="DM412" s="1027" t="s">
        <v>52</v>
      </c>
      <c r="DN412" s="1028" t="s">
        <v>52</v>
      </c>
      <c r="DO412" s="1037" t="s">
        <v>52</v>
      </c>
      <c r="DP412" s="1027" t="s">
        <v>52</v>
      </c>
      <c r="DQ412" s="1028" t="s">
        <v>52</v>
      </c>
      <c r="DR412" s="1037" t="s">
        <v>52</v>
      </c>
      <c r="DS412" s="1034" t="s">
        <v>52</v>
      </c>
      <c r="DT412" s="1034" t="s">
        <v>52</v>
      </c>
      <c r="DU412" s="1034" t="s">
        <v>52</v>
      </c>
      <c r="DV412" s="1036" t="s">
        <v>52</v>
      </c>
      <c r="DW412" s="1036" t="s">
        <v>52</v>
      </c>
      <c r="DX412" s="1037" t="s">
        <v>52</v>
      </c>
      <c r="DY412" s="1034" t="s">
        <v>52</v>
      </c>
      <c r="DZ412" s="1034" t="s">
        <v>52</v>
      </c>
      <c r="EA412" s="1034" t="s">
        <v>52</v>
      </c>
      <c r="EB412" s="1038" t="s">
        <v>52</v>
      </c>
      <c r="EC412" s="1038" t="s">
        <v>52</v>
      </c>
      <c r="ED412" s="1037" t="s">
        <v>52</v>
      </c>
      <c r="EE412" s="1034" t="s">
        <v>52</v>
      </c>
      <c r="EF412" s="1034" t="s">
        <v>52</v>
      </c>
      <c r="EG412" s="1034" t="s">
        <v>52</v>
      </c>
      <c r="EH412" s="1036" t="s">
        <v>52</v>
      </c>
      <c r="EI412" s="1036" t="s">
        <v>52</v>
      </c>
      <c r="EJ412" s="1037" t="s">
        <v>52</v>
      </c>
      <c r="EK412" s="1034" t="s">
        <v>52</v>
      </c>
      <c r="EL412" s="1034" t="s">
        <v>52</v>
      </c>
      <c r="EM412" s="1034" t="s">
        <v>52</v>
      </c>
      <c r="EN412" s="1039" t="s">
        <v>52</v>
      </c>
      <c r="EO412" s="1039" t="s">
        <v>52</v>
      </c>
      <c r="EP412" s="1037" t="s">
        <v>52</v>
      </c>
      <c r="EQ412" s="1034" t="s">
        <v>52</v>
      </c>
      <c r="ER412" s="1034" t="s">
        <v>52</v>
      </c>
      <c r="ES412" s="1034" t="s">
        <v>52</v>
      </c>
      <c r="ET412" s="1036" t="s">
        <v>52</v>
      </c>
      <c r="EU412" s="1036" t="s">
        <v>52</v>
      </c>
      <c r="EV412" s="1037" t="s">
        <v>52</v>
      </c>
      <c r="EW412" s="1034" t="s">
        <v>52</v>
      </c>
      <c r="EX412" s="1034" t="s">
        <v>52</v>
      </c>
      <c r="EY412" s="1034" t="s">
        <v>52</v>
      </c>
      <c r="EZ412" s="1039" t="s">
        <v>52</v>
      </c>
      <c r="FA412" s="1039" t="s">
        <v>52</v>
      </c>
      <c r="FB412" s="1038"/>
      <c r="FC412" s="1037" t="s">
        <v>52</v>
      </c>
      <c r="FD412" s="1037" t="s">
        <v>52</v>
      </c>
      <c r="FE412" s="1040" t="s">
        <v>52</v>
      </c>
      <c r="FF412" s="1029" t="s">
        <v>52</v>
      </c>
      <c r="FG412" s="1035" t="s">
        <v>52</v>
      </c>
      <c r="FH412" s="1040" t="s">
        <v>52</v>
      </c>
      <c r="FI412" s="1029" t="s">
        <v>52</v>
      </c>
      <c r="FJ412" s="1035" t="s">
        <v>52</v>
      </c>
      <c r="FK412" s="1040" t="s">
        <v>52</v>
      </c>
      <c r="FL412" s="1029" t="s">
        <v>52</v>
      </c>
      <c r="FM412" s="1035" t="s">
        <v>52</v>
      </c>
      <c r="FN412" s="1039" t="s">
        <v>52</v>
      </c>
      <c r="FO412" s="1041"/>
      <c r="FP412" s="1029" t="s">
        <v>52</v>
      </c>
      <c r="FQ412" s="1035" t="s">
        <v>52</v>
      </c>
      <c r="FR412" s="1039" t="s">
        <v>52</v>
      </c>
      <c r="FS412" s="1041"/>
      <c r="FT412" s="1029" t="s">
        <v>52</v>
      </c>
      <c r="FU412" s="1035" t="s">
        <v>52</v>
      </c>
      <c r="FV412" s="1037" t="s">
        <v>52</v>
      </c>
      <c r="FW412" s="1042"/>
      <c r="FX412" s="1040" t="s">
        <v>52</v>
      </c>
      <c r="FY412" s="1040" t="s">
        <v>52</v>
      </c>
      <c r="FZ412" s="1040" t="s">
        <v>52</v>
      </c>
      <c r="GA412" s="1040" t="s">
        <v>52</v>
      </c>
      <c r="GB412" s="1040" t="s">
        <v>52</v>
      </c>
      <c r="GC412" s="1040" t="s">
        <v>52</v>
      </c>
      <c r="GD412" s="1040" t="s">
        <v>52</v>
      </c>
      <c r="GE412" s="1040" t="s">
        <v>52</v>
      </c>
      <c r="GF412" s="1040" t="s">
        <v>52</v>
      </c>
      <c r="GG412" s="1040" t="s">
        <v>52</v>
      </c>
      <c r="GH412" s="1040" t="s">
        <v>52</v>
      </c>
      <c r="GI412" s="1040" t="s">
        <v>52</v>
      </c>
      <c r="GJ412" s="1040" t="s">
        <v>52</v>
      </c>
      <c r="GK412" s="1040" t="s">
        <v>52</v>
      </c>
      <c r="GL412" s="1040" t="s">
        <v>52</v>
      </c>
      <c r="GM412" s="1040" t="s">
        <v>52</v>
      </c>
      <c r="GN412" s="1040" t="s">
        <v>52</v>
      </c>
      <c r="GO412" s="1040" t="s">
        <v>52</v>
      </c>
      <c r="GP412" s="1040" t="s">
        <v>52</v>
      </c>
      <c r="GQ412" s="1040" t="s">
        <v>52</v>
      </c>
      <c r="GR412" s="1040" t="s">
        <v>52</v>
      </c>
      <c r="GS412" s="1040" t="s">
        <v>52</v>
      </c>
      <c r="GT412" s="1040" t="s">
        <v>52</v>
      </c>
      <c r="GU412" s="1040" t="s">
        <v>52</v>
      </c>
      <c r="GV412" s="1040" t="s">
        <v>52</v>
      </c>
      <c r="GW412" s="1040" t="s">
        <v>52</v>
      </c>
      <c r="GX412" s="1040" t="s">
        <v>52</v>
      </c>
      <c r="GY412" s="1040" t="s">
        <v>52</v>
      </c>
      <c r="GZ412" s="1040" t="s">
        <v>52</v>
      </c>
      <c r="HA412" s="1040" t="s">
        <v>52</v>
      </c>
      <c r="HB412" s="1040" t="s">
        <v>52</v>
      </c>
      <c r="HC412" s="1040" t="s">
        <v>52</v>
      </c>
      <c r="HD412" s="1040" t="s">
        <v>52</v>
      </c>
      <c r="HE412" s="1040" t="s">
        <v>52</v>
      </c>
      <c r="HF412" s="1040" t="s">
        <v>52</v>
      </c>
      <c r="HG412" s="1040" t="s">
        <v>52</v>
      </c>
      <c r="HH412" s="1040" t="s">
        <v>52</v>
      </c>
      <c r="HI412" s="1040" t="s">
        <v>52</v>
      </c>
      <c r="HJ412" s="1040" t="s">
        <v>52</v>
      </c>
      <c r="HK412" s="1040" t="s">
        <v>52</v>
      </c>
      <c r="HL412" s="1040" t="s">
        <v>52</v>
      </c>
      <c r="HM412" s="1040" t="s">
        <v>52</v>
      </c>
      <c r="HN412" s="1040" t="s">
        <v>52</v>
      </c>
      <c r="HO412" s="1040" t="s">
        <v>52</v>
      </c>
      <c r="HP412" s="1040" t="s">
        <v>52</v>
      </c>
      <c r="HQ412" s="1040" t="s">
        <v>52</v>
      </c>
      <c r="HR412" s="1040" t="s">
        <v>52</v>
      </c>
      <c r="HS412" s="1040" t="s">
        <v>52</v>
      </c>
      <c r="HT412" s="1040" t="s">
        <v>52</v>
      </c>
      <c r="HU412" s="1040" t="s">
        <v>52</v>
      </c>
      <c r="HV412" s="1040" t="s">
        <v>52</v>
      </c>
      <c r="HW412" s="1040" t="s">
        <v>52</v>
      </c>
      <c r="HX412" s="1040" t="s">
        <v>52</v>
      </c>
      <c r="HY412" s="1040" t="s">
        <v>52</v>
      </c>
      <c r="HZ412" s="1040" t="s">
        <v>52</v>
      </c>
      <c r="IA412" s="1040" t="s">
        <v>52</v>
      </c>
      <c r="IB412" s="1040" t="s">
        <v>52</v>
      </c>
      <c r="IC412" s="1040" t="s">
        <v>52</v>
      </c>
      <c r="ID412" s="1040" t="s">
        <v>52</v>
      </c>
      <c r="IE412" s="1040" t="s">
        <v>52</v>
      </c>
      <c r="IF412" s="1040" t="s">
        <v>52</v>
      </c>
      <c r="IG412" s="1040" t="s">
        <v>52</v>
      </c>
      <c r="IH412" s="1040" t="s">
        <v>52</v>
      </c>
      <c r="II412" s="1040" t="s">
        <v>52</v>
      </c>
      <c r="IJ412" s="1040" t="s">
        <v>52</v>
      </c>
      <c r="IK412" s="1040" t="s">
        <v>52</v>
      </c>
      <c r="IL412" s="1043" t="s">
        <v>52</v>
      </c>
      <c r="IM412" s="1043" t="s">
        <v>52</v>
      </c>
      <c r="IN412" s="1043" t="s">
        <v>52</v>
      </c>
      <c r="IO412" s="1043" t="s">
        <v>52</v>
      </c>
      <c r="IP412" s="1043" t="s">
        <v>52</v>
      </c>
      <c r="IQ412" s="1043" t="s">
        <v>52</v>
      </c>
      <c r="IR412" s="1043" t="s">
        <v>52</v>
      </c>
      <c r="IS412" s="1043" t="s">
        <v>52</v>
      </c>
      <c r="IT412" s="1043" t="s">
        <v>52</v>
      </c>
      <c r="IU412" s="1043" t="s">
        <v>52</v>
      </c>
      <c r="IV412" s="1043" t="s">
        <v>52</v>
      </c>
      <c r="IW412" s="1043" t="s">
        <v>52</v>
      </c>
      <c r="IX412" s="1043" t="s">
        <v>52</v>
      </c>
      <c r="IY412" s="1043" t="s">
        <v>52</v>
      </c>
      <c r="IZ412" s="1043" t="s">
        <v>52</v>
      </c>
      <c r="JA412" s="1043" t="s">
        <v>52</v>
      </c>
      <c r="JB412" s="1043" t="s">
        <v>52</v>
      </c>
      <c r="JC412" s="1043" t="s">
        <v>52</v>
      </c>
      <c r="JD412" s="1043" t="s">
        <v>52</v>
      </c>
      <c r="JE412" s="1043" t="s">
        <v>52</v>
      </c>
      <c r="JF412" s="1043" t="s">
        <v>52</v>
      </c>
      <c r="JG412" s="1043" t="s">
        <v>52</v>
      </c>
    </row>
  </sheetData>
  <sheetProtection formatCells="0" selectLockedCells="1"/>
  <autoFilter ref="A9:JI345"/>
  <customSheetViews>
    <customSheetView guid="{971AFF35-ECFF-4B3B-ABB3-463382411A51}" scale="85" showPageBreaks="1" showAutoFilter="1" hiddenRows="1" hiddenColumns="1" view="pageBreakPreview">
      <pane xSplit="59" ySplit="21" topLeftCell="GC61" activePane="bottomRight" state="frozen"/>
      <selection pane="bottomRight" activeCell="HY64" sqref="HY64"/>
      <colBreaks count="2" manualBreakCount="2">
        <brk id="93" max="1048575" man="1"/>
        <brk id="297" max="1048575" man="1"/>
      </colBreaks>
      <pageMargins left="0.70866141732283472" right="0.47244094488188981" top="0.74803149606299213" bottom="0.74803149606299213" header="0.31496062992125984" footer="0.31496062992125984"/>
      <pageSetup paperSize="9" scale="44" fitToWidth="3" fitToHeight="0" pageOrder="overThenDown" orientation="landscape" r:id="rId1"/>
      <headerFooter>
        <oddFooter>&amp;C &amp;12- &amp;P/&amp;N - &amp;R&amp;09&amp;D &amp;T&amp;L&amp;09&amp;F</oddFooter>
      </headerFooter>
      <autoFilter ref="A20:LG348"/>
    </customSheetView>
    <customSheetView guid="{D3A6F38C-0374-4C0D-BA84-831DA2994DA1}" showPageBreaks="1" showAutoFilter="1" hiddenRows="1" hiddenColumns="1">
      <pane xSplit="24" ySplit="19" topLeftCell="BO343" activePane="bottomRight" state="frozen"/>
      <selection pane="bottomRight" activeCell="BT338" sqref="BT338"/>
      <colBreaks count="2" manualBreakCount="2">
        <brk id="93" max="1048575" man="1"/>
        <brk id="297" max="1048575" man="1"/>
      </colBreaks>
      <pageMargins left="0.70866141732283472" right="0.47244094488188981" top="0.74803149606299213" bottom="0.74803149606299213" header="0.31496062992125984" footer="0.31496062992125984"/>
      <pageSetup paperSize="9" scale="44" fitToWidth="3" fitToHeight="0" pageOrder="overThenDown" orientation="landscape" r:id="rId2"/>
      <headerFooter>
        <oddFooter>&amp;C &amp;12- &amp;P/&amp;N - &amp;R&amp;09&amp;D &amp;T&amp;L&amp;09&amp;F</oddFooter>
      </headerFooter>
      <autoFilter ref="A20:LG348"/>
    </customSheetView>
  </customSheetViews>
  <mergeCells count="21">
    <mergeCell ref="AQ8:AR8"/>
    <mergeCell ref="AQ355:AR355"/>
    <mergeCell ref="BK355:BL355"/>
    <mergeCell ref="BG355:BH355"/>
    <mergeCell ref="AY355:AZ355"/>
    <mergeCell ref="BS5:BT5"/>
    <mergeCell ref="AY8:AZ8"/>
    <mergeCell ref="AF351:AL355"/>
    <mergeCell ref="AM8:AN8"/>
    <mergeCell ref="AM355:AN355"/>
    <mergeCell ref="BS8:BT8"/>
    <mergeCell ref="AU8:AV8"/>
    <mergeCell ref="BC8:BD8"/>
    <mergeCell ref="BG8:BH8"/>
    <mergeCell ref="BK8:BL8"/>
    <mergeCell ref="BO8:BP8"/>
    <mergeCell ref="BS355:BT355"/>
    <mergeCell ref="BS352:BT352"/>
    <mergeCell ref="BO355:BP355"/>
    <mergeCell ref="AU355:AV355"/>
    <mergeCell ref="BC355:BD355"/>
  </mergeCells>
  <phoneticPr fontId="2"/>
  <conditionalFormatting sqref="O349:T349 W349:AC349 AF349:AL349 AY349:BT349 CD349:CJ349 CN349:CP349 CT349:CV349 CZ349:DB349 DL349:DR349 DV349:DX349 EB349:ED349 EH349:EJ349 EN349:EP349 ET349:EV349 EZ349:FD349 FN349:FW349 IL349:JG349 JI10:JI272">
    <cfRule type="expression" dxfId="111" priority="176">
      <formula>O10=FALSE</formula>
    </cfRule>
  </conditionalFormatting>
  <conditionalFormatting sqref="AU395:BT395 CA395:CJ395 CM395:CP395 CS395:CV395 CY395:DB395 DI395:DR395 DU395:DX395 EA395:ED395 EG395:EJ395 EM395:EP395 ES395:EV395 EY395:FD395 FK395:FW395 HP395:JG395">
    <cfRule type="expression" dxfId="110" priority="175">
      <formula>AU395=FALSE</formula>
    </cfRule>
  </conditionalFormatting>
  <conditionalFormatting sqref="AU394:BT394 CA394:CJ394 CM394:CP394 CS394:CV394 CY394:DB394 DI394:DR394 DU394:DX394 EA394:ED394 EG394:EJ394 EM394:EP394 ES394:EV394 EY394:FD394 FK394:FW394 HP394:JG394">
    <cfRule type="expression" dxfId="109" priority="173">
      <formula>AU394=FALSE</formula>
    </cfRule>
  </conditionalFormatting>
  <conditionalFormatting sqref="N349">
    <cfRule type="expression" dxfId="108" priority="166">
      <formula>N349=FALSE</formula>
    </cfRule>
  </conditionalFormatting>
  <conditionalFormatting sqref="CA349:CC349">
    <cfRule type="expression" dxfId="107" priority="156">
      <formula>CA349=FALSE</formula>
    </cfRule>
  </conditionalFormatting>
  <conditionalFormatting sqref="AU349:AX349">
    <cfRule type="expression" dxfId="106" priority="160">
      <formula>AU349=FALSE</formula>
    </cfRule>
  </conditionalFormatting>
  <conditionalFormatting sqref="CY349">
    <cfRule type="expression" dxfId="105" priority="144">
      <formula>CY349=FALSE</formula>
    </cfRule>
  </conditionalFormatting>
  <conditionalFormatting sqref="DI349:DK349">
    <cfRule type="expression" dxfId="104" priority="140">
      <formula>DI349=FALSE</formula>
    </cfRule>
  </conditionalFormatting>
  <conditionalFormatting sqref="CM349">
    <cfRule type="expression" dxfId="103" priority="152">
      <formula>CM349=FALSE</formula>
    </cfRule>
  </conditionalFormatting>
  <conditionalFormatting sqref="CS349">
    <cfRule type="expression" dxfId="102" priority="148">
      <formula>CS349=FALSE</formula>
    </cfRule>
  </conditionalFormatting>
  <conditionalFormatting sqref="DU349">
    <cfRule type="expression" dxfId="101" priority="136">
      <formula>DU349=FALSE</formula>
    </cfRule>
  </conditionalFormatting>
  <conditionalFormatting sqref="EA349">
    <cfRule type="expression" dxfId="100" priority="132">
      <formula>EA349=FALSE</formula>
    </cfRule>
  </conditionalFormatting>
  <conditionalFormatting sqref="HP349:IK349">
    <cfRule type="expression" dxfId="99" priority="107">
      <formula>HP349=FALSE</formula>
    </cfRule>
  </conditionalFormatting>
  <conditionalFormatting sqref="EG349">
    <cfRule type="expression" dxfId="98" priority="128">
      <formula>EG349=FALSE</formula>
    </cfRule>
  </conditionalFormatting>
  <conditionalFormatting sqref="ES349">
    <cfRule type="expression" dxfId="97" priority="120">
      <formula>ES349=FALSE</formula>
    </cfRule>
  </conditionalFormatting>
  <conditionalFormatting sqref="EY349">
    <cfRule type="expression" dxfId="96" priority="116">
      <formula>EY349=FALSE</formula>
    </cfRule>
  </conditionalFormatting>
  <conditionalFormatting sqref="EM349">
    <cfRule type="expression" dxfId="95" priority="124">
      <formula>EM349=FALSE</formula>
    </cfRule>
  </conditionalFormatting>
  <conditionalFormatting sqref="FL349:FM349">
    <cfRule type="expression" dxfId="94" priority="111">
      <formula>FL349=FALSE</formula>
    </cfRule>
  </conditionalFormatting>
  <conditionalFormatting sqref="JI356:JI366">
    <cfRule type="expression" dxfId="93" priority="104">
      <formula>JI356=FALSE</formula>
    </cfRule>
  </conditionalFormatting>
  <conditionalFormatting sqref="FK349">
    <cfRule type="expression" dxfId="92" priority="112">
      <formula>FK349=FALSE</formula>
    </cfRule>
  </conditionalFormatting>
  <conditionalFormatting sqref="M349">
    <cfRule type="expression" dxfId="91" priority="102">
      <formula>M349=FALSE</formula>
    </cfRule>
  </conditionalFormatting>
  <conditionalFormatting sqref="L349">
    <cfRule type="expression" dxfId="90" priority="103">
      <formula>L349=FALSE</formula>
    </cfRule>
  </conditionalFormatting>
  <conditionalFormatting sqref="JI273:JI345">
    <cfRule type="expression" dxfId="89" priority="105">
      <formula>JI273=FALSE</formula>
    </cfRule>
  </conditionalFormatting>
  <conditionalFormatting sqref="AE349">
    <cfRule type="expression" dxfId="88" priority="98">
      <formula>AE349=FALSE</formula>
    </cfRule>
  </conditionalFormatting>
  <conditionalFormatting sqref="GT349:HO349">
    <cfRule type="expression" dxfId="87" priority="92">
      <formula>GT349=FALSE</formula>
    </cfRule>
  </conditionalFormatting>
  <conditionalFormatting sqref="V349">
    <cfRule type="expression" dxfId="86" priority="100">
      <formula>V349=FALSE</formula>
    </cfRule>
  </conditionalFormatting>
  <conditionalFormatting sqref="GT394:HO394">
    <cfRule type="expression" dxfId="85" priority="93">
      <formula>GT394=FALSE</formula>
    </cfRule>
  </conditionalFormatting>
  <conditionalFormatting sqref="U349">
    <cfRule type="expression" dxfId="84" priority="101">
      <formula>U349=FALSE</formula>
    </cfRule>
  </conditionalFormatting>
  <conditionalFormatting sqref="GT395:HO395">
    <cfRule type="expression" dxfId="83" priority="94">
      <formula>GT395=FALSE</formula>
    </cfRule>
  </conditionalFormatting>
  <conditionalFormatting sqref="FE349:FG349">
    <cfRule type="expression" dxfId="82" priority="91">
      <formula>FE349=FALSE</formula>
    </cfRule>
  </conditionalFormatting>
  <conditionalFormatting sqref="FE395:FG395">
    <cfRule type="expression" dxfId="81" priority="90">
      <formula>FE395=FALSE</formula>
    </cfRule>
  </conditionalFormatting>
  <conditionalFormatting sqref="EW395">
    <cfRule type="expression" dxfId="80" priority="80">
      <formula>EW395=FALSE</formula>
    </cfRule>
  </conditionalFormatting>
  <conditionalFormatting sqref="AD349">
    <cfRule type="expression" dxfId="79" priority="99">
      <formula>AD349=FALSE</formula>
    </cfRule>
  </conditionalFormatting>
  <conditionalFormatting sqref="FE394:FG394">
    <cfRule type="expression" dxfId="78" priority="89">
      <formula>FE394=FALSE</formula>
    </cfRule>
  </conditionalFormatting>
  <conditionalFormatting sqref="FH394:FJ394">
    <cfRule type="expression" dxfId="77" priority="84">
      <formula>FH394=FALSE</formula>
    </cfRule>
  </conditionalFormatting>
  <conditionalFormatting sqref="EW349">
    <cfRule type="expression" dxfId="76" priority="81">
      <formula>EW349=FALSE</formula>
    </cfRule>
  </conditionalFormatting>
  <conditionalFormatting sqref="FH395:FJ395">
    <cfRule type="expression" dxfId="75" priority="85">
      <formula>FH395=FALSE</formula>
    </cfRule>
  </conditionalFormatting>
  <conditionalFormatting sqref="FI349:FJ349">
    <cfRule type="expression" dxfId="74" priority="82">
      <formula>FI349=FALSE</formula>
    </cfRule>
  </conditionalFormatting>
  <conditionalFormatting sqref="EQ395">
    <cfRule type="expression" dxfId="73" priority="74">
      <formula>EQ395=FALSE</formula>
    </cfRule>
  </conditionalFormatting>
  <conditionalFormatting sqref="EW394">
    <cfRule type="expression" dxfId="72" priority="79">
      <formula>EW394=FALSE</formula>
    </cfRule>
  </conditionalFormatting>
  <conditionalFormatting sqref="EX395">
    <cfRule type="expression" dxfId="71" priority="78">
      <formula>EX395=FALSE</formula>
    </cfRule>
  </conditionalFormatting>
  <conditionalFormatting sqref="FH349">
    <cfRule type="expression" dxfId="70" priority="83">
      <formula>FH349=FALSE</formula>
    </cfRule>
  </conditionalFormatting>
  <conditionalFormatting sqref="EX349">
    <cfRule type="expression" dxfId="69" priority="76">
      <formula>EX349=FALSE</formula>
    </cfRule>
  </conditionalFormatting>
  <conditionalFormatting sqref="EQ349">
    <cfRule type="expression" dxfId="68" priority="75">
      <formula>EQ349=FALSE</formula>
    </cfRule>
  </conditionalFormatting>
  <conditionalFormatting sqref="EQ394">
    <cfRule type="expression" dxfId="67" priority="73">
      <formula>EQ394=FALSE</formula>
    </cfRule>
  </conditionalFormatting>
  <conditionalFormatting sqref="ER395">
    <cfRule type="expression" dxfId="66" priority="72">
      <formula>ER395=FALSE</formula>
    </cfRule>
  </conditionalFormatting>
  <conditionalFormatting sqref="EX394">
    <cfRule type="expression" dxfId="65" priority="77">
      <formula>EX394=FALSE</formula>
    </cfRule>
  </conditionalFormatting>
  <conditionalFormatting sqref="EL395">
    <cfRule type="expression" dxfId="64" priority="66">
      <formula>EL395=FALSE</formula>
    </cfRule>
  </conditionalFormatting>
  <conditionalFormatting sqref="ER394">
    <cfRule type="expression" dxfId="63" priority="71">
      <formula>ER394=FALSE</formula>
    </cfRule>
  </conditionalFormatting>
  <conditionalFormatting sqref="EK394">
    <cfRule type="expression" dxfId="62" priority="67">
      <formula>EK394=FALSE</formula>
    </cfRule>
  </conditionalFormatting>
  <conditionalFormatting sqref="EL394">
    <cfRule type="expression" dxfId="61" priority="65">
      <formula>EL394=FALSE</formula>
    </cfRule>
  </conditionalFormatting>
  <conditionalFormatting sqref="ER349">
    <cfRule type="expression" dxfId="60" priority="70">
      <formula>ER349=FALSE</formula>
    </cfRule>
  </conditionalFormatting>
  <conditionalFormatting sqref="EK395">
    <cfRule type="expression" dxfId="59" priority="68">
      <formula>EK395=FALSE</formula>
    </cfRule>
  </conditionalFormatting>
  <conditionalFormatting sqref="EE394">
    <cfRule type="expression" dxfId="58" priority="61">
      <formula>EE394=FALSE</formula>
    </cfRule>
  </conditionalFormatting>
  <conditionalFormatting sqref="EF395">
    <cfRule type="expression" dxfId="57" priority="60">
      <formula>EF395=FALSE</formula>
    </cfRule>
  </conditionalFormatting>
  <conditionalFormatting sqref="EL349">
    <cfRule type="expression" dxfId="56" priority="64">
      <formula>EL349=FALSE</formula>
    </cfRule>
  </conditionalFormatting>
  <conditionalFormatting sqref="EK349">
    <cfRule type="expression" dxfId="55" priority="69">
      <formula>EK349=FALSE</formula>
    </cfRule>
  </conditionalFormatting>
  <conditionalFormatting sqref="EE395">
    <cfRule type="expression" dxfId="54" priority="62">
      <formula>EE395=FALSE</formula>
    </cfRule>
  </conditionalFormatting>
  <conditionalFormatting sqref="DY394">
    <cfRule type="expression" dxfId="53" priority="55">
      <formula>DY394=FALSE</formula>
    </cfRule>
  </conditionalFormatting>
  <conditionalFormatting sqref="DZ395">
    <cfRule type="expression" dxfId="52" priority="54">
      <formula>DZ395=FALSE</formula>
    </cfRule>
  </conditionalFormatting>
  <conditionalFormatting sqref="EF394">
    <cfRule type="expression" dxfId="51" priority="59">
      <formula>EF394=FALSE</formula>
    </cfRule>
  </conditionalFormatting>
  <conditionalFormatting sqref="EE349">
    <cfRule type="expression" dxfId="50" priority="63">
      <formula>EE349=FALSE</formula>
    </cfRule>
  </conditionalFormatting>
  <conditionalFormatting sqref="DY395">
    <cfRule type="expression" dxfId="49" priority="56">
      <formula>DY395=FALSE</formula>
    </cfRule>
  </conditionalFormatting>
  <conditionalFormatting sqref="DZ394">
    <cfRule type="expression" dxfId="48" priority="53">
      <formula>DZ394=FALSE</formula>
    </cfRule>
  </conditionalFormatting>
  <conditionalFormatting sqref="EF349">
    <cfRule type="expression" dxfId="47" priority="58">
      <formula>EF349=FALSE</formula>
    </cfRule>
  </conditionalFormatting>
  <conditionalFormatting sqref="DS394">
    <cfRule type="expression" dxfId="46" priority="49">
      <formula>DS394=FALSE</formula>
    </cfRule>
  </conditionalFormatting>
  <conditionalFormatting sqref="DY349">
    <cfRule type="expression" dxfId="45" priority="57">
      <formula>DY349=FALSE</formula>
    </cfRule>
  </conditionalFormatting>
  <conditionalFormatting sqref="DT395">
    <cfRule type="expression" dxfId="44" priority="48">
      <formula>DT395=FALSE</formula>
    </cfRule>
  </conditionalFormatting>
  <conditionalFormatting sqref="DT394">
    <cfRule type="expression" dxfId="43" priority="47">
      <formula>DT394=FALSE</formula>
    </cfRule>
  </conditionalFormatting>
  <conditionalFormatting sqref="DZ349">
    <cfRule type="expression" dxfId="42" priority="52">
      <formula>DZ349=FALSE</formula>
    </cfRule>
  </conditionalFormatting>
  <conditionalFormatting sqref="DS395">
    <cfRule type="expression" dxfId="41" priority="50">
      <formula>DS395=FALSE</formula>
    </cfRule>
  </conditionalFormatting>
  <conditionalFormatting sqref="DS349">
    <cfRule type="expression" dxfId="40" priority="51">
      <formula>DS349=FALSE</formula>
    </cfRule>
  </conditionalFormatting>
  <conditionalFormatting sqref="DC394:DE394">
    <cfRule type="expression" dxfId="39" priority="43">
      <formula>DC394=FALSE</formula>
    </cfRule>
  </conditionalFormatting>
  <conditionalFormatting sqref="DF395:DH395">
    <cfRule type="expression" dxfId="38" priority="42">
      <formula>DF395=FALSE</formula>
    </cfRule>
  </conditionalFormatting>
  <conditionalFormatting sqref="DF394:DH394">
    <cfRule type="expression" dxfId="37" priority="41">
      <formula>DF394=FALSE</formula>
    </cfRule>
  </conditionalFormatting>
  <conditionalFormatting sqref="DT349">
    <cfRule type="expression" dxfId="36" priority="46">
      <formula>DT349=FALSE</formula>
    </cfRule>
  </conditionalFormatting>
  <conditionalFormatting sqref="DC349:DE349">
    <cfRule type="expression" dxfId="35" priority="45">
      <formula>DC349=FALSE</formula>
    </cfRule>
  </conditionalFormatting>
  <conditionalFormatting sqref="DC395:DE395">
    <cfRule type="expression" dxfId="34" priority="44">
      <formula>DC395=FALSE</formula>
    </cfRule>
  </conditionalFormatting>
  <conditionalFormatting sqref="CX395">
    <cfRule type="expression" dxfId="33" priority="36">
      <formula>CX395=FALSE</formula>
    </cfRule>
  </conditionalFormatting>
  <conditionalFormatting sqref="CX394">
    <cfRule type="expression" dxfId="32" priority="35">
      <formula>CX394=FALSE</formula>
    </cfRule>
  </conditionalFormatting>
  <conditionalFormatting sqref="DF349:DH349">
    <cfRule type="expression" dxfId="31" priority="40">
      <formula>DF349=FALSE</formula>
    </cfRule>
  </conditionalFormatting>
  <conditionalFormatting sqref="CW394">
    <cfRule type="expression" dxfId="30" priority="37">
      <formula>CW394=FALSE</formula>
    </cfRule>
  </conditionalFormatting>
  <conditionalFormatting sqref="CR395">
    <cfRule type="expression" dxfId="29" priority="30">
      <formula>CR395=FALSE</formula>
    </cfRule>
  </conditionalFormatting>
  <conditionalFormatting sqref="CR394">
    <cfRule type="expression" dxfId="28" priority="29">
      <formula>CR394=FALSE</formula>
    </cfRule>
  </conditionalFormatting>
  <conditionalFormatting sqref="CX349">
    <cfRule type="expression" dxfId="27" priority="34">
      <formula>CX349=FALSE</formula>
    </cfRule>
  </conditionalFormatting>
  <conditionalFormatting sqref="CW395">
    <cfRule type="expression" dxfId="26" priority="38">
      <formula>CW395=FALSE</formula>
    </cfRule>
  </conditionalFormatting>
  <conditionalFormatting sqref="CW349">
    <cfRule type="expression" dxfId="25" priority="39">
      <formula>CW349=FALSE</formula>
    </cfRule>
  </conditionalFormatting>
  <conditionalFormatting sqref="CQ394">
    <cfRule type="expression" dxfId="24" priority="31">
      <formula>CQ394=FALSE</formula>
    </cfRule>
  </conditionalFormatting>
  <conditionalFormatting sqref="CR349">
    <cfRule type="expression" dxfId="23" priority="28">
      <formula>CR349=FALSE</formula>
    </cfRule>
  </conditionalFormatting>
  <conditionalFormatting sqref="CQ349">
    <cfRule type="expression" dxfId="22" priority="33">
      <formula>CQ349=FALSE</formula>
    </cfRule>
  </conditionalFormatting>
  <conditionalFormatting sqref="CQ395">
    <cfRule type="expression" dxfId="21" priority="32">
      <formula>CQ395=FALSE</formula>
    </cfRule>
  </conditionalFormatting>
  <conditionalFormatting sqref="CL395">
    <cfRule type="expression" dxfId="20" priority="24">
      <formula>CL395=FALSE</formula>
    </cfRule>
  </conditionalFormatting>
  <conditionalFormatting sqref="CL394">
    <cfRule type="expression" dxfId="19" priority="23">
      <formula>CL394=FALSE</formula>
    </cfRule>
  </conditionalFormatting>
  <conditionalFormatting sqref="CL349">
    <cfRule type="expression" dxfId="18" priority="22">
      <formula>CL349=FALSE</formula>
    </cfRule>
  </conditionalFormatting>
  <conditionalFormatting sqref="CK349">
    <cfRule type="expression" dxfId="17" priority="27">
      <formula>CK349=FALSE</formula>
    </cfRule>
  </conditionalFormatting>
  <conditionalFormatting sqref="CK395">
    <cfRule type="expression" dxfId="16" priority="26">
      <formula>CK395=FALSE</formula>
    </cfRule>
  </conditionalFormatting>
  <conditionalFormatting sqref="CK394">
    <cfRule type="expression" dxfId="15" priority="25">
      <formula>CK394=FALSE</formula>
    </cfRule>
  </conditionalFormatting>
  <conditionalFormatting sqref="AM349:AP349">
    <cfRule type="expression" dxfId="14" priority="15">
      <formula>AM349=FALSE</formula>
    </cfRule>
  </conditionalFormatting>
  <conditionalFormatting sqref="AM395:AP395">
    <cfRule type="expression" dxfId="13" priority="14">
      <formula>AM395=FALSE</formula>
    </cfRule>
  </conditionalFormatting>
  <conditionalFormatting sqref="AM394:AP394">
    <cfRule type="expression" dxfId="12" priority="13">
      <formula>AM394=FALSE</formula>
    </cfRule>
  </conditionalFormatting>
  <conditionalFormatting sqref="AQ395:AT395">
    <cfRule type="expression" dxfId="11" priority="12">
      <formula>AQ395=FALSE</formula>
    </cfRule>
  </conditionalFormatting>
  <conditionalFormatting sqref="AQ394:AT394">
    <cfRule type="expression" dxfId="10" priority="11">
      <formula>AQ394=FALSE</formula>
    </cfRule>
  </conditionalFormatting>
  <conditionalFormatting sqref="AQ349:AT349">
    <cfRule type="expression" dxfId="9" priority="10">
      <formula>AQ349=FALSE</formula>
    </cfRule>
  </conditionalFormatting>
  <conditionalFormatting sqref="FX349:GS349">
    <cfRule type="expression" dxfId="8" priority="7">
      <formula>FX349=FALSE</formula>
    </cfRule>
  </conditionalFormatting>
  <conditionalFormatting sqref="FX395:GS395">
    <cfRule type="expression" dxfId="7" priority="9">
      <formula>FX395=FALSE</formula>
    </cfRule>
  </conditionalFormatting>
  <conditionalFormatting sqref="FX394:GS394">
    <cfRule type="expression" dxfId="6" priority="8">
      <formula>FX394=FALSE</formula>
    </cfRule>
  </conditionalFormatting>
  <conditionalFormatting sqref="BU395:BW395">
    <cfRule type="expression" dxfId="5" priority="6">
      <formula>BU395=FALSE</formula>
    </cfRule>
  </conditionalFormatting>
  <conditionalFormatting sqref="BU394:BW394">
    <cfRule type="expression" dxfId="4" priority="5">
      <formula>BU394=FALSE</formula>
    </cfRule>
  </conditionalFormatting>
  <conditionalFormatting sqref="BU349:BW349">
    <cfRule type="expression" dxfId="3" priority="4">
      <formula>BU349=FALSE</formula>
    </cfRule>
  </conditionalFormatting>
  <conditionalFormatting sqref="BX395:BZ395">
    <cfRule type="expression" dxfId="2" priority="3">
      <formula>BX395=FALSE</formula>
    </cfRule>
  </conditionalFormatting>
  <conditionalFormatting sqref="BX394:BZ394">
    <cfRule type="expression" dxfId="1" priority="2">
      <formula>BX394=FALSE</formula>
    </cfRule>
  </conditionalFormatting>
  <conditionalFormatting sqref="BX349:BZ349">
    <cfRule type="expression" dxfId="0" priority="1">
      <formula>BX349=FALSE</formula>
    </cfRule>
  </conditionalFormatting>
  <dataValidations count="2">
    <dataValidation type="list" allowBlank="1" showInputMessage="1" showErrorMessage="1" sqref="BH1:BJ1 BL1:BN1 BP1:BR1 BP356:BQ366 BD1:BF1 BI366 BL356:BM366 BT396:BT65556 AZ1:BB1 FS396:FS65556 CH3:CI3 CE3:CF3 BH396:BH65556 DP3:DQ3 BL396:BL65556 BP396:BP65556 FB396:FB65556 AV396:AV65556 BD396:BD65556 AZ396:AZ65556 AV1:AX1 CB3:CC3 DJ3:DK3 DM3:DN3 BT356:BT392 FW356:FW392 FS350 FO356:FO392 FS356:FS392 BH356:BH392 BL367:BL392 BP367:BP392 BT350 AV356:AV392 BD356:BD392 AZ356:AZ392 FW350 FB356:FB392 FB4 FO350 AZ350 BD350 AV350 FW396:FW65556 BP350 BL350 BH350 FO396:FO65556 DG3:DH3 BT10:BT348 AR396:AR65556 AR1:AT1 AR356:AR392 AR350 BT1 BV3:BW3 BY3:BZ3 FW11:FW348 FS10:FS348 FO10:FO348 AZ10:AZ348 BD10:BD348 AV10:AV348 FB10:FB348 AR10:AR348 BP10:BP348 BL10:BL348 BH10:BH348 FB350:FB351">
      <formula1>"+"</formula1>
    </dataValidation>
    <dataValidation allowBlank="1" showDropDown="1" showInputMessage="1" showErrorMessage="1" sqref="CI346 BR356:BR366 BA356:BB366 CH356:CI366 FP356:FQ366 DP356:DQ366 DM356:DN366 FT356:FU366 BE356:BF366 BJ356:BJ366 BN356:BN366 AW356:AX366 CB356:CC366 CF346 DJ356:DK366 FL356:FM366 CE356:CF366 AS356:AT366 FI356:FJ366 DG356:DH366 BY356:BZ366 BV356:BW366"/>
  </dataValidations>
  <pageMargins left="0.70866141732283472" right="0.47244094488188981" top="0.74803149606299213" bottom="0.74803149606299213" header="0.31496062992125984" footer="0.31496062992125984"/>
  <pageSetup paperSize="8" scale="65" fitToHeight="0" pageOrder="overThenDown" orientation="landscape" r:id="rId3"/>
  <headerFooter>
    <oddFooter>&amp;C &amp;12- &amp;P/&amp;N - &amp;R&amp;09&amp;D &amp;T&amp;L&amp;09&amp;F</oddFooter>
  </headerFooter>
  <rowBreaks count="1" manualBreakCount="1">
    <brk id="350" max="16383" man="1"/>
  </rowBreaks>
  <colBreaks count="1" manualBreakCount="1">
    <brk id="17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進出日系企業数一覧</vt:lpstr>
      <vt:lpstr>進出日系企業数一覧!Print_Area</vt:lpstr>
      <vt:lpstr>進出日系企業数一覧!Print_Titles</vt:lpstr>
    </vt:vector>
  </TitlesOfParts>
  <Company>外務省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海外在留邦人数・進出日系企業数推移一覧　平成26年10月現在</dc:title>
  <dc:subject>外務省領事局政策課</dc:subject>
  <dc:creator>外務省領事局政策課</dc:creator>
  <dc:description>Copyright(R) JUL 2012 Document was generated automatically by Cruise_Utility</dc:description>
  <cp:lastModifiedBy>情報通信課</cp:lastModifiedBy>
  <cp:lastPrinted>2018-05-30T02:38:29Z</cp:lastPrinted>
  <dcterms:created xsi:type="dcterms:W3CDTF">2012-07-20T01:02:08Z</dcterms:created>
  <dcterms:modified xsi:type="dcterms:W3CDTF">2018-05-31T00:42:59Z</dcterms:modified>
</cp:coreProperties>
</file>