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<sst xmlns="http://schemas.openxmlformats.org/spreadsheetml/2006/main" count="2986" uniqueCount="607">
  <si>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</si>
  <si>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</si>
  <si>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</si>
  <si>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</si>
  <si>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</si>
  <si>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</si>
  <si>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</si>
  <si>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</si>
  <si>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</si>
  <si>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</si>
  <si>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</si>
  <si>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</si>
  <si>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</si>
  <si>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</si>
  <si>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</si>
  <si>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</si>
  <si>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</si>
  <si>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</si>
  <si>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</si>
  <si>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</si>
  <si>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</si>
  <si>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</si>
  <si>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</si>
  <si>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</si>
  <si>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</si>
  <si>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</si>
  <si>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</si>
  <si>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</si>
  <si>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</si>
  <si>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</si>
  <si>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</si>
  <si>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</si>
  <si>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</si>
  <si>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</si>
  <si>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</si>
  <si>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</si>
  <si>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</si>
  <si>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</si>
  <si>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</si>
  <si>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</si>
  <si>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</si>
  <si>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</si>
  <si>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</si>
  <si>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</si>
  <si>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</si>
  <si>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</si>
  <si>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</si>
  <si>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</si>
  <si>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</si>
  <si>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</si>
  <si>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</si>
  <si>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</si>
  <si>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</si>
  <si>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</si>
  <si>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</si>
  <si>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</si>
  <si>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</si>
  <si>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</si>
  <si>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</si>
  <si>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</si>
  <si>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</si>
  <si>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</si>
  <si>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</si>
  <si>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</si>
  <si>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</si>
  <si>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</si>
  <si>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</si>
  <si>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</si>
  <si>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</si>
  <si>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</si>
  <si>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</si>
  <si>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</si>
  <si>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</si>
  <si>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</si>
  <si>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</si>
  <si>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</si>
  <si>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</si>
  <si>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</si>
  <si>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</si>
  <si>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</si>
  <si>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</si>
  <si>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</si>
  <si>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</si>
  <si>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</si>
  <si>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</si>
  <si>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</si>
  <si>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</si>
  <si>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</si>
  <si>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</si>
  <si>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</si>
  <si>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</si>
  <si>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</si>
  <si>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</si>
  <si>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</si>
  <si>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</si>
  <si>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</si>
  <si>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</si>
  <si>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</si>
  <si>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</si>
  <si>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</si>
  <si>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</si>
  <si>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</si>
  <si>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</si>
  <si>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</si>
  <si>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</si>
  <si>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</si>
  <si>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</si>
  <si>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</si>
  <si>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</si>
  <si>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</si>
  <si>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</si>
  <si>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</si>
  <si>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</si>
  <si>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</si>
  <si>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</si>
  <si>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</si>
  <si>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</si>
  <si>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</si>
  <si>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</si>
  <si>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</si>
  <si>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</si>
  <si>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</si>
  <si>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</si>
  <si>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</si>
  <si>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</si>
  <si>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</si>
  <si>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</si>
  <si>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</si>
  <si>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</si>
  <si>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</si>
  <si>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</si>
  <si>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</si>
  <si>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</si>
  <si>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</si>
  <si>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</si>
  <si>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</si>
  <si>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</si>
  <si>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</si>
  <si>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</si>
  <si>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</si>
  <si>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</si>
  <si>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</si>
  <si>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</si>
  <si>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</si>
  <si>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</si>
  <si>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</si>
  <si>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</si>
  <si>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</si>
  <si>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</si>
  <si>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</si>
  <si>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</si>
  <si>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</si>
  <si>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</si>
  <si>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</si>
  <si>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</si>
  <si>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</si>
  <si>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</si>
  <si>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</si>
  <si>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</si>
  <si>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</si>
  <si>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</si>
  <si>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</si>
  <si>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</si>
  <si>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</si>
  <si>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</si>
  <si>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</si>
  <si>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</si>
  <si>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</si>
  <si>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</si>
  <si>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</si>
  <si>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</si>
  <si>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</si>
  <si>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</si>
  <si>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</si>
  <si>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</si>
  <si>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</si>
  <si>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</si>
  <si>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</si>
  <si>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</si>
  <si>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</si>
  <si>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</si>
  <si>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</si>
  <si>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</si>
  <si>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</si>
  <si>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</si>
  <si>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</si>
  <si>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</si>
  <si>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</si>
  <si>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</si>
  <si>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</si>
  <si>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</si>
  <si>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</si>
  <si>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</si>
  <si>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</si>
  <si>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</si>
  <si>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</si>
  <si>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</si>
  <si>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</si>
  <si>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</si>
  <si>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</si>
  <si>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</si>
  <si>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</si>
  <si>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</si>
  <si>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</si>
  <si>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</si>
  <si>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</si>
  <si>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</si>
  <si>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</si>
  <si>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</si>
  <si>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</si>
  <si>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</si>
  <si>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</si>
  <si>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</si>
  <si>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</si>
  <si>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</si>
  <si>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</si>
  <si>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</si>
  <si>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</si>
  <si>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</si>
  <si>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</si>
  <si>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</si>
  <si>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</si>
  <si>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</si>
  <si>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</si>
  <si>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</si>
  <si>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</si>
  <si>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</si>
  <si>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</si>
  <si>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</si>
  <si>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</si>
  <si>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</si>
  <si>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</si>
  <si>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</si>
  <si>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</si>
  <si>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</si>
  <si>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</si>
  <si>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</si>
  <si>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</si>
  <si>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</si>
  <si>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</si>
  <si>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</si>
  <si>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</si>
  <si>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</si>
  <si>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</si>
  <si>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</si>
  <si>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</si>
  <si>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</si>
  <si>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</si>
  <si>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</si>
  <si>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</si>
  <si>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</si>
  <si>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</si>
  <si>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</si>
  <si>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</si>
  <si>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</si>
  <si>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</si>
  <si>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</si>
  <si>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</si>
  <si>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</si>
  <si>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</si>
  <si>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</si>
  <si>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</si>
  <si>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</si>
  <si>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</si>
  <si>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</si>
  <si>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</si>
  <si>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</si>
  <si>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</si>
  <si>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</si>
  <si>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</si>
  <si>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</si>
  <si>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</si>
  <si>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</si>
  <si>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</si>
  <si>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</si>
  <si>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</si>
  <si>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</si>
  <si>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</si>
  <si>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</si>
  <si>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</si>
  <si>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</si>
  <si>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</si>
  <si>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</si>
  <si>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</si>
  <si>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</si>
  <si>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</si>
  <si>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</si>
  <si>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</si>
  <si>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</si>
  <si>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</si>
  <si>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</si>
  <si>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</si>
  <si>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</si>
  <si>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</si>
  <si>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</si>
  <si>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</si>
  <si>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</si>
  <si>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</si>
  <si>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</si>
  <si>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</si>
  <si>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</si>
  <si>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</si>
  <si>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</si>
  <si>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</si>
  <si>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</si>
  <si>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</si>
  <si>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</si>
  <si>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</si>
  <si>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</si>
  <si>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</si>
  <si>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</si>
  <si>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</si>
  <si>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</si>
  <si>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</si>
  <si>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</si>
  <si>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</si>
  <si>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</si>
  <si>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</si>
  <si>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</si>
  <si>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</si>
  <si>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</si>
  <si>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</si>
  <si>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</si>
  <si>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</si>
  <si>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</si>
  <si>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</si>
  <si>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</si>
  <si>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</si>
  <si>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</si>
  <si>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</si>
  <si>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</si>
  <si>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</si>
  <si>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</si>
  <si>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</si>
  <si>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</si>
  <si>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</si>
  <si>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</si>
  <si>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</si>
  <si>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</si>
  <si>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</si>
  <si>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</si>
  <si>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</si>
  <si>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</si>
  <si>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</si>
  <si>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</si>
  <si>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</si>
  <si>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</si>
  <si>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</si>
  <si>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</si>
  <si>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</si>
  <si>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</si>
  <si>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</si>
  <si>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</si>
  <si>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</si>
  <si>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</si>
  <si>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</si>
  <si>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</si>
  <si>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</si>
  <si>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</si>
  <si>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</si>
  <si>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</si>
  <si>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</si>
  <si>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</si>
  <si>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</si>
  <si>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</si>
  <si>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</si>
  <si>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</si>
  <si>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</si>
  <si>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</si>
  <si>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</si>
  <si>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</si>
  <si>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</si>
  <si>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</si>
  <si>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</si>
  <si>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</si>
  <si>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</si>
  <si>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</si>
  <si>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</si>
  <si>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</si>
  <si>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</si>
  <si>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</si>
  <si>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</si>
  <si>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</si>
  <si>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</si>
  <si>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</si>
  <si>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</si>
  <si>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</si>
  <si>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</si>
  <si>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</si>
  <si>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</si>
  <si>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</si>
  <si>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</si>
  <si>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</si>
  <si>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</si>
  <si>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</si>
  <si>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</si>
  <si>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</si>
  <si>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</si>
  <si>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</si>
  <si>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</si>
  <si>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</si>
  <si>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</si>
  <si>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</si>
  <si>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</si>
  <si>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</si>
  <si>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</si>
  <si>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</si>
  <si>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</si>
  <si>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</si>
  <si>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</si>
  <si>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</si>
  <si>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</si>
  <si>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</si>
  <si>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</si>
  <si>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</si>
  <si>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</si>
  <si>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</si>
  <si>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</si>
  <si>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</si>
  <si>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</si>
  <si>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</si>
  <si>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</si>
  <si>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</si>
  <si>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</si>
  <si>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</si>
  <si>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</si>
  <si>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</si>
  <si>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</si>
  <si>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</si>
  <si>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</si>
  <si>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</si>
  <si>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</si>
  <si>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</si>
  <si>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</si>
  <si>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</si>
  <si>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</si>
  <si>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</si>
  <si>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</si>
  <si>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</si>
  <si>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</si>
  <si>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</si>
  <si>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</si>
  <si>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</si>
  <si>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</si>
  <si>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</si>
  <si>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</si>
  <si>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</si>
  <si>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</si>
  <si>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</si>
  <si>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</si>
  <si>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</si>
  <si>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</si>
  <si>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</si>
  <si>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</si>
  <si>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</si>
  <si>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</si>
  <si>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</si>
  <si>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</si>
  <si>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</si>
  <si>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</si>
  <si>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</si>
  <si>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</si>
  <si>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</si>
  <si>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</si>
  <si>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</si>
  <si>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</si>
  <si>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</si>
  <si>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</si>
  <si>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</si>
  <si>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</si>
  <si>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</si>
  <si>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</si>
  <si>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</si>
  <si>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</si>
  <si>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</si>
  <si>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</si>
  <si>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</si>
  <si>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</si>
  <si>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</si>
  <si>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</si>
  <si>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</si>
  <si>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</si>
  <si>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</si>
  <si>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</si>
  <si>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</si>
  <si>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</si>
  <si>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</si>
  <si>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</si>
  <si>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</si>
  <si>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</si>
  <si>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</si>
  <si>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</si>
  <si>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</si>
  <si>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</si>
  <si>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</si>
  <si>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</si>
  <si>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</si>
  <si>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</si>
  <si>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</si>
  <si>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</si>
  <si>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</si>
  <si>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</si>
  <si>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</si>
  <si>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</si>
  <si>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</si>
  <si>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</si>
  <si>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</si>
  <si>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</si>
  <si>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</si>
  <si>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</si>
  <si>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</si>
  <si>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</si>
  <si>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</si>
  <si>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</si>
  <si>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</si>
  <si>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</si>
  <si>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</si>
  <si>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</si>
  <si>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</si>
  <si>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</si>
  <si>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</si>
  <si>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</si>
  <si>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</si>
  <si>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</si>
  <si>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</si>
  <si>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</si>
  <si>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</si>
  <si>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</si>
  <si>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</si>
  <si>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</si>
  <si>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</si>
  <si>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</si>
  <si>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</si>
  <si>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</si>
  <si>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</si>
  <si>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</si>
  <si>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</si>
  <si>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</si>
  <si>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</si>
  <si>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</si>
  <si>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</si>
  <si>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</si>
  <si>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</si>
  <si>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</si>
  <si>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</si>
  <si>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</si>
  <si>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現地日系ネットワーク形成支援事業</t>
    <phoneticPr fontId="5"/>
  </si>
  <si>
    <t>日系ネットワーク形成支援事業実施数</t>
    <rPh sb="14" eb="16">
      <t>ジッシ</t>
    </rPh>
    <rPh sb="16" eb="17">
      <t>スウ</t>
    </rPh>
    <phoneticPr fontId="5"/>
  </si>
  <si>
    <t>「中南米日系社会との連携に関する有識者懇談会」でも新世代日系ネットワークの伸張のための交流促進支援が外務大臣宛に提言されている。</t>
    <rPh sb="1" eb="4">
      <t>チュウナンベイ</t>
    </rPh>
    <rPh sb="4" eb="6">
      <t>ニッケイ</t>
    </rPh>
    <rPh sb="6" eb="8">
      <t>シャカイ</t>
    </rPh>
    <rPh sb="10" eb="12">
      <t>レンケイ</t>
    </rPh>
    <rPh sb="13" eb="14">
      <t>カン</t>
    </rPh>
    <rPh sb="16" eb="19">
      <t>ユウシキシャ</t>
    </rPh>
    <rPh sb="19" eb="22">
      <t>コンダンカイ</t>
    </rPh>
    <rPh sb="25" eb="28">
      <t>シンセダイ</t>
    </rPh>
    <rPh sb="28" eb="30">
      <t>ニッケイ</t>
    </rPh>
    <rPh sb="37" eb="39">
      <t>シンチョウ</t>
    </rPh>
    <rPh sb="43" eb="45">
      <t>コウリュウ</t>
    </rPh>
    <rPh sb="45" eb="47">
      <t>ソクシン</t>
    </rPh>
    <rPh sb="47" eb="49">
      <t>シエン</t>
    </rPh>
    <rPh sb="50" eb="52">
      <t>ガイム</t>
    </rPh>
    <rPh sb="52" eb="54">
      <t>ダイジン</t>
    </rPh>
    <rPh sb="54" eb="55">
      <t>アテ</t>
    </rPh>
    <rPh sb="56" eb="58">
      <t>テイゲン</t>
    </rPh>
    <phoneticPr fontId="5"/>
  </si>
  <si>
    <t>在外公館の関与が必須であり，国が実施すべき事業である。</t>
    <rPh sb="0" eb="2">
      <t>ザイガイ</t>
    </rPh>
    <rPh sb="2" eb="4">
      <t>コウカン</t>
    </rPh>
    <rPh sb="5" eb="7">
      <t>カンヨ</t>
    </rPh>
    <rPh sb="8" eb="10">
      <t>ヒッス</t>
    </rPh>
    <rPh sb="14" eb="15">
      <t>クニ</t>
    </rPh>
    <rPh sb="16" eb="18">
      <t>ジッシ</t>
    </rPh>
    <rPh sb="21" eb="23">
      <t>ジギョウ</t>
    </rPh>
    <phoneticPr fontId="5"/>
  </si>
  <si>
    <t>在外における事業実施のため，支出先の選定は在外公館が行う必要があり，妥当である。</t>
    <rPh sb="0" eb="2">
      <t>ザイガイ</t>
    </rPh>
    <rPh sb="6" eb="8">
      <t>ジギョウ</t>
    </rPh>
    <rPh sb="8" eb="10">
      <t>ジッシ</t>
    </rPh>
    <rPh sb="14" eb="17">
      <t>シシュツサキ</t>
    </rPh>
    <rPh sb="18" eb="20">
      <t>センテイ</t>
    </rPh>
    <rPh sb="21" eb="23">
      <t>ザイガイ</t>
    </rPh>
    <rPh sb="23" eb="25">
      <t>コウカン</t>
    </rPh>
    <rPh sb="26" eb="27">
      <t>オコナ</t>
    </rPh>
    <rPh sb="28" eb="30">
      <t>ヒツヨウ</t>
    </rPh>
    <rPh sb="34" eb="36">
      <t>ダトウ</t>
    </rPh>
    <phoneticPr fontId="5"/>
  </si>
  <si>
    <t>政策目的の達成のために優先度の高い事業である。</t>
    <rPh sb="0" eb="2">
      <t>セイサク</t>
    </rPh>
    <rPh sb="2" eb="4">
      <t>モクテキ</t>
    </rPh>
    <rPh sb="5" eb="7">
      <t>タッセイ</t>
    </rPh>
    <rPh sb="11" eb="14">
      <t>ユウセンド</t>
    </rPh>
    <rPh sb="15" eb="16">
      <t>タカ</t>
    </rPh>
    <rPh sb="17" eb="19">
      <t>ジギョウ</t>
    </rPh>
    <phoneticPr fontId="5"/>
  </si>
  <si>
    <t>事業関連経費については見積り合わせを実施しコスト削減に努める予定。</t>
    <rPh sb="0" eb="2">
      <t>ジギョウ</t>
    </rPh>
    <rPh sb="2" eb="4">
      <t>カンレン</t>
    </rPh>
    <rPh sb="4" eb="6">
      <t>ケイヒ</t>
    </rPh>
    <rPh sb="11" eb="13">
      <t>ミツモ</t>
    </rPh>
    <rPh sb="14" eb="15">
      <t>ア</t>
    </rPh>
    <rPh sb="18" eb="20">
      <t>ジッシ</t>
    </rPh>
    <rPh sb="24" eb="26">
      <t>サクゲン</t>
    </rPh>
    <rPh sb="27" eb="28">
      <t>ツト</t>
    </rPh>
    <rPh sb="30" eb="32">
      <t>ヨテイ</t>
    </rPh>
    <phoneticPr fontId="5"/>
  </si>
  <si>
    <t>必要最小限の経費に限定する予定。</t>
    <rPh sb="0" eb="2">
      <t>ヒツヨウ</t>
    </rPh>
    <rPh sb="2" eb="5">
      <t>サイショウゲン</t>
    </rPh>
    <rPh sb="6" eb="8">
      <t>ケイヒ</t>
    </rPh>
    <rPh sb="9" eb="11">
      <t>ゲンテイ</t>
    </rPh>
    <rPh sb="13" eb="15">
      <t>ヨテイ</t>
    </rPh>
    <phoneticPr fontId="5"/>
  </si>
  <si>
    <t>事業関連経費については見積り合わせを実施しコスト削減に努める予定。</t>
    <phoneticPr fontId="5"/>
  </si>
  <si>
    <t>外務省</t>
  </si>
  <si>
    <t>中南米局</t>
    <rPh sb="0" eb="4">
      <t>チュウナンベイキョク</t>
    </rPh>
    <phoneticPr fontId="5"/>
  </si>
  <si>
    <t>南米課</t>
    <rPh sb="0" eb="3">
      <t>ナンベイカ</t>
    </rPh>
    <phoneticPr fontId="5"/>
  </si>
  <si>
    <t>課長　南慎二</t>
    <rPh sb="0" eb="2">
      <t>カチョウ</t>
    </rPh>
    <rPh sb="3" eb="4">
      <t>ミナミ</t>
    </rPh>
    <rPh sb="4" eb="6">
      <t>シンジ</t>
    </rPh>
    <phoneticPr fontId="5"/>
  </si>
  <si>
    <t>○</t>
  </si>
  <si>
    <t>-</t>
  </si>
  <si>
    <t>-</t>
    <phoneticPr fontId="5"/>
  </si>
  <si>
    <t>-</t>
    <phoneticPr fontId="5"/>
  </si>
  <si>
    <t>-</t>
    <phoneticPr fontId="5"/>
  </si>
  <si>
    <t>-</t>
    <phoneticPr fontId="5"/>
  </si>
  <si>
    <t>-</t>
    <phoneticPr fontId="5"/>
  </si>
  <si>
    <t>-</t>
    <phoneticPr fontId="5"/>
  </si>
  <si>
    <t>-</t>
    <phoneticPr fontId="5"/>
  </si>
  <si>
    <t>諸謝金</t>
    <rPh sb="0" eb="1">
      <t>ショ</t>
    </rPh>
    <rPh sb="1" eb="3">
      <t>シャキン</t>
    </rPh>
    <phoneticPr fontId="5"/>
  </si>
  <si>
    <t>庁費</t>
    <rPh sb="0" eb="2">
      <t>チョウヒ</t>
    </rPh>
    <phoneticPr fontId="5"/>
  </si>
  <si>
    <t>－</t>
    <phoneticPr fontId="5"/>
  </si>
  <si>
    <t>-</t>
    <phoneticPr fontId="5"/>
  </si>
  <si>
    <t>-</t>
    <phoneticPr fontId="5"/>
  </si>
  <si>
    <t>-</t>
    <phoneticPr fontId="5"/>
  </si>
  <si>
    <t>Ⅰ　地域別外交</t>
    <rPh sb="2" eb="5">
      <t>チイキベツ</t>
    </rPh>
    <rPh sb="5" eb="7">
      <t>ガイコウ</t>
    </rPh>
    <phoneticPr fontId="5"/>
  </si>
  <si>
    <t>Ⅰ－３　中南米地域外交，２　南米諸国との協力及び交流強化</t>
    <rPh sb="4" eb="7">
      <t>チュウナンベイ</t>
    </rPh>
    <rPh sb="7" eb="9">
      <t>チイキ</t>
    </rPh>
    <rPh sb="9" eb="11">
      <t>ガイコウ</t>
    </rPh>
    <rPh sb="14" eb="16">
      <t>ナンベイ</t>
    </rPh>
    <rPh sb="16" eb="18">
      <t>ショコク</t>
    </rPh>
    <rPh sb="20" eb="22">
      <t>キョウリョク</t>
    </rPh>
    <rPh sb="22" eb="23">
      <t>オヨ</t>
    </rPh>
    <rPh sb="24" eb="26">
      <t>コウリュウ</t>
    </rPh>
    <rPh sb="26" eb="28">
      <t>キョウカ</t>
    </rPh>
    <phoneticPr fontId="5"/>
  </si>
  <si>
    <t>-</t>
    <phoneticPr fontId="5"/>
  </si>
  <si>
    <t>-</t>
    <phoneticPr fontId="5"/>
  </si>
  <si>
    <t>-</t>
    <phoneticPr fontId="5"/>
  </si>
  <si>
    <t>無</t>
  </si>
  <si>
    <t>‐</t>
  </si>
  <si>
    <t>回</t>
    <rPh sb="0" eb="1">
      <t>カイ</t>
    </rPh>
    <phoneticPr fontId="5"/>
  </si>
  <si>
    <t>-</t>
    <phoneticPr fontId="5"/>
  </si>
  <si>
    <t>-</t>
    <phoneticPr fontId="5"/>
  </si>
  <si>
    <t>-</t>
    <phoneticPr fontId="5"/>
  </si>
  <si>
    <t>事業開催経費／事業実施回数　　　　　　　　　　　　　　</t>
    <rPh sb="0" eb="2">
      <t>ジギョウ</t>
    </rPh>
    <rPh sb="2" eb="4">
      <t>カイサイ</t>
    </rPh>
    <rPh sb="4" eb="6">
      <t>ケイヒ</t>
    </rPh>
    <rPh sb="7" eb="9">
      <t>ジギョウ</t>
    </rPh>
    <rPh sb="9" eb="11">
      <t>ジッシ</t>
    </rPh>
    <rPh sb="11" eb="13">
      <t>カイスウ</t>
    </rPh>
    <phoneticPr fontId="5"/>
  </si>
  <si>
    <t>千円</t>
    <rPh sb="0" eb="2">
      <t>センエン</t>
    </rPh>
    <phoneticPr fontId="5"/>
  </si>
  <si>
    <t>-</t>
    <phoneticPr fontId="5"/>
  </si>
  <si>
    <t>日系ネットワーク形成支援事業を実施することにより，有望な新世代日系人参加者同士のグループ化，及び同グループをプラットフォームとした新世代日系人のネットワークの拡大を目指す。</t>
    <rPh sb="0" eb="2">
      <t>ニッケイ</t>
    </rPh>
    <rPh sb="8" eb="10">
      <t>ケイセイ</t>
    </rPh>
    <rPh sb="10" eb="12">
      <t>シエン</t>
    </rPh>
    <rPh sb="12" eb="14">
      <t>ジギョウ</t>
    </rPh>
    <rPh sb="15" eb="17">
      <t>ジッシ</t>
    </rPh>
    <rPh sb="25" eb="27">
      <t>ユウボウ</t>
    </rPh>
    <rPh sb="28" eb="31">
      <t>シンセダイ</t>
    </rPh>
    <rPh sb="31" eb="34">
      <t>ニッケイジン</t>
    </rPh>
    <phoneticPr fontId="5"/>
  </si>
  <si>
    <t>外務省設置法　第４条第１号，第８号，第１５号，第１６号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rPh sb="23" eb="24">
      <t>ダイ</t>
    </rPh>
    <rPh sb="26" eb="27">
      <t>ゴウ</t>
    </rPh>
    <phoneticPr fontId="5"/>
  </si>
  <si>
    <t xml:space="preserve">　中南米諸国の人々が日本に対して抱く信頼感を醸成する基礎となった中南米の日系社会を更に発展させ，次の世代に引き継ぐために，帰国後の被招へい者等の新世代の日系人と協力して，母国や中南米域内の日系社会の特に若い世代のネットワーク形成・伸張をはかるための事業（会合，ｾﾐﾅｰ等）を実施することにより，各国及び中南米域内の日系ネットワーク強化を促すとともに，その実勢の把握に資することを目的とする。
</t>
    <phoneticPr fontId="5"/>
  </si>
  <si>
    <t xml:space="preserve">　一定規模の日系社会を有し，「次世代日系人指導者会議」招へい等の参加者が所在する中南米各国の首都等において，被招へい者等の新世代日系人を中心とした新たな日系ネットワーク形成・伸張事業を開催。在外公館が，被招へい者等新世代日系人の発案・企画案を受け，日系アイデンティティ形成セミナーやビジネスマッチングイベント等を同日系人と協働実施。発案・企画者は事業報告と参加日系人リストを在外公館に提出する。結果として，これまで繋がりのなかった新世代日系人が発掘され，ネットワーク化されることにより，留学，招へい等の新たな有力候補者や，日系団体や在外公館にとっての有為な発信・連携対象が拡充される。
</t>
    <rPh sb="197" eb="199">
      <t>ケッカ</t>
    </rPh>
    <phoneticPr fontId="5"/>
  </si>
  <si>
    <t>-</t>
    <phoneticPr fontId="5"/>
  </si>
  <si>
    <t>新しい日本のための優先課題推進枠　１０百万円</t>
    <rPh sb="0" eb="1">
      <t>アタラ</t>
    </rPh>
    <rPh sb="3" eb="5">
      <t>ニホン</t>
    </rPh>
    <rPh sb="9" eb="11">
      <t>ユウセン</t>
    </rPh>
    <rPh sb="11" eb="13">
      <t>カダイ</t>
    </rPh>
    <rPh sb="13" eb="15">
      <t>スイシン</t>
    </rPh>
    <rPh sb="15" eb="16">
      <t>ワク</t>
    </rPh>
    <rPh sb="19" eb="21">
      <t>ヒャクマン</t>
    </rPh>
    <rPh sb="21" eb="22">
      <t>マドカ</t>
    </rPh>
    <phoneticPr fontId="5"/>
  </si>
  <si>
    <t>-</t>
    <phoneticPr fontId="5"/>
  </si>
  <si>
    <t>-</t>
    <phoneticPr fontId="5"/>
  </si>
  <si>
    <t>-</t>
    <phoneticPr fontId="5"/>
  </si>
  <si>
    <t>-</t>
    <phoneticPr fontId="5"/>
  </si>
  <si>
    <t>-</t>
    <phoneticPr fontId="5"/>
  </si>
  <si>
    <t>-</t>
    <phoneticPr fontId="5"/>
  </si>
  <si>
    <t>新世代日系人のネットワーク構築</t>
    <rPh sb="0" eb="3">
      <t>シンセダイ</t>
    </rPh>
    <rPh sb="3" eb="6">
      <t>ニッケイジン</t>
    </rPh>
    <rPh sb="13" eb="15">
      <t>コウチク</t>
    </rPh>
    <phoneticPr fontId="5"/>
  </si>
  <si>
    <t>リスト登録された新世代日系人のグループ数</t>
    <rPh sb="3" eb="5">
      <t>トウロク</t>
    </rPh>
    <rPh sb="8" eb="11">
      <t>シンセダイ</t>
    </rPh>
    <rPh sb="11" eb="14">
      <t>ニッケイジン</t>
    </rPh>
    <rPh sb="19" eb="20">
      <t>スウ</t>
    </rPh>
    <phoneticPr fontId="5"/>
  </si>
  <si>
    <t>グループ数</t>
    <rPh sb="4" eb="5">
      <t>スウ</t>
    </rPh>
    <phoneticPr fontId="5"/>
  </si>
  <si>
    <t>外務省調べ</t>
    <rPh sb="0" eb="3">
      <t>ガイムショウ</t>
    </rPh>
    <rPh sb="3" eb="4">
      <t>シラ</t>
    </rPh>
    <phoneticPr fontId="5"/>
  </si>
  <si>
    <t>次世代日系人指導者会議開催に係る経費</t>
    <phoneticPr fontId="5"/>
  </si>
  <si>
    <t>日系社会実相調査</t>
    <phoneticPr fontId="5"/>
  </si>
  <si>
    <t>　次世代日系人指導者会議事業は，訪日招へいによる会議参加を通じ，次世代の日系社会リーダー人材を確保するもの。
　現地日系社会ネットワーク形成支援事業は右リーダー人材等と協力し，現地ネットワークの伸張・拡充を図るもの。
　実相調査は，新世代の日系人の実相や意識を把握するとともに，有為の日系人や日系人グループをリスト化するものであり，上記２事業をはじめ対中南米日系社会施策の更なる効果的な運用や有力な招へい者，協力・連携相手の発掘に繋げるもの。</t>
    <rPh sb="146" eb="149">
      <t>ニッケイジン</t>
    </rPh>
    <rPh sb="175" eb="176">
      <t>タイ</t>
    </rPh>
    <rPh sb="176" eb="179">
      <t>チュウナンベイ</t>
    </rPh>
    <rPh sb="179" eb="181">
      <t>ニッケイ</t>
    </rPh>
    <rPh sb="181" eb="183">
      <t>シャカイ</t>
    </rPh>
    <rPh sb="183" eb="185">
      <t>セサク</t>
    </rPh>
    <rPh sb="212" eb="214">
      <t>ハックツ</t>
    </rPh>
    <rPh sb="215" eb="216">
      <t>ツナ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</si>
</sst>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19050</xdr:colOff>
      <xdr:row>747</xdr:row>
      <xdr:rowOff>276224</xdr:rowOff>
    </xdr:from>
    <xdr:to>
      <xdr:col>22</xdr:col>
      <xdr:colOff>19050</xdr:colOff>
      <xdr:row>750</xdr:row>
      <xdr:rowOff>104774</xdr:rowOff>
    </xdr:to>
    <xdr:sp macro="" textlink="">
      <xdr:nvSpPr>
        <xdr:cNvPr id="2" name="正方形/長方形 1"/>
        <xdr:cNvSpPr/>
      </xdr:nvSpPr>
      <xdr:spPr>
        <a:xfrm>
          <a:off x="2219325" y="43014899"/>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104776</xdr:colOff>
      <xdr:row>748</xdr:row>
      <xdr:rowOff>9524</xdr:rowOff>
    </xdr:from>
    <xdr:to>
      <xdr:col>21</xdr:col>
      <xdr:colOff>161926</xdr:colOff>
      <xdr:row>750</xdr:row>
      <xdr:rowOff>57150</xdr:rowOff>
    </xdr:to>
    <xdr:sp macro="" textlink="">
      <xdr:nvSpPr>
        <xdr:cNvPr id="3" name="テキスト ボックス 2"/>
        <xdr:cNvSpPr txBox="1"/>
      </xdr:nvSpPr>
      <xdr:spPr>
        <a:xfrm>
          <a:off x="2305051" y="43100624"/>
          <a:ext cx="2057400" cy="752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Ａ．企画及び実施者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２．０百万円</a:t>
          </a:r>
          <a:endParaRPr kumimoji="1" lang="en-US" altLang="ja-JP" sz="1100"/>
        </a:p>
      </xdr:txBody>
    </xdr:sp>
    <xdr:clientData/>
  </xdr:twoCellAnchor>
  <xdr:twoCellAnchor>
    <xdr:from>
      <xdr:col>14</xdr:col>
      <xdr:colOff>0</xdr:colOff>
      <xdr:row>743</xdr:row>
      <xdr:rowOff>0</xdr:rowOff>
    </xdr:from>
    <xdr:to>
      <xdr:col>45</xdr:col>
      <xdr:colOff>9525</xdr:colOff>
      <xdr:row>745</xdr:row>
      <xdr:rowOff>9525</xdr:rowOff>
    </xdr:to>
    <xdr:sp macro="" textlink="">
      <xdr:nvSpPr>
        <xdr:cNvPr id="4" name="角丸四角形 3"/>
        <xdr:cNvSpPr/>
      </xdr:nvSpPr>
      <xdr:spPr>
        <a:xfrm>
          <a:off x="2800350" y="41328975"/>
          <a:ext cx="6210300" cy="7143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152399</xdr:colOff>
      <xdr:row>743</xdr:row>
      <xdr:rowOff>47624</xdr:rowOff>
    </xdr:from>
    <xdr:to>
      <xdr:col>38</xdr:col>
      <xdr:colOff>123824</xdr:colOff>
      <xdr:row>744</xdr:row>
      <xdr:rowOff>333374</xdr:rowOff>
    </xdr:to>
    <xdr:sp macro="" textlink="">
      <xdr:nvSpPr>
        <xdr:cNvPr id="5" name="テキスト ボックス 4"/>
        <xdr:cNvSpPr txBox="1"/>
      </xdr:nvSpPr>
      <xdr:spPr>
        <a:xfrm>
          <a:off x="3752849" y="41376599"/>
          <a:ext cx="39719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現地日系ネットワーク形成支援事業</a:t>
          </a:r>
          <a:endParaRPr kumimoji="1" lang="en-US" altLang="ja-JP" sz="1400"/>
        </a:p>
        <a:p>
          <a:pPr algn="ctr"/>
          <a:r>
            <a:rPr kumimoji="1" lang="ja-JP" altLang="en-US" sz="1400"/>
            <a:t>９．７百万円</a:t>
          </a:r>
          <a:endParaRPr kumimoji="1" lang="en-US" altLang="ja-JP" sz="1400"/>
        </a:p>
      </xdr:txBody>
    </xdr:sp>
    <xdr:clientData/>
  </xdr:twoCellAnchor>
  <xdr:twoCellAnchor>
    <xdr:from>
      <xdr:col>28</xdr:col>
      <xdr:colOff>145256</xdr:colOff>
      <xdr:row>745</xdr:row>
      <xdr:rowOff>12700</xdr:rowOff>
    </xdr:from>
    <xdr:to>
      <xdr:col>28</xdr:col>
      <xdr:colOff>152401</xdr:colOff>
      <xdr:row>757</xdr:row>
      <xdr:rowOff>4763</xdr:rowOff>
    </xdr:to>
    <xdr:cxnSp macro="">
      <xdr:nvCxnSpPr>
        <xdr:cNvPr id="6" name="直線コネクタ 5"/>
        <xdr:cNvCxnSpPr/>
      </xdr:nvCxnSpPr>
      <xdr:spPr>
        <a:xfrm flipH="1">
          <a:off x="5745956" y="42027475"/>
          <a:ext cx="7145" cy="4221163"/>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751</xdr:row>
      <xdr:rowOff>266700</xdr:rowOff>
    </xdr:from>
    <xdr:to>
      <xdr:col>22</xdr:col>
      <xdr:colOff>0</xdr:colOff>
      <xdr:row>754</xdr:row>
      <xdr:rowOff>95250</xdr:rowOff>
    </xdr:to>
    <xdr:sp macro="" textlink="">
      <xdr:nvSpPr>
        <xdr:cNvPr id="7" name="正方形/長方形 6"/>
        <xdr:cNvSpPr/>
      </xdr:nvSpPr>
      <xdr:spPr>
        <a:xfrm>
          <a:off x="2200275" y="4441507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755</xdr:row>
      <xdr:rowOff>266700</xdr:rowOff>
    </xdr:from>
    <xdr:to>
      <xdr:col>22</xdr:col>
      <xdr:colOff>0</xdr:colOff>
      <xdr:row>758</xdr:row>
      <xdr:rowOff>95250</xdr:rowOff>
    </xdr:to>
    <xdr:sp macro="" textlink="">
      <xdr:nvSpPr>
        <xdr:cNvPr id="8" name="正方形/長方形 7"/>
        <xdr:cNvSpPr/>
      </xdr:nvSpPr>
      <xdr:spPr>
        <a:xfrm>
          <a:off x="2200275" y="4582477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749</xdr:row>
      <xdr:rowOff>276225</xdr:rowOff>
    </xdr:from>
    <xdr:to>
      <xdr:col>47</xdr:col>
      <xdr:colOff>0</xdr:colOff>
      <xdr:row>752</xdr:row>
      <xdr:rowOff>104775</xdr:rowOff>
    </xdr:to>
    <xdr:sp macro="" textlink="">
      <xdr:nvSpPr>
        <xdr:cNvPr id="9" name="正方形/長方形 8"/>
        <xdr:cNvSpPr/>
      </xdr:nvSpPr>
      <xdr:spPr>
        <a:xfrm>
          <a:off x="7200900" y="4371975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753</xdr:row>
      <xdr:rowOff>257175</xdr:rowOff>
    </xdr:from>
    <xdr:to>
      <xdr:col>47</xdr:col>
      <xdr:colOff>9525</xdr:colOff>
      <xdr:row>756</xdr:row>
      <xdr:rowOff>85725</xdr:rowOff>
    </xdr:to>
    <xdr:sp macro="" textlink="">
      <xdr:nvSpPr>
        <xdr:cNvPr id="10" name="正方形/長方形 9"/>
        <xdr:cNvSpPr/>
      </xdr:nvSpPr>
      <xdr:spPr>
        <a:xfrm>
          <a:off x="7210425" y="4511040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751</xdr:row>
      <xdr:rowOff>323850</xdr:rowOff>
    </xdr:from>
    <xdr:to>
      <xdr:col>21</xdr:col>
      <xdr:colOff>133350</xdr:colOff>
      <xdr:row>754</xdr:row>
      <xdr:rowOff>47625</xdr:rowOff>
    </xdr:to>
    <xdr:sp macro="" textlink="">
      <xdr:nvSpPr>
        <xdr:cNvPr id="11" name="テキスト ボックス 10"/>
        <xdr:cNvSpPr txBox="1"/>
      </xdr:nvSpPr>
      <xdr:spPr>
        <a:xfrm>
          <a:off x="2276475" y="44472225"/>
          <a:ext cx="205740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Ｂ．講師</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１．４百万円</a:t>
          </a:r>
          <a:endParaRPr kumimoji="1" lang="en-US" altLang="ja-JP" sz="1100"/>
        </a:p>
      </xdr:txBody>
    </xdr:sp>
    <xdr:clientData/>
  </xdr:twoCellAnchor>
  <xdr:twoCellAnchor>
    <xdr:from>
      <xdr:col>11</xdr:col>
      <xdr:colOff>76200</xdr:colOff>
      <xdr:row>755</xdr:row>
      <xdr:rowOff>323850</xdr:rowOff>
    </xdr:from>
    <xdr:to>
      <xdr:col>21</xdr:col>
      <xdr:colOff>133350</xdr:colOff>
      <xdr:row>758</xdr:row>
      <xdr:rowOff>57150</xdr:rowOff>
    </xdr:to>
    <xdr:sp macro="" textlink="">
      <xdr:nvSpPr>
        <xdr:cNvPr id="13" name="テキスト ボックス 12"/>
        <xdr:cNvSpPr txBox="1"/>
      </xdr:nvSpPr>
      <xdr:spPr>
        <a:xfrm>
          <a:off x="2276475" y="45881925"/>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Ｃ．会場借料等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ja-JP" altLang="en-US" sz="1100"/>
            <a:t>５．０百万円</a:t>
          </a:r>
          <a:endParaRPr kumimoji="1" lang="en-US" altLang="ja-JP" sz="1100"/>
        </a:p>
      </xdr:txBody>
    </xdr:sp>
    <xdr:clientData/>
  </xdr:twoCellAnchor>
  <xdr:twoCellAnchor>
    <xdr:from>
      <xdr:col>36</xdr:col>
      <xdr:colOff>76200</xdr:colOff>
      <xdr:row>749</xdr:row>
      <xdr:rowOff>314325</xdr:rowOff>
    </xdr:from>
    <xdr:to>
      <xdr:col>46</xdr:col>
      <xdr:colOff>133350</xdr:colOff>
      <xdr:row>752</xdr:row>
      <xdr:rowOff>66675</xdr:rowOff>
    </xdr:to>
    <xdr:sp macro="" textlink="">
      <xdr:nvSpPr>
        <xdr:cNvPr id="14" name="テキスト ボックス 13"/>
        <xdr:cNvSpPr txBox="1"/>
      </xdr:nvSpPr>
      <xdr:spPr>
        <a:xfrm>
          <a:off x="7277100" y="43757850"/>
          <a:ext cx="205740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Ｄ．ホテル</a:t>
          </a:r>
          <a:endParaRPr kumimoji="1" lang="en-US" altLang="ja-JP" sz="1100"/>
        </a:p>
        <a:p>
          <a:pPr algn="ctr"/>
          <a:r>
            <a:rPr kumimoji="1" lang="en-US" altLang="ja-JP" sz="1100"/>
            <a:t>【</a:t>
          </a:r>
          <a:r>
            <a:rPr kumimoji="1" lang="ja-JP" altLang="en-US" sz="1100"/>
            <a:t>講師宿泊費用</a:t>
          </a:r>
          <a:r>
            <a:rPr kumimoji="1" lang="en-US" altLang="ja-JP" sz="1100"/>
            <a:t>】</a:t>
          </a:r>
        </a:p>
        <a:p>
          <a:pPr algn="ctr"/>
          <a:r>
            <a:rPr kumimoji="1" lang="ja-JP" altLang="en-US" sz="1100"/>
            <a:t>０．３百万円</a:t>
          </a:r>
          <a:endParaRPr kumimoji="1" lang="en-US" altLang="ja-JP" sz="1100"/>
        </a:p>
      </xdr:txBody>
    </xdr:sp>
    <xdr:clientData/>
  </xdr:twoCellAnchor>
  <xdr:twoCellAnchor>
    <xdr:from>
      <xdr:col>36</xdr:col>
      <xdr:colOff>85725</xdr:colOff>
      <xdr:row>753</xdr:row>
      <xdr:rowOff>304800</xdr:rowOff>
    </xdr:from>
    <xdr:to>
      <xdr:col>46</xdr:col>
      <xdr:colOff>142875</xdr:colOff>
      <xdr:row>756</xdr:row>
      <xdr:rowOff>38100</xdr:rowOff>
    </xdr:to>
    <xdr:sp macro="" textlink="">
      <xdr:nvSpPr>
        <xdr:cNvPr id="15" name="テキスト ボックス 14"/>
        <xdr:cNvSpPr txBox="1"/>
      </xdr:nvSpPr>
      <xdr:spPr>
        <a:xfrm>
          <a:off x="7286625" y="45158025"/>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Ｅ．その他</a:t>
          </a:r>
          <a:endParaRPr kumimoji="1" lang="en-US" altLang="ja-JP" sz="1100"/>
        </a:p>
        <a:p>
          <a:pPr algn="ctr"/>
          <a:r>
            <a:rPr kumimoji="1" lang="en-US" altLang="ja-JP" sz="1100"/>
            <a:t>【</a:t>
          </a:r>
          <a:r>
            <a:rPr kumimoji="1" lang="ja-JP" altLang="en-US" sz="1100"/>
            <a:t>消耗品費</a:t>
          </a:r>
          <a:r>
            <a:rPr kumimoji="1" lang="en-US" altLang="ja-JP" sz="1100"/>
            <a:t>】</a:t>
          </a:r>
        </a:p>
        <a:p>
          <a:pPr algn="ctr"/>
          <a:r>
            <a:rPr kumimoji="1" lang="ja-JP" altLang="en-US" sz="1100"/>
            <a:t>１．０百万円</a:t>
          </a:r>
          <a:endParaRPr kumimoji="1" lang="en-US" altLang="ja-JP" sz="1100"/>
        </a:p>
      </xdr:txBody>
    </xdr:sp>
    <xdr:clientData/>
  </xdr:twoCellAnchor>
  <xdr:twoCellAnchor>
    <xdr:from>
      <xdr:col>23</xdr:col>
      <xdr:colOff>9525</xdr:colOff>
      <xdr:row>749</xdr:row>
      <xdr:rowOff>0</xdr:rowOff>
    </xdr:from>
    <xdr:to>
      <xdr:col>28</xdr:col>
      <xdr:colOff>142875</xdr:colOff>
      <xdr:row>749</xdr:row>
      <xdr:rowOff>0</xdr:rowOff>
    </xdr:to>
    <xdr:cxnSp macro="">
      <xdr:nvCxnSpPr>
        <xdr:cNvPr id="17" name="直線矢印コネクタ 16"/>
        <xdr:cNvCxnSpPr/>
      </xdr:nvCxnSpPr>
      <xdr:spPr>
        <a:xfrm flipH="1">
          <a:off x="4610100" y="43443525"/>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xdr:colOff>
      <xdr:row>753</xdr:row>
      <xdr:rowOff>0</xdr:rowOff>
    </xdr:from>
    <xdr:to>
      <xdr:col>28</xdr:col>
      <xdr:colOff>142875</xdr:colOff>
      <xdr:row>753</xdr:row>
      <xdr:rowOff>0</xdr:rowOff>
    </xdr:to>
    <xdr:cxnSp macro="">
      <xdr:nvCxnSpPr>
        <xdr:cNvPr id="18" name="直線矢印コネクタ 17"/>
        <xdr:cNvCxnSpPr/>
      </xdr:nvCxnSpPr>
      <xdr:spPr>
        <a:xfrm flipH="1">
          <a:off x="4610100" y="44853225"/>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xdr:colOff>
      <xdr:row>757</xdr:row>
      <xdr:rowOff>0</xdr:rowOff>
    </xdr:from>
    <xdr:to>
      <xdr:col>28</xdr:col>
      <xdr:colOff>159544</xdr:colOff>
      <xdr:row>757</xdr:row>
      <xdr:rowOff>0</xdr:rowOff>
    </xdr:to>
    <xdr:cxnSp macro="">
      <xdr:nvCxnSpPr>
        <xdr:cNvPr id="19" name="直線矢印コネクタ 18"/>
        <xdr:cNvCxnSpPr/>
      </xdr:nvCxnSpPr>
      <xdr:spPr>
        <a:xfrm flipH="1">
          <a:off x="4600576" y="46243875"/>
          <a:ext cx="115966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142875</xdr:colOff>
      <xdr:row>751</xdr:row>
      <xdr:rowOff>0</xdr:rowOff>
    </xdr:from>
    <xdr:to>
      <xdr:col>35</xdr:col>
      <xdr:colOff>0</xdr:colOff>
      <xdr:row>751</xdr:row>
      <xdr:rowOff>0</xdr:rowOff>
    </xdr:to>
    <xdr:cxnSp macro="">
      <xdr:nvCxnSpPr>
        <xdr:cNvPr id="20" name="直線矢印コネクタ 19"/>
        <xdr:cNvCxnSpPr/>
      </xdr:nvCxnSpPr>
      <xdr:spPr>
        <a:xfrm>
          <a:off x="5743575" y="44148375"/>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142875</xdr:colOff>
      <xdr:row>755</xdr:row>
      <xdr:rowOff>0</xdr:rowOff>
    </xdr:from>
    <xdr:to>
      <xdr:col>35</xdr:col>
      <xdr:colOff>0</xdr:colOff>
      <xdr:row>755</xdr:row>
      <xdr:rowOff>0</xdr:rowOff>
    </xdr:to>
    <xdr:cxnSp macro="">
      <xdr:nvCxnSpPr>
        <xdr:cNvPr id="21" name="直線矢印コネクタ 20"/>
        <xdr:cNvCxnSpPr/>
      </xdr:nvCxnSpPr>
      <xdr:spPr>
        <a:xfrm>
          <a:off x="5743575" y="45558075"/>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149678</xdr:colOff>
      <xdr:row>764</xdr:row>
      <xdr:rowOff>13606</xdr:rowOff>
    </xdr:from>
    <xdr:to>
      <xdr:col>47</xdr:col>
      <xdr:colOff>59870</xdr:colOff>
      <xdr:row>765</xdr:row>
      <xdr:rowOff>18142</xdr:rowOff>
    </xdr:to>
    <xdr:sp macro="" textlink="">
      <xdr:nvSpPr>
        <xdr:cNvPr id="23" name="テキスト ボックス 22"/>
        <xdr:cNvSpPr txBox="1"/>
      </xdr:nvSpPr>
      <xdr:spPr>
        <a:xfrm>
          <a:off x="2149928" y="48733981"/>
          <a:ext cx="7311117" cy="318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金額については，ブロック毎に百万円未満を四捨五入しているため，合計額が一致しておりません。</a:t>
          </a:r>
        </a:p>
      </xdr:txBody>
    </xdr:sp>
    <xdr:clientData/>
  </xdr:twoCellAnchor>
  <xdr:oneCellAnchor>
    <xdr:from>
      <xdr:col>10</xdr:col>
      <xdr:colOff>133351</xdr:colOff>
      <xdr:row>747</xdr:row>
      <xdr:rowOff>28575</xdr:rowOff>
    </xdr:from>
    <xdr:ext cx="952500" cy="275717"/>
    <xdr:sp macro="" textlink="">
      <xdr:nvSpPr>
        <xdr:cNvPr id="12" name="テキスト ボックス 11"/>
        <xdr:cNvSpPr txBox="1"/>
      </xdr:nvSpPr>
      <xdr:spPr>
        <a:xfrm>
          <a:off x="2133601" y="43691175"/>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10</xdr:col>
      <xdr:colOff>142875</xdr:colOff>
      <xdr:row>751</xdr:row>
      <xdr:rowOff>28575</xdr:rowOff>
    </xdr:from>
    <xdr:ext cx="952500" cy="275717"/>
    <xdr:sp macro="" textlink="">
      <xdr:nvSpPr>
        <xdr:cNvPr id="22" name="テキスト ボックス 21"/>
        <xdr:cNvSpPr txBox="1"/>
      </xdr:nvSpPr>
      <xdr:spPr>
        <a:xfrm>
          <a:off x="2143125" y="45100875"/>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10</xdr:col>
      <xdr:colOff>152400</xdr:colOff>
      <xdr:row>755</xdr:row>
      <xdr:rowOff>9525</xdr:rowOff>
    </xdr:from>
    <xdr:ext cx="952500" cy="275717"/>
    <xdr:sp macro="" textlink="">
      <xdr:nvSpPr>
        <xdr:cNvPr id="24" name="テキスト ボックス 23"/>
        <xdr:cNvSpPr txBox="1"/>
      </xdr:nvSpPr>
      <xdr:spPr>
        <a:xfrm>
          <a:off x="2152650" y="46491525"/>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35</xdr:col>
      <xdr:colOff>161925</xdr:colOff>
      <xdr:row>753</xdr:row>
      <xdr:rowOff>0</xdr:rowOff>
    </xdr:from>
    <xdr:ext cx="952500" cy="275717"/>
    <xdr:sp macro="" textlink="">
      <xdr:nvSpPr>
        <xdr:cNvPr id="25" name="テキスト ボックス 24"/>
        <xdr:cNvSpPr txBox="1"/>
      </xdr:nvSpPr>
      <xdr:spPr>
        <a:xfrm>
          <a:off x="7162800" y="45777150"/>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35</xdr:col>
      <xdr:colOff>161925</xdr:colOff>
      <xdr:row>749</xdr:row>
      <xdr:rowOff>19050</xdr:rowOff>
    </xdr:from>
    <xdr:ext cx="952500" cy="275717"/>
    <xdr:sp macro="" textlink="">
      <xdr:nvSpPr>
        <xdr:cNvPr id="27" name="テキスト ボックス 26"/>
        <xdr:cNvSpPr txBox="1"/>
      </xdr:nvSpPr>
      <xdr:spPr>
        <a:xfrm>
          <a:off x="7162800" y="44386500"/>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t="s">
        <v>472</v>
      </c>
      <c r="AP2" s="962"/>
      <c r="AQ2" s="962"/>
      <c r="AR2" s="86" t="str">
        <f>IF(OR(AO2="　", AO2=""), "", "-")</f>
        <v>-</v>
      </c>
      <c r="AS2" s="963">
        <v>6</v>
      </c>
      <c r="AT2" s="963"/>
      <c r="AU2" s="963"/>
      <c r="AV2" s="52" t="str">
        <f>IF(AW2="", "", "-")</f>
        <v/>
      </c>
      <c r="AW2" s="935"/>
      <c r="AX2" s="935"/>
    </row>
    <row r="3" spans="1:50" ht="21" customHeight="1" thickBot="1">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555</v>
      </c>
      <c r="AK3" s="894"/>
      <c r="AL3" s="894"/>
      <c r="AM3" s="894"/>
      <c r="AN3" s="894"/>
      <c r="AO3" s="894"/>
      <c r="AP3" s="894"/>
      <c r="AQ3" s="894"/>
      <c r="AR3" s="894"/>
      <c r="AS3" s="894"/>
      <c r="AT3" s="894"/>
      <c r="AU3" s="894"/>
      <c r="AV3" s="894"/>
      <c r="AW3" s="894"/>
      <c r="AX3" s="24" t="s">
        <v>66</v>
      </c>
    </row>
    <row r="4" spans="1:50" ht="24.75" customHeight="1">
      <c r="A4" s="728" t="s">
        <v>26</v>
      </c>
      <c r="B4" s="729"/>
      <c r="C4" s="729"/>
      <c r="D4" s="729"/>
      <c r="E4" s="729"/>
      <c r="F4" s="729"/>
      <c r="G4" s="706" t="s">
        <v>546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68</v>
      </c>
      <c r="B5" s="717"/>
      <c r="C5" s="717"/>
      <c r="D5" s="717"/>
      <c r="E5" s="717"/>
      <c r="F5" s="718"/>
      <c r="G5" s="864" t="s">
        <v>473</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557</v>
      </c>
      <c r="AF5" s="723"/>
      <c r="AG5" s="723"/>
      <c r="AH5" s="723"/>
      <c r="AI5" s="723"/>
      <c r="AJ5" s="723"/>
      <c r="AK5" s="723"/>
      <c r="AL5" s="723"/>
      <c r="AM5" s="723"/>
      <c r="AN5" s="723"/>
      <c r="AO5" s="723"/>
      <c r="AP5" s="724"/>
      <c r="AQ5" s="725" t="s">
        <v>558</v>
      </c>
      <c r="AR5" s="726"/>
      <c r="AS5" s="726"/>
      <c r="AT5" s="726"/>
      <c r="AU5" s="726"/>
      <c r="AV5" s="726"/>
      <c r="AW5" s="726"/>
      <c r="AX5" s="727"/>
    </row>
    <row r="6" spans="1:50" ht="39" customHeight="1">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12" t="s">
        <v>23</v>
      </c>
      <c r="B7" s="513"/>
      <c r="C7" s="513"/>
      <c r="D7" s="513"/>
      <c r="E7" s="513"/>
      <c r="F7" s="514"/>
      <c r="G7" s="515" t="s">
        <v>589</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c r="AF7" s="937"/>
      <c r="AG7" s="937"/>
      <c r="AH7" s="937"/>
      <c r="AI7" s="937"/>
      <c r="AJ7" s="937"/>
      <c r="AK7" s="937"/>
      <c r="AL7" s="937"/>
      <c r="AM7" s="937"/>
      <c r="AN7" s="937"/>
      <c r="AO7" s="937"/>
      <c r="AP7" s="937"/>
      <c r="AQ7" s="937"/>
      <c r="AR7" s="937"/>
      <c r="AS7" s="937"/>
      <c r="AT7" s="937"/>
      <c r="AU7" s="937"/>
      <c r="AV7" s="937"/>
      <c r="AW7" s="937"/>
      <c r="AX7" s="938"/>
    </row>
    <row r="8" spans="1:50" ht="53.25" customHeight="1">
      <c r="A8" s="512" t="s">
        <v>391</v>
      </c>
      <c r="B8" s="513"/>
      <c r="C8" s="513"/>
      <c r="D8" s="513"/>
      <c r="E8" s="513"/>
      <c r="F8" s="514"/>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c r="A9" s="874" t="s">
        <v>24</v>
      </c>
      <c r="B9" s="875"/>
      <c r="C9" s="875"/>
      <c r="D9" s="875"/>
      <c r="E9" s="875"/>
      <c r="F9" s="875"/>
      <c r="G9" s="876" t="s">
        <v>590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c r="A10" s="682" t="s">
        <v>31</v>
      </c>
      <c r="B10" s="683"/>
      <c r="C10" s="683"/>
      <c r="D10" s="683"/>
      <c r="E10" s="683"/>
      <c r="F10" s="683"/>
      <c r="G10" s="773" t="s">
        <v>591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82" t="s">
        <v>6</v>
      </c>
      <c r="B11" s="683"/>
      <c r="C11" s="683"/>
      <c r="D11" s="683"/>
      <c r="E11" s="683"/>
      <c r="F11" s="684"/>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c r="A13" s="638"/>
      <c r="B13" s="639"/>
      <c r="C13" s="639"/>
      <c r="D13" s="639"/>
      <c r="E13" s="639"/>
      <c r="F13" s="640"/>
      <c r="G13" s="747" t="s">
        <v>7</v>
      </c>
      <c r="H13" s="748"/>
      <c r="I13" s="789" t="s">
        <v>8</v>
      </c>
      <c r="J13" s="790"/>
      <c r="K13" s="790"/>
      <c r="L13" s="790"/>
      <c r="M13" s="790"/>
      <c r="N13" s="790"/>
      <c r="O13" s="791"/>
      <c r="P13" s="679" t="s">
        <v>561</v>
      </c>
      <c r="Q13" s="680"/>
      <c r="R13" s="680"/>
      <c r="S13" s="680"/>
      <c r="T13" s="680"/>
      <c r="U13" s="680"/>
      <c r="V13" s="681"/>
      <c r="W13" s="679" t="s">
        <v>563</v>
      </c>
      <c r="X13" s="680"/>
      <c r="Y13" s="680"/>
      <c r="Z13" s="680"/>
      <c r="AA13" s="680"/>
      <c r="AB13" s="680"/>
      <c r="AC13" s="681"/>
      <c r="AD13" s="679" t="s">
        <v>565</v>
      </c>
      <c r="AE13" s="680"/>
      <c r="AF13" s="680"/>
      <c r="AG13" s="680"/>
      <c r="AH13" s="680"/>
      <c r="AI13" s="680"/>
      <c r="AJ13" s="681"/>
      <c r="AK13" s="679" t="s">
        <v>566</v>
      </c>
      <c r="AL13" s="680"/>
      <c r="AM13" s="680"/>
      <c r="AN13" s="680"/>
      <c r="AO13" s="680"/>
      <c r="AP13" s="680"/>
      <c r="AQ13" s="681"/>
      <c r="AR13" s="943">
        <v>10</v>
      </c>
      <c r="AS13" s="944"/>
      <c r="AT13" s="944"/>
      <c r="AU13" s="944"/>
      <c r="AV13" s="944"/>
      <c r="AW13" s="944"/>
      <c r="AX13" s="945"/>
    </row>
    <row r="14" spans="1:50" ht="21" customHeight="1">
      <c r="A14" s="638"/>
      <c r="B14" s="639"/>
      <c r="C14" s="639"/>
      <c r="D14" s="639"/>
      <c r="E14" s="639"/>
      <c r="F14" s="640"/>
      <c r="G14" s="749"/>
      <c r="H14" s="750"/>
      <c r="I14" s="735" t="s">
        <v>9</v>
      </c>
      <c r="J14" s="784"/>
      <c r="K14" s="784"/>
      <c r="L14" s="784"/>
      <c r="M14" s="784"/>
      <c r="N14" s="784"/>
      <c r="O14" s="785"/>
      <c r="P14" s="679" t="s">
        <v>561</v>
      </c>
      <c r="Q14" s="680"/>
      <c r="R14" s="680"/>
      <c r="S14" s="680"/>
      <c r="T14" s="680"/>
      <c r="U14" s="680"/>
      <c r="V14" s="681"/>
      <c r="W14" s="679" t="s">
        <v>564</v>
      </c>
      <c r="X14" s="680"/>
      <c r="Y14" s="680"/>
      <c r="Z14" s="680"/>
      <c r="AA14" s="680"/>
      <c r="AB14" s="680"/>
      <c r="AC14" s="681"/>
      <c r="AD14" s="679" t="s">
        <v>565</v>
      </c>
      <c r="AE14" s="680"/>
      <c r="AF14" s="680"/>
      <c r="AG14" s="680"/>
      <c r="AH14" s="680"/>
      <c r="AI14" s="680"/>
      <c r="AJ14" s="681"/>
      <c r="AK14" s="679" t="s">
        <v>566</v>
      </c>
      <c r="AL14" s="680"/>
      <c r="AM14" s="680"/>
      <c r="AN14" s="680"/>
      <c r="AO14" s="680"/>
      <c r="AP14" s="680"/>
      <c r="AQ14" s="681"/>
      <c r="AR14" s="813"/>
      <c r="AS14" s="813"/>
      <c r="AT14" s="813"/>
      <c r="AU14" s="813"/>
      <c r="AV14" s="813"/>
      <c r="AW14" s="813"/>
      <c r="AX14" s="814"/>
    </row>
    <row r="15" spans="1:50" ht="21" customHeight="1">
      <c r="A15" s="638"/>
      <c r="B15" s="639"/>
      <c r="C15" s="639"/>
      <c r="D15" s="639"/>
      <c r="E15" s="639"/>
      <c r="F15" s="640"/>
      <c r="G15" s="749"/>
      <c r="H15" s="750"/>
      <c r="I15" s="735" t="s">
        <v>52</v>
      </c>
      <c r="J15" s="736"/>
      <c r="K15" s="736"/>
      <c r="L15" s="736"/>
      <c r="M15" s="736"/>
      <c r="N15" s="736"/>
      <c r="O15" s="737"/>
      <c r="P15" s="679" t="s">
        <v>562</v>
      </c>
      <c r="Q15" s="680"/>
      <c r="R15" s="680"/>
      <c r="S15" s="680"/>
      <c r="T15" s="680"/>
      <c r="U15" s="680"/>
      <c r="V15" s="681"/>
      <c r="W15" s="679" t="s">
        <v>565</v>
      </c>
      <c r="X15" s="680"/>
      <c r="Y15" s="680"/>
      <c r="Z15" s="680"/>
      <c r="AA15" s="680"/>
      <c r="AB15" s="680"/>
      <c r="AC15" s="681"/>
      <c r="AD15" s="679" t="s">
        <v>565</v>
      </c>
      <c r="AE15" s="680"/>
      <c r="AF15" s="680"/>
      <c r="AG15" s="680"/>
      <c r="AH15" s="680"/>
      <c r="AI15" s="680"/>
      <c r="AJ15" s="681"/>
      <c r="AK15" s="679" t="s">
        <v>566</v>
      </c>
      <c r="AL15" s="680"/>
      <c r="AM15" s="680"/>
      <c r="AN15" s="680"/>
      <c r="AO15" s="680"/>
      <c r="AP15" s="680"/>
      <c r="AQ15" s="681"/>
      <c r="AR15" s="679" t="s">
        <v>565</v>
      </c>
      <c r="AS15" s="680"/>
      <c r="AT15" s="680"/>
      <c r="AU15" s="680"/>
      <c r="AV15" s="680"/>
      <c r="AW15" s="680"/>
      <c r="AX15" s="783"/>
    </row>
    <row r="16" spans="1:50" ht="21" customHeight="1">
      <c r="A16" s="638"/>
      <c r="B16" s="639"/>
      <c r="C16" s="639"/>
      <c r="D16" s="639"/>
      <c r="E16" s="639"/>
      <c r="F16" s="640"/>
      <c r="G16" s="749"/>
      <c r="H16" s="750"/>
      <c r="I16" s="735" t="s">
        <v>53</v>
      </c>
      <c r="J16" s="736"/>
      <c r="K16" s="736"/>
      <c r="L16" s="736"/>
      <c r="M16" s="736"/>
      <c r="N16" s="736"/>
      <c r="O16" s="737"/>
      <c r="P16" s="679" t="s">
        <v>562</v>
      </c>
      <c r="Q16" s="680"/>
      <c r="R16" s="680"/>
      <c r="S16" s="680"/>
      <c r="T16" s="680"/>
      <c r="U16" s="680"/>
      <c r="V16" s="681"/>
      <c r="W16" s="679" t="s">
        <v>565</v>
      </c>
      <c r="X16" s="680"/>
      <c r="Y16" s="680"/>
      <c r="Z16" s="680"/>
      <c r="AA16" s="680"/>
      <c r="AB16" s="680"/>
      <c r="AC16" s="681"/>
      <c r="AD16" s="679" t="s">
        <v>565</v>
      </c>
      <c r="AE16" s="680"/>
      <c r="AF16" s="680"/>
      <c r="AG16" s="680"/>
      <c r="AH16" s="680"/>
      <c r="AI16" s="680"/>
      <c r="AJ16" s="681"/>
      <c r="AK16" s="679" t="s">
        <v>566</v>
      </c>
      <c r="AL16" s="680"/>
      <c r="AM16" s="680"/>
      <c r="AN16" s="680"/>
      <c r="AO16" s="680"/>
      <c r="AP16" s="680"/>
      <c r="AQ16" s="681"/>
      <c r="AR16" s="776"/>
      <c r="AS16" s="777"/>
      <c r="AT16" s="777"/>
      <c r="AU16" s="777"/>
      <c r="AV16" s="777"/>
      <c r="AW16" s="777"/>
      <c r="AX16" s="778"/>
    </row>
    <row r="17" spans="1:50" ht="24.75" customHeight="1">
      <c r="A17" s="638"/>
      <c r="B17" s="639"/>
      <c r="C17" s="639"/>
      <c r="D17" s="639"/>
      <c r="E17" s="639"/>
      <c r="F17" s="640"/>
      <c r="G17" s="749"/>
      <c r="H17" s="750"/>
      <c r="I17" s="735" t="s">
        <v>51</v>
      </c>
      <c r="J17" s="784"/>
      <c r="K17" s="784"/>
      <c r="L17" s="784"/>
      <c r="M17" s="784"/>
      <c r="N17" s="784"/>
      <c r="O17" s="785"/>
      <c r="P17" s="679" t="s">
        <v>563</v>
      </c>
      <c r="Q17" s="680"/>
      <c r="R17" s="680"/>
      <c r="S17" s="680"/>
      <c r="T17" s="680"/>
      <c r="U17" s="680"/>
      <c r="V17" s="681"/>
      <c r="W17" s="679" t="s">
        <v>564</v>
      </c>
      <c r="X17" s="680"/>
      <c r="Y17" s="680"/>
      <c r="Z17" s="680"/>
      <c r="AA17" s="680"/>
      <c r="AB17" s="680"/>
      <c r="AC17" s="681"/>
      <c r="AD17" s="679" t="s">
        <v>566</v>
      </c>
      <c r="AE17" s="680"/>
      <c r="AF17" s="680"/>
      <c r="AG17" s="680"/>
      <c r="AH17" s="680"/>
      <c r="AI17" s="680"/>
      <c r="AJ17" s="681"/>
      <c r="AK17" s="679" t="s">
        <v>567</v>
      </c>
      <c r="AL17" s="680"/>
      <c r="AM17" s="680"/>
      <c r="AN17" s="680"/>
      <c r="AO17" s="680"/>
      <c r="AP17" s="680"/>
      <c r="AQ17" s="681"/>
      <c r="AR17" s="941"/>
      <c r="AS17" s="941"/>
      <c r="AT17" s="941"/>
      <c r="AU17" s="941"/>
      <c r="AV17" s="941"/>
      <c r="AW17" s="941"/>
      <c r="AX17" s="942"/>
    </row>
    <row r="18" spans="1:50" ht="24.75" customHeight="1">
      <c r="A18" s="638"/>
      <c r="B18" s="639"/>
      <c r="C18" s="639"/>
      <c r="D18" s="639"/>
      <c r="E18" s="639"/>
      <c r="F18" s="640"/>
      <c r="G18" s="751"/>
      <c r="H18" s="752"/>
      <c r="I18" s="740" t="s">
        <v>21</v>
      </c>
      <c r="J18" s="741"/>
      <c r="K18" s="741"/>
      <c r="L18" s="741"/>
      <c r="M18" s="741"/>
      <c r="N18" s="741"/>
      <c r="O18" s="742"/>
      <c r="P18" s="903">
        <f>SUM(P13:V17)</f>
        <v>0</v>
      </c>
      <c r="Q18" s="904"/>
      <c r="R18" s="904"/>
      <c r="S18" s="904"/>
      <c r="T18" s="904"/>
      <c r="U18" s="904"/>
      <c r="V18" s="905"/>
      <c r="W18" s="903">
        <f>SUM(W13:AC17)</f>
        <v>0</v>
      </c>
      <c r="X18" s="904"/>
      <c r="Y18" s="904"/>
      <c r="Z18" s="904"/>
      <c r="AA18" s="904"/>
      <c r="AB18" s="904"/>
      <c r="AC18" s="905"/>
      <c r="AD18" s="903">
        <f>SUM(AD13:AJ17)</f>
        <v>0</v>
      </c>
      <c r="AE18" s="904"/>
      <c r="AF18" s="904"/>
      <c r="AG18" s="904"/>
      <c r="AH18" s="904"/>
      <c r="AI18" s="904"/>
      <c r="AJ18" s="905"/>
      <c r="AK18" s="903">
        <f>SUM(AK13:AQ17)</f>
        <v>0</v>
      </c>
      <c r="AL18" s="904"/>
      <c r="AM18" s="904"/>
      <c r="AN18" s="904"/>
      <c r="AO18" s="904"/>
      <c r="AP18" s="904"/>
      <c r="AQ18" s="905"/>
      <c r="AR18" s="903">
        <f>SUM(AR13:AX17)</f>
        <v>10</v>
      </c>
      <c r="AS18" s="904"/>
      <c r="AT18" s="904"/>
      <c r="AU18" s="904"/>
      <c r="AV18" s="904"/>
      <c r="AW18" s="904"/>
      <c r="AX18" s="906"/>
    </row>
    <row r="19" spans="1:50" ht="24.75" customHeight="1">
      <c r="A19" s="638"/>
      <c r="B19" s="639"/>
      <c r="C19" s="639"/>
      <c r="D19" s="639"/>
      <c r="E19" s="639"/>
      <c r="F19" s="640"/>
      <c r="G19" s="901" t="s">
        <v>10</v>
      </c>
      <c r="H19" s="902"/>
      <c r="I19" s="902"/>
      <c r="J19" s="902"/>
      <c r="K19" s="902"/>
      <c r="L19" s="902"/>
      <c r="M19" s="902"/>
      <c r="N19" s="902"/>
      <c r="O19" s="902"/>
      <c r="P19" s="679" t="s">
        <v>565</v>
      </c>
      <c r="Q19" s="680"/>
      <c r="R19" s="680"/>
      <c r="S19" s="680"/>
      <c r="T19" s="680"/>
      <c r="U19" s="680"/>
      <c r="V19" s="681"/>
      <c r="W19" s="679" t="s">
        <v>567</v>
      </c>
      <c r="X19" s="680"/>
      <c r="Y19" s="680"/>
      <c r="Z19" s="680"/>
      <c r="AA19" s="680"/>
      <c r="AB19" s="680"/>
      <c r="AC19" s="681"/>
      <c r="AD19" s="679" t="s">
        <v>566</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c r="A20" s="638"/>
      <c r="B20" s="639"/>
      <c r="C20" s="639"/>
      <c r="D20" s="639"/>
      <c r="E20" s="639"/>
      <c r="F20" s="640"/>
      <c r="G20" s="901" t="s">
        <v>11</v>
      </c>
      <c r="H20" s="902"/>
      <c r="I20" s="902"/>
      <c r="J20" s="902"/>
      <c r="K20" s="902"/>
      <c r="L20" s="902"/>
      <c r="M20" s="902"/>
      <c r="N20" s="902"/>
      <c r="O20" s="902"/>
      <c r="P20" s="352" t="str">
        <f>IF(P18=0, "-", SUM(P19)/P18)</f>
        <v>-</v>
      </c>
      <c r="Q20" s="352"/>
      <c r="R20" s="352"/>
      <c r="S20" s="352"/>
      <c r="T20" s="352"/>
      <c r="U20" s="352"/>
      <c r="V20" s="352"/>
      <c r="W20" s="352" t="str">
        <f t="shared" ref="W20" si="0">IF(W18=0, "-", SUM(W19)/W18)</f>
        <v>-</v>
      </c>
      <c r="X20" s="352"/>
      <c r="Y20" s="352"/>
      <c r="Z20" s="352"/>
      <c r="AA20" s="352"/>
      <c r="AB20" s="352"/>
      <c r="AC20" s="352"/>
      <c r="AD20" s="352" t="str">
        <f t="shared" ref="AD20" si="1">IF(AD18=0, "-", SUM(AD19)/AD18)</f>
        <v>-</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74"/>
      <c r="B21" s="875"/>
      <c r="C21" s="875"/>
      <c r="D21" s="875"/>
      <c r="E21" s="875"/>
      <c r="F21" s="971"/>
      <c r="G21" s="350" t="s">
        <v>508</v>
      </c>
      <c r="H21" s="351"/>
      <c r="I21" s="351"/>
      <c r="J21" s="351"/>
      <c r="K21" s="351"/>
      <c r="L21" s="351"/>
      <c r="M21" s="351"/>
      <c r="N21" s="351"/>
      <c r="O21" s="351"/>
      <c r="P21" s="352" t="e">
        <f>IF(P19=0, "-", SUM(P19)/SUM(P13,P14))</f>
        <v>#DIV/0!</v>
      </c>
      <c r="Q21" s="352"/>
      <c r="R21" s="352"/>
      <c r="S21" s="352"/>
      <c r="T21" s="352"/>
      <c r="U21" s="352"/>
      <c r="V21" s="352"/>
      <c r="W21" s="352" t="e">
        <f t="shared" ref="W21" si="2">IF(W19=0, "-", SUM(W19)/SUM(W13,W14))</f>
        <v>#DIV/0!</v>
      </c>
      <c r="X21" s="352"/>
      <c r="Y21" s="352"/>
      <c r="Z21" s="352"/>
      <c r="AA21" s="352"/>
      <c r="AB21" s="352"/>
      <c r="AC21" s="352"/>
      <c r="AD21" s="352" t="e">
        <f t="shared" ref="AD21" si="3">IF(AD19=0, "-", SUM(AD19)/SUM(AD13,AD14))</f>
        <v>#DIV/0!</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89" t="s">
        <v>485</v>
      </c>
      <c r="B22" s="990"/>
      <c r="C22" s="990"/>
      <c r="D22" s="990"/>
      <c r="E22" s="990"/>
      <c r="F22" s="991"/>
      <c r="G22" s="976" t="s">
        <v>483</v>
      </c>
      <c r="H22" s="244"/>
      <c r="I22" s="244"/>
      <c r="J22" s="244"/>
      <c r="K22" s="244"/>
      <c r="L22" s="244"/>
      <c r="M22" s="244"/>
      <c r="N22" s="244"/>
      <c r="O22" s="245"/>
      <c r="P22" s="966" t="s">
        <v>482</v>
      </c>
      <c r="Q22" s="244"/>
      <c r="R22" s="244"/>
      <c r="S22" s="244"/>
      <c r="T22" s="244"/>
      <c r="U22" s="244"/>
      <c r="V22" s="245"/>
      <c r="W22" s="966" t="s">
        <v>481</v>
      </c>
      <c r="X22" s="244"/>
      <c r="Y22" s="244"/>
      <c r="Z22" s="244"/>
      <c r="AA22" s="244"/>
      <c r="AB22" s="244"/>
      <c r="AC22" s="245"/>
      <c r="AD22" s="966" t="s">
        <v>480</v>
      </c>
      <c r="AE22" s="244"/>
      <c r="AF22" s="244"/>
      <c r="AG22" s="244"/>
      <c r="AH22" s="244"/>
      <c r="AI22" s="244"/>
      <c r="AJ22" s="244"/>
      <c r="AK22" s="244"/>
      <c r="AL22" s="244"/>
      <c r="AM22" s="244"/>
      <c r="AN22" s="244"/>
      <c r="AO22" s="244"/>
      <c r="AP22" s="244"/>
      <c r="AQ22" s="244"/>
      <c r="AR22" s="244"/>
      <c r="AS22" s="244"/>
      <c r="AT22" s="244"/>
      <c r="AU22" s="244"/>
      <c r="AV22" s="244"/>
      <c r="AW22" s="244"/>
      <c r="AX22" s="998"/>
    </row>
    <row r="23" spans="1:50" ht="25.5" customHeight="1">
      <c r="A23" s="992"/>
      <c r="B23" s="993"/>
      <c r="C23" s="993"/>
      <c r="D23" s="993"/>
      <c r="E23" s="993"/>
      <c r="F23" s="994"/>
      <c r="G23" s="977" t="s">
        <v>568</v>
      </c>
      <c r="H23" s="978"/>
      <c r="I23" s="978"/>
      <c r="J23" s="978"/>
      <c r="K23" s="978"/>
      <c r="L23" s="978"/>
      <c r="M23" s="978"/>
      <c r="N23" s="978"/>
      <c r="O23" s="979"/>
      <c r="P23" s="943" t="s">
        <v>562</v>
      </c>
      <c r="Q23" s="944"/>
      <c r="R23" s="944"/>
      <c r="S23" s="944"/>
      <c r="T23" s="944"/>
      <c r="U23" s="944"/>
      <c r="V23" s="967"/>
      <c r="W23" s="943">
        <v>4</v>
      </c>
      <c r="X23" s="944"/>
      <c r="Y23" s="944"/>
      <c r="Z23" s="944"/>
      <c r="AA23" s="944"/>
      <c r="AB23" s="944"/>
      <c r="AC23" s="967"/>
      <c r="AD23" s="999" t="s">
        <v>593</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c r="A24" s="992"/>
      <c r="B24" s="993"/>
      <c r="C24" s="993"/>
      <c r="D24" s="993"/>
      <c r="E24" s="993"/>
      <c r="F24" s="994"/>
      <c r="G24" s="980" t="s">
        <v>569</v>
      </c>
      <c r="H24" s="981"/>
      <c r="I24" s="981"/>
      <c r="J24" s="981"/>
      <c r="K24" s="981"/>
      <c r="L24" s="981"/>
      <c r="M24" s="981"/>
      <c r="N24" s="981"/>
      <c r="O24" s="982"/>
      <c r="P24" s="679" t="s">
        <v>566</v>
      </c>
      <c r="Q24" s="680"/>
      <c r="R24" s="680"/>
      <c r="S24" s="680"/>
      <c r="T24" s="680"/>
      <c r="U24" s="680"/>
      <c r="V24" s="681"/>
      <c r="W24" s="679">
        <v>6</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c r="A25" s="992"/>
      <c r="B25" s="993"/>
      <c r="C25" s="993"/>
      <c r="D25" s="993"/>
      <c r="E25" s="993"/>
      <c r="F25" s="994"/>
      <c r="G25" s="980" t="s">
        <v>570</v>
      </c>
      <c r="H25" s="981"/>
      <c r="I25" s="981"/>
      <c r="J25" s="981"/>
      <c r="K25" s="981"/>
      <c r="L25" s="981"/>
      <c r="M25" s="981"/>
      <c r="N25" s="981"/>
      <c r="O25" s="982"/>
      <c r="P25" s="679" t="s">
        <v>561</v>
      </c>
      <c r="Q25" s="680"/>
      <c r="R25" s="680"/>
      <c r="S25" s="680"/>
      <c r="T25" s="680"/>
      <c r="U25" s="680"/>
      <c r="V25" s="681"/>
      <c r="W25" s="679" t="s">
        <v>571</v>
      </c>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c r="A26" s="992"/>
      <c r="B26" s="993"/>
      <c r="C26" s="993"/>
      <c r="D26" s="993"/>
      <c r="E26" s="993"/>
      <c r="F26" s="994"/>
      <c r="G26" s="980" t="s">
        <v>570</v>
      </c>
      <c r="H26" s="981"/>
      <c r="I26" s="981"/>
      <c r="J26" s="981"/>
      <c r="K26" s="981"/>
      <c r="L26" s="981"/>
      <c r="M26" s="981"/>
      <c r="N26" s="981"/>
      <c r="O26" s="982"/>
      <c r="P26" s="679" t="s">
        <v>566</v>
      </c>
      <c r="Q26" s="680"/>
      <c r="R26" s="680"/>
      <c r="S26" s="680"/>
      <c r="T26" s="680"/>
      <c r="U26" s="680"/>
      <c r="V26" s="681"/>
      <c r="W26" s="679" t="s">
        <v>566</v>
      </c>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c r="A27" s="992"/>
      <c r="B27" s="993"/>
      <c r="C27" s="993"/>
      <c r="D27" s="993"/>
      <c r="E27" s="993"/>
      <c r="F27" s="994"/>
      <c r="G27" s="980" t="s">
        <v>570</v>
      </c>
      <c r="H27" s="981"/>
      <c r="I27" s="981"/>
      <c r="J27" s="981"/>
      <c r="K27" s="981"/>
      <c r="L27" s="981"/>
      <c r="M27" s="981"/>
      <c r="N27" s="981"/>
      <c r="O27" s="982"/>
      <c r="P27" s="679" t="s">
        <v>566</v>
      </c>
      <c r="Q27" s="680"/>
      <c r="R27" s="680"/>
      <c r="S27" s="680"/>
      <c r="T27" s="680"/>
      <c r="U27" s="680"/>
      <c r="V27" s="681"/>
      <c r="W27" s="679" t="s">
        <v>566</v>
      </c>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c r="A28" s="992"/>
      <c r="B28" s="993"/>
      <c r="C28" s="993"/>
      <c r="D28" s="993"/>
      <c r="E28" s="993"/>
      <c r="F28" s="994"/>
      <c r="G28" s="983" t="s">
        <v>488</v>
      </c>
      <c r="H28" s="984"/>
      <c r="I28" s="984"/>
      <c r="J28" s="984"/>
      <c r="K28" s="984"/>
      <c r="L28" s="984"/>
      <c r="M28" s="984"/>
      <c r="N28" s="984"/>
      <c r="O28" s="985"/>
      <c r="P28" s="903" t="e">
        <f>P29-SUM(P23:P27)</f>
        <v>#VALUE!</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86" t="s">
        <v>484</v>
      </c>
      <c r="H29" s="987"/>
      <c r="I29" s="987"/>
      <c r="J29" s="987"/>
      <c r="K29" s="987"/>
      <c r="L29" s="987"/>
      <c r="M29" s="987"/>
      <c r="N29" s="987"/>
      <c r="O29" s="988"/>
      <c r="P29" s="958" t="str">
        <f>AK13</f>
        <v>-</v>
      </c>
      <c r="Q29" s="959"/>
      <c r="R29" s="959"/>
      <c r="S29" s="959"/>
      <c r="T29" s="959"/>
      <c r="U29" s="959"/>
      <c r="V29" s="960"/>
      <c r="W29" s="958">
        <f>AR13</f>
        <v>10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30</v>
      </c>
      <c r="AR31" s="188"/>
      <c r="AS31" s="132" t="s">
        <v>357</v>
      </c>
      <c r="AT31" s="133"/>
      <c r="AU31" s="187" t="s">
        <v>583</v>
      </c>
      <c r="AV31" s="187"/>
      <c r="AW31" s="430" t="s">
        <v>301</v>
      </c>
      <c r="AX31" s="431"/>
    </row>
    <row r="32" spans="1:50" ht="23.25" customHeight="1">
      <c r="A32" s="435"/>
      <c r="B32" s="433"/>
      <c r="C32" s="433"/>
      <c r="D32" s="433"/>
      <c r="E32" s="433"/>
      <c r="F32" s="434"/>
      <c r="G32" s="576" t="s">
        <v>600</v>
      </c>
      <c r="H32" s="577"/>
      <c r="I32" s="577"/>
      <c r="J32" s="577"/>
      <c r="K32" s="577"/>
      <c r="L32" s="577"/>
      <c r="M32" s="577"/>
      <c r="N32" s="577"/>
      <c r="O32" s="578"/>
      <c r="P32" s="101" t="s">
        <v>601</v>
      </c>
      <c r="Q32" s="101"/>
      <c r="R32" s="101"/>
      <c r="S32" s="101"/>
      <c r="T32" s="101"/>
      <c r="U32" s="101"/>
      <c r="V32" s="101"/>
      <c r="W32" s="101"/>
      <c r="X32" s="102"/>
      <c r="Y32" s="498" t="s">
        <v>13</v>
      </c>
      <c r="Z32" s="545"/>
      <c r="AA32" s="546"/>
      <c r="AB32" s="483" t="s">
        <v>602</v>
      </c>
      <c r="AC32" s="483"/>
      <c r="AD32" s="483"/>
      <c r="AE32" s="240" t="s">
        <v>583</v>
      </c>
      <c r="AF32" s="241"/>
      <c r="AG32" s="241"/>
      <c r="AH32" s="241"/>
      <c r="AI32" s="240" t="s">
        <v>583</v>
      </c>
      <c r="AJ32" s="241"/>
      <c r="AK32" s="241"/>
      <c r="AL32" s="241"/>
      <c r="AM32" s="240" t="s">
        <v>583</v>
      </c>
      <c r="AN32" s="241"/>
      <c r="AO32" s="241"/>
      <c r="AP32" s="241"/>
      <c r="AQ32" s="360" t="s">
        <v>583</v>
      </c>
      <c r="AR32" s="195"/>
      <c r="AS32" s="195"/>
      <c r="AT32" s="361"/>
      <c r="AU32" s="241" t="s">
        <v>583</v>
      </c>
      <c r="AV32" s="241"/>
      <c r="AW32" s="241"/>
      <c r="AX32" s="243"/>
    </row>
    <row r="33" spans="1:50" ht="23.25" customHeight="1">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602</v>
      </c>
      <c r="AC33" s="537"/>
      <c r="AD33" s="537"/>
      <c r="AE33" s="240" t="s">
        <v>583</v>
      </c>
      <c r="AF33" s="241"/>
      <c r="AG33" s="241"/>
      <c r="AH33" s="241"/>
      <c r="AI33" s="240" t="s">
        <v>583</v>
      </c>
      <c r="AJ33" s="241"/>
      <c r="AK33" s="241"/>
      <c r="AL33" s="241"/>
      <c r="AM33" s="240" t="s">
        <v>583</v>
      </c>
      <c r="AN33" s="241"/>
      <c r="AO33" s="241"/>
      <c r="AP33" s="241"/>
      <c r="AQ33" s="360">
        <v>18</v>
      </c>
      <c r="AR33" s="195"/>
      <c r="AS33" s="195"/>
      <c r="AT33" s="361"/>
      <c r="AU33" s="241" t="s">
        <v>592</v>
      </c>
      <c r="AV33" s="241"/>
      <c r="AW33" s="241"/>
      <c r="AX33" s="243"/>
    </row>
    <row r="34" spans="1:50" ht="23.25" customHeight="1">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t="s">
        <v>583</v>
      </c>
      <c r="AF34" s="241"/>
      <c r="AG34" s="241"/>
      <c r="AH34" s="241"/>
      <c r="AI34" s="240" t="s">
        <v>583</v>
      </c>
      <c r="AJ34" s="241"/>
      <c r="AK34" s="241"/>
      <c r="AL34" s="241"/>
      <c r="AM34" s="240" t="s">
        <v>583</v>
      </c>
      <c r="AN34" s="241"/>
      <c r="AO34" s="241"/>
      <c r="AP34" s="241"/>
      <c r="AQ34" s="360" t="s">
        <v>583</v>
      </c>
      <c r="AR34" s="195"/>
      <c r="AS34" s="195"/>
      <c r="AT34" s="361"/>
      <c r="AU34" s="241" t="s">
        <v>584</v>
      </c>
      <c r="AV34" s="241"/>
      <c r="AW34" s="241"/>
      <c r="AX34" s="243"/>
    </row>
    <row r="35" spans="1:50" ht="23.25" customHeight="1">
      <c r="A35" s="226" t="s">
        <v>539</v>
      </c>
      <c r="B35" s="227"/>
      <c r="C35" s="227"/>
      <c r="D35" s="227"/>
      <c r="E35" s="227"/>
      <c r="F35" s="228"/>
      <c r="G35" s="232" t="s">
        <v>603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49" t="s">
        <v>254</v>
      </c>
      <c r="AV37" s="449"/>
      <c r="AW37" s="449"/>
      <c r="AX37" s="934"/>
    </row>
    <row r="38" spans="1:50" ht="18.75" hidden="1"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357</v>
      </c>
      <c r="AT38" s="133"/>
      <c r="AU38" s="187"/>
      <c r="AV38" s="187"/>
      <c r="AW38" s="430" t="s">
        <v>301</v>
      </c>
      <c r="AX38" s="431"/>
    </row>
    <row r="39" spans="1:50" ht="23.25" hidden="1" customHeight="1">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c r="AC40" s="537"/>
      <c r="AD40" s="537"/>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49" t="s">
        <v>254</v>
      </c>
      <c r="AV44" s="449"/>
      <c r="AW44" s="449"/>
      <c r="AX44" s="934"/>
    </row>
    <row r="45" spans="1:50" ht="18.75" hidden="1"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t="s">
        <v>571</v>
      </c>
      <c r="AR66" s="187"/>
      <c r="AS66" s="268" t="s">
        <v>357</v>
      </c>
      <c r="AT66" s="269"/>
      <c r="AU66" s="187" t="s">
        <v>571</v>
      </c>
      <c r="AV66" s="187"/>
      <c r="AW66" s="268" t="s">
        <v>500</v>
      </c>
      <c r="AX66" s="284"/>
    </row>
    <row r="67" spans="1:50" ht="23.25" hidden="1" customHeight="1">
      <c r="A67" s="220"/>
      <c r="B67" s="221"/>
      <c r="C67" s="221"/>
      <c r="D67" s="221"/>
      <c r="E67" s="221"/>
      <c r="F67" s="222"/>
      <c r="G67" s="285" t="s">
        <v>366</v>
      </c>
      <c r="H67" s="287" t="s">
        <v>571</v>
      </c>
      <c r="I67" s="288"/>
      <c r="J67" s="288"/>
      <c r="K67" s="288"/>
      <c r="L67" s="288"/>
      <c r="M67" s="288"/>
      <c r="N67" s="288"/>
      <c r="O67" s="289"/>
      <c r="P67" s="287" t="s">
        <v>571</v>
      </c>
      <c r="Q67" s="288"/>
      <c r="R67" s="288"/>
      <c r="S67" s="288"/>
      <c r="T67" s="288"/>
      <c r="U67" s="288"/>
      <c r="V67" s="289"/>
      <c r="W67" s="293"/>
      <c r="X67" s="294"/>
      <c r="Y67" s="257" t="s">
        <v>13</v>
      </c>
      <c r="Z67" s="257"/>
      <c r="AA67" s="258"/>
      <c r="AB67" s="259" t="s">
        <v>529</v>
      </c>
      <c r="AC67" s="259"/>
      <c r="AD67" s="259"/>
      <c r="AE67" s="240" t="s">
        <v>571</v>
      </c>
      <c r="AF67" s="241"/>
      <c r="AG67" s="241"/>
      <c r="AH67" s="241"/>
      <c r="AI67" s="240" t="s">
        <v>571</v>
      </c>
      <c r="AJ67" s="241"/>
      <c r="AK67" s="241"/>
      <c r="AL67" s="241"/>
      <c r="AM67" s="240" t="s">
        <v>571</v>
      </c>
      <c r="AN67" s="241"/>
      <c r="AO67" s="241"/>
      <c r="AP67" s="241"/>
      <c r="AQ67" s="240" t="s">
        <v>566</v>
      </c>
      <c r="AR67" s="241"/>
      <c r="AS67" s="241"/>
      <c r="AT67" s="242"/>
      <c r="AU67" s="241" t="s">
        <v>566</v>
      </c>
      <c r="AV67" s="241"/>
      <c r="AW67" s="241"/>
      <c r="AX67" s="243"/>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t="s">
        <v>571</v>
      </c>
      <c r="AF68" s="241"/>
      <c r="AG68" s="241"/>
      <c r="AH68" s="241"/>
      <c r="AI68" s="240" t="s">
        <v>571</v>
      </c>
      <c r="AJ68" s="241"/>
      <c r="AK68" s="241"/>
      <c r="AL68" s="241"/>
      <c r="AM68" s="240" t="s">
        <v>571</v>
      </c>
      <c r="AN68" s="241"/>
      <c r="AO68" s="241"/>
      <c r="AP68" s="241"/>
      <c r="AQ68" s="240" t="s">
        <v>567</v>
      </c>
      <c r="AR68" s="241"/>
      <c r="AS68" s="241"/>
      <c r="AT68" s="242"/>
      <c r="AU68" s="241" t="s">
        <v>566</v>
      </c>
      <c r="AV68" s="241"/>
      <c r="AW68" s="241"/>
      <c r="AX68" s="243"/>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t="s">
        <v>571</v>
      </c>
      <c r="AF69" s="239"/>
      <c r="AG69" s="239"/>
      <c r="AH69" s="239"/>
      <c r="AI69" s="238" t="s">
        <v>571</v>
      </c>
      <c r="AJ69" s="239"/>
      <c r="AK69" s="239"/>
      <c r="AL69" s="239"/>
      <c r="AM69" s="238" t="s">
        <v>571</v>
      </c>
      <c r="AN69" s="239"/>
      <c r="AO69" s="239"/>
      <c r="AP69" s="239"/>
      <c r="AQ69" s="240" t="s">
        <v>571</v>
      </c>
      <c r="AR69" s="241"/>
      <c r="AS69" s="241"/>
      <c r="AT69" s="242"/>
      <c r="AU69" s="241" t="s">
        <v>566</v>
      </c>
      <c r="AV69" s="241"/>
      <c r="AW69" s="241"/>
      <c r="AX69" s="243"/>
    </row>
    <row r="70" spans="1:50" ht="23.25" hidden="1" customHeight="1">
      <c r="A70" s="220" t="s">
        <v>509</v>
      </c>
      <c r="B70" s="221"/>
      <c r="C70" s="221"/>
      <c r="D70" s="221"/>
      <c r="E70" s="221"/>
      <c r="F70" s="222"/>
      <c r="G70" s="247" t="s">
        <v>367</v>
      </c>
      <c r="H70" s="248" t="s">
        <v>571</v>
      </c>
      <c r="I70" s="248"/>
      <c r="J70" s="248"/>
      <c r="K70" s="248"/>
      <c r="L70" s="248"/>
      <c r="M70" s="248"/>
      <c r="N70" s="248"/>
      <c r="O70" s="248"/>
      <c r="P70" s="248" t="s">
        <v>567</v>
      </c>
      <c r="Q70" s="248"/>
      <c r="R70" s="248"/>
      <c r="S70" s="248"/>
      <c r="T70" s="248"/>
      <c r="U70" s="248"/>
      <c r="V70" s="248"/>
      <c r="W70" s="251" t="s">
        <v>528</v>
      </c>
      <c r="X70" s="252"/>
      <c r="Y70" s="257" t="s">
        <v>13</v>
      </c>
      <c r="Z70" s="257"/>
      <c r="AA70" s="258"/>
      <c r="AB70" s="259" t="s">
        <v>529</v>
      </c>
      <c r="AC70" s="259"/>
      <c r="AD70" s="259"/>
      <c r="AE70" s="240" t="s">
        <v>571</v>
      </c>
      <c r="AF70" s="241"/>
      <c r="AG70" s="241"/>
      <c r="AH70" s="241"/>
      <c r="AI70" s="240" t="s">
        <v>571</v>
      </c>
      <c r="AJ70" s="241"/>
      <c r="AK70" s="241"/>
      <c r="AL70" s="241"/>
      <c r="AM70" s="240" t="s">
        <v>571</v>
      </c>
      <c r="AN70" s="241"/>
      <c r="AO70" s="241"/>
      <c r="AP70" s="241"/>
      <c r="AQ70" s="240" t="s">
        <v>571</v>
      </c>
      <c r="AR70" s="241"/>
      <c r="AS70" s="241"/>
      <c r="AT70" s="242"/>
      <c r="AU70" s="241" t="s">
        <v>566</v>
      </c>
      <c r="AV70" s="241"/>
      <c r="AW70" s="241"/>
      <c r="AX70" s="243"/>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t="s">
        <v>571</v>
      </c>
      <c r="AF71" s="241"/>
      <c r="AG71" s="241"/>
      <c r="AH71" s="241"/>
      <c r="AI71" s="240" t="s">
        <v>571</v>
      </c>
      <c r="AJ71" s="241"/>
      <c r="AK71" s="241"/>
      <c r="AL71" s="241"/>
      <c r="AM71" s="240" t="s">
        <v>567</v>
      </c>
      <c r="AN71" s="241"/>
      <c r="AO71" s="241"/>
      <c r="AP71" s="241"/>
      <c r="AQ71" s="240" t="s">
        <v>566</v>
      </c>
      <c r="AR71" s="241"/>
      <c r="AS71" s="241"/>
      <c r="AT71" s="242"/>
      <c r="AU71" s="241" t="s">
        <v>566</v>
      </c>
      <c r="AV71" s="241"/>
      <c r="AW71" s="241"/>
      <c r="AX71" s="243"/>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t="s">
        <v>571</v>
      </c>
      <c r="AF72" s="239"/>
      <c r="AG72" s="239"/>
      <c r="AH72" s="239"/>
      <c r="AI72" s="238" t="s">
        <v>571</v>
      </c>
      <c r="AJ72" s="239"/>
      <c r="AK72" s="239"/>
      <c r="AL72" s="239"/>
      <c r="AM72" s="238" t="s">
        <v>566</v>
      </c>
      <c r="AN72" s="239"/>
      <c r="AO72" s="239"/>
      <c r="AP72" s="239"/>
      <c r="AQ72" s="240" t="s">
        <v>567</v>
      </c>
      <c r="AR72" s="241"/>
      <c r="AS72" s="241"/>
      <c r="AT72" s="242"/>
      <c r="AU72" s="241" t="s">
        <v>566</v>
      </c>
      <c r="AV72" s="241"/>
      <c r="AW72" s="241"/>
      <c r="AX72" s="243"/>
    </row>
    <row r="73" spans="1:50" ht="18.75" hidden="1" customHeight="1">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t="s">
        <v>571</v>
      </c>
      <c r="AR74" s="188"/>
      <c r="AS74" s="132" t="s">
        <v>357</v>
      </c>
      <c r="AT74" s="133"/>
      <c r="AU74" s="605" t="s">
        <v>566</v>
      </c>
      <c r="AV74" s="188"/>
      <c r="AW74" s="132" t="s">
        <v>301</v>
      </c>
      <c r="AX74" s="171"/>
    </row>
    <row r="75" spans="1:50" ht="23.25" hidden="1" customHeight="1">
      <c r="A75" s="526"/>
      <c r="B75" s="527"/>
      <c r="C75" s="527"/>
      <c r="D75" s="527"/>
      <c r="E75" s="527"/>
      <c r="F75" s="528"/>
      <c r="G75" s="630" t="s">
        <v>366</v>
      </c>
      <c r="H75" s="101" t="s">
        <v>566</v>
      </c>
      <c r="I75" s="101"/>
      <c r="J75" s="101"/>
      <c r="K75" s="101"/>
      <c r="L75" s="101"/>
      <c r="M75" s="101"/>
      <c r="N75" s="101"/>
      <c r="O75" s="102"/>
      <c r="P75" s="101" t="s">
        <v>566</v>
      </c>
      <c r="Q75" s="101"/>
      <c r="R75" s="101"/>
      <c r="S75" s="101"/>
      <c r="T75" s="101"/>
      <c r="U75" s="101"/>
      <c r="V75" s="101"/>
      <c r="W75" s="101"/>
      <c r="X75" s="102"/>
      <c r="Y75" s="189" t="s">
        <v>13</v>
      </c>
      <c r="Z75" s="190"/>
      <c r="AA75" s="191"/>
      <c r="AB75" s="201" t="s">
        <v>571</v>
      </c>
      <c r="AC75" s="201"/>
      <c r="AD75" s="201"/>
      <c r="AE75" s="360" t="s">
        <v>571</v>
      </c>
      <c r="AF75" s="195"/>
      <c r="AG75" s="195"/>
      <c r="AH75" s="195"/>
      <c r="AI75" s="360" t="s">
        <v>571</v>
      </c>
      <c r="AJ75" s="195"/>
      <c r="AK75" s="195"/>
      <c r="AL75" s="195"/>
      <c r="AM75" s="360" t="s">
        <v>571</v>
      </c>
      <c r="AN75" s="195"/>
      <c r="AO75" s="195"/>
      <c r="AP75" s="195"/>
      <c r="AQ75" s="360" t="s">
        <v>567</v>
      </c>
      <c r="AR75" s="195"/>
      <c r="AS75" s="195"/>
      <c r="AT75" s="361"/>
      <c r="AU75" s="241" t="s">
        <v>572</v>
      </c>
      <c r="AV75" s="241"/>
      <c r="AW75" s="241"/>
      <c r="AX75" s="243"/>
    </row>
    <row r="76" spans="1:50" ht="23.25" hidden="1" customHeight="1">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t="s">
        <v>571</v>
      </c>
      <c r="AC76" s="193"/>
      <c r="AD76" s="193"/>
      <c r="AE76" s="360" t="s">
        <v>571</v>
      </c>
      <c r="AF76" s="195"/>
      <c r="AG76" s="195"/>
      <c r="AH76" s="195"/>
      <c r="AI76" s="360" t="s">
        <v>571</v>
      </c>
      <c r="AJ76" s="195"/>
      <c r="AK76" s="195"/>
      <c r="AL76" s="195"/>
      <c r="AM76" s="360" t="s">
        <v>571</v>
      </c>
      <c r="AN76" s="195"/>
      <c r="AO76" s="195"/>
      <c r="AP76" s="195"/>
      <c r="AQ76" s="360" t="s">
        <v>572</v>
      </c>
      <c r="AR76" s="195"/>
      <c r="AS76" s="195"/>
      <c r="AT76" s="361"/>
      <c r="AU76" s="241" t="s">
        <v>567</v>
      </c>
      <c r="AV76" s="241"/>
      <c r="AW76" s="241"/>
      <c r="AX76" s="243"/>
    </row>
    <row r="77" spans="1:50" ht="23.25" hidden="1" customHeight="1">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5" t="s">
        <v>566</v>
      </c>
      <c r="AF77" s="916"/>
      <c r="AG77" s="916"/>
      <c r="AH77" s="916"/>
      <c r="AI77" s="915" t="s">
        <v>566</v>
      </c>
      <c r="AJ77" s="916"/>
      <c r="AK77" s="916"/>
      <c r="AL77" s="916"/>
      <c r="AM77" s="915" t="s">
        <v>571</v>
      </c>
      <c r="AN77" s="916"/>
      <c r="AO77" s="916"/>
      <c r="AP77" s="916"/>
      <c r="AQ77" s="360" t="s">
        <v>567</v>
      </c>
      <c r="AR77" s="195"/>
      <c r="AS77" s="195"/>
      <c r="AT77" s="361"/>
      <c r="AU77" s="241" t="s">
        <v>573</v>
      </c>
      <c r="AV77" s="241"/>
      <c r="AW77" s="241"/>
      <c r="AX77" s="243"/>
    </row>
    <row r="78" spans="1:50" ht="69.75" hidden="1" customHeight="1">
      <c r="A78" s="358" t="s">
        <v>542</v>
      </c>
      <c r="B78" s="359"/>
      <c r="C78" s="359"/>
      <c r="D78" s="359"/>
      <c r="E78" s="356" t="s">
        <v>467</v>
      </c>
      <c r="F78" s="357"/>
      <c r="G78" s="58" t="s">
        <v>367</v>
      </c>
      <c r="H78" s="602" t="s">
        <v>566</v>
      </c>
      <c r="I78" s="603"/>
      <c r="J78" s="603"/>
      <c r="K78" s="603"/>
      <c r="L78" s="603"/>
      <c r="M78" s="603"/>
      <c r="N78" s="603"/>
      <c r="O78" s="604"/>
      <c r="P78" s="154" t="s">
        <v>567</v>
      </c>
      <c r="Q78" s="154"/>
      <c r="R78" s="154"/>
      <c r="S78" s="154"/>
      <c r="T78" s="154"/>
      <c r="U78" s="154"/>
      <c r="V78" s="154"/>
      <c r="W78" s="154"/>
      <c r="X78" s="15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496</v>
      </c>
      <c r="AP79" s="306"/>
      <c r="AQ79" s="306"/>
      <c r="AR79" s="90" t="s">
        <v>494</v>
      </c>
      <c r="AS79" s="305"/>
      <c r="AT79" s="306"/>
      <c r="AU79" s="306"/>
      <c r="AV79" s="306"/>
      <c r="AW79" s="306"/>
      <c r="AX79" s="972"/>
    </row>
    <row r="80" spans="1:50" ht="18.75" hidden="1" customHeight="1">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c r="A82" s="890"/>
      <c r="B82" s="541"/>
      <c r="C82" s="463"/>
      <c r="D82" s="463"/>
      <c r="E82" s="463"/>
      <c r="F82" s="464"/>
      <c r="G82" s="700" t="s">
        <v>561</v>
      </c>
      <c r="H82" s="700"/>
      <c r="I82" s="700"/>
      <c r="J82" s="700"/>
      <c r="K82" s="700"/>
      <c r="L82" s="700"/>
      <c r="M82" s="700"/>
      <c r="N82" s="700"/>
      <c r="O82" s="700"/>
      <c r="P82" s="700"/>
      <c r="Q82" s="700"/>
      <c r="R82" s="700"/>
      <c r="S82" s="700"/>
      <c r="T82" s="700"/>
      <c r="U82" s="700"/>
      <c r="V82" s="700"/>
      <c r="W82" s="700"/>
      <c r="X82" s="700"/>
      <c r="Y82" s="700"/>
      <c r="Z82" s="700"/>
      <c r="AA82" s="701"/>
      <c r="AB82" s="909" t="s">
        <v>561</v>
      </c>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t="s">
        <v>566</v>
      </c>
      <c r="AR86" s="187"/>
      <c r="AS86" s="132" t="s">
        <v>357</v>
      </c>
      <c r="AT86" s="133"/>
      <c r="AU86" s="187" t="s">
        <v>566</v>
      </c>
      <c r="AV86" s="187"/>
      <c r="AW86" s="430" t="s">
        <v>301</v>
      </c>
      <c r="AX86" s="431"/>
      <c r="AY86" s="10"/>
      <c r="AZ86" s="10"/>
      <c r="BA86" s="10"/>
      <c r="BB86" s="10"/>
      <c r="BC86" s="10"/>
      <c r="BD86" s="10"/>
      <c r="BE86" s="10"/>
      <c r="BF86" s="10"/>
      <c r="BG86" s="10"/>
      <c r="BH86" s="10"/>
    </row>
    <row r="87" spans="1:60" ht="23.25" hidden="1" customHeight="1">
      <c r="A87" s="890"/>
      <c r="B87" s="463"/>
      <c r="C87" s="463"/>
      <c r="D87" s="463"/>
      <c r="E87" s="463"/>
      <c r="F87" s="464"/>
      <c r="G87" s="100" t="s">
        <v>561</v>
      </c>
      <c r="H87" s="101"/>
      <c r="I87" s="101"/>
      <c r="J87" s="101"/>
      <c r="K87" s="101"/>
      <c r="L87" s="101"/>
      <c r="M87" s="101"/>
      <c r="N87" s="101"/>
      <c r="O87" s="102"/>
      <c r="P87" s="101" t="s">
        <v>561</v>
      </c>
      <c r="Q87" s="531"/>
      <c r="R87" s="531"/>
      <c r="S87" s="531"/>
      <c r="T87" s="531"/>
      <c r="U87" s="531"/>
      <c r="V87" s="531"/>
      <c r="W87" s="531"/>
      <c r="X87" s="532"/>
      <c r="Y87" s="573" t="s">
        <v>63</v>
      </c>
      <c r="Z87" s="574"/>
      <c r="AA87" s="575"/>
      <c r="AB87" s="483" t="s">
        <v>563</v>
      </c>
      <c r="AC87" s="483"/>
      <c r="AD87" s="483"/>
      <c r="AE87" s="240" t="s">
        <v>565</v>
      </c>
      <c r="AF87" s="241"/>
      <c r="AG87" s="241"/>
      <c r="AH87" s="241"/>
      <c r="AI87" s="240" t="s">
        <v>565</v>
      </c>
      <c r="AJ87" s="241"/>
      <c r="AK87" s="241"/>
      <c r="AL87" s="241"/>
      <c r="AM87" s="240" t="s">
        <v>562</v>
      </c>
      <c r="AN87" s="241"/>
      <c r="AO87" s="241"/>
      <c r="AP87" s="241"/>
      <c r="AQ87" s="360" t="s">
        <v>564</v>
      </c>
      <c r="AR87" s="195"/>
      <c r="AS87" s="195"/>
      <c r="AT87" s="361"/>
      <c r="AU87" s="241" t="s">
        <v>564</v>
      </c>
      <c r="AV87" s="241"/>
      <c r="AW87" s="241"/>
      <c r="AX87" s="243"/>
    </row>
    <row r="88" spans="1:60" ht="23.25" hidden="1" customHeight="1">
      <c r="A88" s="890"/>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t="s">
        <v>563</v>
      </c>
      <c r="AC88" s="537"/>
      <c r="AD88" s="537"/>
      <c r="AE88" s="240" t="s">
        <v>566</v>
      </c>
      <c r="AF88" s="241"/>
      <c r="AG88" s="241"/>
      <c r="AH88" s="241"/>
      <c r="AI88" s="240" t="s">
        <v>562</v>
      </c>
      <c r="AJ88" s="241"/>
      <c r="AK88" s="241"/>
      <c r="AL88" s="241"/>
      <c r="AM88" s="240" t="s">
        <v>565</v>
      </c>
      <c r="AN88" s="241"/>
      <c r="AO88" s="241"/>
      <c r="AP88" s="241"/>
      <c r="AQ88" s="360" t="s">
        <v>562</v>
      </c>
      <c r="AR88" s="195"/>
      <c r="AS88" s="195"/>
      <c r="AT88" s="361"/>
      <c r="AU88" s="241" t="s">
        <v>567</v>
      </c>
      <c r="AV88" s="241"/>
      <c r="AW88" s="241"/>
      <c r="AX88" s="243"/>
      <c r="AY88" s="10"/>
      <c r="AZ88" s="10"/>
      <c r="BA88" s="10"/>
      <c r="BB88" s="10"/>
      <c r="BC88" s="10"/>
    </row>
    <row r="89" spans="1:60" ht="23.25" hidden="1" customHeight="1" thickBot="1">
      <c r="A89" s="890"/>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t="s">
        <v>566</v>
      </c>
      <c r="AF89" s="241"/>
      <c r="AG89" s="241"/>
      <c r="AH89" s="241"/>
      <c r="AI89" s="240" t="s">
        <v>566</v>
      </c>
      <c r="AJ89" s="241"/>
      <c r="AK89" s="241"/>
      <c r="AL89" s="241"/>
      <c r="AM89" s="240" t="s">
        <v>567</v>
      </c>
      <c r="AN89" s="241"/>
      <c r="AO89" s="241"/>
      <c r="AP89" s="241"/>
      <c r="AQ89" s="360" t="s">
        <v>563</v>
      </c>
      <c r="AR89" s="195"/>
      <c r="AS89" s="195"/>
      <c r="AT89" s="361"/>
      <c r="AU89" s="241" t="s">
        <v>561</v>
      </c>
      <c r="AV89" s="241"/>
      <c r="AW89" s="241"/>
      <c r="AX89" s="243"/>
      <c r="AY89" s="10"/>
      <c r="AZ89" s="10"/>
      <c r="BA89" s="10"/>
      <c r="BB89" s="10"/>
      <c r="BC89" s="10"/>
      <c r="BD89" s="10"/>
      <c r="BE89" s="10"/>
      <c r="BF89" s="10"/>
      <c r="BG89" s="10"/>
      <c r="BH89" s="10"/>
    </row>
    <row r="90" spans="1:60" ht="18.75" hidden="1" customHeight="1">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c r="A92" s="890"/>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c r="A93" s="890"/>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c r="A94" s="890"/>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c r="A97" s="890"/>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c r="A98" s="890"/>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c r="A99" s="891"/>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c r="A101" s="457"/>
      <c r="B101" s="458"/>
      <c r="C101" s="458"/>
      <c r="D101" s="458"/>
      <c r="E101" s="458"/>
      <c r="F101" s="459"/>
      <c r="G101" s="101" t="s">
        <v>547</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581</v>
      </c>
      <c r="AC101" s="483"/>
      <c r="AD101" s="483"/>
      <c r="AE101" s="240" t="s">
        <v>582</v>
      </c>
      <c r="AF101" s="241"/>
      <c r="AG101" s="241"/>
      <c r="AH101" s="242"/>
      <c r="AI101" s="240" t="s">
        <v>584</v>
      </c>
      <c r="AJ101" s="241"/>
      <c r="AK101" s="241"/>
      <c r="AL101" s="242"/>
      <c r="AM101" s="240" t="s">
        <v>583</v>
      </c>
      <c r="AN101" s="241"/>
      <c r="AO101" s="241"/>
      <c r="AP101" s="242"/>
      <c r="AQ101" s="240" t="s">
        <v>583</v>
      </c>
      <c r="AR101" s="241"/>
      <c r="AS101" s="241"/>
      <c r="AT101" s="242"/>
      <c r="AU101" s="240" t="s">
        <v>583</v>
      </c>
      <c r="AV101" s="241"/>
      <c r="AW101" s="241"/>
      <c r="AX101" s="242"/>
    </row>
    <row r="102" spans="1:60" ht="23.25" customHeight="1">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581</v>
      </c>
      <c r="AC102" s="483"/>
      <c r="AD102" s="483"/>
      <c r="AE102" s="453" t="s">
        <v>583</v>
      </c>
      <c r="AF102" s="453"/>
      <c r="AG102" s="453"/>
      <c r="AH102" s="453"/>
      <c r="AI102" s="453" t="s">
        <v>583</v>
      </c>
      <c r="AJ102" s="453"/>
      <c r="AK102" s="453"/>
      <c r="AL102" s="453"/>
      <c r="AM102" s="453" t="s">
        <v>583</v>
      </c>
      <c r="AN102" s="453"/>
      <c r="AO102" s="453"/>
      <c r="AP102" s="453"/>
      <c r="AQ102" s="238" t="s">
        <v>583</v>
      </c>
      <c r="AR102" s="239"/>
      <c r="AS102" s="239"/>
      <c r="AT102" s="335"/>
      <c r="AU102" s="238">
        <v>18</v>
      </c>
      <c r="AV102" s="239"/>
      <c r="AW102" s="239"/>
      <c r="AX102" s="335"/>
    </row>
    <row r="103" spans="1:60" ht="31.5" hidden="1" customHeight="1">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504</v>
      </c>
      <c r="AR112" s="949"/>
      <c r="AS112" s="949"/>
      <c r="AT112" s="950"/>
      <c r="AU112" s="311" t="s">
        <v>505</v>
      </c>
      <c r="AV112" s="312"/>
      <c r="AW112" s="312"/>
      <c r="AX112" s="313"/>
    </row>
    <row r="113" spans="1:50" ht="23.25" hidden="1" customHeight="1">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c r="A116" s="474"/>
      <c r="B116" s="475"/>
      <c r="C116" s="475"/>
      <c r="D116" s="475"/>
      <c r="E116" s="475"/>
      <c r="F116" s="476"/>
      <c r="G116" s="425" t="s">
        <v>585</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586</v>
      </c>
      <c r="AC116" s="485"/>
      <c r="AD116" s="486"/>
      <c r="AE116" s="453" t="s">
        <v>583</v>
      </c>
      <c r="AF116" s="453"/>
      <c r="AG116" s="453"/>
      <c r="AH116" s="453"/>
      <c r="AI116" s="453" t="s">
        <v>583</v>
      </c>
      <c r="AJ116" s="453"/>
      <c r="AK116" s="453"/>
      <c r="AL116" s="453"/>
      <c r="AM116" s="453" t="s">
        <v>583</v>
      </c>
      <c r="AN116" s="453"/>
      <c r="AO116" s="453"/>
      <c r="AP116" s="453"/>
      <c r="AQ116" s="240" t="s">
        <v>583</v>
      </c>
      <c r="AR116" s="241"/>
      <c r="AS116" s="241"/>
      <c r="AT116" s="241"/>
      <c r="AU116" s="241"/>
      <c r="AV116" s="241"/>
      <c r="AW116" s="241"/>
      <c r="AX116" s="243"/>
    </row>
    <row r="117" spans="1:50" ht="46.5" customHeight="1" thickBot="1">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513</v>
      </c>
      <c r="AC117" s="500"/>
      <c r="AD117" s="501"/>
      <c r="AE117" s="549" t="s">
        <v>587</v>
      </c>
      <c r="AF117" s="549"/>
      <c r="AG117" s="549"/>
      <c r="AH117" s="549"/>
      <c r="AI117" s="549" t="s">
        <v>587</v>
      </c>
      <c r="AJ117" s="549"/>
      <c r="AK117" s="549"/>
      <c r="AL117" s="549"/>
      <c r="AM117" s="549" t="s">
        <v>587</v>
      </c>
      <c r="AN117" s="549"/>
      <c r="AO117" s="549"/>
      <c r="AP117" s="549"/>
      <c r="AQ117" s="549" t="s">
        <v>468</v>
      </c>
      <c r="AR117" s="549"/>
      <c r="AS117" s="549"/>
      <c r="AT117" s="549"/>
      <c r="AU117" s="549"/>
      <c r="AV117" s="549"/>
      <c r="AW117" s="549"/>
      <c r="AX117" s="550"/>
    </row>
    <row r="118" spans="1:50" ht="23.25" hidden="1" customHeight="1">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44" t="s">
        <v>371</v>
      </c>
      <c r="B130" s="139"/>
      <c r="C130" s="138" t="s">
        <v>368</v>
      </c>
      <c r="D130" s="139"/>
      <c r="E130" s="203" t="s">
        <v>401</v>
      </c>
      <c r="F130" s="204"/>
      <c r="G130" s="205" t="s">
        <v>574</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c r="A131" s="145"/>
      <c r="B131" s="141"/>
      <c r="C131" s="140"/>
      <c r="D131" s="141"/>
      <c r="E131" s="208" t="s">
        <v>400</v>
      </c>
      <c r="F131" s="209"/>
      <c r="G131" s="106" t="s">
        <v>575</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576</v>
      </c>
      <c r="AR133" s="187"/>
      <c r="AS133" s="132" t="s">
        <v>357</v>
      </c>
      <c r="AT133" s="133"/>
      <c r="AU133" s="188" t="s">
        <v>576</v>
      </c>
      <c r="AV133" s="188"/>
      <c r="AW133" s="132" t="s">
        <v>301</v>
      </c>
      <c r="AX133" s="171"/>
    </row>
    <row r="134" spans="1:50" ht="39.75" customHeight="1">
      <c r="A134" s="145"/>
      <c r="B134" s="141"/>
      <c r="C134" s="140"/>
      <c r="D134" s="141"/>
      <c r="E134" s="140"/>
      <c r="F134" s="214"/>
      <c r="G134" s="100" t="s">
        <v>576</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576</v>
      </c>
      <c r="AC134" s="193"/>
      <c r="AD134" s="193"/>
      <c r="AE134" s="194" t="s">
        <v>576</v>
      </c>
      <c r="AF134" s="195"/>
      <c r="AG134" s="195"/>
      <c r="AH134" s="195"/>
      <c r="AI134" s="194" t="s">
        <v>576</v>
      </c>
      <c r="AJ134" s="195"/>
      <c r="AK134" s="195"/>
      <c r="AL134" s="195"/>
      <c r="AM134" s="194" t="s">
        <v>576</v>
      </c>
      <c r="AN134" s="195"/>
      <c r="AO134" s="195"/>
      <c r="AP134" s="195"/>
      <c r="AQ134" s="194" t="s">
        <v>576</v>
      </c>
      <c r="AR134" s="195"/>
      <c r="AS134" s="195"/>
      <c r="AT134" s="195"/>
      <c r="AU134" s="194" t="s">
        <v>576</v>
      </c>
      <c r="AV134" s="195"/>
      <c r="AW134" s="195"/>
      <c r="AX134" s="196"/>
    </row>
    <row r="135" spans="1:50" ht="39.75" customHeight="1">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577</v>
      </c>
      <c r="AC135" s="201"/>
      <c r="AD135" s="201"/>
      <c r="AE135" s="194" t="s">
        <v>576</v>
      </c>
      <c r="AF135" s="195"/>
      <c r="AG135" s="195"/>
      <c r="AH135" s="195"/>
      <c r="AI135" s="194" t="s">
        <v>567</v>
      </c>
      <c r="AJ135" s="195"/>
      <c r="AK135" s="195"/>
      <c r="AL135" s="195"/>
      <c r="AM135" s="194" t="s">
        <v>576</v>
      </c>
      <c r="AN135" s="195"/>
      <c r="AO135" s="195"/>
      <c r="AP135" s="195"/>
      <c r="AQ135" s="194" t="s">
        <v>576</v>
      </c>
      <c r="AR135" s="195"/>
      <c r="AS135" s="195"/>
      <c r="AT135" s="195"/>
      <c r="AU135" s="194" t="s">
        <v>567</v>
      </c>
      <c r="AV135" s="195"/>
      <c r="AW135" s="195"/>
      <c r="AX135" s="196"/>
    </row>
    <row r="136" spans="1:50" ht="18.75" hidden="1" customHeight="1">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c r="A154" s="145"/>
      <c r="B154" s="141"/>
      <c r="C154" s="140"/>
      <c r="D154" s="141"/>
      <c r="E154" s="140"/>
      <c r="F154" s="214"/>
      <c r="G154" s="100" t="s">
        <v>576</v>
      </c>
      <c r="H154" s="101"/>
      <c r="I154" s="101"/>
      <c r="J154" s="101"/>
      <c r="K154" s="101"/>
      <c r="L154" s="101"/>
      <c r="M154" s="101"/>
      <c r="N154" s="101"/>
      <c r="O154" s="101"/>
      <c r="P154" s="102"/>
      <c r="Q154" s="124" t="s">
        <v>576</v>
      </c>
      <c r="R154" s="101"/>
      <c r="S154" s="101"/>
      <c r="T154" s="101"/>
      <c r="U154" s="101"/>
      <c r="V154" s="101"/>
      <c r="W154" s="101"/>
      <c r="X154" s="101"/>
      <c r="Y154" s="101"/>
      <c r="Z154" s="101"/>
      <c r="AA154" s="134"/>
      <c r="AB154" s="148" t="s">
        <v>596</v>
      </c>
      <c r="AC154" s="149"/>
      <c r="AD154" s="149"/>
      <c r="AE154" s="154" t="s">
        <v>576</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576</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customHeight="1">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45"/>
      <c r="B188" s="141"/>
      <c r="C188" s="140"/>
      <c r="D188" s="141"/>
      <c r="E188" s="124" t="s">
        <v>588</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c r="A430" s="145"/>
      <c r="B430" s="141"/>
      <c r="C430" s="212" t="s">
        <v>370</v>
      </c>
      <c r="D430" s="956"/>
      <c r="E430" s="208" t="s">
        <v>390</v>
      </c>
      <c r="F430" s="209"/>
      <c r="G430" s="923" t="s">
        <v>386</v>
      </c>
      <c r="H430" s="122"/>
      <c r="I430" s="122"/>
      <c r="J430" s="924" t="s">
        <v>560</v>
      </c>
      <c r="K430" s="925"/>
      <c r="L430" s="925"/>
      <c r="M430" s="925"/>
      <c r="N430" s="925"/>
      <c r="O430" s="925"/>
      <c r="P430" s="925"/>
      <c r="Q430" s="925"/>
      <c r="R430" s="925"/>
      <c r="S430" s="925"/>
      <c r="T430" s="926"/>
      <c r="U430" s="603" t="s">
        <v>576</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576</v>
      </c>
      <c r="AF432" s="188"/>
      <c r="AG432" s="132" t="s">
        <v>357</v>
      </c>
      <c r="AH432" s="133"/>
      <c r="AI432" s="183"/>
      <c r="AJ432" s="183"/>
      <c r="AK432" s="183"/>
      <c r="AL432" s="161"/>
      <c r="AM432" s="183"/>
      <c r="AN432" s="183"/>
      <c r="AO432" s="183"/>
      <c r="AP432" s="161"/>
      <c r="AQ432" s="605" t="s">
        <v>576</v>
      </c>
      <c r="AR432" s="188"/>
      <c r="AS432" s="132" t="s">
        <v>357</v>
      </c>
      <c r="AT432" s="133"/>
      <c r="AU432" s="188" t="s">
        <v>576</v>
      </c>
      <c r="AV432" s="188"/>
      <c r="AW432" s="132" t="s">
        <v>301</v>
      </c>
      <c r="AX432" s="171"/>
    </row>
    <row r="433" spans="1:50" ht="23.25" customHeight="1">
      <c r="A433" s="145"/>
      <c r="B433" s="141"/>
      <c r="C433" s="140"/>
      <c r="D433" s="141"/>
      <c r="E433" s="362"/>
      <c r="F433" s="363"/>
      <c r="G433" s="100" t="s">
        <v>576</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576</v>
      </c>
      <c r="AC433" s="201"/>
      <c r="AD433" s="201"/>
      <c r="AE433" s="360" t="s">
        <v>576</v>
      </c>
      <c r="AF433" s="195"/>
      <c r="AG433" s="195"/>
      <c r="AH433" s="195"/>
      <c r="AI433" s="360" t="s">
        <v>576</v>
      </c>
      <c r="AJ433" s="195"/>
      <c r="AK433" s="195"/>
      <c r="AL433" s="195"/>
      <c r="AM433" s="360" t="s">
        <v>567</v>
      </c>
      <c r="AN433" s="195"/>
      <c r="AO433" s="195"/>
      <c r="AP433" s="361"/>
      <c r="AQ433" s="360" t="s">
        <v>576</v>
      </c>
      <c r="AR433" s="195"/>
      <c r="AS433" s="195"/>
      <c r="AT433" s="361"/>
      <c r="AU433" s="195" t="s">
        <v>576</v>
      </c>
      <c r="AV433" s="195"/>
      <c r="AW433" s="195"/>
      <c r="AX433" s="196"/>
    </row>
    <row r="434" spans="1:50" ht="23.25" customHeight="1">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576</v>
      </c>
      <c r="AC434" s="193"/>
      <c r="AD434" s="193"/>
      <c r="AE434" s="360" t="s">
        <v>576</v>
      </c>
      <c r="AF434" s="195"/>
      <c r="AG434" s="195"/>
      <c r="AH434" s="361"/>
      <c r="AI434" s="360" t="s">
        <v>576</v>
      </c>
      <c r="AJ434" s="195"/>
      <c r="AK434" s="195"/>
      <c r="AL434" s="195"/>
      <c r="AM434" s="360" t="s">
        <v>576</v>
      </c>
      <c r="AN434" s="195"/>
      <c r="AO434" s="195"/>
      <c r="AP434" s="361"/>
      <c r="AQ434" s="360" t="s">
        <v>567</v>
      </c>
      <c r="AR434" s="195"/>
      <c r="AS434" s="195"/>
      <c r="AT434" s="361"/>
      <c r="AU434" s="195" t="s">
        <v>576</v>
      </c>
      <c r="AV434" s="195"/>
      <c r="AW434" s="195"/>
      <c r="AX434" s="196"/>
    </row>
    <row r="435" spans="1:50" ht="23.25" customHeight="1">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t="s">
        <v>576</v>
      </c>
      <c r="AF435" s="195"/>
      <c r="AG435" s="195"/>
      <c r="AH435" s="361"/>
      <c r="AI435" s="360" t="s">
        <v>576</v>
      </c>
      <c r="AJ435" s="195"/>
      <c r="AK435" s="195"/>
      <c r="AL435" s="195"/>
      <c r="AM435" s="360" t="s">
        <v>576</v>
      </c>
      <c r="AN435" s="195"/>
      <c r="AO435" s="195"/>
      <c r="AP435" s="361"/>
      <c r="AQ435" s="360" t="s">
        <v>576</v>
      </c>
      <c r="AR435" s="195"/>
      <c r="AS435" s="195"/>
      <c r="AT435" s="361"/>
      <c r="AU435" s="195" t="s">
        <v>576</v>
      </c>
      <c r="AV435" s="195"/>
      <c r="AW435" s="195"/>
      <c r="AX435" s="196"/>
    </row>
    <row r="436" spans="1:50" ht="18.75" hidden="1" customHeight="1">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566</v>
      </c>
      <c r="AF457" s="188"/>
      <c r="AG457" s="132" t="s">
        <v>357</v>
      </c>
      <c r="AH457" s="133"/>
      <c r="AI457" s="183"/>
      <c r="AJ457" s="183"/>
      <c r="AK457" s="183"/>
      <c r="AL457" s="161"/>
      <c r="AM457" s="183"/>
      <c r="AN457" s="183"/>
      <c r="AO457" s="183"/>
      <c r="AP457" s="161"/>
      <c r="AQ457" s="605" t="s">
        <v>571</v>
      </c>
      <c r="AR457" s="188"/>
      <c r="AS457" s="132" t="s">
        <v>357</v>
      </c>
      <c r="AT457" s="133"/>
      <c r="AU457" s="188" t="s">
        <v>578</v>
      </c>
      <c r="AV457" s="188"/>
      <c r="AW457" s="132" t="s">
        <v>301</v>
      </c>
      <c r="AX457" s="171"/>
    </row>
    <row r="458" spans="1:50" ht="23.25" customHeight="1">
      <c r="A458" s="145"/>
      <c r="B458" s="141"/>
      <c r="C458" s="140"/>
      <c r="D458" s="141"/>
      <c r="E458" s="362"/>
      <c r="F458" s="363"/>
      <c r="G458" s="100" t="s">
        <v>576</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576</v>
      </c>
      <c r="AC458" s="201"/>
      <c r="AD458" s="201"/>
      <c r="AE458" s="360" t="s">
        <v>576</v>
      </c>
      <c r="AF458" s="195"/>
      <c r="AG458" s="195"/>
      <c r="AH458" s="195"/>
      <c r="AI458" s="360" t="s">
        <v>576</v>
      </c>
      <c r="AJ458" s="195"/>
      <c r="AK458" s="195"/>
      <c r="AL458" s="195"/>
      <c r="AM458" s="360" t="s">
        <v>576</v>
      </c>
      <c r="AN458" s="195"/>
      <c r="AO458" s="195"/>
      <c r="AP458" s="361"/>
      <c r="AQ458" s="360" t="s">
        <v>576</v>
      </c>
      <c r="AR458" s="195"/>
      <c r="AS458" s="195"/>
      <c r="AT458" s="361"/>
      <c r="AU458" s="195" t="s">
        <v>576</v>
      </c>
      <c r="AV458" s="195"/>
      <c r="AW458" s="195"/>
      <c r="AX458" s="196"/>
    </row>
    <row r="459" spans="1:50" ht="23.25" customHeight="1">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576</v>
      </c>
      <c r="AC459" s="193"/>
      <c r="AD459" s="193"/>
      <c r="AE459" s="360" t="s">
        <v>576</v>
      </c>
      <c r="AF459" s="195"/>
      <c r="AG459" s="195"/>
      <c r="AH459" s="361"/>
      <c r="AI459" s="360" t="s">
        <v>576</v>
      </c>
      <c r="AJ459" s="195"/>
      <c r="AK459" s="195"/>
      <c r="AL459" s="195"/>
      <c r="AM459" s="360" t="s">
        <v>576</v>
      </c>
      <c r="AN459" s="195"/>
      <c r="AO459" s="195"/>
      <c r="AP459" s="361"/>
      <c r="AQ459" s="360" t="s">
        <v>576</v>
      </c>
      <c r="AR459" s="195"/>
      <c r="AS459" s="195"/>
      <c r="AT459" s="361"/>
      <c r="AU459" s="195" t="s">
        <v>576</v>
      </c>
      <c r="AV459" s="195"/>
      <c r="AW459" s="195"/>
      <c r="AX459" s="196"/>
    </row>
    <row r="460" spans="1:50" ht="23.25" customHeight="1">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t="s">
        <v>576</v>
      </c>
      <c r="AF460" s="195"/>
      <c r="AG460" s="195"/>
      <c r="AH460" s="361"/>
      <c r="AI460" s="360" t="s">
        <v>576</v>
      </c>
      <c r="AJ460" s="195"/>
      <c r="AK460" s="195"/>
      <c r="AL460" s="195"/>
      <c r="AM460" s="360" t="s">
        <v>566</v>
      </c>
      <c r="AN460" s="195"/>
      <c r="AO460" s="195"/>
      <c r="AP460" s="361"/>
      <c r="AQ460" s="360" t="s">
        <v>567</v>
      </c>
      <c r="AR460" s="195"/>
      <c r="AS460" s="195"/>
      <c r="AT460" s="361"/>
      <c r="AU460" s="195" t="s">
        <v>566</v>
      </c>
      <c r="AV460" s="195"/>
      <c r="AW460" s="195"/>
      <c r="AX460" s="196"/>
    </row>
    <row r="461" spans="1:50" ht="18.75" hidden="1" customHeight="1">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hidden="1" customHeight="1">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5"/>
      <c r="B484" s="141"/>
      <c r="C484" s="140"/>
      <c r="D484" s="141"/>
      <c r="E484" s="208" t="s">
        <v>355</v>
      </c>
      <c r="F484" s="209"/>
      <c r="G484" s="923" t="s">
        <v>386</v>
      </c>
      <c r="H484" s="122"/>
      <c r="I484" s="122"/>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5"/>
      <c r="B538" s="141"/>
      <c r="C538" s="140"/>
      <c r="D538" s="141"/>
      <c r="E538" s="208" t="s">
        <v>355</v>
      </c>
      <c r="F538" s="209"/>
      <c r="G538" s="923" t="s">
        <v>386</v>
      </c>
      <c r="H538" s="122"/>
      <c r="I538" s="122"/>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5"/>
      <c r="B592" s="141"/>
      <c r="C592" s="140"/>
      <c r="D592" s="141"/>
      <c r="E592" s="208" t="s">
        <v>355</v>
      </c>
      <c r="F592" s="209"/>
      <c r="G592" s="923" t="s">
        <v>386</v>
      </c>
      <c r="H592" s="122"/>
      <c r="I592" s="122"/>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customHeight="1">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customHeight="1">
      <c r="A644" s="145"/>
      <c r="B644" s="141"/>
      <c r="C644" s="140"/>
      <c r="D644" s="141"/>
      <c r="E644" s="124" t="s">
        <v>576</v>
      </c>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customHeight="1" thickBot="1">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5"/>
      <c r="B646" s="141"/>
      <c r="C646" s="140"/>
      <c r="D646" s="141"/>
      <c r="E646" s="208" t="s">
        <v>355</v>
      </c>
      <c r="F646" s="209"/>
      <c r="G646" s="923" t="s">
        <v>386</v>
      </c>
      <c r="H646" s="122"/>
      <c r="I646" s="122"/>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55.5" customHeight="1">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559</v>
      </c>
      <c r="AE702" s="369"/>
      <c r="AF702" s="369"/>
      <c r="AG702" s="411" t="s">
        <v>548</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559</v>
      </c>
      <c r="AE703" s="349"/>
      <c r="AF703" s="349"/>
      <c r="AG703" s="118" t="s">
        <v>549</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559</v>
      </c>
      <c r="AE704" s="808"/>
      <c r="AF704" s="808"/>
      <c r="AG704" s="135" t="s">
        <v>551</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559</v>
      </c>
      <c r="AE705" s="739"/>
      <c r="AF705" s="739"/>
      <c r="AG705" s="124" t="s">
        <v>550</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579</v>
      </c>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579</v>
      </c>
      <c r="AE707" s="861"/>
      <c r="AF707" s="861"/>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580</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559</v>
      </c>
      <c r="AE709" s="349"/>
      <c r="AF709" s="349"/>
      <c r="AG709" s="118" t="s">
        <v>552</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580</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559</v>
      </c>
      <c r="AE711" s="349"/>
      <c r="AF711" s="349"/>
      <c r="AG711" s="118" t="s">
        <v>553</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580</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580</v>
      </c>
      <c r="AE713" s="349"/>
      <c r="AF713" s="685"/>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559</v>
      </c>
      <c r="AE714" s="833"/>
      <c r="AF714" s="834"/>
      <c r="AG714" s="761" t="s">
        <v>554</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580</v>
      </c>
      <c r="AE715" s="629"/>
      <c r="AF715" s="753"/>
      <c r="AG715" s="767"/>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580</v>
      </c>
      <c r="AE716" s="653"/>
      <c r="AF716" s="653"/>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580</v>
      </c>
      <c r="AE717" s="349"/>
      <c r="AF717" s="349"/>
      <c r="AG717" s="118"/>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580</v>
      </c>
      <c r="AE718" s="349"/>
      <c r="AF718" s="349"/>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580</v>
      </c>
      <c r="AE719" s="629"/>
      <c r="AF719" s="629"/>
      <c r="AG719" s="124" t="s">
        <v>606</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c r="A721" s="803"/>
      <c r="B721" s="804"/>
      <c r="C721" s="337" t="s">
        <v>555</v>
      </c>
      <c r="D721" s="338"/>
      <c r="E721" s="338"/>
      <c r="F721" s="339"/>
      <c r="G721" s="320"/>
      <c r="H721" s="321"/>
      <c r="I721" s="92" t="str">
        <f>IF(OR(G721="　", G721=""), "", "-")</f>
        <v/>
      </c>
      <c r="J721" s="324">
        <v>24</v>
      </c>
      <c r="K721" s="324"/>
      <c r="L721" s="92" t="str">
        <f>IF(M721="","","-")</f>
        <v/>
      </c>
      <c r="M721" s="93"/>
      <c r="N721" s="299" t="s">
        <v>604</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c r="A722" s="803"/>
      <c r="B722" s="804"/>
      <c r="C722" s="337" t="s">
        <v>555</v>
      </c>
      <c r="D722" s="338"/>
      <c r="E722" s="338"/>
      <c r="F722" s="339"/>
      <c r="G722" s="320" t="s">
        <v>472</v>
      </c>
      <c r="H722" s="321"/>
      <c r="I722" s="92" t="str">
        <f t="shared" ref="I722:I725" si="4">IF(OR(G722="　", G722=""), "", "-")</f>
        <v>-</v>
      </c>
      <c r="J722" s="324">
        <v>7</v>
      </c>
      <c r="K722" s="324"/>
      <c r="L722" s="92" t="str">
        <f t="shared" ref="L722:L725" si="5">IF(M722="","","-")</f>
        <v/>
      </c>
      <c r="M722" s="93"/>
      <c r="N722" s="299" t="s">
        <v>605</v>
      </c>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c r="A723" s="803"/>
      <c r="B723" s="804"/>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c r="A724" s="803"/>
      <c r="B724" s="804"/>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c r="A725" s="805"/>
      <c r="B725" s="806"/>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66" t="s">
        <v>49</v>
      </c>
      <c r="B726" s="827"/>
      <c r="C726" s="840" t="s">
        <v>54</v>
      </c>
      <c r="D726" s="862"/>
      <c r="E726" s="862"/>
      <c r="F726" s="863"/>
      <c r="G726" s="614" t="s">
        <v>597</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c r="A727" s="828"/>
      <c r="B727" s="829"/>
      <c r="C727" s="609" t="s">
        <v>58</v>
      </c>
      <c r="D727" s="610"/>
      <c r="E727" s="610"/>
      <c r="F727" s="611"/>
      <c r="G727" s="612" t="s">
        <v>597</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33.950000000000003" customHeight="1" thickBot="1">
      <c r="A729" s="660" t="s">
        <v>594</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0" customHeight="1" thickBot="1">
      <c r="A731" s="824"/>
      <c r="B731" s="825"/>
      <c r="C731" s="825"/>
      <c r="D731" s="825"/>
      <c r="E731" s="826"/>
      <c r="F731" s="754" t="s">
        <v>595</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0" customHeight="1" thickBot="1">
      <c r="A733" s="697"/>
      <c r="B733" s="698"/>
      <c r="C733" s="698"/>
      <c r="D733" s="698"/>
      <c r="E733" s="699"/>
      <c r="F733" s="663" t="s">
        <v>595</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33.950000000000003" customHeight="1" thickBot="1">
      <c r="A735" s="815" t="s">
        <v>595</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31" t="s">
        <v>433</v>
      </c>
      <c r="B737" s="327"/>
      <c r="C737" s="327"/>
      <c r="D737" s="327"/>
      <c r="E737" s="327"/>
      <c r="F737" s="327"/>
      <c r="G737" s="314" t="s">
        <v>597</v>
      </c>
      <c r="H737" s="315"/>
      <c r="I737" s="315"/>
      <c r="J737" s="315"/>
      <c r="K737" s="315"/>
      <c r="L737" s="315"/>
      <c r="M737" s="315"/>
      <c r="N737" s="315"/>
      <c r="O737" s="315"/>
      <c r="P737" s="316"/>
      <c r="Q737" s="327" t="s">
        <v>360</v>
      </c>
      <c r="R737" s="327"/>
      <c r="S737" s="327"/>
      <c r="T737" s="327"/>
      <c r="U737" s="327"/>
      <c r="V737" s="327"/>
      <c r="W737" s="314" t="s">
        <v>599</v>
      </c>
      <c r="X737" s="315"/>
      <c r="Y737" s="315"/>
      <c r="Z737" s="315"/>
      <c r="AA737" s="315"/>
      <c r="AB737" s="315"/>
      <c r="AC737" s="315"/>
      <c r="AD737" s="315"/>
      <c r="AE737" s="315"/>
      <c r="AF737" s="316"/>
      <c r="AG737" s="327" t="s">
        <v>361</v>
      </c>
      <c r="AH737" s="327"/>
      <c r="AI737" s="327"/>
      <c r="AJ737" s="327"/>
      <c r="AK737" s="327"/>
      <c r="AL737" s="327"/>
      <c r="AM737" s="314" t="s">
        <v>599</v>
      </c>
      <c r="AN737" s="315"/>
      <c r="AO737" s="315"/>
      <c r="AP737" s="315"/>
      <c r="AQ737" s="315"/>
      <c r="AR737" s="315"/>
      <c r="AS737" s="315"/>
      <c r="AT737" s="315"/>
      <c r="AU737" s="315"/>
      <c r="AV737" s="316"/>
      <c r="AW737" s="59"/>
      <c r="AX737" s="60"/>
    </row>
    <row r="738" spans="1:50" ht="24.75" customHeight="1">
      <c r="A738" s="326" t="s">
        <v>362</v>
      </c>
      <c r="B738" s="280"/>
      <c r="C738" s="280"/>
      <c r="D738" s="280"/>
      <c r="E738" s="280"/>
      <c r="F738" s="280"/>
      <c r="G738" s="314" t="s">
        <v>597</v>
      </c>
      <c r="H738" s="315"/>
      <c r="I738" s="315"/>
      <c r="J738" s="315"/>
      <c r="K738" s="315"/>
      <c r="L738" s="315"/>
      <c r="M738" s="315"/>
      <c r="N738" s="315"/>
      <c r="O738" s="315"/>
      <c r="P738" s="315"/>
      <c r="Q738" s="327" t="s">
        <v>363</v>
      </c>
      <c r="R738" s="327"/>
      <c r="S738" s="327"/>
      <c r="T738" s="327"/>
      <c r="U738" s="327"/>
      <c r="V738" s="327"/>
      <c r="W738" s="314" t="s">
        <v>597</v>
      </c>
      <c r="X738" s="315"/>
      <c r="Y738" s="315"/>
      <c r="Z738" s="315"/>
      <c r="AA738" s="315"/>
      <c r="AB738" s="315"/>
      <c r="AC738" s="315"/>
      <c r="AD738" s="315"/>
      <c r="AE738" s="315"/>
      <c r="AF738" s="316"/>
      <c r="AG738" s="280" t="s">
        <v>364</v>
      </c>
      <c r="AH738" s="280"/>
      <c r="AI738" s="280"/>
      <c r="AJ738" s="280"/>
      <c r="AK738" s="280"/>
      <c r="AL738" s="280"/>
      <c r="AM738" s="314" t="s">
        <v>597</v>
      </c>
      <c r="AN738" s="315"/>
      <c r="AO738" s="315"/>
      <c r="AP738" s="315"/>
      <c r="AQ738" s="315"/>
      <c r="AR738" s="315"/>
      <c r="AS738" s="315"/>
      <c r="AT738" s="315"/>
      <c r="AU738" s="315"/>
      <c r="AV738" s="316"/>
      <c r="AW738" s="87"/>
      <c r="AX738" s="88"/>
    </row>
    <row r="739" spans="1:50" ht="24.75" customHeight="1" thickBot="1">
      <c r="A739" s="686" t="s">
        <v>492</v>
      </c>
      <c r="B739" s="687"/>
      <c r="C739" s="687"/>
      <c r="D739" s="687"/>
      <c r="E739" s="687"/>
      <c r="F739" s="687"/>
      <c r="G739" s="317" t="s">
        <v>598</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c r="A762" s="638"/>
      <c r="B762" s="639"/>
      <c r="C762" s="639"/>
      <c r="D762" s="639"/>
      <c r="E762" s="639"/>
      <c r="F762" s="640"/>
      <c r="G762" s="46"/>
      <c r="H762" s="47"/>
      <c r="I762" s="47"/>
      <c r="J762" s="99"/>
      <c r="K762" s="99"/>
      <c r="L762" s="99"/>
      <c r="M762" s="99"/>
      <c r="N762" s="99"/>
      <c r="O762" s="99"/>
      <c r="P762" s="99"/>
      <c r="Q762" s="99"/>
      <c r="R762" s="99"/>
      <c r="S762" s="99"/>
      <c r="T762" s="99"/>
      <c r="U762" s="99"/>
      <c r="V762" s="99"/>
      <c r="W762" s="99"/>
      <c r="X762" s="99"/>
      <c r="Y762" s="99"/>
      <c r="Z762" s="99"/>
      <c r="AA762" s="99"/>
      <c r="AB762" s="99"/>
      <c r="AC762" s="99"/>
      <c r="AD762" s="99"/>
      <c r="AE762" s="99"/>
      <c r="AF762" s="99"/>
      <c r="AG762" s="99"/>
      <c r="AH762" s="99"/>
      <c r="AI762" s="99"/>
      <c r="AJ762" s="99"/>
      <c r="AK762" s="99"/>
      <c r="AL762" s="99"/>
      <c r="AM762" s="99"/>
      <c r="AN762" s="99"/>
      <c r="AO762" s="99"/>
      <c r="AP762" s="99"/>
      <c r="AQ762" s="99"/>
      <c r="AR762" s="99"/>
      <c r="AS762" s="99"/>
      <c r="AT762" s="99"/>
      <c r="AU762" s="99"/>
      <c r="AV762" s="99"/>
      <c r="AW762" s="99"/>
      <c r="AX762" s="48"/>
    </row>
    <row r="763" spans="1:50" ht="30" customHeight="1">
      <c r="A763" s="638"/>
      <c r="B763" s="639"/>
      <c r="C763" s="639"/>
      <c r="D763" s="639"/>
      <c r="E763" s="639"/>
      <c r="F763" s="640"/>
      <c r="G763" s="46"/>
      <c r="H763" s="47"/>
      <c r="I763" s="47"/>
      <c r="J763" s="99"/>
      <c r="K763" s="99"/>
      <c r="L763" s="99"/>
      <c r="M763" s="99"/>
      <c r="N763" s="99"/>
      <c r="O763" s="99"/>
      <c r="P763" s="99"/>
      <c r="Q763" s="99"/>
      <c r="R763" s="99"/>
      <c r="S763" s="99"/>
      <c r="T763" s="99"/>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c r="AQ763" s="99"/>
      <c r="AR763" s="99"/>
      <c r="AS763" s="99"/>
      <c r="AT763" s="99"/>
      <c r="AU763" s="99"/>
      <c r="AV763" s="99"/>
      <c r="AW763" s="99"/>
      <c r="AX763" s="48"/>
    </row>
    <row r="764" spans="1:50" ht="24.75"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c r="A781" s="657"/>
      <c r="B781" s="658"/>
      <c r="C781" s="658"/>
      <c r="D781" s="658"/>
      <c r="E781" s="658"/>
      <c r="F781" s="659"/>
      <c r="G781" s="694"/>
      <c r="H781" s="695"/>
      <c r="I781" s="695"/>
      <c r="J781" s="695"/>
      <c r="K781" s="696"/>
      <c r="L781" s="688"/>
      <c r="M781" s="689"/>
      <c r="N781" s="689"/>
      <c r="O781" s="689"/>
      <c r="P781" s="689"/>
      <c r="Q781" s="689"/>
      <c r="R781" s="689"/>
      <c r="S781" s="689"/>
      <c r="T781" s="689"/>
      <c r="U781" s="689"/>
      <c r="V781" s="689"/>
      <c r="W781" s="689"/>
      <c r="X781" s="690"/>
      <c r="Y781" s="414"/>
      <c r="Z781" s="415"/>
      <c r="AA781" s="415"/>
      <c r="AB781" s="830"/>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hidden="1" customHeight="1">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customHeight="1">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customHeight="1">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customHeight="1">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customHeight="1">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thickBot="1">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customHeight="1">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customHeight="1">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customHeight="1">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customHeight="1">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7" t="s">
        <v>496</v>
      </c>
      <c r="AM831" s="308"/>
      <c r="AN831" s="308"/>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c r="A837" s="402">
        <v>1</v>
      </c>
      <c r="B837" s="40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hidden="1" customHeight="1">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customHeight="1">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customHeight="1">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customHeight="1">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customHeight="1">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customHeight="1">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customHeight="1">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45" max="49" man="1"/>
    <brk id="738" max="49" man="1"/>
    <brk id="778" max="49" man="1"/>
    <brk id="999" max="49" man="1"/>
    <brk id="11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559</v>
      </c>
      <c r="H2" s="13" t="str">
        <f>IF(G2="","",F2)</f>
        <v>一般会計</v>
      </c>
      <c r="I2" s="13" t="str">
        <f>IF(H2="","",IF(I1&lt;&gt;"",CONCATENATE(I1,"、",H2),H2))</f>
        <v>一般会計</v>
      </c>
      <c r="K2" s="14" t="s">
        <v>222</v>
      </c>
      <c r="L2" s="15"/>
      <c r="M2" s="13" t="str">
        <f>IF(L2="","",K2)</f>
        <v/>
      </c>
      <c r="N2" s="13" t="str">
        <f>IF(M2="","",IF(N1&lt;&gt;"",CONCATENATE(N1,"、",M2),M2))</f>
        <v/>
      </c>
      <c r="O2" s="13"/>
      <c r="P2" s="12" t="s">
        <v>191</v>
      </c>
      <c r="Q2" s="17" t="s">
        <v>559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c r="A4" s="435"/>
      <c r="B4" s="433"/>
      <c r="C4" s="433"/>
      <c r="D4" s="433"/>
      <c r="E4" s="433"/>
      <c r="F4" s="434"/>
      <c r="G4" s="576"/>
      <c r="H4" s="1011"/>
      <c r="I4" s="1011"/>
      <c r="J4" s="1011"/>
      <c r="K4" s="1011"/>
      <c r="L4" s="1011"/>
      <c r="M4" s="1011"/>
      <c r="N4" s="1011"/>
      <c r="O4" s="1012"/>
      <c r="P4" s="101"/>
      <c r="Q4" s="1019"/>
      <c r="R4" s="1019"/>
      <c r="S4" s="1019"/>
      <c r="T4" s="1019"/>
      <c r="U4" s="1019"/>
      <c r="V4" s="1019"/>
      <c r="W4" s="1019"/>
      <c r="X4" s="1020"/>
      <c r="Y4" s="1029" t="s">
        <v>13</v>
      </c>
      <c r="Z4" s="1030"/>
      <c r="AA4" s="1031"/>
      <c r="AB4" s="483"/>
      <c r="AC4" s="1033"/>
      <c r="AD4" s="1033"/>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c r="A11" s="435"/>
      <c r="B11" s="433"/>
      <c r="C11" s="433"/>
      <c r="D11" s="433"/>
      <c r="E11" s="433"/>
      <c r="F11" s="434"/>
      <c r="G11" s="576"/>
      <c r="H11" s="1011"/>
      <c r="I11" s="1011"/>
      <c r="J11" s="1011"/>
      <c r="K11" s="1011"/>
      <c r="L11" s="1011"/>
      <c r="M11" s="1011"/>
      <c r="N11" s="1011"/>
      <c r="O11" s="1012"/>
      <c r="P11" s="101"/>
      <c r="Q11" s="1019"/>
      <c r="R11" s="1019"/>
      <c r="S11" s="1019"/>
      <c r="T11" s="1019"/>
      <c r="U11" s="1019"/>
      <c r="V11" s="1019"/>
      <c r="W11" s="1019"/>
      <c r="X11" s="1020"/>
      <c r="Y11" s="1029" t="s">
        <v>13</v>
      </c>
      <c r="Z11" s="1030"/>
      <c r="AA11" s="1031"/>
      <c r="AB11" s="483"/>
      <c r="AC11" s="1033"/>
      <c r="AD11" s="1033"/>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c r="A18" s="435"/>
      <c r="B18" s="433"/>
      <c r="C18" s="433"/>
      <c r="D18" s="433"/>
      <c r="E18" s="433"/>
      <c r="F18" s="434"/>
      <c r="G18" s="576"/>
      <c r="H18" s="1011"/>
      <c r="I18" s="1011"/>
      <c r="J18" s="1011"/>
      <c r="K18" s="1011"/>
      <c r="L18" s="1011"/>
      <c r="M18" s="1011"/>
      <c r="N18" s="1011"/>
      <c r="O18" s="1012"/>
      <c r="P18" s="101"/>
      <c r="Q18" s="1019"/>
      <c r="R18" s="1019"/>
      <c r="S18" s="1019"/>
      <c r="T18" s="1019"/>
      <c r="U18" s="1019"/>
      <c r="V18" s="1019"/>
      <c r="W18" s="1019"/>
      <c r="X18" s="1020"/>
      <c r="Y18" s="1029" t="s">
        <v>13</v>
      </c>
      <c r="Z18" s="1030"/>
      <c r="AA18" s="1031"/>
      <c r="AB18" s="483"/>
      <c r="AC18" s="1033"/>
      <c r="AD18" s="1033"/>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c r="A25" s="435"/>
      <c r="B25" s="433"/>
      <c r="C25" s="433"/>
      <c r="D25" s="433"/>
      <c r="E25" s="433"/>
      <c r="F25" s="434"/>
      <c r="G25" s="576"/>
      <c r="H25" s="1011"/>
      <c r="I25" s="1011"/>
      <c r="J25" s="1011"/>
      <c r="K25" s="1011"/>
      <c r="L25" s="1011"/>
      <c r="M25" s="1011"/>
      <c r="N25" s="1011"/>
      <c r="O25" s="1012"/>
      <c r="P25" s="101"/>
      <c r="Q25" s="1019"/>
      <c r="R25" s="1019"/>
      <c r="S25" s="1019"/>
      <c r="T25" s="1019"/>
      <c r="U25" s="1019"/>
      <c r="V25" s="1019"/>
      <c r="W25" s="1019"/>
      <c r="X25" s="1020"/>
      <c r="Y25" s="1029" t="s">
        <v>13</v>
      </c>
      <c r="Z25" s="1030"/>
      <c r="AA25" s="1031"/>
      <c r="AB25" s="483"/>
      <c r="AC25" s="1033"/>
      <c r="AD25" s="1033"/>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c r="A32" s="435"/>
      <c r="B32" s="433"/>
      <c r="C32" s="433"/>
      <c r="D32" s="433"/>
      <c r="E32" s="433"/>
      <c r="F32" s="434"/>
      <c r="G32" s="576"/>
      <c r="H32" s="1011"/>
      <c r="I32" s="1011"/>
      <c r="J32" s="1011"/>
      <c r="K32" s="1011"/>
      <c r="L32" s="1011"/>
      <c r="M32" s="1011"/>
      <c r="N32" s="1011"/>
      <c r="O32" s="1012"/>
      <c r="P32" s="101"/>
      <c r="Q32" s="1019"/>
      <c r="R32" s="1019"/>
      <c r="S32" s="1019"/>
      <c r="T32" s="1019"/>
      <c r="U32" s="1019"/>
      <c r="V32" s="1019"/>
      <c r="W32" s="1019"/>
      <c r="X32" s="1020"/>
      <c r="Y32" s="1029" t="s">
        <v>13</v>
      </c>
      <c r="Z32" s="1030"/>
      <c r="AA32" s="1031"/>
      <c r="AB32" s="483"/>
      <c r="AC32" s="1033"/>
      <c r="AD32" s="1033"/>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c r="A39" s="435"/>
      <c r="B39" s="433"/>
      <c r="C39" s="433"/>
      <c r="D39" s="433"/>
      <c r="E39" s="433"/>
      <c r="F39" s="434"/>
      <c r="G39" s="576"/>
      <c r="H39" s="1011"/>
      <c r="I39" s="1011"/>
      <c r="J39" s="1011"/>
      <c r="K39" s="1011"/>
      <c r="L39" s="1011"/>
      <c r="M39" s="1011"/>
      <c r="N39" s="1011"/>
      <c r="O39" s="1012"/>
      <c r="P39" s="101"/>
      <c r="Q39" s="1019"/>
      <c r="R39" s="1019"/>
      <c r="S39" s="1019"/>
      <c r="T39" s="1019"/>
      <c r="U39" s="1019"/>
      <c r="V39" s="1019"/>
      <c r="W39" s="1019"/>
      <c r="X39" s="1020"/>
      <c r="Y39" s="1029" t="s">
        <v>13</v>
      </c>
      <c r="Z39" s="1030"/>
      <c r="AA39" s="1031"/>
      <c r="AB39" s="483"/>
      <c r="AC39" s="1033"/>
      <c r="AD39" s="103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c r="A46" s="435"/>
      <c r="B46" s="433"/>
      <c r="C46" s="433"/>
      <c r="D46" s="433"/>
      <c r="E46" s="433"/>
      <c r="F46" s="434"/>
      <c r="G46" s="576"/>
      <c r="H46" s="1011"/>
      <c r="I46" s="1011"/>
      <c r="J46" s="1011"/>
      <c r="K46" s="1011"/>
      <c r="L46" s="1011"/>
      <c r="M46" s="1011"/>
      <c r="N46" s="1011"/>
      <c r="O46" s="1012"/>
      <c r="P46" s="101"/>
      <c r="Q46" s="1019"/>
      <c r="R46" s="1019"/>
      <c r="S46" s="1019"/>
      <c r="T46" s="1019"/>
      <c r="U46" s="1019"/>
      <c r="V46" s="1019"/>
      <c r="W46" s="1019"/>
      <c r="X46" s="1020"/>
      <c r="Y46" s="1029" t="s">
        <v>13</v>
      </c>
      <c r="Z46" s="1030"/>
      <c r="AA46" s="1031"/>
      <c r="AB46" s="483"/>
      <c r="AC46" s="1033"/>
      <c r="AD46" s="103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c r="A53" s="435"/>
      <c r="B53" s="433"/>
      <c r="C53" s="433"/>
      <c r="D53" s="433"/>
      <c r="E53" s="433"/>
      <c r="F53" s="434"/>
      <c r="G53" s="576"/>
      <c r="H53" s="1011"/>
      <c r="I53" s="1011"/>
      <c r="J53" s="1011"/>
      <c r="K53" s="1011"/>
      <c r="L53" s="1011"/>
      <c r="M53" s="1011"/>
      <c r="N53" s="1011"/>
      <c r="O53" s="1012"/>
      <c r="P53" s="101"/>
      <c r="Q53" s="1019"/>
      <c r="R53" s="1019"/>
      <c r="S53" s="1019"/>
      <c r="T53" s="1019"/>
      <c r="U53" s="1019"/>
      <c r="V53" s="1019"/>
      <c r="W53" s="1019"/>
      <c r="X53" s="1020"/>
      <c r="Y53" s="1029" t="s">
        <v>13</v>
      </c>
      <c r="Z53" s="1030"/>
      <c r="AA53" s="1031"/>
      <c r="AB53" s="483"/>
      <c r="AC53" s="1033"/>
      <c r="AD53" s="103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c r="A60" s="435"/>
      <c r="B60" s="433"/>
      <c r="C60" s="433"/>
      <c r="D60" s="433"/>
      <c r="E60" s="433"/>
      <c r="F60" s="434"/>
      <c r="G60" s="576"/>
      <c r="H60" s="1011"/>
      <c r="I60" s="1011"/>
      <c r="J60" s="1011"/>
      <c r="K60" s="1011"/>
      <c r="L60" s="1011"/>
      <c r="M60" s="1011"/>
      <c r="N60" s="1011"/>
      <c r="O60" s="1012"/>
      <c r="P60" s="101"/>
      <c r="Q60" s="1019"/>
      <c r="R60" s="1019"/>
      <c r="S60" s="1019"/>
      <c r="T60" s="1019"/>
      <c r="U60" s="1019"/>
      <c r="V60" s="1019"/>
      <c r="W60" s="1019"/>
      <c r="X60" s="1020"/>
      <c r="Y60" s="1029" t="s">
        <v>13</v>
      </c>
      <c r="Z60" s="1030"/>
      <c r="AA60" s="1031"/>
      <c r="AB60" s="483"/>
      <c r="AC60" s="1033"/>
      <c r="AD60" s="103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c r="A67" s="435"/>
      <c r="B67" s="433"/>
      <c r="C67" s="433"/>
      <c r="D67" s="433"/>
      <c r="E67" s="433"/>
      <c r="F67" s="434"/>
      <c r="G67" s="576"/>
      <c r="H67" s="1011"/>
      <c r="I67" s="1011"/>
      <c r="J67" s="1011"/>
      <c r="K67" s="1011"/>
      <c r="L67" s="1011"/>
      <c r="M67" s="1011"/>
      <c r="N67" s="1011"/>
      <c r="O67" s="1012"/>
      <c r="P67" s="101"/>
      <c r="Q67" s="1019"/>
      <c r="R67" s="1019"/>
      <c r="S67" s="1019"/>
      <c r="T67" s="1019"/>
      <c r="U67" s="1019"/>
      <c r="V67" s="1019"/>
      <c r="W67" s="1019"/>
      <c r="X67" s="1020"/>
      <c r="Y67" s="1029" t="s">
        <v>13</v>
      </c>
      <c r="Z67" s="1030"/>
      <c r="AA67" s="1031"/>
      <c r="AB67" s="483"/>
      <c r="AC67" s="1033"/>
      <c r="AD67" s="1033"/>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c r="A4" s="1067">
        <v>1</v>
      </c>
      <c r="B4" s="1067">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c r="A5" s="1067">
        <v>2</v>
      </c>
      <c r="B5" s="106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c r="A6" s="1067">
        <v>3</v>
      </c>
      <c r="B6" s="106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c r="A7" s="1067">
        <v>4</v>
      </c>
      <c r="B7" s="106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c r="A8" s="1067">
        <v>5</v>
      </c>
      <c r="B8" s="106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c r="A9" s="1067">
        <v>6</v>
      </c>
      <c r="B9" s="106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c r="A10" s="1067">
        <v>7</v>
      </c>
      <c r="B10" s="106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c r="A11" s="1067">
        <v>8</v>
      </c>
      <c r="B11" s="106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c r="A12" s="1067">
        <v>9</v>
      </c>
      <c r="B12" s="106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c r="A37" s="1067">
        <v>1</v>
      </c>
      <c r="B37" s="106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c r="A38" s="1067">
        <v>2</v>
      </c>
      <c r="B38" s="106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c r="A70" s="1067">
        <v>1</v>
      </c>
      <c r="B70" s="106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c r="A103" s="1067">
        <v>1</v>
      </c>
      <c r="B103" s="106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c r="A136" s="1067">
        <v>1</v>
      </c>
      <c r="B136" s="106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c r="A137" s="1067">
        <v>2</v>
      </c>
      <c r="B137" s="106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c r="A138" s="1067">
        <v>3</v>
      </c>
      <c r="B138" s="106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c r="A139" s="1067">
        <v>4</v>
      </c>
      <c r="B139" s="106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c r="A140" s="1067">
        <v>5</v>
      </c>
      <c r="B140" s="106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c r="A141" s="1067">
        <v>6</v>
      </c>
      <c r="B141" s="106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c r="A142" s="1067">
        <v>7</v>
      </c>
      <c r="B142" s="106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c r="A143" s="1067">
        <v>8</v>
      </c>
      <c r="B143" s="106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067">
        <v>9</v>
      </c>
      <c r="B144" s="106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067">
        <v>10</v>
      </c>
      <c r="B145" s="106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c r="A169" s="1067">
        <v>1</v>
      </c>
      <c r="B169" s="106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067">
        <v>2</v>
      </c>
      <c r="B170" s="106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067">
        <v>3</v>
      </c>
      <c r="B171" s="106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067">
        <v>4</v>
      </c>
      <c r="B172" s="106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067">
        <v>5</v>
      </c>
      <c r="B173" s="106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067">
        <v>6</v>
      </c>
      <c r="B174" s="106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067">
        <v>7</v>
      </c>
      <c r="B175" s="106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067">
        <v>8</v>
      </c>
      <c r="B176" s="106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067">
        <v>9</v>
      </c>
      <c r="B177" s="106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067">
        <v>10</v>
      </c>
      <c r="B178" s="106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c r="A202" s="1067">
        <v>1</v>
      </c>
      <c r="B202" s="106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67">
        <v>2</v>
      </c>
      <c r="B203" s="106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67">
        <v>3</v>
      </c>
      <c r="B204" s="106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67">
        <v>4</v>
      </c>
      <c r="B205" s="106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67">
        <v>5</v>
      </c>
      <c r="B206" s="106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67">
        <v>6</v>
      </c>
      <c r="B207" s="106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67">
        <v>7</v>
      </c>
      <c r="B208" s="106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67">
        <v>8</v>
      </c>
      <c r="B209" s="106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67">
        <v>9</v>
      </c>
      <c r="B210" s="106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067">
        <v>10</v>
      </c>
      <c r="B211" s="106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2017-09-04T04:46:58Z</cp:lastPrinted>
  <dcterms:created xsi:type="dcterms:W3CDTF">2012-03-13T00:50:25Z</dcterms:created>
  <dcterms:modified xsi:type="dcterms:W3CDTF">2017-09-08T06:40:09Z</dcterms:modified>
</cp:coreProperties>
</file>