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58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<sst xmlns="http://schemas.openxmlformats.org/spreadsheetml/2006/main" count="2867" uniqueCount="615">
  <si>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</si>
  <si>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</si>
  <si>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</si>
  <si>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</si>
  <si>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</si>
  <si>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</si>
  <si>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</si>
  <si>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</si>
  <si>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</si>
  <si>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</si>
  <si>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</si>
  <si>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</si>
  <si>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</si>
  <si>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</si>
  <si>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</si>
  <si>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</si>
  <si>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</si>
  <si>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</si>
  <si>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</si>
  <si>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</si>
  <si>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</si>
  <si>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</si>
  <si>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</si>
  <si>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</si>
  <si>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</si>
  <si>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</si>
  <si>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</si>
  <si>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</si>
  <si>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</si>
  <si>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</si>
  <si>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</si>
  <si>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</si>
  <si>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</si>
  <si>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</si>
  <si>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</si>
  <si>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</si>
  <si>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</si>
  <si>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</si>
  <si>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</si>
  <si>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</si>
  <si>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</si>
  <si>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</si>
  <si>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</si>
  <si>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</si>
  <si>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</si>
  <si>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</si>
  <si>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</si>
  <si>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</si>
  <si>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</si>
  <si>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</si>
  <si>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</si>
  <si>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</si>
  <si>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</si>
  <si>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</si>
  <si>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</si>
  <si>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</si>
  <si>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</si>
  <si>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</si>
  <si>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</si>
  <si>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</si>
  <si>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</si>
  <si>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</si>
  <si>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</si>
  <si>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</si>
  <si>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</si>
  <si>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</si>
  <si>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</si>
  <si>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</si>
  <si>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</si>
  <si>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</si>
  <si>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</si>
  <si>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</si>
  <si>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</si>
  <si>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</si>
  <si>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</si>
  <si>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</si>
  <si>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</si>
  <si>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</si>
  <si>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</si>
  <si>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</si>
  <si>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</si>
  <si>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</si>
  <si>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</si>
  <si>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</si>
  <si>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</si>
  <si>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</si>
  <si>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</si>
  <si>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</si>
  <si>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</si>
  <si>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</si>
  <si>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</si>
  <si>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</si>
  <si>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</si>
  <si>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</si>
  <si>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</si>
  <si>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</si>
  <si>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</si>
  <si>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</si>
  <si>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</si>
  <si>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</si>
  <si>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</si>
  <si>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</si>
  <si>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</si>
  <si>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</si>
  <si>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</si>
  <si>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</si>
  <si>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</si>
  <si>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</si>
  <si>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</si>
  <si>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</si>
  <si>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</si>
  <si>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</si>
  <si>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</si>
  <si>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</si>
  <si>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</si>
  <si>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</si>
  <si>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</si>
  <si>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</si>
  <si>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</si>
  <si>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</si>
  <si>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</si>
  <si>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</si>
  <si>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</si>
  <si>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</si>
  <si>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</si>
  <si>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</si>
  <si>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</si>
  <si>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</si>
  <si>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</si>
  <si>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</si>
  <si>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</si>
  <si>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</si>
  <si>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</si>
  <si>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</si>
  <si>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</si>
  <si>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</si>
  <si>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</si>
  <si>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</si>
  <si>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</si>
  <si>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</si>
  <si>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</si>
  <si>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</si>
  <si>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</si>
  <si>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</si>
  <si>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</si>
  <si>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</si>
  <si>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</si>
  <si>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</si>
  <si>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</si>
  <si>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</si>
  <si>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</si>
  <si>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</si>
  <si>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</si>
  <si>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</si>
  <si>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</si>
  <si>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</si>
  <si>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</si>
  <si>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</si>
  <si>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</si>
  <si>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</si>
  <si>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</si>
  <si>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</si>
  <si>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</si>
  <si>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</si>
  <si>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</si>
  <si>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</si>
  <si>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</si>
  <si>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</si>
  <si>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</si>
  <si>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</si>
  <si>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</si>
  <si>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</si>
  <si>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</si>
  <si>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</si>
  <si>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</si>
  <si>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</si>
  <si>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</si>
  <si>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</si>
  <si>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</si>
  <si>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</si>
  <si>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</si>
  <si>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</si>
  <si>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</si>
  <si>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</si>
  <si>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</si>
  <si>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</si>
  <si>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</si>
  <si>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</si>
  <si>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</si>
  <si>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</si>
  <si>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</si>
  <si>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</si>
  <si>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</si>
  <si>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</si>
  <si>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</si>
  <si>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</si>
  <si>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</si>
  <si>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</si>
  <si>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</si>
  <si>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</si>
  <si>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</si>
  <si>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</si>
  <si>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</si>
  <si>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</si>
  <si>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</si>
  <si>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</si>
  <si>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</si>
  <si>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</si>
  <si>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</si>
  <si>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</si>
  <si>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</si>
  <si>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</si>
  <si>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</si>
  <si>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</si>
  <si>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</si>
  <si>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</si>
  <si>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</si>
  <si>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</si>
  <si>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</si>
  <si>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</si>
  <si>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</si>
  <si>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</si>
  <si>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</si>
  <si>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</si>
  <si>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</si>
  <si>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</si>
  <si>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</si>
  <si>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</si>
  <si>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</si>
  <si>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</si>
  <si>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</si>
  <si>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</si>
  <si>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</si>
  <si>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</si>
  <si>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</si>
  <si>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</si>
  <si>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</si>
  <si>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</si>
  <si>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</si>
  <si>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</si>
  <si>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</si>
  <si>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</si>
  <si>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</si>
  <si>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</si>
  <si>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</si>
  <si>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</si>
  <si>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</si>
  <si>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</si>
  <si>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</si>
  <si>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</si>
  <si>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</si>
  <si>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</si>
  <si>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</si>
  <si>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</si>
  <si>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</si>
  <si>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</si>
  <si>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</si>
  <si>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</si>
  <si>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</si>
  <si>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</si>
  <si>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</si>
  <si>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</si>
  <si>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</si>
  <si>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</si>
  <si>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</si>
  <si>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</si>
  <si>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</si>
  <si>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</si>
  <si>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</si>
  <si>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</si>
  <si>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</si>
  <si>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</si>
  <si>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</si>
  <si>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</si>
  <si>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</si>
  <si>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</si>
  <si>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</si>
  <si>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</si>
  <si>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</si>
  <si>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</si>
  <si>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</si>
  <si>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</si>
  <si>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</si>
  <si>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</si>
  <si>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</si>
  <si>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</si>
  <si>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</si>
  <si>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</si>
  <si>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</si>
  <si>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</si>
  <si>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</si>
  <si>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</si>
  <si>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</si>
  <si>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</si>
  <si>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</si>
  <si>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</si>
  <si>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</si>
  <si>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</si>
  <si>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</si>
  <si>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</si>
  <si>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</si>
  <si>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</si>
  <si>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</si>
  <si>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</si>
  <si>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</si>
  <si>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</si>
  <si>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</si>
  <si>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</si>
  <si>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</si>
  <si>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</si>
  <si>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</si>
  <si>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</si>
  <si>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</si>
  <si>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</si>
  <si>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</si>
  <si>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</si>
  <si>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</si>
  <si>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</si>
  <si>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</si>
  <si>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</si>
  <si>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</si>
  <si>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</si>
  <si>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</si>
  <si>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</si>
  <si>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</si>
  <si>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</si>
  <si>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</si>
  <si>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</si>
  <si>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</si>
  <si>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</si>
  <si>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</si>
  <si>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</si>
  <si>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</si>
  <si>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</si>
  <si>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</si>
  <si>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</si>
  <si>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</si>
  <si>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</si>
  <si>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</si>
  <si>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</si>
  <si>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</si>
  <si>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</si>
  <si>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</si>
  <si>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</si>
  <si>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</si>
  <si>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</si>
  <si>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</si>
  <si>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</si>
  <si>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</si>
  <si>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</si>
  <si>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</si>
  <si>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</si>
  <si>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</si>
  <si>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</si>
  <si>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</si>
  <si>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</si>
  <si>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</si>
  <si>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</si>
  <si>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</si>
  <si>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</si>
  <si>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</si>
  <si>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</si>
  <si>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</si>
  <si>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</si>
  <si>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</si>
  <si>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</si>
  <si>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</si>
  <si>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</si>
  <si>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</si>
  <si>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</si>
  <si>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</si>
  <si>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</si>
  <si>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</si>
  <si>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</si>
  <si>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</si>
  <si>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</si>
  <si>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</si>
  <si>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</si>
  <si>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</si>
  <si>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</si>
  <si>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</si>
  <si>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</si>
  <si>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</si>
  <si>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</si>
  <si>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</si>
  <si>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</si>
  <si>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</si>
  <si>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</si>
  <si>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</si>
  <si>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</si>
  <si>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</si>
  <si>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</si>
  <si>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</si>
  <si>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</si>
  <si>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</si>
  <si>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</si>
  <si>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</si>
  <si>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</si>
  <si>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</si>
  <si>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</si>
  <si>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</si>
  <si>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</si>
  <si>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</si>
  <si>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</si>
  <si>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</si>
  <si>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</si>
  <si>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</si>
  <si>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</si>
  <si>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</si>
  <si>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</si>
  <si>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</si>
  <si>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</si>
  <si>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</si>
  <si>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</si>
  <si>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</si>
  <si>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</si>
  <si>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</si>
  <si>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</si>
  <si>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</si>
  <si>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</si>
  <si>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</si>
  <si>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</si>
  <si>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</si>
  <si>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</si>
  <si>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</si>
  <si>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</si>
  <si>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</si>
  <si>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</si>
  <si>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</si>
  <si>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</si>
  <si>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</si>
  <si>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</si>
  <si>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</si>
  <si>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</si>
  <si>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</si>
  <si>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</si>
  <si>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</si>
  <si>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</si>
  <si>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</si>
  <si>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</si>
  <si>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</si>
  <si>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</si>
  <si>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</si>
  <si>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</si>
  <si>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</si>
  <si>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</si>
  <si>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</si>
  <si>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</si>
  <si>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</si>
  <si>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</si>
  <si>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</si>
  <si>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</si>
  <si>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</si>
  <si>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</si>
  <si>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</si>
  <si>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</si>
  <si>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</si>
  <si>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</si>
  <si>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</si>
  <si>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</si>
  <si>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</si>
  <si>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</si>
  <si>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</si>
  <si>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</si>
  <si>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</si>
  <si>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</si>
  <si>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</si>
  <si>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</si>
  <si>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</si>
  <si>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</si>
  <si>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</si>
  <si>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</si>
  <si>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</si>
  <si>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</si>
  <si>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</si>
  <si>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</si>
  <si>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</si>
  <si>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</si>
  <si>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</si>
  <si>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</si>
  <si>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</si>
  <si>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</si>
  <si>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</si>
  <si>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</si>
  <si>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</si>
  <si>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</si>
  <si>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</si>
  <si>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</si>
  <si>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</si>
  <si>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</si>
  <si>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</si>
  <si>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</si>
  <si>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</si>
  <si>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</si>
  <si>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</si>
  <si>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</si>
  <si>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</si>
  <si>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</si>
  <si>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</si>
  <si>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</si>
  <si>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</si>
  <si>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</si>
  <si>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</si>
  <si>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</si>
  <si>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</si>
  <si>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</si>
  <si>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</si>
  <si>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</si>
  <si>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</si>
  <si>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</si>
  <si>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</si>
  <si>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</si>
  <si>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</si>
  <si>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</si>
  <si>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</si>
  <si>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</si>
  <si>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</si>
  <si>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</si>
  <si>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</si>
  <si>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</si>
  <si>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</si>
  <si>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</si>
  <si>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</si>
  <si>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</si>
  <si>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</si>
  <si>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</si>
  <si>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</si>
  <si>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</si>
  <si>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</si>
  <si>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</si>
  <si>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</si>
  <si>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</si>
  <si>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</si>
  <si>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</si>
  <si>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</si>
  <si>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</si>
  <si>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</si>
  <si>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</si>
  <si>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</si>
  <si>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</si>
  <si>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</si>
  <si>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</si>
  <si>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</si>
  <si>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</si>
  <si>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</si>
  <si>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</si>
  <si>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</si>
  <si>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総合外交政策局</t>
    <rPh sb="0" eb="7">
      <t>ソウセイキョク</t>
    </rPh>
    <phoneticPr fontId="7"/>
  </si>
  <si>
    <t>国際安全･治安対策協力室</t>
    <rPh sb="0" eb="12">
      <t>ソウチキョウ</t>
    </rPh>
    <phoneticPr fontId="7"/>
  </si>
  <si>
    <t>○</t>
  </si>
  <si>
    <t>外務省設置法第4条第1項</t>
    <rPh sb="11" eb="12">
      <t>コウ</t>
    </rPh>
    <phoneticPr fontId="7"/>
  </si>
  <si>
    <t>-</t>
  </si>
  <si>
    <t>-</t>
    <phoneticPr fontId="5"/>
  </si>
  <si>
    <t>-</t>
    <phoneticPr fontId="5"/>
  </si>
  <si>
    <t>-</t>
    <phoneticPr fontId="5"/>
  </si>
  <si>
    <t>-</t>
    <phoneticPr fontId="5"/>
  </si>
  <si>
    <t>-</t>
    <phoneticPr fontId="5"/>
  </si>
  <si>
    <t>-</t>
    <phoneticPr fontId="5"/>
  </si>
  <si>
    <t>-</t>
    <phoneticPr fontId="5"/>
  </si>
  <si>
    <t>-</t>
    <phoneticPr fontId="5"/>
  </si>
  <si>
    <t>回</t>
    <rPh sb="0" eb="1">
      <t>カイ</t>
    </rPh>
    <phoneticPr fontId="7"/>
  </si>
  <si>
    <t>百万円</t>
    <rPh sb="0" eb="2">
      <t>ヒャクマン</t>
    </rPh>
    <rPh sb="2" eb="3">
      <t>エン</t>
    </rPh>
    <phoneticPr fontId="6"/>
  </si>
  <si>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6"/>
  </si>
  <si>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5" eb="27">
      <t>コクサイ</t>
    </rPh>
    <rPh sb="29" eb="31">
      <t>タイサク</t>
    </rPh>
    <rPh sb="31" eb="33">
      <t>キョウリョク</t>
    </rPh>
    <rPh sb="33" eb="34">
      <t>オヨ</t>
    </rPh>
    <rPh sb="35" eb="37">
      <t>コクサイ</t>
    </rPh>
    <rPh sb="37" eb="39">
      <t>ソシキ</t>
    </rPh>
    <rPh sb="39" eb="41">
      <t>ハンザイ</t>
    </rPh>
    <rPh sb="41" eb="43">
      <t>タイサク</t>
    </rPh>
    <rPh sb="43" eb="45">
      <t>キョウリョク</t>
    </rPh>
    <rPh sb="46" eb="48">
      <t>スイシン</t>
    </rPh>
    <phoneticPr fontId="6"/>
  </si>
  <si>
    <t>-</t>
    <phoneticPr fontId="5"/>
  </si>
  <si>
    <t>-</t>
    <phoneticPr fontId="5"/>
  </si>
  <si>
    <t>-</t>
    <phoneticPr fontId="5"/>
  </si>
  <si>
    <t>-</t>
    <phoneticPr fontId="5"/>
  </si>
  <si>
    <t>-</t>
    <phoneticPr fontId="5"/>
  </si>
  <si>
    <t>‐</t>
  </si>
  <si>
    <t>-</t>
    <phoneticPr fontId="5"/>
  </si>
  <si>
    <t>-</t>
    <phoneticPr fontId="5"/>
  </si>
  <si>
    <t>-</t>
    <phoneticPr fontId="5"/>
  </si>
  <si>
    <t>-</t>
    <phoneticPr fontId="5"/>
  </si>
  <si>
    <t>穏健主義育成のための文明間対話事業</t>
    <phoneticPr fontId="5"/>
  </si>
  <si>
    <t>テロ及び暴力的過激主義の脅威は，中東地域のみならず，欧州やアジアにも拡大している。特に，イスラム教徒が多い東南アジア及び南西アジアへの暴力的過激主義の浸透は，地理的・政治的・経済的に結びつきの強い日本にとっても差し迫った脅威である。在外邦人の安全を確保し日本権益をターゲットとするテロ発生を未然に防ぐためにも，伊勢志摩サミットで我が国が主導して策定した「テロ及び暴力的過激主義対策に関する G7 行動計画」の確実な実施が急務であり，これにより穏健主義を促進し，対日テロの脅威低減を目指す。</t>
    <rPh sb="155" eb="157">
      <t>イセ</t>
    </rPh>
    <rPh sb="157" eb="159">
      <t>シマ</t>
    </rPh>
    <rPh sb="164" eb="165">
      <t>ワ</t>
    </rPh>
    <rPh sb="166" eb="167">
      <t>クニ</t>
    </rPh>
    <rPh sb="168" eb="170">
      <t>シュドウ</t>
    </rPh>
    <rPh sb="172" eb="174">
      <t>サクテイ</t>
    </rPh>
    <rPh sb="210" eb="212">
      <t>キュウム</t>
    </rPh>
    <rPh sb="221" eb="223">
      <t>オンケン</t>
    </rPh>
    <rPh sb="223" eb="225">
      <t>シュギ</t>
    </rPh>
    <rPh sb="226" eb="228">
      <t>ソクシン</t>
    </rPh>
    <rPh sb="230" eb="232">
      <t>タイニチ</t>
    </rPh>
    <rPh sb="235" eb="237">
      <t>キョウイ</t>
    </rPh>
    <rPh sb="237" eb="239">
      <t>テイゲン</t>
    </rPh>
    <rPh sb="240" eb="242">
      <t>メザ</t>
    </rPh>
    <phoneticPr fontId="5"/>
  </si>
  <si>
    <t>招へい費</t>
    <rPh sb="0" eb="1">
      <t>ショウ</t>
    </rPh>
    <rPh sb="3" eb="4">
      <t>ヒ</t>
    </rPh>
    <phoneticPr fontId="5"/>
  </si>
  <si>
    <t>出張旅費</t>
    <rPh sb="0" eb="2">
      <t>シュッチョウ</t>
    </rPh>
    <rPh sb="2" eb="4">
      <t>リョヒ</t>
    </rPh>
    <phoneticPr fontId="5"/>
  </si>
  <si>
    <t>有識者謝礼</t>
    <rPh sb="0" eb="3">
      <t>ユウシキシャ</t>
    </rPh>
    <rPh sb="3" eb="5">
      <t>シャレイ</t>
    </rPh>
    <phoneticPr fontId="5"/>
  </si>
  <si>
    <t>本件対話事業への参加を通じ，穏健主義の促進にかかる協力を強化する</t>
    <rPh sb="0" eb="2">
      <t>ホンケン</t>
    </rPh>
    <rPh sb="2" eb="4">
      <t>タイワ</t>
    </rPh>
    <rPh sb="4" eb="6">
      <t>ジギョウ</t>
    </rPh>
    <rPh sb="8" eb="10">
      <t>サンカ</t>
    </rPh>
    <rPh sb="11" eb="12">
      <t>ツウ</t>
    </rPh>
    <rPh sb="14" eb="16">
      <t>オンケン</t>
    </rPh>
    <rPh sb="16" eb="18">
      <t>シュギ</t>
    </rPh>
    <rPh sb="19" eb="21">
      <t>ソクシン</t>
    </rPh>
    <rPh sb="25" eb="27">
      <t>キョウリョク</t>
    </rPh>
    <rPh sb="28" eb="30">
      <t>キョウカ</t>
    </rPh>
    <phoneticPr fontId="5"/>
  </si>
  <si>
    <t>人</t>
    <rPh sb="0" eb="1">
      <t>ニン</t>
    </rPh>
    <phoneticPr fontId="5"/>
  </si>
  <si>
    <t>対話事業開催回数</t>
    <rPh sb="0" eb="2">
      <t>タイワ</t>
    </rPh>
    <rPh sb="2" eb="4">
      <t>ジギョウ</t>
    </rPh>
    <rPh sb="4" eb="6">
      <t>カイサイ</t>
    </rPh>
    <rPh sb="6" eb="8">
      <t>カイスウ</t>
    </rPh>
    <phoneticPr fontId="5"/>
  </si>
  <si>
    <t>対話事業開催経費（百万円）／対話事業開催回数（回）　　　　　　　　　　　　　　</t>
    <rPh sb="0" eb="2">
      <t>タイワ</t>
    </rPh>
    <rPh sb="2" eb="4">
      <t>ジギョウ</t>
    </rPh>
    <rPh sb="4" eb="6">
      <t>カイサイ</t>
    </rPh>
    <rPh sb="6" eb="8">
      <t>ケイヒ</t>
    </rPh>
    <rPh sb="9" eb="11">
      <t>ヒャクマン</t>
    </rPh>
    <rPh sb="11" eb="12">
      <t>エン</t>
    </rPh>
    <rPh sb="14" eb="16">
      <t>タイワ</t>
    </rPh>
    <rPh sb="16" eb="18">
      <t>ジギョウ</t>
    </rPh>
    <rPh sb="18" eb="20">
      <t>カイサイ</t>
    </rPh>
    <rPh sb="20" eb="22">
      <t>カイスウ</t>
    </rPh>
    <rPh sb="23" eb="24">
      <t>カイ</t>
    </rPh>
    <phoneticPr fontId="5"/>
  </si>
  <si>
    <t>-</t>
    <phoneticPr fontId="5"/>
  </si>
  <si>
    <t>穏健主義育成のための文明間対話事業参加人数</t>
    <rPh sb="0" eb="2">
      <t>オンケン</t>
    </rPh>
    <rPh sb="2" eb="4">
      <t>シュギ</t>
    </rPh>
    <rPh sb="4" eb="6">
      <t>イクセイ</t>
    </rPh>
    <rPh sb="10" eb="12">
      <t>ブンメイ</t>
    </rPh>
    <rPh sb="12" eb="13">
      <t>カン</t>
    </rPh>
    <rPh sb="13" eb="15">
      <t>タイワ</t>
    </rPh>
    <rPh sb="15" eb="17">
      <t>ジギョウ</t>
    </rPh>
    <rPh sb="17" eb="19">
      <t>サンカ</t>
    </rPh>
    <rPh sb="19" eb="21">
      <t>ニンズウ</t>
    </rPh>
    <phoneticPr fontId="5"/>
  </si>
  <si>
    <t>アジア各国のイスラム学校教師に日本型発展モデルを体験させ近代的教育に対する懸念を解消させることで，穏健主義を促進し，これにより国際の平和と安定に資する。</t>
  </si>
  <si>
    <t>我が国及び国民（在留邦人を含む）の安全保障及び経済的利益の観点から，東南アジアにおける穏健主義の推進は高い必要性があり，国民や社会のニーズに応えるものとなっている</t>
    <rPh sb="0" eb="1">
      <t>ワ</t>
    </rPh>
    <rPh sb="2" eb="3">
      <t>クニ</t>
    </rPh>
    <rPh sb="3" eb="4">
      <t>オヨ</t>
    </rPh>
    <rPh sb="5" eb="7">
      <t>コクミン</t>
    </rPh>
    <rPh sb="8" eb="10">
      <t>ザイリュウ</t>
    </rPh>
    <rPh sb="10" eb="12">
      <t>ホウジン</t>
    </rPh>
    <rPh sb="13" eb="14">
      <t>フク</t>
    </rPh>
    <rPh sb="17" eb="19">
      <t>アンゼン</t>
    </rPh>
    <rPh sb="19" eb="21">
      <t>ホショウ</t>
    </rPh>
    <rPh sb="21" eb="22">
      <t>オヨ</t>
    </rPh>
    <rPh sb="23" eb="26">
      <t>ケイザイテキ</t>
    </rPh>
    <rPh sb="26" eb="28">
      <t>リエキ</t>
    </rPh>
    <rPh sb="29" eb="31">
      <t>カンテン</t>
    </rPh>
    <rPh sb="34" eb="36">
      <t>トウナン</t>
    </rPh>
    <rPh sb="43" eb="45">
      <t>オンケン</t>
    </rPh>
    <rPh sb="45" eb="47">
      <t>シュギ</t>
    </rPh>
    <rPh sb="48" eb="50">
      <t>スイシン</t>
    </rPh>
    <rPh sb="51" eb="52">
      <t>タカ</t>
    </rPh>
    <rPh sb="53" eb="56">
      <t>ヒツヨウセイ</t>
    </rPh>
    <rPh sb="60" eb="62">
      <t>コクミン</t>
    </rPh>
    <rPh sb="63" eb="65">
      <t>シャカイ</t>
    </rPh>
    <rPh sb="70" eb="71">
      <t>コタ</t>
    </rPh>
    <phoneticPr fontId="5"/>
  </si>
  <si>
    <t>暴力的過激主義対策は国家レベルでの協力が必要であり，地方自治体・民間等にゆだねることは不可能</t>
    <rPh sb="0" eb="3">
      <t>ボウリョクテキ</t>
    </rPh>
    <rPh sb="3" eb="5">
      <t>カゲキ</t>
    </rPh>
    <rPh sb="5" eb="7">
      <t>シュギ</t>
    </rPh>
    <rPh sb="7" eb="9">
      <t>タイサク</t>
    </rPh>
    <rPh sb="10" eb="12">
      <t>コッカ</t>
    </rPh>
    <rPh sb="17" eb="19">
      <t>キョウリョク</t>
    </rPh>
    <rPh sb="20" eb="22">
      <t>ヒツヨウ</t>
    </rPh>
    <rPh sb="26" eb="28">
      <t>チホウ</t>
    </rPh>
    <rPh sb="28" eb="31">
      <t>ジチタイ</t>
    </rPh>
    <rPh sb="32" eb="34">
      <t>ミンカン</t>
    </rPh>
    <rPh sb="34" eb="35">
      <t>トウ</t>
    </rPh>
    <rPh sb="43" eb="46">
      <t>フカノウ</t>
    </rPh>
    <phoneticPr fontId="5"/>
  </si>
  <si>
    <t>東南アジアにおけるテロ対策は，国民の安全の確保と繁栄に直接的な影響を有しており，優先度の高い事業であると評価できる。</t>
    <rPh sb="0" eb="2">
      <t>トウナン</t>
    </rPh>
    <rPh sb="11" eb="13">
      <t>タイサク</t>
    </rPh>
    <rPh sb="15" eb="17">
      <t>コクミン</t>
    </rPh>
    <rPh sb="18" eb="20">
      <t>アンゼン</t>
    </rPh>
    <rPh sb="21" eb="23">
      <t>カクホ</t>
    </rPh>
    <rPh sb="24" eb="26">
      <t>ハンエイ</t>
    </rPh>
    <rPh sb="27" eb="29">
      <t>チョクセツ</t>
    </rPh>
    <rPh sb="29" eb="30">
      <t>テキ</t>
    </rPh>
    <rPh sb="31" eb="33">
      <t>エイキョウ</t>
    </rPh>
    <rPh sb="34" eb="35">
      <t>ユウ</t>
    </rPh>
    <rPh sb="40" eb="43">
      <t>ユウセンド</t>
    </rPh>
    <rPh sb="44" eb="45">
      <t>タカ</t>
    </rPh>
    <rPh sb="46" eb="48">
      <t>ジギョウ</t>
    </rPh>
    <rPh sb="52" eb="54">
      <t>ヒョウカ</t>
    </rPh>
    <phoneticPr fontId="5"/>
  </si>
  <si>
    <t>-</t>
    <phoneticPr fontId="5"/>
  </si>
  <si>
    <t>-</t>
    <phoneticPr fontId="5"/>
  </si>
  <si>
    <t>-</t>
    <phoneticPr fontId="6"/>
  </si>
  <si>
    <t>-</t>
    <phoneticPr fontId="6"/>
  </si>
  <si>
    <t>-</t>
    <phoneticPr fontId="6"/>
  </si>
  <si>
    <t>-</t>
    <phoneticPr fontId="3"/>
  </si>
  <si>
    <t>新29-0004</t>
    <rPh sb="0" eb="1">
      <t>シン</t>
    </rPh>
    <phoneticPr fontId="5"/>
  </si>
  <si>
    <t>13/2</t>
  </si>
  <si>
    <t>-</t>
    <phoneticPr fontId="5"/>
  </si>
  <si>
    <t>-</t>
    <phoneticPr fontId="5"/>
  </si>
  <si>
    <t>-</t>
    <phoneticPr fontId="5"/>
  </si>
  <si>
    <t>-</t>
    <phoneticPr fontId="5"/>
  </si>
  <si>
    <t>出席者リスト</t>
    <rPh sb="0" eb="3">
      <t>シュッセキシャ</t>
    </rPh>
    <phoneticPr fontId="5"/>
  </si>
  <si>
    <t>-</t>
    <phoneticPr fontId="5"/>
  </si>
  <si>
    <t>-</t>
    <phoneticPr fontId="5"/>
  </si>
  <si>
    <t>海外現地有識者謝礼の皆減のため。</t>
    <rPh sb="0" eb="2">
      <t>カイガイ</t>
    </rPh>
    <rPh sb="2" eb="4">
      <t>ゲンチ</t>
    </rPh>
    <rPh sb="4" eb="7">
      <t>ユウシキシャ</t>
    </rPh>
    <rPh sb="7" eb="9">
      <t>シャレイ</t>
    </rPh>
    <rPh sb="10" eb="11">
      <t>ミナ</t>
    </rPh>
    <rPh sb="11" eb="12">
      <t>ゲン</t>
    </rPh>
    <phoneticPr fontId="5"/>
  </si>
  <si>
    <t>室長　林　裕二郎</t>
    <rPh sb="0" eb="2">
      <t>シツチョウ</t>
    </rPh>
    <rPh sb="3" eb="4">
      <t>ハヤシ</t>
    </rPh>
    <rPh sb="5" eb="8">
      <t>ユウジロウ</t>
    </rPh>
    <phoneticPr fontId="6"/>
  </si>
  <si>
    <t>外部有識者の点検対象外である。</t>
    <rPh sb="0" eb="2">
      <t>ガイブ</t>
    </rPh>
    <rPh sb="2" eb="5">
      <t>ユウシキシャ</t>
    </rPh>
    <rPh sb="6" eb="8">
      <t>テンケン</t>
    </rPh>
    <rPh sb="8" eb="11">
      <t>タイショウガイ</t>
    </rPh>
    <phoneticPr fontId="5"/>
  </si>
  <si>
    <t>事業の効率化による経費縮減に努める。</t>
    <phoneticPr fontId="5"/>
  </si>
  <si>
    <t>ISILを始めとする暴力的過激主義のアジアへの浸透が懸念される中で，未熟かつ純粋ゆえに暴力的過激主義に傾倒しかねない生徒たちを抱えている各国のイスラム学校から教育関係者を各１０名程度招聘し，７泊８日～９泊１０日程度で伝統文化と経済発展の両立・調和を実現させている日本型発展モデルを体験させることで，近代的教育に対する懸念を解消させ，コーラン教育を重視し普通科目を軽視がちとされるイスラム学校における穏健的・近代的教育の導入を公立・私立の学校（初等教育から高等教育まで）を視察を通じて促すと共に，教育レベルの向上支援及び中長期的な親日感情の醸成，穏健主義の拡大を目指す。ひいては，対日テロの潜在的脅威を低減させることに資することも期待される。</t>
    <rPh sb="31" eb="32">
      <t>ナカ</t>
    </rPh>
    <rPh sb="34" eb="36">
      <t>ミジュク</t>
    </rPh>
    <rPh sb="38" eb="40">
      <t>ジュンスイ</t>
    </rPh>
    <rPh sb="170" eb="172">
      <t>キョウイク</t>
    </rPh>
    <rPh sb="173" eb="175">
      <t>ジュウシ</t>
    </rPh>
    <rPh sb="176" eb="178">
      <t>フツウ</t>
    </rPh>
    <rPh sb="178" eb="180">
      <t>カモク</t>
    </rPh>
    <rPh sb="181" eb="183">
      <t>ケイシ</t>
    </rPh>
    <rPh sb="212" eb="214">
      <t>コウリツ</t>
    </rPh>
    <rPh sb="215" eb="217">
      <t>シリツ</t>
    </rPh>
    <rPh sb="218" eb="220">
      <t>ガッコウ</t>
    </rPh>
    <rPh sb="221" eb="223">
      <t>ショトウ</t>
    </rPh>
    <rPh sb="223" eb="225">
      <t>キョウイク</t>
    </rPh>
    <rPh sb="227" eb="229">
      <t>コウトウ</t>
    </rPh>
    <rPh sb="229" eb="231">
      <t>キョウイク</t>
    </rPh>
    <rPh sb="235" eb="237">
      <t>シサツ</t>
    </rPh>
    <rPh sb="238" eb="239">
      <t>ツウ</t>
    </rPh>
    <phoneticPr fontId="5"/>
  </si>
  <si>
    <t>本件対話事業への参加学校数</t>
    <rPh sb="0" eb="2">
      <t>ホンケン</t>
    </rPh>
    <rPh sb="2" eb="4">
      <t>タイワ</t>
    </rPh>
    <rPh sb="4" eb="6">
      <t>ジギョウ</t>
    </rPh>
    <rPh sb="8" eb="10">
      <t>サンカ</t>
    </rPh>
    <rPh sb="10" eb="12">
      <t>ガッコウ</t>
    </rPh>
    <rPh sb="12" eb="13">
      <t>カズ</t>
    </rPh>
    <phoneticPr fontId="5"/>
  </si>
  <si>
    <t>校</t>
    <rPh sb="0" eb="1">
      <t>コウ</t>
    </rPh>
    <phoneticPr fontId="5"/>
  </si>
  <si>
    <t>校</t>
    <rPh sb="0" eb="1">
      <t>コウ</t>
    </rPh>
    <phoneticPr fontId="5"/>
  </si>
  <si>
    <t>東南・南西アジア諸国の友好促進事業が、二国間関係の枠組での対日理解促進を目的とするのに対し、本件事業はイスラム学校を対象としており、同校教師による訪日視察を通じて日本への理解を深め、潜在的な過激化のリスクを低減する。</t>
    <rPh sb="0" eb="2">
      <t>トウナン</t>
    </rPh>
    <rPh sb="3" eb="5">
      <t>ナンセイ</t>
    </rPh>
    <rPh sb="8" eb="10">
      <t>ショコク</t>
    </rPh>
    <rPh sb="11" eb="13">
      <t>ユウコウ</t>
    </rPh>
    <rPh sb="13" eb="15">
      <t>ソクシン</t>
    </rPh>
    <rPh sb="15" eb="17">
      <t>ジギョウ</t>
    </rPh>
    <rPh sb="19" eb="20">
      <t>ニ</t>
    </rPh>
    <rPh sb="20" eb="21">
      <t>コク</t>
    </rPh>
    <rPh sb="21" eb="22">
      <t>カン</t>
    </rPh>
    <rPh sb="22" eb="24">
      <t>カンケイ</t>
    </rPh>
    <rPh sb="25" eb="27">
      <t>ワクグ</t>
    </rPh>
    <rPh sb="29" eb="31">
      <t>タイニチ</t>
    </rPh>
    <rPh sb="31" eb="33">
      <t>リカイ</t>
    </rPh>
    <rPh sb="33" eb="35">
      <t>ソクシン</t>
    </rPh>
    <rPh sb="36" eb="38">
      <t>モクテキ</t>
    </rPh>
    <rPh sb="43" eb="44">
      <t>タイ</t>
    </rPh>
    <rPh sb="46" eb="48">
      <t>ホンケン</t>
    </rPh>
    <rPh sb="48" eb="50">
      <t>ジギョウ</t>
    </rPh>
    <rPh sb="55" eb="57">
      <t>ガッコウ</t>
    </rPh>
    <rPh sb="58" eb="60">
      <t>タイショウ</t>
    </rPh>
    <rPh sb="66" eb="68">
      <t>ドウコウ</t>
    </rPh>
    <rPh sb="68" eb="70">
      <t>キョウシ</t>
    </rPh>
    <rPh sb="73" eb="75">
      <t>ホウニチ</t>
    </rPh>
    <rPh sb="75" eb="77">
      <t>シサツ</t>
    </rPh>
    <rPh sb="78" eb="79">
      <t>ツウ</t>
    </rPh>
    <rPh sb="81" eb="83">
      <t>ニホン</t>
    </rPh>
    <rPh sb="85" eb="87">
      <t>リカイ</t>
    </rPh>
    <rPh sb="88" eb="89">
      <t>フカ</t>
    </rPh>
    <rPh sb="91" eb="94">
      <t>センザイテキ</t>
    </rPh>
    <rPh sb="95" eb="98">
      <t>カゲキカ</t>
    </rPh>
    <rPh sb="103" eb="105">
      <t>テイゲン</t>
    </rPh>
    <phoneticPr fontId="5"/>
  </si>
  <si>
    <t>執行等改善</t>
  </si>
  <si>
    <t>事業の効率化による経費縮減に努める。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</si>
</sst>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190500</xdr:colOff>
      <xdr:row>741</xdr:row>
      <xdr:rowOff>336176</xdr:rowOff>
    </xdr:from>
    <xdr:to>
      <xdr:col>40</xdr:col>
      <xdr:colOff>44259</xdr:colOff>
      <xdr:row>764</xdr:row>
      <xdr:rowOff>245664</xdr:rowOff>
    </xdr:to>
    <xdr:grpSp>
      <xdr:nvGrpSpPr>
        <xdr:cNvPr id="10" name="グループ化 9"/>
        <xdr:cNvGrpSpPr/>
      </xdr:nvGrpSpPr>
      <xdr:grpSpPr>
        <a:xfrm>
          <a:off x="2892136" y="38747903"/>
          <a:ext cx="5464850" cy="8862988"/>
          <a:chOff x="2878666" y="39076684"/>
          <a:chExt cx="5362251" cy="9034278"/>
        </a:xfrm>
      </xdr:grpSpPr>
      <xdr:sp macro="" textlink="">
        <xdr:nvSpPr>
          <xdr:cNvPr id="11" name="フローチャート : 代替処理 10"/>
          <xdr:cNvSpPr/>
        </xdr:nvSpPr>
        <xdr:spPr>
          <a:xfrm>
            <a:off x="2878666" y="39094795"/>
            <a:ext cx="1621177" cy="108299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１３百万円</a:t>
            </a:r>
            <a:r>
              <a:rPr kumimoji="1" lang="en-US" altLang="ja-JP" sz="1600">
                <a:solidFill>
                  <a:sysClr val="windowText" lastClr="000000"/>
                </a:solidFill>
              </a:rPr>
              <a:t>】</a:t>
            </a:r>
            <a:endParaRPr kumimoji="1" lang="ja-JP" altLang="en-US" sz="1600">
              <a:solidFill>
                <a:sysClr val="windowText" lastClr="000000"/>
              </a:solidFill>
            </a:endParaRPr>
          </a:p>
        </xdr:txBody>
      </xdr:sp>
      <xdr:sp macro="" textlink="">
        <xdr:nvSpPr>
          <xdr:cNvPr id="12" name="フローチャート : 代替処理 11"/>
          <xdr:cNvSpPr/>
        </xdr:nvSpPr>
        <xdr:spPr>
          <a:xfrm>
            <a:off x="5727893" y="41555011"/>
            <a:ext cx="2498932" cy="1122131"/>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一般競争契約（最低価格）</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Ｂ</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株式会社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９百万円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13" name="フローチャート : 代替処理 12"/>
          <xdr:cNvSpPr/>
        </xdr:nvSpPr>
        <xdr:spPr>
          <a:xfrm>
            <a:off x="5706221" y="39076684"/>
            <a:ext cx="2498932" cy="1122132"/>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随意契約（その他）</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Ａ．在外公館所在地</a:t>
            </a:r>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latin typeface="+mj-ea"/>
                <a:ea typeface="+mj-ea"/>
              </a:rPr>
              <a:t>現地旅行代理店</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３百万円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14" name="大かっこ 13"/>
          <xdr:cNvSpPr/>
        </xdr:nvSpPr>
        <xdr:spPr bwMode="auto">
          <a:xfrm>
            <a:off x="5741985" y="42747601"/>
            <a:ext cx="2498932" cy="692542"/>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被招へい者の</a:t>
            </a:r>
            <a:r>
              <a:rPr kumimoji="1" lang="ja-JP" altLang="ja-JP" sz="1100">
                <a:solidFill>
                  <a:schemeClr val="tx1"/>
                </a:solidFill>
                <a:effectLst/>
                <a:latin typeface="+mn-lt"/>
                <a:ea typeface="+mn-ea"/>
                <a:cs typeface="+mn-cs"/>
              </a:rPr>
              <a:t>接遇業務一式</a:t>
            </a:r>
            <a:endParaRPr lang="ja-JP" altLang="en-US" sz="1100"/>
          </a:p>
        </xdr:txBody>
      </xdr:sp>
      <xdr:cxnSp macro="">
        <xdr:nvCxnSpPr>
          <xdr:cNvPr id="15" name="直線矢印コネクタ 14"/>
          <xdr:cNvCxnSpPr/>
        </xdr:nvCxnSpPr>
        <xdr:spPr>
          <a:xfrm>
            <a:off x="4489936" y="39642010"/>
            <a:ext cx="1189610" cy="8"/>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sp macro="" textlink="">
        <xdr:nvSpPr>
          <xdr:cNvPr id="16" name="大かっこ 15"/>
          <xdr:cNvSpPr/>
        </xdr:nvSpPr>
        <xdr:spPr bwMode="auto">
          <a:xfrm>
            <a:off x="5717266" y="40305661"/>
            <a:ext cx="2498932" cy="871257"/>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r>
              <a:rPr lang="ja-JP" altLang="ja-JP" sz="1100">
                <a:solidFill>
                  <a:schemeClr val="tx1"/>
                </a:solidFill>
                <a:effectLst/>
                <a:latin typeface="+mn-lt"/>
                <a:ea typeface="+mn-ea"/>
                <a:cs typeface="+mn-cs"/>
              </a:rPr>
              <a:t>被招へい者</a:t>
            </a:r>
            <a:r>
              <a:rPr lang="ja-JP" altLang="en-US" sz="1100">
                <a:solidFill>
                  <a:schemeClr val="tx1"/>
                </a:solidFill>
                <a:effectLst/>
                <a:latin typeface="+mn-lt"/>
                <a:ea typeface="+mn-ea"/>
                <a:cs typeface="+mn-cs"/>
              </a:rPr>
              <a:t>（７名</a:t>
            </a:r>
            <a:r>
              <a:rPr lang="en-US"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２カ国）</a:t>
            </a:r>
            <a:r>
              <a:rPr lang="ja-JP" altLang="ja-JP" sz="1100">
                <a:solidFill>
                  <a:schemeClr val="tx1"/>
                </a:solidFill>
                <a:effectLst/>
                <a:latin typeface="+mn-lt"/>
                <a:ea typeface="+mn-ea"/>
                <a:cs typeface="+mn-cs"/>
              </a:rPr>
              <a:t>の訪日往復航空券の手配（在外公館を通じ現地手配</a:t>
            </a:r>
            <a:r>
              <a:rPr lang="ja-JP" altLang="en-US" sz="1100">
                <a:solidFill>
                  <a:schemeClr val="tx1"/>
                </a:solidFill>
                <a:effectLst/>
                <a:latin typeface="+mn-lt"/>
                <a:ea typeface="+mn-ea"/>
                <a:cs typeface="+mn-cs"/>
              </a:rPr>
              <a:t>）</a:t>
            </a:r>
            <a:endParaRPr lang="ja-JP" altLang="ja-JP" sz="1100">
              <a:effectLst/>
              <a:latin typeface="+mn-ea"/>
              <a:ea typeface="+mn-ea"/>
            </a:endParaRPr>
          </a:p>
        </xdr:txBody>
      </xdr:sp>
      <xdr:cxnSp macro="">
        <xdr:nvCxnSpPr>
          <xdr:cNvPr id="17" name="カギ線コネクタ 16"/>
          <xdr:cNvCxnSpPr>
            <a:stCxn id="11" idx="2"/>
          </xdr:cNvCxnSpPr>
        </xdr:nvCxnSpPr>
        <xdr:spPr>
          <a:xfrm rot="16200000" flipH="1">
            <a:off x="3786627" y="40080411"/>
            <a:ext cx="1803072" cy="1997817"/>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フローチャート : 代替処理 17"/>
          <xdr:cNvSpPr/>
        </xdr:nvSpPr>
        <xdr:spPr>
          <a:xfrm>
            <a:off x="5736968" y="43800259"/>
            <a:ext cx="2498932" cy="1122131"/>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随意契約（少額）</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Ｃ</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職員出張者</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０．１百万円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19" name="大かっこ 18"/>
          <xdr:cNvSpPr/>
        </xdr:nvSpPr>
        <xdr:spPr bwMode="auto">
          <a:xfrm>
            <a:off x="5737565" y="45049401"/>
            <a:ext cx="2498932" cy="692542"/>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国内出張旅費</a:t>
            </a:r>
            <a:endParaRPr kumimoji="1" lang="en-US" altLang="ja-JP" sz="1100">
              <a:solidFill>
                <a:schemeClr val="tx1"/>
              </a:solidFill>
              <a:effectLst/>
              <a:latin typeface="+mn-lt"/>
              <a:ea typeface="+mn-ea"/>
              <a:cs typeface="+mn-cs"/>
            </a:endParaRPr>
          </a:p>
        </xdr:txBody>
      </xdr:sp>
      <xdr:cxnSp macro="">
        <xdr:nvCxnSpPr>
          <xdr:cNvPr id="20" name="カギ線コネクタ 19"/>
          <xdr:cNvCxnSpPr>
            <a:stCxn id="11" idx="2"/>
            <a:endCxn id="18" idx="1"/>
          </xdr:cNvCxnSpPr>
        </xdr:nvCxnSpPr>
        <xdr:spPr>
          <a:xfrm rot="16200000" flipH="1">
            <a:off x="2621341" y="41245698"/>
            <a:ext cx="4183540" cy="2047713"/>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カギ線コネクタ 20"/>
          <xdr:cNvCxnSpPr>
            <a:stCxn id="11" idx="2"/>
            <a:endCxn id="22" idx="1"/>
          </xdr:cNvCxnSpPr>
        </xdr:nvCxnSpPr>
        <xdr:spPr>
          <a:xfrm rot="16200000" flipH="1">
            <a:off x="1433588" y="42433452"/>
            <a:ext cx="6549173" cy="2037840"/>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フローチャート : 代替処理 21"/>
          <xdr:cNvSpPr/>
        </xdr:nvSpPr>
        <xdr:spPr>
          <a:xfrm>
            <a:off x="5727095" y="46166012"/>
            <a:ext cx="2498298" cy="112189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随意契約（その他）</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Ｄ</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海外現地有識者</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０．６百万円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23" name="大かっこ 22"/>
          <xdr:cNvSpPr/>
        </xdr:nvSpPr>
        <xdr:spPr bwMode="auto">
          <a:xfrm>
            <a:off x="5727684" y="47417891"/>
            <a:ext cx="2498298" cy="693071"/>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被招へい者選定協力謝金</a:t>
            </a:r>
            <a:endParaRPr kumimoji="1" lang="en-US" altLang="ja-JP" sz="1100">
              <a:solidFill>
                <a:schemeClr val="tx1"/>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227"/>
  <sheetViews>
    <sheetView tabSelected="1" view="pageBreakPreview" zoomScale="55" zoomScaleNormal="75" zoomScaleSheetLayoutView="5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437</v>
      </c>
      <c r="AP2" s="961"/>
      <c r="AQ2" s="961"/>
      <c r="AR2" s="86" t="str">
        <f>IF(OR(AO2="　", AO2=""), "", "-")</f>
        <v>-</v>
      </c>
      <c r="AS2" s="962">
        <v>3</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574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78</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548</v>
      </c>
      <c r="AF5" s="722"/>
      <c r="AG5" s="722"/>
      <c r="AH5" s="722"/>
      <c r="AI5" s="722"/>
      <c r="AJ5" s="722"/>
      <c r="AK5" s="722"/>
      <c r="AL5" s="722"/>
      <c r="AM5" s="722"/>
      <c r="AN5" s="722"/>
      <c r="AO5" s="722"/>
      <c r="AP5" s="723"/>
      <c r="AQ5" s="724" t="s">
        <v>605</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550</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552</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575</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608</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0</v>
      </c>
      <c r="Q13" s="679"/>
      <c r="R13" s="679"/>
      <c r="S13" s="679"/>
      <c r="T13" s="679"/>
      <c r="U13" s="679"/>
      <c r="V13" s="680"/>
      <c r="W13" s="678">
        <v>0</v>
      </c>
      <c r="X13" s="679"/>
      <c r="Y13" s="679"/>
      <c r="Z13" s="679"/>
      <c r="AA13" s="679"/>
      <c r="AB13" s="679"/>
      <c r="AC13" s="680"/>
      <c r="AD13" s="678">
        <v>0</v>
      </c>
      <c r="AE13" s="679"/>
      <c r="AF13" s="679"/>
      <c r="AG13" s="679"/>
      <c r="AH13" s="679"/>
      <c r="AI13" s="679"/>
      <c r="AJ13" s="680"/>
      <c r="AK13" s="678">
        <v>13</v>
      </c>
      <c r="AL13" s="679"/>
      <c r="AM13" s="679"/>
      <c r="AN13" s="679"/>
      <c r="AO13" s="679"/>
      <c r="AP13" s="679"/>
      <c r="AQ13" s="680"/>
      <c r="AR13" s="942">
        <v>11.3</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597</v>
      </c>
      <c r="Q14" s="679"/>
      <c r="R14" s="679"/>
      <c r="S14" s="679"/>
      <c r="T14" s="679"/>
      <c r="U14" s="679"/>
      <c r="V14" s="680"/>
      <c r="W14" s="678" t="s">
        <v>556</v>
      </c>
      <c r="X14" s="679"/>
      <c r="Y14" s="679"/>
      <c r="Z14" s="679"/>
      <c r="AA14" s="679"/>
      <c r="AB14" s="679"/>
      <c r="AC14" s="680"/>
      <c r="AD14" s="678" t="s">
        <v>552</v>
      </c>
      <c r="AE14" s="679"/>
      <c r="AF14" s="679"/>
      <c r="AG14" s="679"/>
      <c r="AH14" s="679"/>
      <c r="AI14" s="679"/>
      <c r="AJ14" s="680"/>
      <c r="AK14" s="678" t="s">
        <v>558</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598</v>
      </c>
      <c r="Q15" s="679"/>
      <c r="R15" s="679"/>
      <c r="S15" s="679"/>
      <c r="T15" s="679"/>
      <c r="U15" s="679"/>
      <c r="V15" s="680"/>
      <c r="W15" s="678" t="s">
        <v>555</v>
      </c>
      <c r="X15" s="679"/>
      <c r="Y15" s="679"/>
      <c r="Z15" s="679"/>
      <c r="AA15" s="679"/>
      <c r="AB15" s="679"/>
      <c r="AC15" s="680"/>
      <c r="AD15" s="678" t="s">
        <v>552</v>
      </c>
      <c r="AE15" s="679"/>
      <c r="AF15" s="679"/>
      <c r="AG15" s="679"/>
      <c r="AH15" s="679"/>
      <c r="AI15" s="679"/>
      <c r="AJ15" s="680"/>
      <c r="AK15" s="678" t="s">
        <v>557</v>
      </c>
      <c r="AL15" s="679"/>
      <c r="AM15" s="679"/>
      <c r="AN15" s="679"/>
      <c r="AO15" s="679"/>
      <c r="AP15" s="679"/>
      <c r="AQ15" s="680"/>
      <c r="AR15" s="678">
        <v>0</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599</v>
      </c>
      <c r="Q16" s="679"/>
      <c r="R16" s="679"/>
      <c r="S16" s="679"/>
      <c r="T16" s="679"/>
      <c r="U16" s="679"/>
      <c r="V16" s="680"/>
      <c r="W16" s="678" t="s">
        <v>552</v>
      </c>
      <c r="X16" s="679"/>
      <c r="Y16" s="679"/>
      <c r="Z16" s="679"/>
      <c r="AA16" s="679"/>
      <c r="AB16" s="679"/>
      <c r="AC16" s="680"/>
      <c r="AD16" s="678" t="s">
        <v>557</v>
      </c>
      <c r="AE16" s="679"/>
      <c r="AF16" s="679"/>
      <c r="AG16" s="679"/>
      <c r="AH16" s="679"/>
      <c r="AI16" s="679"/>
      <c r="AJ16" s="680"/>
      <c r="AK16" s="678" t="s">
        <v>558</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600</v>
      </c>
      <c r="Q17" s="679"/>
      <c r="R17" s="679"/>
      <c r="S17" s="679"/>
      <c r="T17" s="679"/>
      <c r="U17" s="679"/>
      <c r="V17" s="680"/>
      <c r="W17" s="678" t="s">
        <v>552</v>
      </c>
      <c r="X17" s="679"/>
      <c r="Y17" s="679"/>
      <c r="Z17" s="679"/>
      <c r="AA17" s="679"/>
      <c r="AB17" s="679"/>
      <c r="AC17" s="680"/>
      <c r="AD17" s="678" t="s">
        <v>552</v>
      </c>
      <c r="AE17" s="679"/>
      <c r="AF17" s="679"/>
      <c r="AG17" s="679"/>
      <c r="AH17" s="679"/>
      <c r="AI17" s="679"/>
      <c r="AJ17" s="680"/>
      <c r="AK17" s="678" t="s">
        <v>554</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0</v>
      </c>
      <c r="X18" s="903"/>
      <c r="Y18" s="903"/>
      <c r="Z18" s="903"/>
      <c r="AA18" s="903"/>
      <c r="AB18" s="903"/>
      <c r="AC18" s="904"/>
      <c r="AD18" s="902">
        <f>SUM(AD13:AJ17)</f>
        <v>0</v>
      </c>
      <c r="AE18" s="903"/>
      <c r="AF18" s="903"/>
      <c r="AG18" s="903"/>
      <c r="AH18" s="903"/>
      <c r="AI18" s="903"/>
      <c r="AJ18" s="904"/>
      <c r="AK18" s="902">
        <f>SUM(AK13:AQ17)</f>
        <v>13</v>
      </c>
      <c r="AL18" s="903"/>
      <c r="AM18" s="903"/>
      <c r="AN18" s="903"/>
      <c r="AO18" s="903"/>
      <c r="AP18" s="903"/>
      <c r="AQ18" s="904"/>
      <c r="AR18" s="902">
        <f>SUM(AR13:AX17)</f>
        <v>11.3</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0</v>
      </c>
      <c r="Q19" s="679"/>
      <c r="R19" s="679"/>
      <c r="S19" s="679"/>
      <c r="T19" s="679"/>
      <c r="U19" s="679"/>
      <c r="V19" s="680"/>
      <c r="W19" s="678">
        <v>0</v>
      </c>
      <c r="X19" s="679"/>
      <c r="Y19" s="679"/>
      <c r="Z19" s="679"/>
      <c r="AA19" s="679"/>
      <c r="AB19" s="679"/>
      <c r="AC19" s="680"/>
      <c r="AD19" s="678">
        <v>0</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t="str">
        <f t="shared" ref="W20" si="0">IF(W18=0, "-", SUM(W19)/W18)</f>
        <v>-</v>
      </c>
      <c r="X20" s="351"/>
      <c r="Y20" s="351"/>
      <c r="Z20" s="351"/>
      <c r="AA20" s="351"/>
      <c r="AB20" s="351"/>
      <c r="AC20" s="351"/>
      <c r="AD20" s="351" t="str">
        <f t="shared" ref="AD20" si="1">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t="str">
        <f t="shared" ref="AD21" si="3">IF(AD19=0, "-", SUM(AD19)/SUM(AD13,AD14))</f>
        <v>-</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576</v>
      </c>
      <c r="H23" s="977"/>
      <c r="I23" s="977"/>
      <c r="J23" s="977"/>
      <c r="K23" s="977"/>
      <c r="L23" s="977"/>
      <c r="M23" s="977"/>
      <c r="N23" s="977"/>
      <c r="O23" s="978"/>
      <c r="P23" s="942">
        <v>11.9</v>
      </c>
      <c r="Q23" s="943"/>
      <c r="R23" s="943"/>
      <c r="S23" s="943"/>
      <c r="T23" s="943"/>
      <c r="U23" s="943"/>
      <c r="V23" s="966"/>
      <c r="W23" s="942">
        <v>11.2</v>
      </c>
      <c r="X23" s="943"/>
      <c r="Y23" s="943"/>
      <c r="Z23" s="943"/>
      <c r="AA23" s="943"/>
      <c r="AB23" s="943"/>
      <c r="AC23" s="966"/>
      <c r="AD23" s="998" t="s">
        <v>604</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577</v>
      </c>
      <c r="H24" s="980"/>
      <c r="I24" s="980"/>
      <c r="J24" s="980"/>
      <c r="K24" s="980"/>
      <c r="L24" s="980"/>
      <c r="M24" s="980"/>
      <c r="N24" s="980"/>
      <c r="O24" s="981"/>
      <c r="P24" s="678">
        <v>0.1</v>
      </c>
      <c r="Q24" s="679"/>
      <c r="R24" s="679"/>
      <c r="S24" s="679"/>
      <c r="T24" s="679"/>
      <c r="U24" s="679"/>
      <c r="V24" s="680"/>
      <c r="W24" s="678">
        <v>0.1</v>
      </c>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578</v>
      </c>
      <c r="H25" s="980"/>
      <c r="I25" s="980"/>
      <c r="J25" s="980"/>
      <c r="K25" s="980"/>
      <c r="L25" s="980"/>
      <c r="M25" s="980"/>
      <c r="N25" s="980"/>
      <c r="O25" s="981"/>
      <c r="P25" s="678">
        <v>1</v>
      </c>
      <c r="Q25" s="679"/>
      <c r="R25" s="679"/>
      <c r="S25" s="679"/>
      <c r="T25" s="679"/>
      <c r="U25" s="679"/>
      <c r="V25" s="680"/>
      <c r="W25" s="678">
        <v>0</v>
      </c>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551</v>
      </c>
      <c r="H26" s="980"/>
      <c r="I26" s="980"/>
      <c r="J26" s="980"/>
      <c r="K26" s="980"/>
      <c r="L26" s="980"/>
      <c r="M26" s="980"/>
      <c r="N26" s="980"/>
      <c r="O26" s="981"/>
      <c r="P26" s="678" t="s">
        <v>570</v>
      </c>
      <c r="Q26" s="679"/>
      <c r="R26" s="679"/>
      <c r="S26" s="679"/>
      <c r="T26" s="679"/>
      <c r="U26" s="679"/>
      <c r="V26" s="680"/>
      <c r="W26" s="678" t="s">
        <v>602</v>
      </c>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t="s">
        <v>551</v>
      </c>
      <c r="H27" s="980"/>
      <c r="I27" s="980"/>
      <c r="J27" s="980"/>
      <c r="K27" s="980"/>
      <c r="L27" s="980"/>
      <c r="M27" s="980"/>
      <c r="N27" s="980"/>
      <c r="O27" s="981"/>
      <c r="P27" s="678" t="s">
        <v>570</v>
      </c>
      <c r="Q27" s="679"/>
      <c r="R27" s="679"/>
      <c r="S27" s="679"/>
      <c r="T27" s="679"/>
      <c r="U27" s="679"/>
      <c r="V27" s="680"/>
      <c r="W27" s="678" t="s">
        <v>602</v>
      </c>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13</v>
      </c>
      <c r="Q29" s="958"/>
      <c r="R29" s="958"/>
      <c r="S29" s="958"/>
      <c r="T29" s="958"/>
      <c r="U29" s="958"/>
      <c r="V29" s="959"/>
      <c r="W29" s="957">
        <f>AR13</f>
        <v>11.3</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31</v>
      </c>
      <c r="AR31" s="187"/>
      <c r="AS31" s="131" t="s">
        <v>357</v>
      </c>
      <c r="AT31" s="132"/>
      <c r="AU31" s="186" t="s">
        <v>559</v>
      </c>
      <c r="AV31" s="186"/>
      <c r="AW31" s="429" t="s">
        <v>301</v>
      </c>
      <c r="AX31" s="430"/>
    </row>
    <row r="32" spans="1:50" ht="23.25" customHeight="1" x14ac:dyDescent="0.15">
      <c r="A32" s="434"/>
      <c r="B32" s="432"/>
      <c r="C32" s="432"/>
      <c r="D32" s="432"/>
      <c r="E32" s="432"/>
      <c r="F32" s="433"/>
      <c r="G32" s="575" t="s">
        <v>579</v>
      </c>
      <c r="H32" s="576"/>
      <c r="I32" s="576"/>
      <c r="J32" s="576"/>
      <c r="K32" s="576"/>
      <c r="L32" s="576"/>
      <c r="M32" s="576"/>
      <c r="N32" s="576"/>
      <c r="O32" s="577"/>
      <c r="P32" s="100" t="s">
        <v>609</v>
      </c>
      <c r="Q32" s="100"/>
      <c r="R32" s="100"/>
      <c r="S32" s="100"/>
      <c r="T32" s="100"/>
      <c r="U32" s="100"/>
      <c r="V32" s="100"/>
      <c r="W32" s="100"/>
      <c r="X32" s="101"/>
      <c r="Y32" s="497" t="s">
        <v>13</v>
      </c>
      <c r="Z32" s="544"/>
      <c r="AA32" s="545"/>
      <c r="AB32" s="482" t="s">
        <v>610</v>
      </c>
      <c r="AC32" s="482"/>
      <c r="AD32" s="482"/>
      <c r="AE32" s="239" t="s">
        <v>551</v>
      </c>
      <c r="AF32" s="240"/>
      <c r="AG32" s="240"/>
      <c r="AH32" s="240"/>
      <c r="AI32" s="239" t="s">
        <v>551</v>
      </c>
      <c r="AJ32" s="240"/>
      <c r="AK32" s="240"/>
      <c r="AL32" s="240"/>
      <c r="AM32" s="239" t="s">
        <v>551</v>
      </c>
      <c r="AN32" s="240"/>
      <c r="AO32" s="240"/>
      <c r="AP32" s="240"/>
      <c r="AQ32" s="359" t="s">
        <v>571</v>
      </c>
      <c r="AR32" s="194"/>
      <c r="AS32" s="194"/>
      <c r="AT32" s="360"/>
      <c r="AU32" s="240" t="s">
        <v>559</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611</v>
      </c>
      <c r="AC33" s="536"/>
      <c r="AD33" s="536"/>
      <c r="AE33" s="239" t="s">
        <v>551</v>
      </c>
      <c r="AF33" s="240"/>
      <c r="AG33" s="240"/>
      <c r="AH33" s="240"/>
      <c r="AI33" s="239" t="s">
        <v>551</v>
      </c>
      <c r="AJ33" s="240"/>
      <c r="AK33" s="240"/>
      <c r="AL33" s="240"/>
      <c r="AM33" s="239" t="s">
        <v>551</v>
      </c>
      <c r="AN33" s="240"/>
      <c r="AO33" s="240"/>
      <c r="AP33" s="240"/>
      <c r="AQ33" s="359">
        <v>21</v>
      </c>
      <c r="AR33" s="194"/>
      <c r="AS33" s="194"/>
      <c r="AT33" s="360"/>
      <c r="AU33" s="240" t="s">
        <v>559</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551</v>
      </c>
      <c r="AF34" s="240"/>
      <c r="AG34" s="240"/>
      <c r="AH34" s="240"/>
      <c r="AI34" s="239" t="s">
        <v>551</v>
      </c>
      <c r="AJ34" s="240"/>
      <c r="AK34" s="240"/>
      <c r="AL34" s="240"/>
      <c r="AM34" s="239" t="s">
        <v>551</v>
      </c>
      <c r="AN34" s="240"/>
      <c r="AO34" s="240"/>
      <c r="AP34" s="240"/>
      <c r="AQ34" s="359" t="s">
        <v>571</v>
      </c>
      <c r="AR34" s="194"/>
      <c r="AS34" s="194"/>
      <c r="AT34" s="360"/>
      <c r="AU34" s="240" t="s">
        <v>559</v>
      </c>
      <c r="AV34" s="240"/>
      <c r="AW34" s="240"/>
      <c r="AX34" s="242"/>
    </row>
    <row r="35" spans="1:50" ht="23.25" customHeight="1" x14ac:dyDescent="0.15">
      <c r="A35" s="225" t="s">
        <v>539</v>
      </c>
      <c r="B35" s="226"/>
      <c r="C35" s="226"/>
      <c r="D35" s="226"/>
      <c r="E35" s="226"/>
      <c r="F35" s="227"/>
      <c r="G35" s="231" t="s">
        <v>601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581</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560</v>
      </c>
      <c r="AC101" s="482"/>
      <c r="AD101" s="482"/>
      <c r="AE101" s="239" t="s">
        <v>551</v>
      </c>
      <c r="AF101" s="240"/>
      <c r="AG101" s="240"/>
      <c r="AH101" s="241"/>
      <c r="AI101" s="239" t="s">
        <v>551</v>
      </c>
      <c r="AJ101" s="240"/>
      <c r="AK101" s="240"/>
      <c r="AL101" s="241"/>
      <c r="AM101" s="239" t="s">
        <v>551</v>
      </c>
      <c r="AN101" s="240"/>
      <c r="AO101" s="240"/>
      <c r="AP101" s="241"/>
      <c r="AQ101" s="239" t="s">
        <v>571</v>
      </c>
      <c r="AR101" s="240"/>
      <c r="AS101" s="240"/>
      <c r="AT101" s="241"/>
      <c r="AU101" s="239" t="s">
        <v>603</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560</v>
      </c>
      <c r="AC102" s="482"/>
      <c r="AD102" s="482"/>
      <c r="AE102" s="452" t="s">
        <v>551</v>
      </c>
      <c r="AF102" s="452"/>
      <c r="AG102" s="452"/>
      <c r="AH102" s="452"/>
      <c r="AI102" s="452" t="s">
        <v>551</v>
      </c>
      <c r="AJ102" s="452"/>
      <c r="AK102" s="452"/>
      <c r="AL102" s="452"/>
      <c r="AM102" s="452" t="s">
        <v>551</v>
      </c>
      <c r="AN102" s="452"/>
      <c r="AO102" s="452"/>
      <c r="AP102" s="452"/>
      <c r="AQ102" s="237">
        <v>2</v>
      </c>
      <c r="AR102" s="238"/>
      <c r="AS102" s="238"/>
      <c r="AT102" s="334"/>
      <c r="AU102" s="237">
        <v>2</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582</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561</v>
      </c>
      <c r="AC116" s="484"/>
      <c r="AD116" s="485"/>
      <c r="AE116" s="452" t="s">
        <v>583</v>
      </c>
      <c r="AF116" s="452"/>
      <c r="AG116" s="452"/>
      <c r="AH116" s="452"/>
      <c r="AI116" s="452" t="s">
        <v>583</v>
      </c>
      <c r="AJ116" s="452"/>
      <c r="AK116" s="452"/>
      <c r="AL116" s="452"/>
      <c r="AM116" s="452" t="s">
        <v>583</v>
      </c>
      <c r="AN116" s="452"/>
      <c r="AO116" s="452"/>
      <c r="AP116" s="452"/>
      <c r="AQ116" s="239">
        <v>6.5</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513</v>
      </c>
      <c r="AC117" s="499"/>
      <c r="AD117" s="500"/>
      <c r="AE117" s="548" t="s">
        <v>551</v>
      </c>
      <c r="AF117" s="548"/>
      <c r="AG117" s="548"/>
      <c r="AH117" s="548"/>
      <c r="AI117" s="548" t="s">
        <v>551</v>
      </c>
      <c r="AJ117" s="548"/>
      <c r="AK117" s="548"/>
      <c r="AL117" s="548"/>
      <c r="AM117" s="548" t="s">
        <v>551</v>
      </c>
      <c r="AN117" s="548"/>
      <c r="AO117" s="548"/>
      <c r="AP117" s="548"/>
      <c r="AQ117" s="548" t="s">
        <v>596</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562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v>31</v>
      </c>
      <c r="AR133" s="186"/>
      <c r="AS133" s="131" t="s">
        <v>357</v>
      </c>
      <c r="AT133" s="132"/>
      <c r="AU133" s="187" t="s">
        <v>573</v>
      </c>
      <c r="AV133" s="187"/>
      <c r="AW133" s="131" t="s">
        <v>301</v>
      </c>
      <c r="AX133" s="170"/>
    </row>
    <row r="134" spans="1:50" ht="39.75" customHeight="1" x14ac:dyDescent="0.15">
      <c r="A134" s="144"/>
      <c r="B134" s="140"/>
      <c r="C134" s="139"/>
      <c r="D134" s="140"/>
      <c r="E134" s="139"/>
      <c r="F134" s="213"/>
      <c r="G134" s="99" t="s">
        <v>584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580</v>
      </c>
      <c r="AC134" s="192"/>
      <c r="AD134" s="192"/>
      <c r="AE134" s="193" t="s">
        <v>551</v>
      </c>
      <c r="AF134" s="194"/>
      <c r="AG134" s="194"/>
      <c r="AH134" s="194"/>
      <c r="AI134" s="193" t="s">
        <v>551</v>
      </c>
      <c r="AJ134" s="194"/>
      <c r="AK134" s="194"/>
      <c r="AL134" s="194"/>
      <c r="AM134" s="193" t="s">
        <v>551</v>
      </c>
      <c r="AN134" s="194"/>
      <c r="AO134" s="194"/>
      <c r="AP134" s="194"/>
      <c r="AQ134" s="193" t="s">
        <v>573</v>
      </c>
      <c r="AR134" s="194"/>
      <c r="AS134" s="194"/>
      <c r="AT134" s="194"/>
      <c r="AU134" s="193" t="s">
        <v>573</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580</v>
      </c>
      <c r="AC135" s="200"/>
      <c r="AD135" s="200"/>
      <c r="AE135" s="193" t="s">
        <v>551</v>
      </c>
      <c r="AF135" s="194"/>
      <c r="AG135" s="194"/>
      <c r="AH135" s="194"/>
      <c r="AI135" s="193" t="s">
        <v>551</v>
      </c>
      <c r="AJ135" s="194"/>
      <c r="AK135" s="194"/>
      <c r="AL135" s="194"/>
      <c r="AM135" s="193" t="s">
        <v>551</v>
      </c>
      <c r="AN135" s="194"/>
      <c r="AO135" s="194"/>
      <c r="AP135" s="194"/>
      <c r="AQ135" s="193">
        <v>21</v>
      </c>
      <c r="AR135" s="194"/>
      <c r="AS135" s="194"/>
      <c r="AT135" s="194"/>
      <c r="AU135" s="193" t="s">
        <v>572</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585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551</v>
      </c>
      <c r="K430" s="924"/>
      <c r="L430" s="924"/>
      <c r="M430" s="924"/>
      <c r="N430" s="924"/>
      <c r="O430" s="924"/>
      <c r="P430" s="924"/>
      <c r="Q430" s="924"/>
      <c r="R430" s="924"/>
      <c r="S430" s="924"/>
      <c r="T430" s="925"/>
      <c r="U430" s="602" t="s">
        <v>564</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567</v>
      </c>
      <c r="AF432" s="187"/>
      <c r="AG432" s="131" t="s">
        <v>357</v>
      </c>
      <c r="AH432" s="132"/>
      <c r="AI432" s="182"/>
      <c r="AJ432" s="182"/>
      <c r="AK432" s="182"/>
      <c r="AL432" s="160"/>
      <c r="AM432" s="182"/>
      <c r="AN432" s="182"/>
      <c r="AO432" s="182"/>
      <c r="AP432" s="160"/>
      <c r="AQ432" s="604" t="s">
        <v>567</v>
      </c>
      <c r="AR432" s="187"/>
      <c r="AS432" s="131" t="s">
        <v>357</v>
      </c>
      <c r="AT432" s="132"/>
      <c r="AU432" s="187" t="s">
        <v>568</v>
      </c>
      <c r="AV432" s="187"/>
      <c r="AW432" s="131" t="s">
        <v>301</v>
      </c>
      <c r="AX432" s="170"/>
    </row>
    <row r="433" spans="1:50" ht="23.25" customHeight="1" x14ac:dyDescent="0.15">
      <c r="A433" s="144"/>
      <c r="B433" s="140"/>
      <c r="C433" s="139"/>
      <c r="D433" s="140"/>
      <c r="E433" s="361"/>
      <c r="F433" s="362"/>
      <c r="G433" s="99" t="s">
        <v>553</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553</v>
      </c>
      <c r="AC433" s="200"/>
      <c r="AD433" s="200"/>
      <c r="AE433" s="359" t="s">
        <v>565</v>
      </c>
      <c r="AF433" s="194"/>
      <c r="AG433" s="194"/>
      <c r="AH433" s="194"/>
      <c r="AI433" s="359" t="s">
        <v>553</v>
      </c>
      <c r="AJ433" s="194"/>
      <c r="AK433" s="194"/>
      <c r="AL433" s="194"/>
      <c r="AM433" s="359" t="s">
        <v>553</v>
      </c>
      <c r="AN433" s="194"/>
      <c r="AO433" s="194"/>
      <c r="AP433" s="360"/>
      <c r="AQ433" s="359" t="s">
        <v>566</v>
      </c>
      <c r="AR433" s="194"/>
      <c r="AS433" s="194"/>
      <c r="AT433" s="360"/>
      <c r="AU433" s="194" t="s">
        <v>557</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566</v>
      </c>
      <c r="AC434" s="192"/>
      <c r="AD434" s="192"/>
      <c r="AE434" s="359" t="s">
        <v>566</v>
      </c>
      <c r="AF434" s="194"/>
      <c r="AG434" s="194"/>
      <c r="AH434" s="360"/>
      <c r="AI434" s="359" t="s">
        <v>566</v>
      </c>
      <c r="AJ434" s="194"/>
      <c r="AK434" s="194"/>
      <c r="AL434" s="194"/>
      <c r="AM434" s="359" t="s">
        <v>566</v>
      </c>
      <c r="AN434" s="194"/>
      <c r="AO434" s="194"/>
      <c r="AP434" s="360"/>
      <c r="AQ434" s="359" t="s">
        <v>566</v>
      </c>
      <c r="AR434" s="194"/>
      <c r="AS434" s="194"/>
      <c r="AT434" s="360"/>
      <c r="AU434" s="194" t="s">
        <v>557</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568</v>
      </c>
      <c r="AF435" s="194"/>
      <c r="AG435" s="194"/>
      <c r="AH435" s="360"/>
      <c r="AI435" s="359" t="s">
        <v>568</v>
      </c>
      <c r="AJ435" s="194"/>
      <c r="AK435" s="194"/>
      <c r="AL435" s="194"/>
      <c r="AM435" s="359" t="s">
        <v>566</v>
      </c>
      <c r="AN435" s="194"/>
      <c r="AO435" s="194"/>
      <c r="AP435" s="360"/>
      <c r="AQ435" s="359" t="s">
        <v>554</v>
      </c>
      <c r="AR435" s="194"/>
      <c r="AS435" s="194"/>
      <c r="AT435" s="360"/>
      <c r="AU435" s="194" t="s">
        <v>554</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553</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53.2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549</v>
      </c>
      <c r="AE702" s="368"/>
      <c r="AF702" s="368"/>
      <c r="AG702" s="410" t="s">
        <v>586</v>
      </c>
      <c r="AH702" s="411"/>
      <c r="AI702" s="411"/>
      <c r="AJ702" s="411"/>
      <c r="AK702" s="411"/>
      <c r="AL702" s="411"/>
      <c r="AM702" s="411"/>
      <c r="AN702" s="411"/>
      <c r="AO702" s="411"/>
      <c r="AP702" s="411"/>
      <c r="AQ702" s="411"/>
      <c r="AR702" s="411"/>
      <c r="AS702" s="411"/>
      <c r="AT702" s="411"/>
      <c r="AU702" s="411"/>
      <c r="AV702" s="411"/>
      <c r="AW702" s="411"/>
      <c r="AX702" s="412"/>
    </row>
    <row r="703" spans="1:50" ht="33.200000000000003"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549</v>
      </c>
      <c r="AE703" s="348"/>
      <c r="AF703" s="348"/>
      <c r="AG703" s="117" t="s">
        <v>587</v>
      </c>
      <c r="AH703" s="118"/>
      <c r="AI703" s="118"/>
      <c r="AJ703" s="118"/>
      <c r="AK703" s="118"/>
      <c r="AL703" s="118"/>
      <c r="AM703" s="118"/>
      <c r="AN703" s="118"/>
      <c r="AO703" s="118"/>
      <c r="AP703" s="118"/>
      <c r="AQ703" s="118"/>
      <c r="AR703" s="118"/>
      <c r="AS703" s="118"/>
      <c r="AT703" s="118"/>
      <c r="AU703" s="118"/>
      <c r="AV703" s="118"/>
      <c r="AW703" s="118"/>
      <c r="AX703" s="119"/>
    </row>
    <row r="704" spans="1:50" ht="54"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549</v>
      </c>
      <c r="AE704" s="807"/>
      <c r="AF704" s="807"/>
      <c r="AG704" s="134" t="s">
        <v>588</v>
      </c>
      <c r="AH704" s="103"/>
      <c r="AI704" s="103"/>
      <c r="AJ704" s="103"/>
      <c r="AK704" s="103"/>
      <c r="AL704" s="103"/>
      <c r="AM704" s="103"/>
      <c r="AN704" s="103"/>
      <c r="AO704" s="103"/>
      <c r="AP704" s="103"/>
      <c r="AQ704" s="103"/>
      <c r="AR704" s="103"/>
      <c r="AS704" s="103"/>
      <c r="AT704" s="103"/>
      <c r="AU704" s="103"/>
      <c r="AV704" s="103"/>
      <c r="AW704" s="103"/>
      <c r="AX704" s="201"/>
    </row>
    <row r="705" spans="1:50" ht="19.350000000000001"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569</v>
      </c>
      <c r="AE705" s="738"/>
      <c r="AF705" s="738"/>
      <c r="AG705" s="123" t="s">
        <v>589</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569</v>
      </c>
      <c r="AE708" s="628"/>
      <c r="AF708" s="628"/>
      <c r="AG708" s="766" t="s">
        <v>590</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569</v>
      </c>
      <c r="AE709" s="348"/>
      <c r="AF709" s="348"/>
      <c r="AG709" s="117" t="s">
        <v>590</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569</v>
      </c>
      <c r="AE710" s="348"/>
      <c r="AF710" s="348"/>
      <c r="AG710" s="117" t="s">
        <v>591</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569</v>
      </c>
      <c r="AE711" s="348"/>
      <c r="AF711" s="348"/>
      <c r="AG711" s="117" t="s">
        <v>591</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569</v>
      </c>
      <c r="AE712" s="807"/>
      <c r="AF712" s="807"/>
      <c r="AG712" s="834" t="s">
        <v>591</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569</v>
      </c>
      <c r="AE713" s="348"/>
      <c r="AF713" s="684"/>
      <c r="AG713" s="117" t="s">
        <v>565</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569</v>
      </c>
      <c r="AE714" s="832"/>
      <c r="AF714" s="833"/>
      <c r="AG714" s="760" t="s">
        <v>591</v>
      </c>
      <c r="AH714" s="761"/>
      <c r="AI714" s="761"/>
      <c r="AJ714" s="761"/>
      <c r="AK714" s="761"/>
      <c r="AL714" s="761"/>
      <c r="AM714" s="761"/>
      <c r="AN714" s="761"/>
      <c r="AO714" s="761"/>
      <c r="AP714" s="761"/>
      <c r="AQ714" s="761"/>
      <c r="AR714" s="761"/>
      <c r="AS714" s="761"/>
      <c r="AT714" s="761"/>
      <c r="AU714" s="761"/>
      <c r="AV714" s="761"/>
      <c r="AW714" s="761"/>
      <c r="AX714" s="762"/>
    </row>
    <row r="715" spans="1:50" ht="21"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569</v>
      </c>
      <c r="AE715" s="628"/>
      <c r="AF715" s="752"/>
      <c r="AG715" s="766" t="s">
        <v>592</v>
      </c>
      <c r="AH715" s="767"/>
      <c r="AI715" s="767"/>
      <c r="AJ715" s="767"/>
      <c r="AK715" s="767"/>
      <c r="AL715" s="767"/>
      <c r="AM715" s="767"/>
      <c r="AN715" s="767"/>
      <c r="AO715" s="767"/>
      <c r="AP715" s="767"/>
      <c r="AQ715" s="767"/>
      <c r="AR715" s="767"/>
      <c r="AS715" s="767"/>
      <c r="AT715" s="767"/>
      <c r="AU715" s="767"/>
      <c r="AV715" s="767"/>
      <c r="AW715" s="767"/>
      <c r="AX715" s="768"/>
    </row>
    <row r="716" spans="1:50" ht="30"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569</v>
      </c>
      <c r="AE716" s="652"/>
      <c r="AF716" s="652"/>
      <c r="AG716" s="117" t="s">
        <v>592</v>
      </c>
      <c r="AH716" s="118"/>
      <c r="AI716" s="118"/>
      <c r="AJ716" s="118"/>
      <c r="AK716" s="118"/>
      <c r="AL716" s="118"/>
      <c r="AM716" s="118"/>
      <c r="AN716" s="118"/>
      <c r="AO716" s="118"/>
      <c r="AP716" s="118"/>
      <c r="AQ716" s="118"/>
      <c r="AR716" s="118"/>
      <c r="AS716" s="118"/>
      <c r="AT716" s="118"/>
      <c r="AU716" s="118"/>
      <c r="AV716" s="118"/>
      <c r="AW716" s="118"/>
      <c r="AX716" s="119"/>
    </row>
    <row r="717" spans="1:50" ht="21"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569</v>
      </c>
      <c r="AE717" s="348"/>
      <c r="AF717" s="348"/>
      <c r="AG717" s="117" t="s">
        <v>592</v>
      </c>
      <c r="AH717" s="118"/>
      <c r="AI717" s="118"/>
      <c r="AJ717" s="118"/>
      <c r="AK717" s="118"/>
      <c r="AL717" s="118"/>
      <c r="AM717" s="118"/>
      <c r="AN717" s="118"/>
      <c r="AO717" s="118"/>
      <c r="AP717" s="118"/>
      <c r="AQ717" s="118"/>
      <c r="AR717" s="118"/>
      <c r="AS717" s="118"/>
      <c r="AT717" s="118"/>
      <c r="AU717" s="118"/>
      <c r="AV717" s="118"/>
      <c r="AW717" s="118"/>
      <c r="AX717" s="119"/>
    </row>
    <row r="718" spans="1:50" ht="21"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569</v>
      </c>
      <c r="AE718" s="348"/>
      <c r="AF718" s="348"/>
      <c r="AG718" s="125" t="s">
        <v>592</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569</v>
      </c>
      <c r="AE719" s="628"/>
      <c r="AF719" s="628"/>
      <c r="AG719" s="123" t="s">
        <v>612</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hidden="1" customHeight="1" x14ac:dyDescent="0.15">
      <c r="A721" s="802"/>
      <c r="B721" s="803"/>
      <c r="C721" s="336"/>
      <c r="D721" s="337"/>
      <c r="E721" s="337"/>
      <c r="F721" s="338"/>
      <c r="G721" s="319"/>
      <c r="H721" s="320"/>
      <c r="I721" s="92" t="str">
        <f>IF(OR(G721="　", G721=""), "", "-")</f>
        <v/>
      </c>
      <c r="J721" s="323"/>
      <c r="K721" s="323"/>
      <c r="L721" s="92" t="str">
        <f>IF(M721="","","-")</f>
        <v/>
      </c>
      <c r="M721" s="93"/>
      <c r="N721" s="298" t="s">
        <v>558</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t="s">
        <v>559</v>
      </c>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593</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594</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606</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t="s">
        <v>257</v>
      </c>
      <c r="B731" s="824"/>
      <c r="C731" s="824"/>
      <c r="D731" s="824"/>
      <c r="E731" s="825"/>
      <c r="F731" s="753" t="s">
        <v>607</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82.5" customHeight="1" thickBot="1" x14ac:dyDescent="0.2">
      <c r="A733" s="696" t="s">
        <v>613</v>
      </c>
      <c r="B733" s="697"/>
      <c r="C733" s="697"/>
      <c r="D733" s="697"/>
      <c r="E733" s="698"/>
      <c r="F733" s="662" t="s">
        <v>614</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t="s">
        <v>555</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551</v>
      </c>
      <c r="H737" s="314"/>
      <c r="I737" s="314"/>
      <c r="J737" s="314"/>
      <c r="K737" s="314"/>
      <c r="L737" s="314"/>
      <c r="M737" s="314"/>
      <c r="N737" s="314"/>
      <c r="O737" s="314"/>
      <c r="P737" s="315"/>
      <c r="Q737" s="326" t="s">
        <v>360</v>
      </c>
      <c r="R737" s="326"/>
      <c r="S737" s="326"/>
      <c r="T737" s="326"/>
      <c r="U737" s="326"/>
      <c r="V737" s="326"/>
      <c r="W737" s="313" t="s">
        <v>551</v>
      </c>
      <c r="X737" s="314"/>
      <c r="Y737" s="314"/>
      <c r="Z737" s="314"/>
      <c r="AA737" s="314"/>
      <c r="AB737" s="314"/>
      <c r="AC737" s="314"/>
      <c r="AD737" s="314"/>
      <c r="AE737" s="314"/>
      <c r="AF737" s="315"/>
      <c r="AG737" s="326" t="s">
        <v>361</v>
      </c>
      <c r="AH737" s="326"/>
      <c r="AI737" s="326"/>
      <c r="AJ737" s="326"/>
      <c r="AK737" s="326"/>
      <c r="AL737" s="326"/>
      <c r="AM737" s="313" t="s">
        <v>551</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551</v>
      </c>
      <c r="H738" s="314"/>
      <c r="I738" s="314"/>
      <c r="J738" s="314"/>
      <c r="K738" s="314"/>
      <c r="L738" s="314"/>
      <c r="M738" s="314"/>
      <c r="N738" s="314"/>
      <c r="O738" s="314"/>
      <c r="P738" s="315"/>
      <c r="Q738" s="326" t="s">
        <v>363</v>
      </c>
      <c r="R738" s="326"/>
      <c r="S738" s="326"/>
      <c r="T738" s="326"/>
      <c r="U738" s="326"/>
      <c r="V738" s="326"/>
      <c r="W738" s="313" t="s">
        <v>551</v>
      </c>
      <c r="X738" s="314"/>
      <c r="Y738" s="314"/>
      <c r="Z738" s="314"/>
      <c r="AA738" s="314"/>
      <c r="AB738" s="314"/>
      <c r="AC738" s="314"/>
      <c r="AD738" s="314"/>
      <c r="AE738" s="314"/>
      <c r="AF738" s="315"/>
      <c r="AG738" s="279" t="s">
        <v>364</v>
      </c>
      <c r="AH738" s="279"/>
      <c r="AI738" s="279"/>
      <c r="AJ738" s="279"/>
      <c r="AK738" s="279"/>
      <c r="AL738" s="279"/>
      <c r="AM738" s="313" t="s">
        <v>551</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t="s">
        <v>595</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53" t="s">
        <v>545</v>
      </c>
      <c r="B779" s="654"/>
      <c r="C779" s="654"/>
      <c r="D779" s="654"/>
      <c r="E779" s="654"/>
      <c r="F779" s="655"/>
      <c r="G779" s="618" t="s">
        <v>519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hidden="1"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hidden="1" customHeight="1" x14ac:dyDescent="0.15">
      <c r="A781" s="656"/>
      <c r="B781" s="657"/>
      <c r="C781" s="657"/>
      <c r="D781" s="657"/>
      <c r="E781" s="657"/>
      <c r="F781" s="658"/>
      <c r="G781" s="693"/>
      <c r="H781" s="694"/>
      <c r="I781" s="694"/>
      <c r="J781" s="694"/>
      <c r="K781" s="695"/>
      <c r="L781" s="687"/>
      <c r="M781" s="688"/>
      <c r="N781" s="688"/>
      <c r="O781" s="688"/>
      <c r="P781" s="688"/>
      <c r="Q781" s="688"/>
      <c r="R781" s="688"/>
      <c r="S781" s="688"/>
      <c r="T781" s="688"/>
      <c r="U781" s="688"/>
      <c r="V781" s="688"/>
      <c r="W781" s="688"/>
      <c r="X781" s="689"/>
      <c r="Y781" s="413"/>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hidden="1"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hidden="1" customHeight="1" thickBot="1" x14ac:dyDescent="0.2">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0</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hidden="1" customHeight="1" x14ac:dyDescent="0.15">
      <c r="A837" s="401">
        <v>1</v>
      </c>
      <c r="B837" s="401">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row r="1198" hidden="1" x14ac:dyDescent="0.15"/>
    <row r="1199" hidden="1" x14ac:dyDescent="0.15"/>
    <row r="1200" hidden="1" x14ac:dyDescent="0.15"/>
    <row r="1201" hidden="1" x14ac:dyDescent="0.15"/>
    <row r="1202" hidden="1" x14ac:dyDescent="0.15"/>
    <row r="1203" hidden="1" x14ac:dyDescent="0.15"/>
    <row r="1204" hidden="1" x14ac:dyDescent="0.15"/>
    <row r="1205" hidden="1" x14ac:dyDescent="0.15"/>
    <row r="1206" hidden="1" x14ac:dyDescent="0.15"/>
    <row r="1207" hidden="1" x14ac:dyDescent="0.15"/>
    <row r="1208" hidden="1" x14ac:dyDescent="0.15"/>
    <row r="1209" hidden="1" x14ac:dyDescent="0.15"/>
    <row r="1210" hidden="1" x14ac:dyDescent="0.15"/>
    <row r="1211" hidden="1" x14ac:dyDescent="0.15"/>
    <row r="1212" hidden="1" x14ac:dyDescent="0.15"/>
    <row r="1213" hidden="1" x14ac:dyDescent="0.15"/>
    <row r="1214" hidden="1" x14ac:dyDescent="0.15"/>
    <row r="1215" hidden="1" x14ac:dyDescent="0.15"/>
    <row r="1216" hidden="1" x14ac:dyDescent="0.15"/>
    <row r="1217" hidden="1" x14ac:dyDescent="0.15"/>
    <row r="1218" hidden="1" x14ac:dyDescent="0.15"/>
    <row r="1219" hidden="1" x14ac:dyDescent="0.15"/>
    <row r="1220" hidden="1" x14ac:dyDescent="0.15"/>
    <row r="1221" hidden="1" x14ac:dyDescent="0.15"/>
    <row r="1222" hidden="1" x14ac:dyDescent="0.15"/>
    <row r="1223" hidden="1" x14ac:dyDescent="0.15"/>
    <row r="1224" hidden="1" x14ac:dyDescent="0.15"/>
    <row r="1225" hidden="1" x14ac:dyDescent="0.15"/>
    <row r="1226" hidden="1" x14ac:dyDescent="0.15"/>
    <row r="1227"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29" max="49" man="1"/>
    <brk id="704"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2017-08-17T09:39:34Z</cp:lastPrinted>
  <dcterms:created xsi:type="dcterms:W3CDTF">2012-03-13T00:50:25Z</dcterms:created>
  <dcterms:modified xsi:type="dcterms:W3CDTF">2017-09-08T06:37:39Z</dcterms:modified>
</cp:coreProperties>
</file>