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<sst xmlns="http://schemas.openxmlformats.org/spreadsheetml/2006/main" count="2906" uniqueCount="631">
  <si>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</si>
  <si>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</si>
  <si>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</si>
  <si>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</si>
  <si>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</si>
  <si>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</si>
  <si>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</si>
  <si>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</si>
  <si>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</si>
  <si>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</si>
  <si>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</si>
  <si>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</si>
  <si>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</si>
  <si>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</si>
  <si>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</si>
  <si>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</si>
  <si>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</si>
  <si>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</si>
  <si>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</si>
  <si>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</si>
  <si>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</si>
  <si>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</si>
  <si>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</si>
  <si>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</si>
  <si>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</si>
  <si>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</si>
  <si>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</si>
  <si>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</si>
  <si>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</si>
  <si>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</si>
  <si>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</si>
  <si>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</si>
  <si>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</si>
  <si>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</si>
  <si>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</si>
  <si>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</si>
  <si>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</si>
  <si>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</si>
  <si>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</si>
  <si>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</si>
  <si>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</si>
  <si>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</si>
  <si>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</si>
  <si>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</si>
  <si>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</si>
  <si>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</si>
  <si>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</si>
  <si>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</si>
  <si>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</si>
  <si>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</si>
  <si>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</si>
  <si>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</si>
  <si>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</si>
  <si>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</si>
  <si>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</si>
  <si>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</si>
  <si>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</si>
  <si>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</si>
  <si>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</si>
  <si>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</si>
  <si>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</si>
  <si>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</si>
  <si>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</si>
  <si>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</si>
  <si>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</si>
  <si>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</si>
  <si>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</si>
  <si>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</si>
  <si>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</si>
  <si>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</si>
  <si>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</si>
  <si>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</si>
  <si>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</si>
  <si>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</si>
  <si>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</si>
  <si>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</si>
  <si>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</si>
  <si>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</si>
  <si>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</si>
  <si>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</si>
  <si>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</si>
  <si>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</si>
  <si>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</si>
  <si>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</si>
  <si>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</si>
  <si>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</si>
  <si>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</si>
  <si>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</si>
  <si>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</si>
  <si>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</si>
  <si>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</si>
  <si>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</si>
  <si>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</si>
  <si>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</si>
  <si>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</si>
  <si>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</si>
  <si>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</si>
  <si>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</si>
  <si>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</si>
  <si>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</si>
  <si>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</si>
  <si>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</si>
  <si>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</si>
  <si>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</si>
  <si>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</si>
  <si>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</si>
  <si>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</si>
  <si>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</si>
  <si>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</si>
  <si>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</si>
  <si>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</si>
  <si>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</si>
  <si>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</si>
  <si>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</si>
  <si>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</si>
  <si>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</si>
  <si>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</si>
  <si>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</si>
  <si>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</si>
  <si>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</si>
  <si>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</si>
  <si>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</si>
  <si>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</si>
  <si>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</si>
  <si>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</si>
  <si>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</si>
  <si>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</si>
  <si>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</si>
  <si>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</si>
  <si>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</si>
  <si>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</si>
  <si>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</si>
  <si>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</si>
  <si>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</si>
  <si>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</si>
  <si>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</si>
  <si>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</si>
  <si>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</si>
  <si>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</si>
  <si>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</si>
  <si>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</si>
  <si>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</si>
  <si>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</si>
  <si>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</si>
  <si>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</si>
  <si>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</si>
  <si>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</si>
  <si>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</si>
  <si>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</si>
  <si>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</si>
  <si>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</si>
  <si>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</si>
  <si>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</si>
  <si>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</si>
  <si>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</si>
  <si>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</si>
  <si>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</si>
  <si>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</si>
  <si>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</si>
  <si>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</si>
  <si>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</si>
  <si>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</si>
  <si>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</si>
  <si>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</si>
  <si>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</si>
  <si>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</si>
  <si>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</si>
  <si>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</si>
  <si>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</si>
  <si>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</si>
  <si>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</si>
  <si>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</si>
  <si>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</si>
  <si>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</si>
  <si>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</si>
  <si>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</si>
  <si>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</si>
  <si>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</si>
  <si>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</si>
  <si>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</si>
  <si>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</si>
  <si>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</si>
  <si>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</si>
  <si>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</si>
  <si>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</si>
  <si>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</si>
  <si>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</si>
  <si>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</si>
  <si>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</si>
  <si>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</si>
  <si>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</si>
  <si>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</si>
  <si>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</si>
  <si>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</si>
  <si>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</si>
  <si>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</si>
  <si>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</si>
  <si>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</si>
  <si>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</si>
  <si>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</si>
  <si>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</si>
  <si>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</si>
  <si>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</si>
  <si>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</si>
  <si>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</si>
  <si>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</si>
  <si>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</si>
  <si>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</si>
  <si>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</si>
  <si>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</si>
  <si>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</si>
  <si>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</si>
  <si>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</si>
  <si>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</si>
  <si>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</si>
  <si>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</si>
  <si>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</si>
  <si>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</si>
  <si>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</si>
  <si>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</si>
  <si>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</si>
  <si>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</si>
  <si>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</si>
  <si>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</si>
  <si>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</si>
  <si>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</si>
  <si>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</si>
  <si>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</si>
  <si>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</si>
  <si>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</si>
  <si>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</si>
  <si>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</si>
  <si>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</si>
  <si>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</si>
  <si>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</si>
  <si>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</si>
  <si>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</si>
  <si>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</si>
  <si>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</si>
  <si>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</si>
  <si>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</si>
  <si>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</si>
  <si>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</si>
  <si>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</si>
  <si>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</si>
  <si>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</si>
  <si>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</si>
  <si>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</si>
  <si>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</si>
  <si>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</si>
  <si>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</si>
  <si>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</si>
  <si>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</si>
  <si>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</si>
  <si>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</si>
  <si>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</si>
  <si>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</si>
  <si>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</si>
  <si>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</si>
  <si>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</si>
  <si>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</si>
  <si>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</si>
  <si>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</si>
  <si>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</si>
  <si>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</si>
  <si>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</si>
  <si>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</si>
  <si>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</si>
  <si>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</si>
  <si>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</si>
  <si>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</si>
  <si>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</si>
  <si>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</si>
  <si>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</si>
  <si>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</si>
  <si>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</si>
  <si>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</si>
  <si>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</si>
  <si>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</si>
  <si>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</si>
  <si>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</si>
  <si>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</si>
  <si>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</si>
  <si>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</si>
  <si>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</si>
  <si>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</si>
  <si>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</si>
  <si>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</si>
  <si>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</si>
  <si>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</si>
  <si>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</si>
  <si>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</si>
  <si>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</si>
  <si>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</si>
  <si>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</si>
  <si>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</si>
  <si>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</si>
  <si>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</si>
  <si>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</si>
  <si>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</si>
  <si>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</si>
  <si>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</si>
  <si>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</si>
  <si>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</si>
  <si>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</si>
  <si>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</si>
  <si>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</si>
  <si>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</si>
  <si>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</si>
  <si>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</si>
  <si>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</si>
  <si>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</si>
  <si>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</si>
  <si>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</si>
  <si>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</si>
  <si>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</si>
  <si>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</si>
  <si>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</si>
  <si>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</si>
  <si>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</si>
  <si>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</si>
  <si>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</si>
  <si>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</si>
  <si>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</si>
  <si>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</si>
  <si>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</si>
  <si>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</si>
  <si>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</si>
  <si>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</si>
  <si>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</si>
  <si>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</si>
  <si>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</si>
  <si>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</si>
  <si>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</si>
  <si>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</si>
  <si>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</si>
  <si>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</si>
  <si>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</si>
  <si>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</si>
  <si>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</si>
  <si>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</si>
  <si>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</si>
  <si>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</si>
  <si>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</si>
  <si>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</si>
  <si>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</si>
  <si>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</si>
  <si>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</si>
  <si>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</si>
  <si>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</si>
  <si>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</si>
  <si>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</si>
  <si>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</si>
  <si>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</si>
  <si>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</si>
  <si>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</si>
  <si>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</si>
  <si>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</si>
  <si>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</si>
  <si>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</si>
  <si>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</si>
  <si>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</si>
  <si>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</si>
  <si>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</si>
  <si>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</si>
  <si>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</si>
  <si>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</si>
  <si>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</si>
  <si>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</si>
  <si>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</si>
  <si>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</si>
  <si>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</si>
  <si>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</si>
  <si>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</si>
  <si>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</si>
  <si>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</si>
  <si>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</si>
  <si>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</si>
  <si>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</si>
  <si>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</si>
  <si>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</si>
  <si>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</si>
  <si>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</si>
  <si>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</si>
  <si>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</si>
  <si>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</si>
  <si>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</si>
  <si>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</si>
  <si>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</si>
  <si>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</si>
  <si>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</si>
  <si>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</si>
  <si>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</si>
  <si>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</si>
  <si>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</si>
  <si>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</si>
  <si>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</si>
  <si>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</si>
  <si>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</si>
  <si>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</si>
  <si>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</si>
  <si>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</si>
  <si>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</si>
  <si>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</si>
  <si>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</si>
  <si>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</si>
  <si>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</si>
  <si>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</si>
  <si>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</si>
  <si>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</si>
  <si>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</si>
  <si>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</si>
  <si>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</si>
  <si>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</si>
  <si>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</si>
  <si>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</si>
  <si>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</si>
  <si>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</si>
  <si>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</si>
  <si>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</si>
  <si>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</si>
  <si>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</si>
  <si>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</si>
  <si>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</si>
  <si>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</si>
  <si>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</si>
  <si>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</si>
  <si>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</si>
  <si>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</si>
  <si>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</si>
  <si>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</si>
  <si>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</si>
  <si>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</si>
  <si>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</si>
  <si>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</si>
  <si>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</si>
  <si>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</si>
  <si>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</si>
  <si>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</si>
  <si>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</si>
  <si>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</si>
  <si>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</si>
  <si>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</si>
  <si>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</si>
  <si>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</si>
  <si>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</si>
  <si>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</si>
  <si>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</si>
  <si>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</si>
  <si>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</si>
  <si>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</si>
  <si>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</si>
  <si>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</si>
  <si>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</si>
  <si>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</si>
  <si>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</si>
  <si>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</si>
  <si>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</si>
  <si>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</si>
  <si>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</si>
  <si>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</si>
  <si>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</si>
  <si>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</si>
  <si>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</si>
  <si>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</si>
  <si>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</si>
  <si>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</si>
  <si>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</si>
  <si>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</si>
  <si>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</si>
  <si>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</si>
  <si>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</si>
  <si>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</si>
  <si>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</si>
  <si>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</si>
  <si>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</si>
  <si>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</si>
  <si>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</si>
  <si>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</si>
  <si>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</si>
  <si>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</si>
  <si>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</si>
  <si>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</si>
  <si>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</si>
  <si>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</si>
  <si>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</si>
  <si>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</si>
  <si>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</si>
  <si>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</si>
  <si>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</si>
  <si>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</si>
  <si>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</si>
  <si>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</si>
  <si>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</si>
  <si>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</si>
  <si>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</si>
  <si>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</si>
  <si>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</si>
  <si>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</si>
  <si>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</si>
  <si>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</si>
  <si>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</si>
  <si>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</si>
  <si>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</si>
  <si>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</si>
  <si>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</si>
  <si>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</si>
  <si>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</si>
  <si>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</si>
  <si>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</si>
  <si>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</si>
  <si>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</si>
  <si>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</si>
  <si>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</si>
  <si>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</si>
  <si>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</si>
  <si>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</si>
  <si>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</si>
  <si>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</si>
  <si>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</si>
  <si>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</si>
  <si>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</si>
  <si>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</si>
  <si>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</si>
  <si>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</si>
  <si>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</si>
  <si>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</si>
  <si>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</si>
  <si>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</si>
  <si>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</si>
  <si>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</si>
  <si>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</si>
  <si>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</si>
  <si>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</si>
  <si>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</si>
  <si>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</si>
  <si>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</si>
  <si>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</si>
  <si>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</si>
  <si>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</si>
  <si>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</si>
  <si>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</si>
  <si>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</si>
  <si>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</si>
  <si>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</si>
  <si>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</si>
  <si>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経済協力開発機構・開発センター分担金</t>
    <phoneticPr fontId="5"/>
  </si>
  <si>
    <t>国際協力局</t>
    <phoneticPr fontId="5"/>
  </si>
  <si>
    <t>開発協力企画室</t>
    <rPh sb="0" eb="2">
      <t>カイハツ</t>
    </rPh>
    <rPh sb="2" eb="4">
      <t>キョウリョク</t>
    </rPh>
    <rPh sb="4" eb="7">
      <t>キカクシツ</t>
    </rPh>
    <phoneticPr fontId="5"/>
  </si>
  <si>
    <t>室長　小林成信</t>
    <rPh sb="0" eb="2">
      <t>シツチョウ</t>
    </rPh>
    <rPh sb="3" eb="5">
      <t>コバヤシ</t>
    </rPh>
    <rPh sb="5" eb="7">
      <t>ナリノブ</t>
    </rPh>
    <phoneticPr fontId="5"/>
  </si>
  <si>
    <t>○</t>
  </si>
  <si>
    <t>外務省設置法第４条第３項</t>
    <phoneticPr fontId="5"/>
  </si>
  <si>
    <t>経済協力開発機構条約20条２</t>
    <phoneticPr fontId="5"/>
  </si>
  <si>
    <t>外務省</t>
  </si>
  <si>
    <t>-</t>
    <phoneticPr fontId="5"/>
  </si>
  <si>
    <t>-</t>
    <phoneticPr fontId="5"/>
  </si>
  <si>
    <t>-</t>
    <phoneticPr fontId="5"/>
  </si>
  <si>
    <t>-</t>
    <phoneticPr fontId="5"/>
  </si>
  <si>
    <t>-</t>
    <phoneticPr fontId="5"/>
  </si>
  <si>
    <t>-</t>
    <phoneticPr fontId="5"/>
  </si>
  <si>
    <t>-</t>
    <phoneticPr fontId="5"/>
  </si>
  <si>
    <t>開発協力に関する国際潮流形成における開発センターの影響力の増大</t>
    <phoneticPr fontId="5"/>
  </si>
  <si>
    <t>メンバー国数（累計）</t>
    <phoneticPr fontId="5"/>
  </si>
  <si>
    <t>開発センター職員数（専門職以上）に占める日本人職員数を３名（約3%）とする</t>
    <phoneticPr fontId="5"/>
  </si>
  <si>
    <t>開発センター職員数（専門職以上）に占める日本人職員数</t>
    <phoneticPr fontId="5"/>
  </si>
  <si>
    <t>開発センター幹部職員数（A6以上）に占める日本人幹部職員数を1名とする（約25%）</t>
    <phoneticPr fontId="5"/>
  </si>
  <si>
    <t>開発センター幹部職員数（A6以上）に占める日本人幹部職員数</t>
    <phoneticPr fontId="5"/>
  </si>
  <si>
    <t>開発センターが開催した各種会議開催数（ワークショップ等を含む）（暦年）</t>
    <rPh sb="0" eb="2">
      <t>カイハツ</t>
    </rPh>
    <rPh sb="7" eb="9">
      <t>カイサイ</t>
    </rPh>
    <rPh sb="11" eb="13">
      <t>カクシュ</t>
    </rPh>
    <rPh sb="13" eb="15">
      <t>カイギ</t>
    </rPh>
    <rPh sb="15" eb="18">
      <t>カイサイスウ</t>
    </rPh>
    <rPh sb="26" eb="27">
      <t>ナド</t>
    </rPh>
    <rPh sb="28" eb="29">
      <t>フク</t>
    </rPh>
    <rPh sb="32" eb="34">
      <t>レキネン</t>
    </rPh>
    <phoneticPr fontId="5"/>
  </si>
  <si>
    <t>日本の分担金額／各種会議等開催数　　　　　　　　　　　　　　</t>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</si>
  <si>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phoneticPr fontId="5"/>
  </si>
  <si>
    <t>国際機関への拠出であり，国が行う必要がある。</t>
    <phoneticPr fontId="5"/>
  </si>
  <si>
    <t>ＯＥＣＤ開発センターは，開発協力に関する調査・研究を行う国際機関であり，政策対話，政策提言にかかる活動が強化されている。我が国として発言力・影響力を確保・強化する必要がある。</t>
    <phoneticPr fontId="5"/>
  </si>
  <si>
    <t>無</t>
  </si>
  <si>
    <t>事業に適切な国際機関への拠出である。</t>
    <phoneticPr fontId="5"/>
  </si>
  <si>
    <t>OECD開発センターに復帰することにより，開発センター運営委員会等を通じて意思決定に参加することが可能となる。</t>
    <phoneticPr fontId="5"/>
  </si>
  <si>
    <t>‐</t>
  </si>
  <si>
    <t>開発センター運営委員会で審議された二カ年予算活動計画（ＰＢＷ）に基づいて事業が実施されており，事務局による定期報告，内部監査等が行われている。</t>
    <phoneticPr fontId="5"/>
  </si>
  <si>
    <t>開発センターは，組織・行財政改革に積極的に取り組んでおり，ガバナンス改革が進められた他，分担金制度見直しも行われた。</t>
    <phoneticPr fontId="5"/>
  </si>
  <si>
    <t>新28-0013</t>
    <rPh sb="0" eb="1">
      <t>シン</t>
    </rPh>
    <phoneticPr fontId="5"/>
  </si>
  <si>
    <t>国数</t>
    <rPh sb="0" eb="1">
      <t>クニ</t>
    </rPh>
    <rPh sb="1" eb="2">
      <t>スウ</t>
    </rPh>
    <phoneticPr fontId="5"/>
  </si>
  <si>
    <t>-</t>
    <phoneticPr fontId="5"/>
  </si>
  <si>
    <t>名</t>
    <rPh sb="0" eb="1">
      <t>メイ</t>
    </rPh>
    <phoneticPr fontId="5"/>
  </si>
  <si>
    <t>-</t>
    <phoneticPr fontId="5"/>
  </si>
  <si>
    <t>-</t>
    <phoneticPr fontId="5"/>
  </si>
  <si>
    <t>-</t>
    <phoneticPr fontId="5"/>
  </si>
  <si>
    <t>回</t>
    <rPh sb="0" eb="1">
      <t>カイ</t>
    </rPh>
    <phoneticPr fontId="5"/>
  </si>
  <si>
    <t>-</t>
    <phoneticPr fontId="5"/>
  </si>
  <si>
    <t>-</t>
    <phoneticPr fontId="5"/>
  </si>
  <si>
    <t>百万円</t>
    <rPh sb="0" eb="2">
      <t>ヒャクマン</t>
    </rPh>
    <rPh sb="2" eb="3">
      <t>エン</t>
    </rPh>
    <phoneticPr fontId="5"/>
  </si>
  <si>
    <t>-</t>
    <phoneticPr fontId="5"/>
  </si>
  <si>
    <t>-</t>
    <phoneticPr fontId="5"/>
  </si>
  <si>
    <t>基本目標Ⅶ分担金・拠出金：国際機関等を通じて我が国の国際貢献を拡充し，日本にとって望ましい国際環境を確保すること</t>
    <phoneticPr fontId="5"/>
  </si>
  <si>
    <t>施策Ⅶ－３国際機関を通じた地球規模の諸問題に係る国際貢献</t>
    <phoneticPr fontId="5"/>
  </si>
  <si>
    <t>-</t>
    <phoneticPr fontId="5"/>
  </si>
  <si>
    <t>-</t>
    <phoneticPr fontId="5"/>
  </si>
  <si>
    <t>-</t>
    <phoneticPr fontId="5"/>
  </si>
  <si>
    <t>引き続きメンバー国として同センターの事業内容を精査し，適正な予算の編成・執行を行うべく尽力する。</t>
    <rPh sb="0" eb="1">
      <t>ヒ</t>
    </rPh>
    <rPh sb="2" eb="3">
      <t>ツヅ</t>
    </rPh>
    <rPh sb="12" eb="13">
      <t>ドウ</t>
    </rPh>
    <phoneticPr fontId="5"/>
  </si>
  <si>
    <t>OECD開発センターは，発展途上国の開発問題に関する調査・研究や開発に関するＯＥＣＤ加盟国の知識・経験をＯＥＣＤ非加盟途上国に普及・活用すること，ならびにニーズに適応した有効な援助を行う上で必要な情報をＯＥＣＤ加盟国に提供することを目的としている。我が国の復帰に伴い，運営委員会の決定等に関与できるようになり，最大分担金拠出国のひとつとして，重要な会議の出席や情報を得つつ，積極的な活動を通じて我が国のプレゼンスの強化を果たし得る。</t>
    <phoneticPr fontId="5"/>
  </si>
  <si>
    <t>-</t>
    <phoneticPr fontId="5"/>
  </si>
  <si>
    <t>-</t>
    <phoneticPr fontId="5"/>
  </si>
  <si>
    <t>新28-0013</t>
    <rPh sb="0" eb="1">
      <t>シン</t>
    </rPh>
    <phoneticPr fontId="5"/>
  </si>
  <si>
    <t>140百万円/144回</t>
    <rPh sb="3" eb="4">
      <t>ヒャク</t>
    </rPh>
    <rPh sb="4" eb="6">
      <t>マンエン</t>
    </rPh>
    <rPh sb="10" eb="11">
      <t>カイ</t>
    </rPh>
    <phoneticPr fontId="5"/>
  </si>
  <si>
    <t>A.経済協力開発機構（ＯＥＣＤ）開発センター</t>
    <rPh sb="2" eb="4">
      <t>ケイザイ</t>
    </rPh>
    <rPh sb="4" eb="6">
      <t>キョウリョク</t>
    </rPh>
    <rPh sb="6" eb="8">
      <t>カイハツ</t>
    </rPh>
    <rPh sb="8" eb="10">
      <t>キコウ</t>
    </rPh>
    <rPh sb="16" eb="18">
      <t>カイハツ</t>
    </rPh>
    <phoneticPr fontId="5"/>
  </si>
  <si>
    <t>分担金</t>
    <rPh sb="0" eb="3">
      <t>ブンタンキン</t>
    </rPh>
    <phoneticPr fontId="5"/>
  </si>
  <si>
    <t>事務局経費，事業費</t>
    <rPh sb="0" eb="3">
      <t>ジムキョク</t>
    </rPh>
    <rPh sb="3" eb="5">
      <t>ケイヒ</t>
    </rPh>
    <rPh sb="6" eb="9">
      <t>ジギョウヒ</t>
    </rPh>
    <phoneticPr fontId="5"/>
  </si>
  <si>
    <t>開発センター</t>
    <rPh sb="0" eb="2">
      <t>カイハツ</t>
    </rPh>
    <phoneticPr fontId="5"/>
  </si>
  <si>
    <t>-</t>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</si>
  <si>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</si>
  <si>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t>
    <phoneticPr fontId="5"/>
  </si>
  <si>
    <t>政府開発援助経済協力国際機関分担金</t>
    <rPh sb="0" eb="2">
      <t>セイフ</t>
    </rPh>
    <rPh sb="2" eb="4">
      <t>カイハツ</t>
    </rPh>
    <rPh sb="4" eb="6">
      <t>エンジョ</t>
    </rPh>
    <rPh sb="6" eb="8">
      <t>ケイザイ</t>
    </rPh>
    <rPh sb="8" eb="10">
      <t>キョウリョク</t>
    </rPh>
    <rPh sb="10" eb="12">
      <t>コクサイ</t>
    </rPh>
    <rPh sb="12" eb="14">
      <t>キカン</t>
    </rPh>
    <rPh sb="14" eb="17">
      <t>ブンタンキン</t>
    </rPh>
    <phoneticPr fontId="5"/>
  </si>
  <si>
    <t>128百万円/100回</t>
    <rPh sb="3" eb="4">
      <t>ヒャク</t>
    </rPh>
    <rPh sb="4" eb="6">
      <t>マンエン</t>
    </rPh>
    <rPh sb="10" eb="11">
      <t>カイ</t>
    </rPh>
    <phoneticPr fontId="5"/>
  </si>
  <si>
    <t>-</t>
    <phoneticPr fontId="5"/>
  </si>
  <si>
    <t>-</t>
    <phoneticPr fontId="5"/>
  </si>
  <si>
    <t>-</t>
    <phoneticPr fontId="5"/>
  </si>
  <si>
    <t>-</t>
    <phoneticPr fontId="5"/>
  </si>
  <si>
    <t>－</t>
    <phoneticPr fontId="5"/>
  </si>
  <si>
    <t>－</t>
    <phoneticPr fontId="5"/>
  </si>
  <si>
    <t>OECD代表部調べ</t>
    <rPh sb="4" eb="7">
      <t>ダイヒョウブ</t>
    </rPh>
    <rPh sb="7" eb="8">
      <t>シラ</t>
    </rPh>
    <phoneticPr fontId="5"/>
  </si>
  <si>
    <t>OECD代表部調べ</t>
    <phoneticPr fontId="5"/>
  </si>
  <si>
    <t>メンバー国数の増大，日本人職員の増加が実現されるなど，成果目標は着実に達成されている。</t>
    <rPh sb="4" eb="6">
      <t>コクスウ</t>
    </rPh>
    <rPh sb="7" eb="9">
      <t>ゾウダイ</t>
    </rPh>
    <rPh sb="10" eb="13">
      <t>ニホンジン</t>
    </rPh>
    <rPh sb="13" eb="15">
      <t>ショクイン</t>
    </rPh>
    <rPh sb="16" eb="18">
      <t>ゾウカ</t>
    </rPh>
    <rPh sb="19" eb="21">
      <t>ジツゲン</t>
    </rPh>
    <rPh sb="27" eb="29">
      <t>セイカ</t>
    </rPh>
    <rPh sb="29" eb="31">
      <t>モクヒョウ</t>
    </rPh>
    <rPh sb="32" eb="34">
      <t>チャクジツ</t>
    </rPh>
    <rPh sb="35" eb="37">
      <t>タッセイ</t>
    </rPh>
    <phoneticPr fontId="5"/>
  </si>
  <si>
    <t>開発センターは，OECD非加盟国を含む数多くのアクターが参画するプラットフォームであり，開発の潮流形成において極めて効果的に機能している。</t>
    <rPh sb="12" eb="15">
      <t>ヒカメイ</t>
    </rPh>
    <rPh sb="15" eb="16">
      <t>コク</t>
    </rPh>
    <rPh sb="17" eb="18">
      <t>フク</t>
    </rPh>
    <rPh sb="19" eb="21">
      <t>カズオオ</t>
    </rPh>
    <rPh sb="28" eb="30">
      <t>サンカク</t>
    </rPh>
    <rPh sb="44" eb="46">
      <t>カイハツ</t>
    </rPh>
    <rPh sb="47" eb="49">
      <t>チョウリュウ</t>
    </rPh>
    <rPh sb="49" eb="51">
      <t>ケイセイ</t>
    </rPh>
    <rPh sb="55" eb="56">
      <t>キワ</t>
    </rPh>
    <rPh sb="58" eb="61">
      <t>コウカテキ</t>
    </rPh>
    <rPh sb="62" eb="64">
      <t>キノウ</t>
    </rPh>
    <phoneticPr fontId="5"/>
  </si>
  <si>
    <t>年間150回程度の会合を開催し，我が国の主張を国際潮流に反映することが出来る。</t>
    <rPh sb="0" eb="2">
      <t>ネンカン</t>
    </rPh>
    <rPh sb="5" eb="8">
      <t>カイテイド</t>
    </rPh>
    <rPh sb="9" eb="11">
      <t>カイゴウ</t>
    </rPh>
    <rPh sb="12" eb="14">
      <t>カイサイ</t>
    </rPh>
    <rPh sb="16" eb="17">
      <t>ワ</t>
    </rPh>
    <rPh sb="18" eb="19">
      <t>クニ</t>
    </rPh>
    <rPh sb="20" eb="22">
      <t>シュチョウ</t>
    </rPh>
    <rPh sb="23" eb="25">
      <t>コクサイ</t>
    </rPh>
    <rPh sb="25" eb="27">
      <t>チョウリュウ</t>
    </rPh>
    <rPh sb="28" eb="30">
      <t>ハンエイ</t>
    </rPh>
    <rPh sb="35" eb="37">
      <t>デキ</t>
    </rPh>
    <phoneticPr fontId="5"/>
  </si>
  <si>
    <t>開発センターの成果物は加盟国を始めとする開発関係者に共有されており，今後の取組に有効に活用されている。</t>
    <rPh sb="0" eb="2">
      <t>カイハツ</t>
    </rPh>
    <rPh sb="7" eb="10">
      <t>セイカブツ</t>
    </rPh>
    <rPh sb="11" eb="14">
      <t>カメイコク</t>
    </rPh>
    <rPh sb="15" eb="16">
      <t>ハジ</t>
    </rPh>
    <rPh sb="20" eb="22">
      <t>カイハツ</t>
    </rPh>
    <rPh sb="22" eb="25">
      <t>カンケイシャ</t>
    </rPh>
    <rPh sb="26" eb="28">
      <t>キョウユウ</t>
    </rPh>
    <rPh sb="34" eb="36">
      <t>コンゴ</t>
    </rPh>
    <rPh sb="37" eb="39">
      <t>トリクミ</t>
    </rPh>
    <rPh sb="40" eb="42">
      <t>ユウコウ</t>
    </rPh>
    <rPh sb="43" eb="45">
      <t>カツヨウ</t>
    </rPh>
    <phoneticPr fontId="5"/>
  </si>
  <si>
    <t>ＯＥＣＤ開発センターは，5２カ国（OECD加盟国27カ国，OECD非加盟国2５カ国）が参加，開発問題に関する調査・研究とともに，ＯＥＣＤ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phoneticPr fontId="5"/>
  </si>
  <si>
    <t>H28年6月にOECD開発センターのメンバーとして復帰した。OECD開発センターは近年メンバー国数が大幅に増大しており，国費投入の必要性ならびに事業の効率性に関しては担保できていると考えられ，事業の高い有効性も見込まれる。具体的には，我が国復帰後の平成26年12月東京において国際セミナー「グローバルな開発潮流と新興アジアの課題」を開発センター・外務省共催により開催，また，これまでアフリカ，ラ米・カリブについて開催されていたがアジアでは存在しなかった「国際経済フォーラム」が2017年4月に立ち上げられ，開発センター・東アジア・ASEAN経済研究センター・外務省共催により「第１回アジア国際経済フォーラム」を本邦において開催する等，開発センターのアジア地域における活動強化に繋がった。</t>
    <phoneticPr fontId="5"/>
  </si>
  <si>
    <t>我が方の分担金額は，フルメンバーとなってから2年目（2018年）までの特例措置により，加盟時（2016年）の最大拠出国と同額を負担しており，各国の分担金額は毎年計算されるため。</t>
    <phoneticPr fontId="5"/>
  </si>
  <si>
    <t>開発途上国の開発問題に関する調査・研究や開発に関するＯＥＣＤ加盟国の知識・経験をＯＥＣＤ非加盟途上国に普及・活用すること等を通じて，開発途上国の抱える諸問題の解決に資する。</t>
    <phoneticPr fontId="5"/>
  </si>
  <si>
    <t>　分担金は，OECD開発センターの基準により設定されており，原則として経済規模を基に拠出額が決められていることを踏まえると，分担金を拠出したことによる成果や活動実績のアピールに重きを置いて対応していくことが重要であろう。</t>
    <phoneticPr fontId="5"/>
  </si>
  <si>
    <t>引き続き適正な執行管理に努める。</t>
    <rPh sb="0" eb="1">
      <t>ヒ</t>
    </rPh>
    <rPh sb="2" eb="3">
      <t>ツヅ</t>
    </rPh>
    <rPh sb="4" eb="6">
      <t>テキセイ</t>
    </rPh>
    <rPh sb="7" eb="9">
      <t>シッコウ</t>
    </rPh>
    <rPh sb="9" eb="11">
      <t>カンリ</t>
    </rPh>
    <rPh sb="12" eb="13">
      <t>ツト</t>
    </rPh>
    <phoneticPr fontId="5"/>
  </si>
  <si>
    <t>①Plan:開発センターの２か年作業予算計画を踏まえ，我が国の政策（「経済財政運営と改革の基本方針」「開発協力大綱」等）に照らし予算要求。②Do:我が国の分担金支払。開発センターによる予算執行。OECD代表部による開発センターの運営・活動のモニタリング。③Check:事務局定期報告書等により成果を評価。④Act:運営委員会や事務局との協議を通じ，必要に応じて改善を提言し，次期作業予算計画に反映。</t>
    <phoneticPr fontId="5"/>
  </si>
  <si>
    <t>拠出先の国際機関に対する国際機関評価を実施しており，その結果（総合評価B）も踏まえつつ，分担金が効果的に活用されるよう，引き続き適正な執行管理に努める。また，外部有識者のご指摘を踏まえ，必要な対応を行う。</t>
    <rPh sb="31" eb="35">
      <t>ソウゴウヒョウカ</t>
    </rPh>
    <rPh sb="93" eb="9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</si>
</sst>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741</xdr:row>
      <xdr:rowOff>333375</xdr:rowOff>
    </xdr:from>
    <xdr:to>
      <xdr:col>33</xdr:col>
      <xdr:colOff>127186</xdr:colOff>
      <xdr:row>743</xdr:row>
      <xdr:rowOff>312084</xdr:rowOff>
    </xdr:to>
    <xdr:sp macro="" textlink="">
      <xdr:nvSpPr>
        <xdr:cNvPr id="2" name="正方形/長方形 1"/>
        <xdr:cNvSpPr/>
      </xdr:nvSpPr>
      <xdr:spPr>
        <a:xfrm>
          <a:off x="3648075" y="368427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１４０百万円</a:t>
          </a:r>
        </a:p>
      </xdr:txBody>
    </xdr:sp>
    <xdr:clientData/>
  </xdr:twoCellAnchor>
  <xdr:twoCellAnchor>
    <xdr:from>
      <xdr:col>26</xdr:col>
      <xdr:colOff>70596</xdr:colOff>
      <xdr:row>743</xdr:row>
      <xdr:rowOff>323289</xdr:rowOff>
    </xdr:from>
    <xdr:to>
      <xdr:col>26</xdr:col>
      <xdr:colOff>81802</xdr:colOff>
      <xdr:row>747</xdr:row>
      <xdr:rowOff>258296</xdr:rowOff>
    </xdr:to>
    <xdr:cxnSp macro="">
      <xdr:nvCxnSpPr>
        <xdr:cNvPr id="3" name="直線矢印コネクタ 2"/>
        <xdr:cNvCxnSpPr/>
      </xdr:nvCxnSpPr>
      <xdr:spPr>
        <a:xfrm>
          <a:off x="5071221" y="375374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47625</xdr:colOff>
      <xdr:row>747</xdr:row>
      <xdr:rowOff>314324</xdr:rowOff>
    </xdr:from>
    <xdr:to>
      <xdr:col>29</xdr:col>
      <xdr:colOff>85724</xdr:colOff>
      <xdr:row>748</xdr:row>
      <xdr:rowOff>286870</xdr:rowOff>
    </xdr:to>
    <xdr:sp macro="" textlink="">
      <xdr:nvSpPr>
        <xdr:cNvPr id="4" name="正方形/長方形 3"/>
        <xdr:cNvSpPr/>
      </xdr:nvSpPr>
      <xdr:spPr>
        <a:xfrm>
          <a:off x="4448175" y="38938199"/>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19</xdr:col>
      <xdr:colOff>70036</xdr:colOff>
      <xdr:row>748</xdr:row>
      <xdr:rowOff>320488</xdr:rowOff>
    </xdr:from>
    <xdr:to>
      <xdr:col>33</xdr:col>
      <xdr:colOff>82362</xdr:colOff>
      <xdr:row>751</xdr:row>
      <xdr:rowOff>271743</xdr:rowOff>
    </xdr:to>
    <xdr:sp macro="" textlink="">
      <xdr:nvSpPr>
        <xdr:cNvPr id="5" name="正方形/長方形 4"/>
        <xdr:cNvSpPr/>
      </xdr:nvSpPr>
      <xdr:spPr>
        <a:xfrm>
          <a:off x="3670486" y="392967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１４０百万円</a:t>
          </a:r>
        </a:p>
      </xdr:txBody>
    </xdr:sp>
    <xdr:clientData/>
  </xdr:twoCellAnchor>
  <xdr:twoCellAnchor>
    <xdr:from>
      <xdr:col>20</xdr:col>
      <xdr:colOff>138953</xdr:colOff>
      <xdr:row>752</xdr:row>
      <xdr:rowOff>277906</xdr:rowOff>
    </xdr:from>
    <xdr:to>
      <xdr:col>32</xdr:col>
      <xdr:colOff>24653</xdr:colOff>
      <xdr:row>755</xdr:row>
      <xdr:rowOff>135032</xdr:rowOff>
    </xdr:to>
    <xdr:sp macro="" textlink="">
      <xdr:nvSpPr>
        <xdr:cNvPr id="6" name="正方形/長方形 5"/>
        <xdr:cNvSpPr/>
      </xdr:nvSpPr>
      <xdr:spPr>
        <a:xfrm>
          <a:off x="3939428" y="406639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20</xdr:col>
      <xdr:colOff>94127</xdr:colOff>
      <xdr:row>753</xdr:row>
      <xdr:rowOff>48746</xdr:rowOff>
    </xdr:from>
    <xdr:to>
      <xdr:col>20</xdr:col>
      <xdr:colOff>167278</xdr:colOff>
      <xdr:row>755</xdr:row>
      <xdr:rowOff>27456</xdr:rowOff>
    </xdr:to>
    <xdr:sp macro="" textlink="">
      <xdr:nvSpPr>
        <xdr:cNvPr id="7" name="左大かっこ 6"/>
        <xdr:cNvSpPr/>
      </xdr:nvSpPr>
      <xdr:spPr>
        <a:xfrm>
          <a:off x="3894602" y="40787171"/>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2240</xdr:colOff>
      <xdr:row>753</xdr:row>
      <xdr:rowOff>37540</xdr:rowOff>
    </xdr:from>
    <xdr:to>
      <xdr:col>32</xdr:col>
      <xdr:colOff>47959</xdr:colOff>
      <xdr:row>755</xdr:row>
      <xdr:rowOff>5044</xdr:rowOff>
    </xdr:to>
    <xdr:sp macro="" textlink="">
      <xdr:nvSpPr>
        <xdr:cNvPr id="8" name="右大かっこ 7"/>
        <xdr:cNvSpPr/>
      </xdr:nvSpPr>
      <xdr:spPr>
        <a:xfrm>
          <a:off x="6203015" y="40775965"/>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169768</xdr:colOff>
      <xdr:row>745</xdr:row>
      <xdr:rowOff>207869</xdr:rowOff>
    </xdr:from>
    <xdr:to>
      <xdr:col>25</xdr:col>
      <xdr:colOff>131668</xdr:colOff>
      <xdr:row>746</xdr:row>
      <xdr:rowOff>180415</xdr:rowOff>
    </xdr:to>
    <xdr:sp macro="" textlink="">
      <xdr:nvSpPr>
        <xdr:cNvPr id="9" name="正方形/長方形 8"/>
        <xdr:cNvSpPr/>
      </xdr:nvSpPr>
      <xdr:spPr>
        <a:xfrm>
          <a:off x="4170268" y="381268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330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76</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経済協力</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597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623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t="s">
        <v>556</v>
      </c>
      <c r="X13" s="679"/>
      <c r="Y13" s="679"/>
      <c r="Z13" s="679"/>
      <c r="AA13" s="679"/>
      <c r="AB13" s="679"/>
      <c r="AC13" s="680"/>
      <c r="AD13" s="678">
        <v>140</v>
      </c>
      <c r="AE13" s="679"/>
      <c r="AF13" s="679"/>
      <c r="AG13" s="679"/>
      <c r="AH13" s="679"/>
      <c r="AI13" s="679"/>
      <c r="AJ13" s="680"/>
      <c r="AK13" s="678">
        <v>128</v>
      </c>
      <c r="AL13" s="679"/>
      <c r="AM13" s="679"/>
      <c r="AN13" s="679"/>
      <c r="AO13" s="679"/>
      <c r="AP13" s="679"/>
      <c r="AQ13" s="680"/>
      <c r="AR13" s="942">
        <v>127</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558</v>
      </c>
      <c r="AE14" s="679"/>
      <c r="AF14" s="679"/>
      <c r="AG14" s="679"/>
      <c r="AH14" s="679"/>
      <c r="AI14" s="679"/>
      <c r="AJ14" s="680"/>
      <c r="AK14" s="678" t="s">
        <v>556</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557</v>
      </c>
      <c r="X15" s="679"/>
      <c r="Y15" s="679"/>
      <c r="Z15" s="679"/>
      <c r="AA15" s="679"/>
      <c r="AB15" s="679"/>
      <c r="AC15" s="680"/>
      <c r="AD15" s="678" t="s">
        <v>557</v>
      </c>
      <c r="AE15" s="679"/>
      <c r="AF15" s="679"/>
      <c r="AG15" s="679"/>
      <c r="AH15" s="679"/>
      <c r="AI15" s="679"/>
      <c r="AJ15" s="680"/>
      <c r="AK15" s="678" t="s">
        <v>559</v>
      </c>
      <c r="AL15" s="679"/>
      <c r="AM15" s="679"/>
      <c r="AN15" s="679"/>
      <c r="AO15" s="679"/>
      <c r="AP15" s="679"/>
      <c r="AQ15" s="680"/>
      <c r="AR15" s="678" t="s">
        <v>559</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556</v>
      </c>
      <c r="Q16" s="679"/>
      <c r="R16" s="679"/>
      <c r="S16" s="679"/>
      <c r="T16" s="679"/>
      <c r="U16" s="679"/>
      <c r="V16" s="680"/>
      <c r="W16" s="678" t="s">
        <v>557</v>
      </c>
      <c r="X16" s="679"/>
      <c r="Y16" s="679"/>
      <c r="Z16" s="679"/>
      <c r="AA16" s="679"/>
      <c r="AB16" s="679"/>
      <c r="AC16" s="680"/>
      <c r="AD16" s="678" t="s">
        <v>557</v>
      </c>
      <c r="AE16" s="679"/>
      <c r="AF16" s="679"/>
      <c r="AG16" s="679"/>
      <c r="AH16" s="679"/>
      <c r="AI16" s="679"/>
      <c r="AJ16" s="680"/>
      <c r="AK16" s="678" t="s">
        <v>560</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557</v>
      </c>
      <c r="AE17" s="679"/>
      <c r="AF17" s="679"/>
      <c r="AG17" s="679"/>
      <c r="AH17" s="679"/>
      <c r="AI17" s="679"/>
      <c r="AJ17" s="680"/>
      <c r="AK17" s="678" t="s">
        <v>559</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140</v>
      </c>
      <c r="AE18" s="903"/>
      <c r="AF18" s="903"/>
      <c r="AG18" s="903"/>
      <c r="AH18" s="903"/>
      <c r="AI18" s="903"/>
      <c r="AJ18" s="904"/>
      <c r="AK18" s="902">
        <f>SUM(AK13:AQ17)</f>
        <v>128</v>
      </c>
      <c r="AL18" s="903"/>
      <c r="AM18" s="903"/>
      <c r="AN18" s="903"/>
      <c r="AO18" s="903"/>
      <c r="AP18" s="903"/>
      <c r="AQ18" s="904"/>
      <c r="AR18" s="902">
        <f>SUM(AR13:AX17)</f>
        <v>127</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c r="X19" s="679"/>
      <c r="Y19" s="679"/>
      <c r="Z19" s="679"/>
      <c r="AA19" s="679"/>
      <c r="AB19" s="679"/>
      <c r="AC19" s="680"/>
      <c r="AD19" s="678">
        <v>140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609</v>
      </c>
      <c r="H23" s="977"/>
      <c r="I23" s="977"/>
      <c r="J23" s="977"/>
      <c r="K23" s="977"/>
      <c r="L23" s="977"/>
      <c r="M23" s="977"/>
      <c r="N23" s="977"/>
      <c r="O23" s="978"/>
      <c r="P23" s="942">
        <v>128</v>
      </c>
      <c r="Q23" s="943"/>
      <c r="R23" s="943"/>
      <c r="S23" s="943"/>
      <c r="T23" s="943"/>
      <c r="U23" s="943"/>
      <c r="V23" s="966"/>
      <c r="W23" s="942">
        <v>127</v>
      </c>
      <c r="X23" s="943"/>
      <c r="Y23" s="943"/>
      <c r="Z23" s="943"/>
      <c r="AA23" s="943"/>
      <c r="AB23" s="943"/>
      <c r="AC23" s="966"/>
      <c r="AD23" s="998" t="s">
        <v>625</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128</v>
      </c>
      <c r="Q29" s="958"/>
      <c r="R29" s="958"/>
      <c r="S29" s="958"/>
      <c r="T29" s="958"/>
      <c r="U29" s="958"/>
      <c r="V29" s="959"/>
      <c r="W29" s="957">
        <f>AR13</f>
        <v>127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31</v>
      </c>
      <c r="AR31" s="187"/>
      <c r="AS31" s="131" t="s">
        <v>357</v>
      </c>
      <c r="AT31" s="132"/>
      <c r="AU31" s="186" t="s">
        <v>613</v>
      </c>
      <c r="AV31" s="186"/>
      <c r="AW31" s="429" t="s">
        <v>301</v>
      </c>
      <c r="AX31" s="430"/>
    </row>
    <row r="32" spans="1:50" ht="23.25" customHeight="1" x14ac:dyDescent="0.15">
      <c r="A32" s="434"/>
      <c r="B32" s="432"/>
      <c r="C32" s="432"/>
      <c r="D32" s="432"/>
      <c r="E32" s="432"/>
      <c r="F32" s="433"/>
      <c r="G32" s="575" t="s">
        <v>561</v>
      </c>
      <c r="H32" s="576"/>
      <c r="I32" s="576"/>
      <c r="J32" s="576"/>
      <c r="K32" s="576"/>
      <c r="L32" s="576"/>
      <c r="M32" s="576"/>
      <c r="N32" s="576"/>
      <c r="O32" s="577"/>
      <c r="P32" s="100" t="s">
        <v>562</v>
      </c>
      <c r="Q32" s="100"/>
      <c r="R32" s="100"/>
      <c r="S32" s="100"/>
      <c r="T32" s="100"/>
      <c r="U32" s="100"/>
      <c r="V32" s="100"/>
      <c r="W32" s="100"/>
      <c r="X32" s="101"/>
      <c r="Y32" s="497" t="s">
        <v>13</v>
      </c>
      <c r="Z32" s="544"/>
      <c r="AA32" s="545"/>
      <c r="AB32" s="482" t="s">
        <v>579</v>
      </c>
      <c r="AC32" s="482"/>
      <c r="AD32" s="482"/>
      <c r="AE32" s="239" t="s">
        <v>580</v>
      </c>
      <c r="AF32" s="240"/>
      <c r="AG32" s="240"/>
      <c r="AH32" s="240"/>
      <c r="AI32" s="239" t="s">
        <v>557</v>
      </c>
      <c r="AJ32" s="240"/>
      <c r="AK32" s="240"/>
      <c r="AL32" s="240"/>
      <c r="AM32" s="239">
        <v>51</v>
      </c>
      <c r="AN32" s="240"/>
      <c r="AO32" s="240"/>
      <c r="AP32" s="240"/>
      <c r="AQ32" s="359" t="s">
        <v>557</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579</v>
      </c>
      <c r="AC33" s="536"/>
      <c r="AD33" s="536"/>
      <c r="AE33" s="239" t="s">
        <v>559</v>
      </c>
      <c r="AF33" s="240"/>
      <c r="AG33" s="240"/>
      <c r="AH33" s="240"/>
      <c r="AI33" s="239" t="s">
        <v>556</v>
      </c>
      <c r="AJ33" s="240"/>
      <c r="AK33" s="240"/>
      <c r="AL33" s="240"/>
      <c r="AM33" s="239">
        <v>51</v>
      </c>
      <c r="AN33" s="240"/>
      <c r="AO33" s="240"/>
      <c r="AP33" s="240"/>
      <c r="AQ33" s="359">
        <v>54</v>
      </c>
      <c r="AR33" s="194"/>
      <c r="AS33" s="194"/>
      <c r="AT33" s="360"/>
      <c r="AU33" s="240" t="s">
        <v>559</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580</v>
      </c>
      <c r="AF34" s="240"/>
      <c r="AG34" s="240"/>
      <c r="AH34" s="240"/>
      <c r="AI34" s="239" t="s">
        <v>580</v>
      </c>
      <c r="AJ34" s="240"/>
      <c r="AK34" s="240"/>
      <c r="AL34" s="240"/>
      <c r="AM34" s="239">
        <v>100</v>
      </c>
      <c r="AN34" s="240"/>
      <c r="AO34" s="240"/>
      <c r="AP34" s="240"/>
      <c r="AQ34" s="359" t="s">
        <v>557</v>
      </c>
      <c r="AR34" s="194"/>
      <c r="AS34" s="194"/>
      <c r="AT34" s="360"/>
      <c r="AU34" s="240" t="s">
        <v>557</v>
      </c>
      <c r="AV34" s="240"/>
      <c r="AW34" s="240"/>
      <c r="AX34" s="242"/>
    </row>
    <row r="35" spans="1:50" ht="23.25" customHeight="1" x14ac:dyDescent="0.15">
      <c r="A35" s="225" t="s">
        <v>539</v>
      </c>
      <c r="B35" s="226"/>
      <c r="C35" s="226"/>
      <c r="D35" s="226"/>
      <c r="E35" s="226"/>
      <c r="F35" s="227"/>
      <c r="G35" s="231" t="s">
        <v>617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614</v>
      </c>
      <c r="AV38" s="186"/>
      <c r="AW38" s="429" t="s">
        <v>301</v>
      </c>
      <c r="AX38" s="430"/>
    </row>
    <row r="39" spans="1:50" ht="23.25" customHeight="1" x14ac:dyDescent="0.15">
      <c r="A39" s="434"/>
      <c r="B39" s="432"/>
      <c r="C39" s="432"/>
      <c r="D39" s="432"/>
      <c r="E39" s="432"/>
      <c r="F39" s="433"/>
      <c r="G39" s="575" t="s">
        <v>563</v>
      </c>
      <c r="H39" s="576"/>
      <c r="I39" s="576"/>
      <c r="J39" s="576"/>
      <c r="K39" s="576"/>
      <c r="L39" s="576"/>
      <c r="M39" s="576"/>
      <c r="N39" s="576"/>
      <c r="O39" s="577"/>
      <c r="P39" s="100" t="s">
        <v>564</v>
      </c>
      <c r="Q39" s="100"/>
      <c r="R39" s="100"/>
      <c r="S39" s="100"/>
      <c r="T39" s="100"/>
      <c r="U39" s="100"/>
      <c r="V39" s="100"/>
      <c r="W39" s="100"/>
      <c r="X39" s="101"/>
      <c r="Y39" s="497" t="s">
        <v>13</v>
      </c>
      <c r="Z39" s="544"/>
      <c r="AA39" s="545"/>
      <c r="AB39" s="482" t="s">
        <v>581</v>
      </c>
      <c r="AC39" s="482"/>
      <c r="AD39" s="482"/>
      <c r="AE39" s="239" t="s">
        <v>558</v>
      </c>
      <c r="AF39" s="240"/>
      <c r="AG39" s="240"/>
      <c r="AH39" s="240"/>
      <c r="AI39" s="239" t="s">
        <v>556</v>
      </c>
      <c r="AJ39" s="240"/>
      <c r="AK39" s="240"/>
      <c r="AL39" s="240"/>
      <c r="AM39" s="239">
        <v>3</v>
      </c>
      <c r="AN39" s="240"/>
      <c r="AO39" s="240"/>
      <c r="AP39" s="240"/>
      <c r="AQ39" s="359" t="s">
        <v>582</v>
      </c>
      <c r="AR39" s="194"/>
      <c r="AS39" s="194"/>
      <c r="AT39" s="360"/>
      <c r="AU39" s="240" t="s">
        <v>559</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581</v>
      </c>
      <c r="AC40" s="536"/>
      <c r="AD40" s="536"/>
      <c r="AE40" s="239" t="s">
        <v>559</v>
      </c>
      <c r="AF40" s="240"/>
      <c r="AG40" s="240"/>
      <c r="AH40" s="240"/>
      <c r="AI40" s="239" t="s">
        <v>556</v>
      </c>
      <c r="AJ40" s="240"/>
      <c r="AK40" s="240"/>
      <c r="AL40" s="240"/>
      <c r="AM40" s="239">
        <v>3</v>
      </c>
      <c r="AN40" s="240"/>
      <c r="AO40" s="240"/>
      <c r="AP40" s="240"/>
      <c r="AQ40" s="359">
        <v>3</v>
      </c>
      <c r="AR40" s="194"/>
      <c r="AS40" s="194"/>
      <c r="AT40" s="360"/>
      <c r="AU40" s="240" t="s">
        <v>557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559</v>
      </c>
      <c r="AF41" s="240"/>
      <c r="AG41" s="240"/>
      <c r="AH41" s="240"/>
      <c r="AI41" s="239" t="s">
        <v>556</v>
      </c>
      <c r="AJ41" s="240"/>
      <c r="AK41" s="240"/>
      <c r="AL41" s="240"/>
      <c r="AM41" s="239">
        <v>100</v>
      </c>
      <c r="AN41" s="240"/>
      <c r="AO41" s="240"/>
      <c r="AP41" s="240"/>
      <c r="AQ41" s="359">
        <v>100</v>
      </c>
      <c r="AR41" s="194"/>
      <c r="AS41" s="194"/>
      <c r="AT41" s="360"/>
      <c r="AU41" s="240" t="s">
        <v>557</v>
      </c>
      <c r="AV41" s="240"/>
      <c r="AW41" s="240"/>
      <c r="AX41" s="242"/>
    </row>
    <row r="42" spans="1:50" ht="23.25" customHeight="1" x14ac:dyDescent="0.15">
      <c r="A42" s="225" t="s">
        <v>539</v>
      </c>
      <c r="B42" s="226"/>
      <c r="C42" s="226"/>
      <c r="D42" s="226"/>
      <c r="E42" s="226"/>
      <c r="F42" s="227"/>
      <c r="G42" s="231" t="s">
        <v>618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31</v>
      </c>
      <c r="AR45" s="187"/>
      <c r="AS45" s="131" t="s">
        <v>357</v>
      </c>
      <c r="AT45" s="132"/>
      <c r="AU45" s="186" t="s">
        <v>614</v>
      </c>
      <c r="AV45" s="186"/>
      <c r="AW45" s="429" t="s">
        <v>301</v>
      </c>
      <c r="AX45" s="430"/>
    </row>
    <row r="46" spans="1:50" ht="23.25" customHeight="1" x14ac:dyDescent="0.15">
      <c r="A46" s="434"/>
      <c r="B46" s="432"/>
      <c r="C46" s="432"/>
      <c r="D46" s="432"/>
      <c r="E46" s="432"/>
      <c r="F46" s="433"/>
      <c r="G46" s="575" t="s">
        <v>565</v>
      </c>
      <c r="H46" s="576"/>
      <c r="I46" s="576"/>
      <c r="J46" s="576"/>
      <c r="K46" s="576"/>
      <c r="L46" s="576"/>
      <c r="M46" s="576"/>
      <c r="N46" s="576"/>
      <c r="O46" s="577"/>
      <c r="P46" s="100" t="s">
        <v>566</v>
      </c>
      <c r="Q46" s="100"/>
      <c r="R46" s="100"/>
      <c r="S46" s="100"/>
      <c r="T46" s="100"/>
      <c r="U46" s="100"/>
      <c r="V46" s="100"/>
      <c r="W46" s="100"/>
      <c r="X46" s="101"/>
      <c r="Y46" s="497" t="s">
        <v>13</v>
      </c>
      <c r="Z46" s="544"/>
      <c r="AA46" s="545"/>
      <c r="AB46" s="482" t="s">
        <v>581</v>
      </c>
      <c r="AC46" s="482"/>
      <c r="AD46" s="482"/>
      <c r="AE46" s="239" t="s">
        <v>582</v>
      </c>
      <c r="AF46" s="240"/>
      <c r="AG46" s="240"/>
      <c r="AH46" s="240"/>
      <c r="AI46" s="239" t="s">
        <v>559</v>
      </c>
      <c r="AJ46" s="240"/>
      <c r="AK46" s="240"/>
      <c r="AL46" s="240"/>
      <c r="AM46" s="239">
        <v>1</v>
      </c>
      <c r="AN46" s="240"/>
      <c r="AO46" s="240"/>
      <c r="AP46" s="240"/>
      <c r="AQ46" s="359" t="s">
        <v>582</v>
      </c>
      <c r="AR46" s="194"/>
      <c r="AS46" s="194"/>
      <c r="AT46" s="360"/>
      <c r="AU46" s="240" t="s">
        <v>557</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581</v>
      </c>
      <c r="AC47" s="536"/>
      <c r="AD47" s="536"/>
      <c r="AE47" s="239" t="s">
        <v>582</v>
      </c>
      <c r="AF47" s="240"/>
      <c r="AG47" s="240"/>
      <c r="AH47" s="240"/>
      <c r="AI47" s="239" t="s">
        <v>582</v>
      </c>
      <c r="AJ47" s="240"/>
      <c r="AK47" s="240"/>
      <c r="AL47" s="240"/>
      <c r="AM47" s="239">
        <v>1</v>
      </c>
      <c r="AN47" s="240"/>
      <c r="AO47" s="240"/>
      <c r="AP47" s="240"/>
      <c r="AQ47" s="359">
        <v>1</v>
      </c>
      <c r="AR47" s="194"/>
      <c r="AS47" s="194"/>
      <c r="AT47" s="360"/>
      <c r="AU47" s="240" t="s">
        <v>583</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582</v>
      </c>
      <c r="AF48" s="240"/>
      <c r="AG48" s="240"/>
      <c r="AH48" s="240"/>
      <c r="AI48" s="239" t="s">
        <v>557</v>
      </c>
      <c r="AJ48" s="240"/>
      <c r="AK48" s="240"/>
      <c r="AL48" s="240"/>
      <c r="AM48" s="239">
        <v>100</v>
      </c>
      <c r="AN48" s="240"/>
      <c r="AO48" s="240"/>
      <c r="AP48" s="240"/>
      <c r="AQ48" s="359" t="s">
        <v>557</v>
      </c>
      <c r="AR48" s="194"/>
      <c r="AS48" s="194"/>
      <c r="AT48" s="360"/>
      <c r="AU48" s="240" t="s">
        <v>584</v>
      </c>
      <c r="AV48" s="240"/>
      <c r="AW48" s="240"/>
      <c r="AX48" s="242"/>
    </row>
    <row r="49" spans="1:50" ht="23.25" customHeight="1" x14ac:dyDescent="0.15">
      <c r="A49" s="225" t="s">
        <v>539</v>
      </c>
      <c r="B49" s="226"/>
      <c r="C49" s="226"/>
      <c r="D49" s="226"/>
      <c r="E49" s="226"/>
      <c r="F49" s="227"/>
      <c r="G49" s="231" t="s">
        <v>618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585</v>
      </c>
      <c r="AC101" s="482"/>
      <c r="AD101" s="482"/>
      <c r="AE101" s="239" t="s">
        <v>586</v>
      </c>
      <c r="AF101" s="240"/>
      <c r="AG101" s="240"/>
      <c r="AH101" s="241"/>
      <c r="AI101" s="239" t="s">
        <v>582</v>
      </c>
      <c r="AJ101" s="240"/>
      <c r="AK101" s="240"/>
      <c r="AL101" s="241"/>
      <c r="AM101" s="239">
        <v>144</v>
      </c>
      <c r="AN101" s="240"/>
      <c r="AO101" s="240"/>
      <c r="AP101" s="241"/>
      <c r="AQ101" s="239" t="s">
        <v>599</v>
      </c>
      <c r="AR101" s="240"/>
      <c r="AS101" s="240"/>
      <c r="AT101" s="241"/>
      <c r="AU101" s="239" t="s">
        <v>587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585</v>
      </c>
      <c r="AC102" s="482"/>
      <c r="AD102" s="482"/>
      <c r="AE102" s="452" t="s">
        <v>587</v>
      </c>
      <c r="AF102" s="452"/>
      <c r="AG102" s="452"/>
      <c r="AH102" s="452"/>
      <c r="AI102" s="452" t="s">
        <v>587</v>
      </c>
      <c r="AJ102" s="452"/>
      <c r="AK102" s="452"/>
      <c r="AL102" s="452"/>
      <c r="AM102" s="452">
        <v>100</v>
      </c>
      <c r="AN102" s="452"/>
      <c r="AO102" s="452"/>
      <c r="AP102" s="452"/>
      <c r="AQ102" s="237">
        <v>150</v>
      </c>
      <c r="AR102" s="238"/>
      <c r="AS102" s="238"/>
      <c r="AT102" s="334"/>
      <c r="AU102" s="237" t="s">
        <v>587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t="s">
        <v>598</v>
      </c>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588</v>
      </c>
      <c r="AC116" s="484"/>
      <c r="AD116" s="485"/>
      <c r="AE116" s="452" t="s">
        <v>589</v>
      </c>
      <c r="AF116" s="452"/>
      <c r="AG116" s="452"/>
      <c r="AH116" s="452"/>
      <c r="AI116" s="452" t="s">
        <v>589</v>
      </c>
      <c r="AJ116" s="452"/>
      <c r="AK116" s="452"/>
      <c r="AL116" s="452"/>
      <c r="AM116" s="452">
        <v>0.97</v>
      </c>
      <c r="AN116" s="452"/>
      <c r="AO116" s="452"/>
      <c r="AP116" s="452"/>
      <c r="AQ116" s="239">
        <v>1.3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590</v>
      </c>
      <c r="AF117" s="548"/>
      <c r="AG117" s="548"/>
      <c r="AH117" s="548"/>
      <c r="AI117" s="548" t="s">
        <v>582</v>
      </c>
      <c r="AJ117" s="548"/>
      <c r="AK117" s="548"/>
      <c r="AL117" s="548"/>
      <c r="AM117" s="548" t="s">
        <v>601</v>
      </c>
      <c r="AN117" s="548"/>
      <c r="AO117" s="548"/>
      <c r="AP117" s="548"/>
      <c r="AQ117" s="548" t="s">
        <v>610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591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592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594</v>
      </c>
      <c r="AR133" s="186"/>
      <c r="AS133" s="131" t="s">
        <v>357</v>
      </c>
      <c r="AT133" s="132"/>
      <c r="AU133" s="187" t="s">
        <v>580</v>
      </c>
      <c r="AV133" s="187"/>
      <c r="AW133" s="131" t="s">
        <v>301</v>
      </c>
      <c r="AX133" s="170"/>
    </row>
    <row r="134" spans="1:50" ht="39.75" customHeight="1" x14ac:dyDescent="0.15">
      <c r="A134" s="144"/>
      <c r="B134" s="140"/>
      <c r="C134" s="139"/>
      <c r="D134" s="140"/>
      <c r="E134" s="139"/>
      <c r="F134" s="213"/>
      <c r="G134" s="99" t="s">
        <v>593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587</v>
      </c>
      <c r="AC134" s="192"/>
      <c r="AD134" s="192"/>
      <c r="AE134" s="193" t="s">
        <v>559</v>
      </c>
      <c r="AF134" s="194"/>
      <c r="AG134" s="194"/>
      <c r="AH134" s="194"/>
      <c r="AI134" s="193" t="s">
        <v>580</v>
      </c>
      <c r="AJ134" s="194"/>
      <c r="AK134" s="194"/>
      <c r="AL134" s="194"/>
      <c r="AM134" s="193" t="s">
        <v>580</v>
      </c>
      <c r="AN134" s="194"/>
      <c r="AO134" s="194"/>
      <c r="AP134" s="194"/>
      <c r="AQ134" s="193" t="s">
        <v>580</v>
      </c>
      <c r="AR134" s="194"/>
      <c r="AS134" s="194"/>
      <c r="AT134" s="194"/>
      <c r="AU134" s="193" t="s">
        <v>580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594</v>
      </c>
      <c r="AC135" s="200"/>
      <c r="AD135" s="200"/>
      <c r="AE135" s="193" t="s">
        <v>559</v>
      </c>
      <c r="AF135" s="194"/>
      <c r="AG135" s="194"/>
      <c r="AH135" s="194"/>
      <c r="AI135" s="193" t="s">
        <v>580</v>
      </c>
      <c r="AJ135" s="194"/>
      <c r="AK135" s="194"/>
      <c r="AL135" s="194"/>
      <c r="AM135" s="193" t="s">
        <v>594</v>
      </c>
      <c r="AN135" s="194"/>
      <c r="AO135" s="194"/>
      <c r="AP135" s="194"/>
      <c r="AQ135" s="193" t="s">
        <v>594</v>
      </c>
      <c r="AR135" s="194"/>
      <c r="AS135" s="194"/>
      <c r="AT135" s="194"/>
      <c r="AU135" s="193" t="s">
        <v>580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594</v>
      </c>
      <c r="K430" s="924"/>
      <c r="L430" s="924"/>
      <c r="M430" s="924"/>
      <c r="N430" s="924"/>
      <c r="O430" s="924"/>
      <c r="P430" s="924"/>
      <c r="Q430" s="924"/>
      <c r="R430" s="924"/>
      <c r="S430" s="924"/>
      <c r="T430" s="925"/>
      <c r="U430" s="602" t="s">
        <v>555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559</v>
      </c>
      <c r="AF432" s="187"/>
      <c r="AG432" s="131" t="s">
        <v>357</v>
      </c>
      <c r="AH432" s="132"/>
      <c r="AI432" s="182"/>
      <c r="AJ432" s="182"/>
      <c r="AK432" s="182"/>
      <c r="AL432" s="160"/>
      <c r="AM432" s="182"/>
      <c r="AN432" s="182"/>
      <c r="AO432" s="182"/>
      <c r="AP432" s="160"/>
      <c r="AQ432" s="604" t="s">
        <v>589</v>
      </c>
      <c r="AR432" s="187"/>
      <c r="AS432" s="131" t="s">
        <v>357</v>
      </c>
      <c r="AT432" s="132"/>
      <c r="AU432" s="187" t="s">
        <v>556</v>
      </c>
      <c r="AV432" s="187"/>
      <c r="AW432" s="131" t="s">
        <v>301</v>
      </c>
      <c r="AX432" s="170"/>
    </row>
    <row r="433" spans="1:50" ht="23.25" customHeight="1" x14ac:dyDescent="0.15">
      <c r="A433" s="144"/>
      <c r="B433" s="140"/>
      <c r="C433" s="139"/>
      <c r="D433" s="140"/>
      <c r="E433" s="361"/>
      <c r="F433" s="362"/>
      <c r="G433" s="99" t="s">
        <v>594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559</v>
      </c>
      <c r="AC433" s="200"/>
      <c r="AD433" s="200"/>
      <c r="AE433" s="359" t="s">
        <v>559</v>
      </c>
      <c r="AF433" s="194"/>
      <c r="AG433" s="194"/>
      <c r="AH433" s="194"/>
      <c r="AI433" s="359" t="s">
        <v>589</v>
      </c>
      <c r="AJ433" s="194"/>
      <c r="AK433" s="194"/>
      <c r="AL433" s="194"/>
      <c r="AM433" s="359" t="s">
        <v>559</v>
      </c>
      <c r="AN433" s="194"/>
      <c r="AO433" s="194"/>
      <c r="AP433" s="360"/>
      <c r="AQ433" s="359" t="s">
        <v>589</v>
      </c>
      <c r="AR433" s="194"/>
      <c r="AS433" s="194"/>
      <c r="AT433" s="360"/>
      <c r="AU433" s="194" t="s">
        <v>556</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59" t="s">
        <v>584</v>
      </c>
      <c r="AF434" s="194"/>
      <c r="AG434" s="194"/>
      <c r="AH434" s="360"/>
      <c r="AI434" s="359" t="s">
        <v>589</v>
      </c>
      <c r="AJ434" s="194"/>
      <c r="AK434" s="194"/>
      <c r="AL434" s="194"/>
      <c r="AM434" s="359" t="s">
        <v>589</v>
      </c>
      <c r="AN434" s="194"/>
      <c r="AO434" s="194"/>
      <c r="AP434" s="360"/>
      <c r="AQ434" s="359" t="s">
        <v>584</v>
      </c>
      <c r="AR434" s="194"/>
      <c r="AS434" s="194"/>
      <c r="AT434" s="360"/>
      <c r="AU434" s="194" t="s">
        <v>556</v>
      </c>
      <c r="AV434" s="194"/>
      <c r="AW434" s="194"/>
      <c r="AX434" s="195"/>
    </row>
    <row r="435" spans="1:50" ht="23.25" customHeight="1" thickBot="1" x14ac:dyDescent="0.2">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595</v>
      </c>
      <c r="AF435" s="194"/>
      <c r="AG435" s="194"/>
      <c r="AH435" s="360"/>
      <c r="AI435" s="359" t="s">
        <v>589</v>
      </c>
      <c r="AJ435" s="194"/>
      <c r="AK435" s="194"/>
      <c r="AL435" s="194"/>
      <c r="AM435" s="359" t="s">
        <v>589</v>
      </c>
      <c r="AN435" s="194"/>
      <c r="AO435" s="194"/>
      <c r="AP435" s="360"/>
      <c r="AQ435" s="359" t="s">
        <v>556</v>
      </c>
      <c r="AR435" s="194"/>
      <c r="AS435" s="194"/>
      <c r="AT435" s="360"/>
      <c r="AU435" s="194" t="s">
        <v>556</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572</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574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7.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576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39.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577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619</v>
      </c>
      <c r="AH715" s="767"/>
      <c r="AI715" s="767"/>
      <c r="AJ715" s="767"/>
      <c r="AK715" s="767"/>
      <c r="AL715" s="767"/>
      <c r="AM715" s="767"/>
      <c r="AN715" s="767"/>
      <c r="AO715" s="767"/>
      <c r="AP715" s="767"/>
      <c r="AQ715" s="767"/>
      <c r="AR715" s="767"/>
      <c r="AS715" s="767"/>
      <c r="AT715" s="767"/>
      <c r="AU715" s="767"/>
      <c r="AV715" s="767"/>
      <c r="AW715" s="767"/>
      <c r="AX715" s="768"/>
    </row>
    <row r="716" spans="1:50" ht="44.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620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621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622</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t="s">
        <v>611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t="s">
        <v>494</v>
      </c>
      <c r="H721" s="320"/>
      <c r="I721" s="92" t="str">
        <f>IF(OR(G721="　", G721=""), "", "-")</f>
        <v/>
      </c>
      <c r="J721" s="323"/>
      <c r="K721" s="323"/>
      <c r="L721" s="92" t="str">
        <f>IF(M721="","","-")</f>
        <v/>
      </c>
      <c r="M721" s="93"/>
      <c r="N721" s="298" t="s">
        <v>611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t="s">
        <v>494</v>
      </c>
      <c r="H722" s="320"/>
      <c r="I722" s="92" t="str">
        <f t="shared" ref="I722:I725" si="4">IF(OR(G722="　", G722=""), "", "-")</f>
        <v/>
      </c>
      <c r="J722" s="323"/>
      <c r="K722" s="323"/>
      <c r="L722" s="92" t="str">
        <f t="shared" ref="L722:L725" si="5">IF(M722="","","-")</f>
        <v/>
      </c>
      <c r="M722" s="93"/>
      <c r="N722" s="298" t="s">
        <v>612</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t="s">
        <v>494</v>
      </c>
      <c r="H723" s="320"/>
      <c r="I723" s="92" t="str">
        <f t="shared" si="4"/>
        <v/>
      </c>
      <c r="J723" s="323"/>
      <c r="K723" s="323"/>
      <c r="L723" s="92" t="str">
        <f t="shared" si="5"/>
        <v/>
      </c>
      <c r="M723" s="93"/>
      <c r="N723" s="298" t="s">
        <v>611</v>
      </c>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t="s">
        <v>494</v>
      </c>
      <c r="H724" s="320"/>
      <c r="I724" s="92" t="str">
        <f t="shared" si="4"/>
        <v/>
      </c>
      <c r="J724" s="323"/>
      <c r="K724" s="323"/>
      <c r="L724" s="92" t="str">
        <f t="shared" si="5"/>
        <v/>
      </c>
      <c r="M724" s="93"/>
      <c r="N724" s="298" t="s">
        <v>612</v>
      </c>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t="s">
        <v>611</v>
      </c>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7" customHeight="1" x14ac:dyDescent="0.15">
      <c r="A726" s="665" t="s">
        <v>49</v>
      </c>
      <c r="B726" s="826"/>
      <c r="C726" s="839" t="s">
        <v>54</v>
      </c>
      <c r="D726" s="861"/>
      <c r="E726" s="861"/>
      <c r="F726" s="862"/>
      <c r="G726" s="613" t="s">
        <v>624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627</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630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628</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629</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615</v>
      </c>
      <c r="H737" s="314"/>
      <c r="I737" s="314"/>
      <c r="J737" s="314"/>
      <c r="K737" s="314"/>
      <c r="L737" s="314"/>
      <c r="M737" s="314"/>
      <c r="N737" s="314"/>
      <c r="O737" s="314"/>
      <c r="P737" s="315"/>
      <c r="Q737" s="326" t="s">
        <v>360</v>
      </c>
      <c r="R737" s="326"/>
      <c r="S737" s="326"/>
      <c r="T737" s="326"/>
      <c r="U737" s="326"/>
      <c r="V737" s="326"/>
      <c r="W737" s="313" t="s">
        <v>616</v>
      </c>
      <c r="X737" s="314"/>
      <c r="Y737" s="314"/>
      <c r="Z737" s="314"/>
      <c r="AA737" s="314"/>
      <c r="AB737" s="314"/>
      <c r="AC737" s="314"/>
      <c r="AD737" s="314"/>
      <c r="AE737" s="314"/>
      <c r="AF737" s="315"/>
      <c r="AG737" s="326" t="s">
        <v>361</v>
      </c>
      <c r="AH737" s="326"/>
      <c r="AI737" s="326"/>
      <c r="AJ737" s="326"/>
      <c r="AK737" s="326"/>
      <c r="AL737" s="326"/>
      <c r="AM737" s="313" t="s">
        <v>616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615</v>
      </c>
      <c r="H738" s="314"/>
      <c r="I738" s="314"/>
      <c r="J738" s="314"/>
      <c r="K738" s="314"/>
      <c r="L738" s="314"/>
      <c r="M738" s="314"/>
      <c r="N738" s="314"/>
      <c r="O738" s="314"/>
      <c r="P738" s="314"/>
      <c r="Q738" s="326" t="s">
        <v>363</v>
      </c>
      <c r="R738" s="326"/>
      <c r="S738" s="326"/>
      <c r="T738" s="326"/>
      <c r="U738" s="326"/>
      <c r="V738" s="326"/>
      <c r="W738" s="313" t="s">
        <v>615</v>
      </c>
      <c r="X738" s="314"/>
      <c r="Y738" s="314"/>
      <c r="Z738" s="314"/>
      <c r="AA738" s="314"/>
      <c r="AB738" s="314"/>
      <c r="AC738" s="314"/>
      <c r="AD738" s="314"/>
      <c r="AE738" s="314"/>
      <c r="AF738" s="315"/>
      <c r="AG738" s="279" t="s">
        <v>364</v>
      </c>
      <c r="AH738" s="279"/>
      <c r="AI738" s="279"/>
      <c r="AJ738" s="279"/>
      <c r="AK738" s="279"/>
      <c r="AL738" s="279"/>
      <c r="AM738" s="313" t="s">
        <v>600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603</v>
      </c>
      <c r="H781" s="694"/>
      <c r="I781" s="694"/>
      <c r="J781" s="694"/>
      <c r="K781" s="695"/>
      <c r="L781" s="687" t="s">
        <v>604</v>
      </c>
      <c r="M781" s="688"/>
      <c r="N781" s="688"/>
      <c r="O781" s="688"/>
      <c r="P781" s="688"/>
      <c r="Q781" s="688"/>
      <c r="R781" s="688"/>
      <c r="S781" s="688"/>
      <c r="T781" s="688"/>
      <c r="U781" s="688"/>
      <c r="V781" s="688"/>
      <c r="W781" s="688"/>
      <c r="X781" s="689"/>
      <c r="Y781" s="413">
        <v>140</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605</v>
      </c>
      <c r="D837" s="369"/>
      <c r="E837" s="369"/>
      <c r="F837" s="369"/>
      <c r="G837" s="369"/>
      <c r="H837" s="369"/>
      <c r="I837" s="369"/>
      <c r="J837" s="370" t="s">
        <v>606</v>
      </c>
      <c r="K837" s="371"/>
      <c r="L837" s="371"/>
      <c r="M837" s="371"/>
      <c r="N837" s="371"/>
      <c r="O837" s="371"/>
      <c r="P837" s="388" t="s">
        <v>607</v>
      </c>
      <c r="Q837" s="372"/>
      <c r="R837" s="372"/>
      <c r="S837" s="372"/>
      <c r="T837" s="372"/>
      <c r="U837" s="372"/>
      <c r="V837" s="372"/>
      <c r="W837" s="372"/>
      <c r="X837" s="372"/>
      <c r="Y837" s="373">
        <v>140</v>
      </c>
      <c r="Z837" s="374"/>
      <c r="AA837" s="374"/>
      <c r="AB837" s="375"/>
      <c r="AC837" s="383" t="s">
        <v>197</v>
      </c>
      <c r="AD837" s="384"/>
      <c r="AE837" s="384"/>
      <c r="AF837" s="384"/>
      <c r="AG837" s="384"/>
      <c r="AH837" s="385" t="s">
        <v>608</v>
      </c>
      <c r="AI837" s="386"/>
      <c r="AJ837" s="386"/>
      <c r="AK837" s="386"/>
      <c r="AL837" s="379" t="s">
        <v>606</v>
      </c>
      <c r="AM837" s="380"/>
      <c r="AN837" s="380"/>
      <c r="AO837" s="381"/>
      <c r="AP837" s="382" t="s">
        <v>608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2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2017-08-28T06:40:33Z</cp:lastPrinted>
  <dcterms:created xsi:type="dcterms:W3CDTF">2012-03-13T00:50:25Z</dcterms:created>
  <dcterms:modified xsi:type="dcterms:W3CDTF">2017-09-08T06:35:54Z</dcterms:modified>
</cp:coreProperties>
</file>