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<sst xmlns="http://schemas.openxmlformats.org/spreadsheetml/2006/main" count="2865" uniqueCount="625">
  <si>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</si>
  <si>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</si>
  <si>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</si>
  <si>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</si>
  <si>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</si>
  <si>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</si>
  <si>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</si>
  <si>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</si>
  <si>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</si>
  <si>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</si>
  <si>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</si>
  <si>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</si>
  <si>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</si>
  <si>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</si>
  <si>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</si>
  <si>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</si>
  <si>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</si>
  <si>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</si>
  <si>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</si>
  <si>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</si>
  <si>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</si>
  <si>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</si>
  <si>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</si>
  <si>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</si>
  <si>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</si>
  <si>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</si>
  <si>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</si>
  <si>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</si>
  <si>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</si>
  <si>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</si>
  <si>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</si>
  <si>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</si>
  <si>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</si>
  <si>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</si>
  <si>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</si>
  <si>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</si>
  <si>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</si>
  <si>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</si>
  <si>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</si>
  <si>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</si>
  <si>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</si>
  <si>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</si>
  <si>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</si>
  <si>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</si>
  <si>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</si>
  <si>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</si>
  <si>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</si>
  <si>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</si>
  <si>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</si>
  <si>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</si>
  <si>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</si>
  <si>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</si>
  <si>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</si>
  <si>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</si>
  <si>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</si>
  <si>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</si>
  <si>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</si>
  <si>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</si>
  <si>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</si>
  <si>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</si>
  <si>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</si>
  <si>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</si>
  <si>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</si>
  <si>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</si>
  <si>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</si>
  <si>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</si>
  <si>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</si>
  <si>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</si>
  <si>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</si>
  <si>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</si>
  <si>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</si>
  <si>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</si>
  <si>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</si>
  <si>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</si>
  <si>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</si>
  <si>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</si>
  <si>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</si>
  <si>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</si>
  <si>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</si>
  <si>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</si>
  <si>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</si>
  <si>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</si>
  <si>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</si>
  <si>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</si>
  <si>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</si>
  <si>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</si>
  <si>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</si>
  <si>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</si>
  <si>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</si>
  <si>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</si>
  <si>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</si>
  <si>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</si>
  <si>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</si>
  <si>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</si>
  <si>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</si>
  <si>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</si>
  <si>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</si>
  <si>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</si>
  <si>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</si>
  <si>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</si>
  <si>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</si>
  <si>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</si>
  <si>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</si>
  <si>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</si>
  <si>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</si>
  <si>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</si>
  <si>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</si>
  <si>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</si>
  <si>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</si>
  <si>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</si>
  <si>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</si>
  <si>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</si>
  <si>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</si>
  <si>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</si>
  <si>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</si>
  <si>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</si>
  <si>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</si>
  <si>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</si>
  <si>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</si>
  <si>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</si>
  <si>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</si>
  <si>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</si>
  <si>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</si>
  <si>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</si>
  <si>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</si>
  <si>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</si>
  <si>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</si>
  <si>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</si>
  <si>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</si>
  <si>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</si>
  <si>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</si>
  <si>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</si>
  <si>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</si>
  <si>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</si>
  <si>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</si>
  <si>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</si>
  <si>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</si>
  <si>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</si>
  <si>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</si>
  <si>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</si>
  <si>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</si>
  <si>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</si>
  <si>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</si>
  <si>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</si>
  <si>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</si>
  <si>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</si>
  <si>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</si>
  <si>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</si>
  <si>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</si>
  <si>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</si>
  <si>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</si>
  <si>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</si>
  <si>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</si>
  <si>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</si>
  <si>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</si>
  <si>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</si>
  <si>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</si>
  <si>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</si>
  <si>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</si>
  <si>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</si>
  <si>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</si>
  <si>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</si>
  <si>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</si>
  <si>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</si>
  <si>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</si>
  <si>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</si>
  <si>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</si>
  <si>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</si>
  <si>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</si>
  <si>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</si>
  <si>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</si>
  <si>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</si>
  <si>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</si>
  <si>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</si>
  <si>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</si>
  <si>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</si>
  <si>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</si>
  <si>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</si>
  <si>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</si>
  <si>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</si>
  <si>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</si>
  <si>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</si>
  <si>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</si>
  <si>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</si>
  <si>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</si>
  <si>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</si>
  <si>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</si>
  <si>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</si>
  <si>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</si>
  <si>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</si>
  <si>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</si>
  <si>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</si>
  <si>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</si>
  <si>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</si>
  <si>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</si>
  <si>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</si>
  <si>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</si>
  <si>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</si>
  <si>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</si>
  <si>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</si>
  <si>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</si>
  <si>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</si>
  <si>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</si>
  <si>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</si>
  <si>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</si>
  <si>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</si>
  <si>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</si>
  <si>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</si>
  <si>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</si>
  <si>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</si>
  <si>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</si>
  <si>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</si>
  <si>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</si>
  <si>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</si>
  <si>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</si>
  <si>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</si>
  <si>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</si>
  <si>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</si>
  <si>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</si>
  <si>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</si>
  <si>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</si>
  <si>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</si>
  <si>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</si>
  <si>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</si>
  <si>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</si>
  <si>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</si>
  <si>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</si>
  <si>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</si>
  <si>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</si>
  <si>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</si>
  <si>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</si>
  <si>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</si>
  <si>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</si>
  <si>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</si>
  <si>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</si>
  <si>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</si>
  <si>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</si>
  <si>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</si>
  <si>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</si>
  <si>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</si>
  <si>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</si>
  <si>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</si>
  <si>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</si>
  <si>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</si>
  <si>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</si>
  <si>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</si>
  <si>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</si>
  <si>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</si>
  <si>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</si>
  <si>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</si>
  <si>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</si>
  <si>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</si>
  <si>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</si>
  <si>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</si>
  <si>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</si>
  <si>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</si>
  <si>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</si>
  <si>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</si>
  <si>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</si>
  <si>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</si>
  <si>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</si>
  <si>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</si>
  <si>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</si>
  <si>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</si>
  <si>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</si>
  <si>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</si>
  <si>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</si>
  <si>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</si>
  <si>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</si>
  <si>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</si>
  <si>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</si>
  <si>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</si>
  <si>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</si>
  <si>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</si>
  <si>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</si>
  <si>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</si>
  <si>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</si>
  <si>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</si>
  <si>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</si>
  <si>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</si>
  <si>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</si>
  <si>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</si>
  <si>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</si>
  <si>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</si>
  <si>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</si>
  <si>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</si>
  <si>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</si>
  <si>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</si>
  <si>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</si>
  <si>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</si>
  <si>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</si>
  <si>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</si>
  <si>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</si>
  <si>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</si>
  <si>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</si>
  <si>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</si>
  <si>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</si>
  <si>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</si>
  <si>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</si>
  <si>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</si>
  <si>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</si>
  <si>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</si>
  <si>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</si>
  <si>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</si>
  <si>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</si>
  <si>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</si>
  <si>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</si>
  <si>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</si>
  <si>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</si>
  <si>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</si>
  <si>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</si>
  <si>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</si>
  <si>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</si>
  <si>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</si>
  <si>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</si>
  <si>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</si>
  <si>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</si>
  <si>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</si>
  <si>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</si>
  <si>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</si>
  <si>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</si>
  <si>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</si>
  <si>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</si>
  <si>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</si>
  <si>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</si>
  <si>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</si>
  <si>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</si>
  <si>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</si>
  <si>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</si>
  <si>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</si>
  <si>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</si>
  <si>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</si>
  <si>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</si>
  <si>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</si>
  <si>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</si>
  <si>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</si>
  <si>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</si>
  <si>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</si>
  <si>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</si>
  <si>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</si>
  <si>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</si>
  <si>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</si>
  <si>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</si>
  <si>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</si>
  <si>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</si>
  <si>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</si>
  <si>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</si>
  <si>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</si>
  <si>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</si>
  <si>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</si>
  <si>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</si>
  <si>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</si>
  <si>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</si>
  <si>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</si>
  <si>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</si>
  <si>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</si>
  <si>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</si>
  <si>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</si>
  <si>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</si>
  <si>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</si>
  <si>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</si>
  <si>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</si>
  <si>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</si>
  <si>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</si>
  <si>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</si>
  <si>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</si>
  <si>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</si>
  <si>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</si>
  <si>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</si>
  <si>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</si>
  <si>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</si>
  <si>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</si>
  <si>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</si>
  <si>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</si>
  <si>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</si>
  <si>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</si>
  <si>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</si>
  <si>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</si>
  <si>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</si>
  <si>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</si>
  <si>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</si>
  <si>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</si>
  <si>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</si>
  <si>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</si>
  <si>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</si>
  <si>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</si>
  <si>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</si>
  <si>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</si>
  <si>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</si>
  <si>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</si>
  <si>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</si>
  <si>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</si>
  <si>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</si>
  <si>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</si>
  <si>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</si>
  <si>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</si>
  <si>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</si>
  <si>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</si>
  <si>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</si>
  <si>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</si>
  <si>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</si>
  <si>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</si>
  <si>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</si>
  <si>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</si>
  <si>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</si>
  <si>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</si>
  <si>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</si>
  <si>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</si>
  <si>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</si>
  <si>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</si>
  <si>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</si>
  <si>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</si>
  <si>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</si>
  <si>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</si>
  <si>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</si>
  <si>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</si>
  <si>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</si>
  <si>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</si>
  <si>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</si>
  <si>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</si>
  <si>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</si>
  <si>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</si>
  <si>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</si>
  <si>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</si>
  <si>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</si>
  <si>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</si>
  <si>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</si>
  <si>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</si>
  <si>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</si>
  <si>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</si>
  <si>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</si>
  <si>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</si>
  <si>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</si>
  <si>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</si>
  <si>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</si>
  <si>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</si>
  <si>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</si>
  <si>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</si>
  <si>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</si>
  <si>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</si>
  <si>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</si>
  <si>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</si>
  <si>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</si>
  <si>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</si>
  <si>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</si>
  <si>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</si>
  <si>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</si>
  <si>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</si>
  <si>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</si>
  <si>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</si>
  <si>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</si>
  <si>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</si>
  <si>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</si>
  <si>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</si>
  <si>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</si>
  <si>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</si>
  <si>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</si>
  <si>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</si>
  <si>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</si>
  <si>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</si>
  <si>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</si>
  <si>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</si>
  <si>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</si>
  <si>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</si>
  <si>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</si>
  <si>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</si>
  <si>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</si>
  <si>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</si>
  <si>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</si>
  <si>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</si>
  <si>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</si>
  <si>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</si>
  <si>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</si>
  <si>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</si>
  <si>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</si>
  <si>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</si>
  <si>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</si>
  <si>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</si>
  <si>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</si>
  <si>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</si>
  <si>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</si>
  <si>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</si>
  <si>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</si>
  <si>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</si>
  <si>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</si>
  <si>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</si>
  <si>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</si>
  <si>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</si>
  <si>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</si>
  <si>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</si>
  <si>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</si>
  <si>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</si>
  <si>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</si>
  <si>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</si>
  <si>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</si>
  <si>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</si>
  <si>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</si>
  <si>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</si>
  <si>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</si>
  <si>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</si>
  <si>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</si>
  <si>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</si>
  <si>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</si>
  <si>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</si>
  <si>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</si>
  <si>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</si>
  <si>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</si>
  <si>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</si>
  <si>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</si>
  <si>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</si>
  <si>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</si>
  <si>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</si>
  <si>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</si>
  <si>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</si>
  <si>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</si>
  <si>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</si>
  <si>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</si>
  <si>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</si>
  <si>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</si>
  <si>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</si>
  <si>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</si>
  <si>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</si>
  <si>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</si>
  <si>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</si>
  <si>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</si>
  <si>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</si>
  <si>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</si>
  <si>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</si>
  <si>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</si>
  <si>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</si>
  <si>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</si>
  <si>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</si>
  <si>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</si>
  <si>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</si>
  <si>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</si>
  <si>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</si>
  <si>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</si>
  <si>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</si>
  <si>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</si>
  <si>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</si>
  <si>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</si>
  <si>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</si>
  <si>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</si>
  <si>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</si>
  <si>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</si>
  <si>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</si>
  <si>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</si>
  <si>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国際協力局</t>
    <rPh sb="0" eb="2">
      <t>コクサイ</t>
    </rPh>
    <rPh sb="2" eb="4">
      <t>キョウリョク</t>
    </rPh>
    <rPh sb="4" eb="5">
      <t>キョク</t>
    </rPh>
    <phoneticPr fontId="6"/>
  </si>
  <si>
    <t>地球規模課題総括課</t>
    <rPh sb="0" eb="2">
      <t>チキュウ</t>
    </rPh>
    <rPh sb="2" eb="4">
      <t>キボ</t>
    </rPh>
    <rPh sb="4" eb="6">
      <t>カダイ</t>
    </rPh>
    <rPh sb="6" eb="8">
      <t>ソウカツ</t>
    </rPh>
    <rPh sb="8" eb="9">
      <t>カ</t>
    </rPh>
    <phoneticPr fontId="6"/>
  </si>
  <si>
    <t>外務省設置法第４条第3項</t>
    <rPh sb="0" eb="3">
      <t>ガイムショウ</t>
    </rPh>
    <rPh sb="3" eb="6">
      <t>セッチホウ</t>
    </rPh>
    <rPh sb="6" eb="7">
      <t>ダイ</t>
    </rPh>
    <rPh sb="8" eb="9">
      <t>ジョウ</t>
    </rPh>
    <rPh sb="9" eb="10">
      <t>ダイ</t>
    </rPh>
    <rPh sb="11" eb="12">
      <t>コウ</t>
    </rPh>
    <phoneticPr fontId="6"/>
  </si>
  <si>
    <t>○</t>
  </si>
  <si>
    <t>　</t>
    <phoneticPr fontId="6"/>
  </si>
  <si>
    <t>％</t>
    <phoneticPr fontId="6"/>
  </si>
  <si>
    <t>‐</t>
  </si>
  <si>
    <t>-</t>
    <phoneticPr fontId="6"/>
  </si>
  <si>
    <t>課長　横地 晃</t>
    <rPh sb="0" eb="2">
      <t>カチョウ</t>
    </rPh>
    <rPh sb="3" eb="5">
      <t>ヨコチ</t>
    </rPh>
    <rPh sb="6" eb="7">
      <t>アキラ</t>
    </rPh>
    <phoneticPr fontId="6"/>
  </si>
  <si>
    <t>国際連合ボランティア計画拠出金（日本UNV協力事業）</t>
    <rPh sb="0" eb="2">
      <t>コクサイ</t>
    </rPh>
    <rPh sb="2" eb="4">
      <t>レンゴウ</t>
    </rPh>
    <rPh sb="10" eb="12">
      <t>ケイカク</t>
    </rPh>
    <rPh sb="12" eb="15">
      <t>キョシュツキン</t>
    </rPh>
    <rPh sb="16" eb="18">
      <t>ニホン</t>
    </rPh>
    <rPh sb="21" eb="23">
      <t>キョウリョク</t>
    </rPh>
    <rPh sb="23" eb="25">
      <t>ジギョウ</t>
    </rPh>
    <phoneticPr fontId="6"/>
  </si>
  <si>
    <t>第25回国際連合総会決議2659（ＸＸV）</t>
    <rPh sb="0" eb="1">
      <t>ダイ</t>
    </rPh>
    <rPh sb="3" eb="4">
      <t>カイ</t>
    </rPh>
    <rPh sb="4" eb="6">
      <t>コクサイ</t>
    </rPh>
    <rPh sb="6" eb="8">
      <t>レンゴウ</t>
    </rPh>
    <rPh sb="8" eb="10">
      <t>ソウカイ</t>
    </rPh>
    <rPh sb="10" eb="12">
      <t>ケツギ</t>
    </rPh>
    <phoneticPr fontId="6"/>
  </si>
  <si>
    <t>途上国において，その国の政府または国際機関等が実施する各種の人道・開発支援活動に対し，日本人の国連ボランティアを派遣（ボランティア派遣のための経費は現地生活費，住居費，渡航費等のみ）。</t>
    <phoneticPr fontId="6"/>
  </si>
  <si>
    <t>ＵＮＶにおける全職員数に占める邦人職員数（専門職以上）の割合</t>
    <phoneticPr fontId="6"/>
  </si>
  <si>
    <t>本件拠出金による邦人ボランティア派遣数</t>
    <phoneticPr fontId="6"/>
  </si>
  <si>
    <t>人</t>
    <rPh sb="0" eb="1">
      <t>ヒト</t>
    </rPh>
    <phoneticPr fontId="6"/>
  </si>
  <si>
    <t>一年間の邦人派遣経費の総計／派遣件数
（注：見積もりベースで算出）　　　　　　　　　　　　　　</t>
    <rPh sb="0" eb="3">
      <t>イチネンカン</t>
    </rPh>
    <rPh sb="4" eb="6">
      <t>ホウジン</t>
    </rPh>
    <rPh sb="6" eb="8">
      <t>ハケン</t>
    </rPh>
    <rPh sb="8" eb="10">
      <t>ケイヒ</t>
    </rPh>
    <rPh sb="11" eb="13">
      <t>ソウケイ</t>
    </rPh>
    <rPh sb="14" eb="16">
      <t>ハケン</t>
    </rPh>
    <rPh sb="16" eb="18">
      <t>ケンスウ</t>
    </rPh>
    <rPh sb="20" eb="21">
      <t>チュウ</t>
    </rPh>
    <rPh sb="22" eb="24">
      <t>ミツ</t>
    </rPh>
    <rPh sb="30" eb="32">
      <t>サンシュツ</t>
    </rPh>
    <phoneticPr fontId="6"/>
  </si>
  <si>
    <t>ドル</t>
    <phoneticPr fontId="6"/>
  </si>
  <si>
    <t>221,477/4</t>
    <phoneticPr fontId="6"/>
  </si>
  <si>
    <t>125,502/2</t>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</si>
  <si>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</si>
  <si>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国際機関を通じた地球規模の諸課題に係る国際貢献</t>
    <rPh sb="0" eb="1">
      <t>セ</t>
    </rPh>
    <rPh sb="1" eb="2">
      <t>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6"/>
  </si>
  <si>
    <t>-</t>
    <phoneticPr fontId="6"/>
  </si>
  <si>
    <t>-</t>
  </si>
  <si>
    <t>国際機関等での勤務を通じて，日本の若者が途上国での人道・開発支援に貢献し，我が国の顔の見える支援を行うことは我が国の国益に資するとともに，将来の邦人職員増強にも貢献しうる。</t>
    <phoneticPr fontId="6"/>
  </si>
  <si>
    <t>途上国における人道・開発支援の一環であり，国が行うべき事業。</t>
    <phoneticPr fontId="6"/>
  </si>
  <si>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phoneticPr fontId="6"/>
  </si>
  <si>
    <t>ボランティアのため派遣関連経費は派遣国側が負担する。</t>
    <phoneticPr fontId="6"/>
  </si>
  <si>
    <t>国際社会において費用対効果が高いと評価されている。</t>
    <phoneticPr fontId="6"/>
  </si>
  <si>
    <t>現地生活費，渡航費，居住費等のみを支弁。</t>
    <phoneticPr fontId="6"/>
  </si>
  <si>
    <t>成果目標はボランティア活動を広く普及することであるが，自国からのボランティア派遣が困難な状況な途上国も存在しているため，概ね目標に見合ったものとなっている。</t>
    <phoneticPr fontId="6"/>
  </si>
  <si>
    <t>国連ボランティアの派遣はUNVのみが実施しており代替困難。事業実施にあたってはわが国と調整の上実施している。</t>
    <phoneticPr fontId="6"/>
  </si>
  <si>
    <t>見込みに見合ったものとなっている。</t>
    <phoneticPr fontId="6"/>
  </si>
  <si>
    <t>平和構築・開発におけるグローバル人材育成事業</t>
    <rPh sb="0" eb="2">
      <t>ヘイワ</t>
    </rPh>
    <rPh sb="2" eb="4">
      <t>コウチク</t>
    </rPh>
    <rPh sb="5" eb="7">
      <t>カイハツ</t>
    </rPh>
    <rPh sb="16" eb="18">
      <t>ジンザイ</t>
    </rPh>
    <rPh sb="18" eb="20">
      <t>イクセイ</t>
    </rPh>
    <rPh sb="20" eb="22">
      <t>ジギョウ</t>
    </rPh>
    <phoneticPr fontId="6"/>
  </si>
  <si>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phoneticPr fontId="6"/>
  </si>
  <si>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phoneticPr fontId="6"/>
  </si>
  <si>
    <t>本拠出金については，以下の通りPDCAサイクルを確保。
①計画段階（Plan)：日・UNV戦略対話の協議結果，わが国の関連政策，国連側のニーズ等に照らしつつ予算要求。
②実施段階（Do)：予算拠出。事務局長訪日時を含む協議等を通じてUNVの活動をモニタリング。
③評価段階（Check）：UNDP内部監査，国連会計監査委員会による外部監査報告書により成果を評価。
④フォローアップ（Act)：UNDP執行理事会，日・UNV戦略対話等の機会を通じ，必要に応じて改善を提言。</t>
    <phoneticPr fontId="6"/>
  </si>
  <si>
    <t>外務省（２５百万円）</t>
    <rPh sb="0" eb="3">
      <t>ガイムショウ</t>
    </rPh>
    <rPh sb="6" eb="8">
      <t>ヒャクマン</t>
    </rPh>
    <rPh sb="8" eb="9">
      <t>エン</t>
    </rPh>
    <phoneticPr fontId="6"/>
  </si>
  <si>
    <t>派遣承認</t>
    <rPh sb="0" eb="2">
      <t>ハケン</t>
    </rPh>
    <rPh sb="2" eb="4">
      <t>ショウニン</t>
    </rPh>
    <phoneticPr fontId="6"/>
  </si>
  <si>
    <t>実施承認</t>
    <rPh sb="0" eb="2">
      <t>ジッシ</t>
    </rPh>
    <rPh sb="2" eb="4">
      <t>ショウニン</t>
    </rPh>
    <phoneticPr fontId="6"/>
  </si>
  <si>
    <t>派遣申請</t>
    <rPh sb="0" eb="2">
      <t>ハケン</t>
    </rPh>
    <rPh sb="2" eb="4">
      <t>シンセイ</t>
    </rPh>
    <phoneticPr fontId="6"/>
  </si>
  <si>
    <t>事業案提出</t>
    <rPh sb="0" eb="3">
      <t>ジギョウアン</t>
    </rPh>
    <rPh sb="3" eb="5">
      <t>テイシュツ</t>
    </rPh>
    <phoneticPr fontId="6"/>
  </si>
  <si>
    <t>A.　UNV
（日本信託基金：日本UNV協力事業）　　　　　　　　　　　　　　　　　　　　　　　　　　　　　　　　　　　　　　　　　　　　　　　　　　　　　　　　　　　　　　　　　　　　　</t>
    <rPh sb="8" eb="10">
      <t>ニホン</t>
    </rPh>
    <rPh sb="10" eb="12">
      <t>シンタク</t>
    </rPh>
    <rPh sb="12" eb="14">
      <t>キキン</t>
    </rPh>
    <phoneticPr fontId="6"/>
  </si>
  <si>
    <t>邦人派遣プロジェクト（２５百万円）</t>
    <rPh sb="0" eb="2">
      <t>ホウジン</t>
    </rPh>
    <rPh sb="2" eb="4">
      <t>ハケン</t>
    </rPh>
    <rPh sb="13" eb="14">
      <t>ヒャク</t>
    </rPh>
    <rPh sb="14" eb="16">
      <t>マンエン</t>
    </rPh>
    <phoneticPr fontId="26"/>
  </si>
  <si>
    <t>拠出金</t>
    <rPh sb="0" eb="3">
      <t>キョシュツキン</t>
    </rPh>
    <phoneticPr fontId="6"/>
  </si>
  <si>
    <t>邦人派遣プロジェクト</t>
    <rPh sb="0" eb="2">
      <t>ホウジン</t>
    </rPh>
    <rPh sb="2" eb="4">
      <t>ハケン</t>
    </rPh>
    <phoneticPr fontId="6"/>
  </si>
  <si>
    <t>国際連合ボランティア計画</t>
    <rPh sb="0" eb="2">
      <t>コクサイ</t>
    </rPh>
    <rPh sb="2" eb="4">
      <t>レンゴウ</t>
    </rPh>
    <rPh sb="10" eb="12">
      <t>ケイカク</t>
    </rPh>
    <phoneticPr fontId="6"/>
  </si>
  <si>
    <t>国連ボランティア派遣</t>
    <rPh sb="0" eb="2">
      <t>コクレン</t>
    </rPh>
    <rPh sb="8" eb="10">
      <t>ハケン</t>
    </rPh>
    <phoneticPr fontId="6"/>
  </si>
  <si>
    <t>UNV事務局作成資料</t>
    <rPh sb="3" eb="6">
      <t>ジムキョク</t>
    </rPh>
    <rPh sb="6" eb="8">
      <t>サクセイ</t>
    </rPh>
    <rPh sb="8" eb="10">
      <t>シリョウ</t>
    </rPh>
    <phoneticPr fontId="6"/>
  </si>
  <si>
    <t>％</t>
    <phoneticPr fontId="6"/>
  </si>
  <si>
    <t>-</t>
    <phoneticPr fontId="6"/>
  </si>
  <si>
    <t>207,341/5</t>
    <phoneticPr fontId="6"/>
  </si>
  <si>
    <t>-</t>
    <phoneticPr fontId="6"/>
  </si>
  <si>
    <t>-</t>
    <phoneticPr fontId="6"/>
  </si>
  <si>
    <t>-</t>
    <phoneticPr fontId="6"/>
  </si>
  <si>
    <t>-</t>
    <phoneticPr fontId="6"/>
  </si>
  <si>
    <t>-</t>
    <phoneticPr fontId="6"/>
  </si>
  <si>
    <t>-</t>
    <phoneticPr fontId="6"/>
  </si>
  <si>
    <t>-</t>
    <phoneticPr fontId="6"/>
  </si>
  <si>
    <t>UNV拠出金</t>
    <rPh sb="3" eb="6">
      <t>キョシュツキン</t>
    </rPh>
    <phoneticPr fontId="6"/>
  </si>
  <si>
    <t>日本再興戦略2015工程表に掲げた2025年までに国連関係機関の邦人職員数を1000人（現状約800人）とする目標に向けた水準（2014年現在の職員数の1.25倍）の達成</t>
    <phoneticPr fontId="6"/>
  </si>
  <si>
    <t>-</t>
    <phoneticPr fontId="6"/>
  </si>
  <si>
    <t>-</t>
    <phoneticPr fontId="6"/>
  </si>
  <si>
    <t>-</t>
    <phoneticPr fontId="6"/>
  </si>
  <si>
    <t>-</t>
    <phoneticPr fontId="6"/>
  </si>
  <si>
    <t>-</t>
    <phoneticPr fontId="6"/>
  </si>
  <si>
    <t>-</t>
    <phoneticPr fontId="6"/>
  </si>
  <si>
    <t>-</t>
    <phoneticPr fontId="6"/>
  </si>
  <si>
    <t>-</t>
    <phoneticPr fontId="6"/>
  </si>
  <si>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phoneticPr fontId="6"/>
  </si>
  <si>
    <t>平和構築・開発におけるグローバル人材育成事業は，平和構築・開発の現場で活躍できる日本人文民専門家の育成・派遣が目的であり，本件事業とは趣旨・目的が異なる。</t>
    <phoneticPr fontId="6"/>
  </si>
  <si>
    <t>　国際的なボランティアの動員及びボランティア活動の推進を通じて途上国の平和と開発への貢献を目的とするUNVに拠出する意義は高い。
　UNVから提出された事業活動計画を踏まえ，適切と考えられる金額を拠出しているとのことだが，拠出額が適正な規模なのかどうかについては十分に検討していく必要があろう。また，平和構築・開発におけるグローバル人材育成事業やJICAにおける青年海外協力隊経験者の派遣との違い（目的，趣旨，活動内容等）も分かりやすく説明していく必要があろう。</t>
    <phoneticPr fontId="6"/>
  </si>
  <si>
    <t>-</t>
    <phoneticPr fontId="6"/>
  </si>
  <si>
    <t>-</t>
    <phoneticPr fontId="6"/>
  </si>
  <si>
    <t>-</t>
    <phoneticPr fontId="6"/>
  </si>
  <si>
    <t>「新しい日本のための優先課題推進枠」21百万円。
本拠出金は，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日本人のボランティアをより多く派遣し，将来的な国連職員の増強につなげるべく，拠出を増額する。</t>
    <phoneticPr fontId="6"/>
  </si>
  <si>
    <t>国際機関に対する評価の結果も踏まえ，拠出金がより一層効果的に活用されるよう，戦略対話等を通じて引き続き事業内容及び拠出規模の検討の参考とし，また適正な執行管理に取り組むこととする。</t>
    <rPh sb="38" eb="40">
      <t>センリャク</t>
    </rPh>
    <rPh sb="51" eb="53">
      <t>ジギョウ</t>
    </rPh>
    <rPh sb="53" eb="55">
      <t>ナイヨウ</t>
    </rPh>
    <rPh sb="55" eb="56">
      <t>オヨ</t>
    </rPh>
    <rPh sb="57" eb="59">
      <t>キョシュツ</t>
    </rPh>
    <rPh sb="59" eb="61">
      <t>キボ</t>
    </rPh>
    <rPh sb="62" eb="64">
      <t>ケントウ</t>
    </rPh>
    <rPh sb="65" eb="67">
      <t>サンコウ</t>
    </rPh>
    <phoneticPr fontId="6"/>
  </si>
  <si>
    <t>拠出先の国際機関に対する国際機関評価を実施しており，その結果(総合評価B）も踏まえつつ，拠出金が効果的に活用されるよう，引き続き適正な執行管理に努める。また，外部有識者のご指摘を踏まえ，所要の対応を行う。</t>
    <rPh sb="31" eb="33">
      <t>ソウゴウ</t>
    </rPh>
    <rPh sb="33" eb="35">
      <t>ヒョウカ</t>
    </rPh>
    <phoneticPr fontId="6"/>
  </si>
  <si>
    <t>我が国が重視するＳＤＧｓの達成に資する活動，人間の安全保障の推進等の地球規模課題の解決を推進するとともに，ＵＮVとの連携・協力を強化する。我が国としては，日本人職員の増強を通じて日本の顔を見える支援を確保しつつ，人間の安全保障及び持続可能な開発目標（ＳＤＧｓ）の達成に貢献していくことが求められる。このため，ＵＮVにおける日本人職員数の割合を図ることは，施策の進捗を把握するうえで有益で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</si>
</sst>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12" fillId="3" borderId="49" xfId="1" applyFont="1" applyFill="1" applyBorder="1" applyAlignment="1" applyProtection="1">
      <alignment vertical="top"/>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8" fillId="3" borderId="110"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6" fillId="0" borderId="7" xfId="1" applyFont="1" applyFill="1" applyBorder="1" applyAlignment="1" applyProtection="1">
      <alignment horizontal="center" vertical="center" wrapText="1"/>
      <protection locked="0"/>
    </xf>
    <xf numFmtId="0" fontId="16" fillId="0" borderId="7" xfId="1" applyFont="1" applyFill="1" applyBorder="1" applyAlignment="1" applyProtection="1">
      <alignment horizontal="center" vertical="center"/>
      <protection locked="0"/>
    </xf>
    <xf numFmtId="0" fontId="18" fillId="3" borderId="50" xfId="1" applyFont="1" applyFill="1" applyBorder="1" applyAlignment="1" applyProtection="1">
      <alignment horizontal="center" vertical="center" wrapText="1"/>
      <protection locked="0"/>
    </xf>
    <xf numFmtId="0" fontId="18" fillId="3" borderId="50" xfId="0" applyFont="1" applyFill="1" applyBorder="1" applyAlignment="1" applyProtection="1">
      <alignment horizontal="center" vertical="center" wrapText="1"/>
      <protection locked="0"/>
    </xf>
    <xf numFmtId="0" fontId="18" fillId="3" borderId="51" xfId="0" applyFont="1" applyFill="1" applyBorder="1" applyAlignment="1" applyProtection="1">
      <alignment horizontal="center" vertical="center" wrapText="1"/>
      <protection locked="0"/>
    </xf>
    <xf numFmtId="0" fontId="1" fillId="0" borderId="110" xfId="7" applyBorder="1" applyAlignment="1" applyProtection="1">
      <alignment horizontal="center" vertical="center"/>
      <protection locked="0"/>
    </xf>
    <xf numFmtId="0" fontId="1" fillId="0" borderId="9" xfId="7" applyBorder="1" applyAlignment="1" applyProtection="1">
      <alignment horizontal="center" vertical="center"/>
      <protection locked="0"/>
    </xf>
    <xf numFmtId="0" fontId="1" fillId="0" borderId="10" xfId="7"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168089</xdr:colOff>
      <xdr:row>745</xdr:row>
      <xdr:rowOff>2404</xdr:rowOff>
    </xdr:from>
    <xdr:to>
      <xdr:col>14</xdr:col>
      <xdr:colOff>168091</xdr:colOff>
      <xdr:row>747</xdr:row>
      <xdr:rowOff>2400</xdr:rowOff>
    </xdr:to>
    <xdr:cxnSp macro="">
      <xdr:nvCxnSpPr>
        <xdr:cNvPr id="24" name="直線矢印コネクタ 23"/>
        <xdr:cNvCxnSpPr/>
      </xdr:nvCxnSpPr>
      <xdr:spPr>
        <a:xfrm flipH="1">
          <a:off x="2968439" y="40074079"/>
          <a:ext cx="2" cy="704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xdr:colOff>
      <xdr:row>745</xdr:row>
      <xdr:rowOff>2403</xdr:rowOff>
    </xdr:from>
    <xdr:to>
      <xdr:col>13</xdr:col>
      <xdr:colOff>1681</xdr:colOff>
      <xdr:row>746</xdr:row>
      <xdr:rowOff>337142</xdr:rowOff>
    </xdr:to>
    <xdr:cxnSp macro="">
      <xdr:nvCxnSpPr>
        <xdr:cNvPr id="25" name="直線矢印コネクタ 24"/>
        <xdr:cNvCxnSpPr/>
      </xdr:nvCxnSpPr>
      <xdr:spPr>
        <a:xfrm rot="5400000" flipH="1" flipV="1">
          <a:off x="2258424" y="40417659"/>
          <a:ext cx="687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1681</xdr:colOff>
      <xdr:row>744</xdr:row>
      <xdr:rowOff>324971</xdr:rowOff>
    </xdr:from>
    <xdr:to>
      <xdr:col>37</xdr:col>
      <xdr:colOff>1681</xdr:colOff>
      <xdr:row>746</xdr:row>
      <xdr:rowOff>332741</xdr:rowOff>
    </xdr:to>
    <xdr:cxnSp macro="">
      <xdr:nvCxnSpPr>
        <xdr:cNvPr id="26" name="直線矢印コネクタ 25"/>
        <xdr:cNvCxnSpPr/>
      </xdr:nvCxnSpPr>
      <xdr:spPr>
        <a:xfrm flipH="1" flipV="1">
          <a:off x="7402606" y="40044221"/>
          <a:ext cx="0" cy="712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745</xdr:row>
      <xdr:rowOff>0</xdr:rowOff>
    </xdr:from>
    <xdr:to>
      <xdr:col>22</xdr:col>
      <xdr:colOff>0</xdr:colOff>
      <xdr:row>746</xdr:row>
      <xdr:rowOff>343862</xdr:rowOff>
    </xdr:to>
    <xdr:cxnSp macro="">
      <xdr:nvCxnSpPr>
        <xdr:cNvPr id="27" name="直線矢印コネクタ 26"/>
        <xdr:cNvCxnSpPr/>
      </xdr:nvCxnSpPr>
      <xdr:spPr>
        <a:xfrm>
          <a:off x="4400550" y="40071675"/>
          <a:ext cx="0" cy="696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745</xdr:row>
      <xdr:rowOff>190499</xdr:rowOff>
    </xdr:from>
    <xdr:to>
      <xdr:col>29</xdr:col>
      <xdr:colOff>14328</xdr:colOff>
      <xdr:row>746</xdr:row>
      <xdr:rowOff>142475</xdr:rowOff>
    </xdr:to>
    <xdr:sp macro="" textlink="">
      <xdr:nvSpPr>
        <xdr:cNvPr id="28" name="線吹き出し 1 (枠付き) 27"/>
        <xdr:cNvSpPr/>
      </xdr:nvSpPr>
      <xdr:spPr>
        <a:xfrm>
          <a:off x="4701428" y="40262174"/>
          <a:ext cx="1113625" cy="304401"/>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twoCellAnchor>
    <xdr:from>
      <xdr:col>39</xdr:col>
      <xdr:colOff>-1</xdr:colOff>
      <xdr:row>744</xdr:row>
      <xdr:rowOff>347381</xdr:rowOff>
    </xdr:from>
    <xdr:to>
      <xdr:col>39</xdr:col>
      <xdr:colOff>1</xdr:colOff>
      <xdr:row>746</xdr:row>
      <xdr:rowOff>347379</xdr:rowOff>
    </xdr:to>
    <xdr:cxnSp macro="">
      <xdr:nvCxnSpPr>
        <xdr:cNvPr id="29" name="直線矢印コネクタ 28"/>
        <xdr:cNvCxnSpPr/>
      </xdr:nvCxnSpPr>
      <xdr:spPr>
        <a:xfrm flipH="1">
          <a:off x="7800974" y="40066631"/>
          <a:ext cx="2" cy="70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t="s">
        <v>551</v>
      </c>
      <c r="AP2" s="188"/>
      <c r="AQ2" s="188"/>
      <c r="AR2" s="86" t="str">
        <f>IF(OR(AO2="　", AO2=""), "", "-")</f>
        <v/>
      </c>
      <c r="AS2" s="189">
        <v>304</v>
      </c>
      <c r="AT2" s="189"/>
      <c r="AU2" s="189"/>
      <c r="AV2" s="52" t="str">
        <f>IF(AW2="", "", "-")</f>
        <v/>
      </c>
      <c r="AW2" s="388"/>
      <c r="AX2" s="388"/>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556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8" t="s">
        <v>170</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548</v>
      </c>
      <c r="AF5" s="706"/>
      <c r="AG5" s="706"/>
      <c r="AH5" s="706"/>
      <c r="AI5" s="706"/>
      <c r="AJ5" s="706"/>
      <c r="AK5" s="706"/>
      <c r="AL5" s="706"/>
      <c r="AM5" s="706"/>
      <c r="AN5" s="706"/>
      <c r="AO5" s="706"/>
      <c r="AP5" s="707"/>
      <c r="AQ5" s="708" t="s">
        <v>555</v>
      </c>
      <c r="AR5" s="709"/>
      <c r="AS5" s="709"/>
      <c r="AT5" s="709"/>
      <c r="AU5" s="709"/>
      <c r="AV5" s="709"/>
      <c r="AW5" s="709"/>
      <c r="AX5" s="710"/>
    </row>
    <row r="6" spans="1:50" ht="39" customHeight="1">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15" t="s">
        <v>23</v>
      </c>
      <c r="B7" s="816"/>
      <c r="C7" s="816"/>
      <c r="D7" s="816"/>
      <c r="E7" s="816"/>
      <c r="F7" s="817"/>
      <c r="G7" s="818" t="s">
        <v>549</v>
      </c>
      <c r="H7" s="819"/>
      <c r="I7" s="819"/>
      <c r="J7" s="819"/>
      <c r="K7" s="819"/>
      <c r="L7" s="819"/>
      <c r="M7" s="819"/>
      <c r="N7" s="819"/>
      <c r="O7" s="819"/>
      <c r="P7" s="819"/>
      <c r="Q7" s="819"/>
      <c r="R7" s="819"/>
      <c r="S7" s="819"/>
      <c r="T7" s="819"/>
      <c r="U7" s="819"/>
      <c r="V7" s="819"/>
      <c r="W7" s="819"/>
      <c r="X7" s="820"/>
      <c r="Y7" s="386" t="s">
        <v>5</v>
      </c>
      <c r="Z7" s="277"/>
      <c r="AA7" s="277"/>
      <c r="AB7" s="277"/>
      <c r="AC7" s="277"/>
      <c r="AD7" s="387"/>
      <c r="AE7" s="376" t="s">
        <v>557</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5" t="s">
        <v>391</v>
      </c>
      <c r="B8" s="816"/>
      <c r="C8" s="816"/>
      <c r="D8" s="816"/>
      <c r="E8" s="816"/>
      <c r="F8" s="817"/>
      <c r="G8" s="195" t="str">
        <f>入力規則等!A26</f>
        <v>ＯＤＡ</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6" t="str">
        <f>入力規則等!K13</f>
        <v>経済協力</v>
      </c>
      <c r="AF8" s="196"/>
      <c r="AG8" s="196"/>
      <c r="AH8" s="196"/>
      <c r="AI8" s="196"/>
      <c r="AJ8" s="196"/>
      <c r="AK8" s="196"/>
      <c r="AL8" s="196"/>
      <c r="AM8" s="196"/>
      <c r="AN8" s="196"/>
      <c r="AO8" s="196"/>
      <c r="AP8" s="196"/>
      <c r="AQ8" s="196"/>
      <c r="AR8" s="196"/>
      <c r="AS8" s="196"/>
      <c r="AT8" s="196"/>
      <c r="AU8" s="196"/>
      <c r="AV8" s="196"/>
      <c r="AW8" s="196"/>
      <c r="AX8" s="727"/>
    </row>
    <row r="9" spans="1:50" ht="58.5" customHeight="1">
      <c r="A9" s="107" t="s">
        <v>24</v>
      </c>
      <c r="B9" s="108"/>
      <c r="C9" s="108"/>
      <c r="D9" s="108"/>
      <c r="E9" s="108"/>
      <c r="F9" s="108"/>
      <c r="G9" s="550" t="s">
        <v>615</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57.75" customHeight="1">
      <c r="A10" s="728" t="s">
        <v>31</v>
      </c>
      <c r="B10" s="729"/>
      <c r="C10" s="729"/>
      <c r="D10" s="729"/>
      <c r="E10" s="729"/>
      <c r="F10" s="729"/>
      <c r="G10" s="664" t="s">
        <v>558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8" t="s">
        <v>6</v>
      </c>
      <c r="B11" s="729"/>
      <c r="C11" s="729"/>
      <c r="D11" s="729"/>
      <c r="E11" s="729"/>
      <c r="F11" s="73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01" t="s">
        <v>25</v>
      </c>
      <c r="B12" s="102"/>
      <c r="C12" s="102"/>
      <c r="D12" s="102"/>
      <c r="E12" s="102"/>
      <c r="F12" s="103"/>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0"/>
    </row>
    <row r="13" spans="1:50" ht="21" customHeight="1">
      <c r="A13" s="104"/>
      <c r="B13" s="105"/>
      <c r="C13" s="105"/>
      <c r="D13" s="105"/>
      <c r="E13" s="105"/>
      <c r="F13" s="106"/>
      <c r="G13" s="731" t="s">
        <v>7</v>
      </c>
      <c r="H13" s="732"/>
      <c r="I13" s="629" t="s">
        <v>8</v>
      </c>
      <c r="J13" s="630"/>
      <c r="K13" s="630"/>
      <c r="L13" s="630"/>
      <c r="M13" s="630"/>
      <c r="N13" s="630"/>
      <c r="O13" s="631"/>
      <c r="P13" s="184">
        <v>25</v>
      </c>
      <c r="Q13" s="185"/>
      <c r="R13" s="185"/>
      <c r="S13" s="185"/>
      <c r="T13" s="185"/>
      <c r="U13" s="185"/>
      <c r="V13" s="186"/>
      <c r="W13" s="184">
        <v>25</v>
      </c>
      <c r="X13" s="185"/>
      <c r="Y13" s="185"/>
      <c r="Z13" s="185"/>
      <c r="AA13" s="185"/>
      <c r="AB13" s="185"/>
      <c r="AC13" s="186"/>
      <c r="AD13" s="184">
        <v>25</v>
      </c>
      <c r="AE13" s="185"/>
      <c r="AF13" s="185"/>
      <c r="AG13" s="185"/>
      <c r="AH13" s="185"/>
      <c r="AI13" s="185"/>
      <c r="AJ13" s="186"/>
      <c r="AK13" s="184">
        <v>20</v>
      </c>
      <c r="AL13" s="185"/>
      <c r="AM13" s="185"/>
      <c r="AN13" s="185"/>
      <c r="AO13" s="185"/>
      <c r="AP13" s="185"/>
      <c r="AQ13" s="186"/>
      <c r="AR13" s="181">
        <v>21</v>
      </c>
      <c r="AS13" s="182"/>
      <c r="AT13" s="182"/>
      <c r="AU13" s="182"/>
      <c r="AV13" s="182"/>
      <c r="AW13" s="182"/>
      <c r="AX13" s="385"/>
    </row>
    <row r="14" spans="1:50" ht="21" customHeight="1">
      <c r="A14" s="104"/>
      <c r="B14" s="105"/>
      <c r="C14" s="105"/>
      <c r="D14" s="105"/>
      <c r="E14" s="105"/>
      <c r="F14" s="106"/>
      <c r="G14" s="733"/>
      <c r="H14" s="734"/>
      <c r="I14" s="553" t="s">
        <v>9</v>
      </c>
      <c r="J14" s="620"/>
      <c r="K14" s="620"/>
      <c r="L14" s="620"/>
      <c r="M14" s="620"/>
      <c r="N14" s="620"/>
      <c r="O14" s="621"/>
      <c r="P14" s="184" t="s">
        <v>607</v>
      </c>
      <c r="Q14" s="185"/>
      <c r="R14" s="185"/>
      <c r="S14" s="185"/>
      <c r="T14" s="185"/>
      <c r="U14" s="185"/>
      <c r="V14" s="186"/>
      <c r="W14" s="184" t="s">
        <v>607</v>
      </c>
      <c r="X14" s="185"/>
      <c r="Y14" s="185"/>
      <c r="Z14" s="185"/>
      <c r="AA14" s="185"/>
      <c r="AB14" s="185"/>
      <c r="AC14" s="186"/>
      <c r="AD14" s="184" t="s">
        <v>607</v>
      </c>
      <c r="AE14" s="185"/>
      <c r="AF14" s="185"/>
      <c r="AG14" s="185"/>
      <c r="AH14" s="185"/>
      <c r="AI14" s="185"/>
      <c r="AJ14" s="186"/>
      <c r="AK14" s="184" t="s">
        <v>607</v>
      </c>
      <c r="AL14" s="185"/>
      <c r="AM14" s="185"/>
      <c r="AN14" s="185"/>
      <c r="AO14" s="185"/>
      <c r="AP14" s="185"/>
      <c r="AQ14" s="186"/>
      <c r="AR14" s="656"/>
      <c r="AS14" s="656"/>
      <c r="AT14" s="656"/>
      <c r="AU14" s="656"/>
      <c r="AV14" s="656"/>
      <c r="AW14" s="656"/>
      <c r="AX14" s="657"/>
    </row>
    <row r="15" spans="1:50" ht="21" customHeight="1">
      <c r="A15" s="104"/>
      <c r="B15" s="105"/>
      <c r="C15" s="105"/>
      <c r="D15" s="105"/>
      <c r="E15" s="105"/>
      <c r="F15" s="106"/>
      <c r="G15" s="733"/>
      <c r="H15" s="734"/>
      <c r="I15" s="553" t="s">
        <v>52</v>
      </c>
      <c r="J15" s="554"/>
      <c r="K15" s="554"/>
      <c r="L15" s="554"/>
      <c r="M15" s="554"/>
      <c r="N15" s="554"/>
      <c r="O15" s="555"/>
      <c r="P15" s="184" t="s">
        <v>598</v>
      </c>
      <c r="Q15" s="185"/>
      <c r="R15" s="185"/>
      <c r="S15" s="185"/>
      <c r="T15" s="185"/>
      <c r="U15" s="185"/>
      <c r="V15" s="186"/>
      <c r="W15" s="184" t="s">
        <v>599</v>
      </c>
      <c r="X15" s="185"/>
      <c r="Y15" s="185"/>
      <c r="Z15" s="185"/>
      <c r="AA15" s="185"/>
      <c r="AB15" s="185"/>
      <c r="AC15" s="186"/>
      <c r="AD15" s="184" t="s">
        <v>598</v>
      </c>
      <c r="AE15" s="185"/>
      <c r="AF15" s="185"/>
      <c r="AG15" s="185"/>
      <c r="AH15" s="185"/>
      <c r="AI15" s="185"/>
      <c r="AJ15" s="186"/>
      <c r="AK15" s="184" t="s">
        <v>600</v>
      </c>
      <c r="AL15" s="185"/>
      <c r="AM15" s="185"/>
      <c r="AN15" s="185"/>
      <c r="AO15" s="185"/>
      <c r="AP15" s="185"/>
      <c r="AQ15" s="186"/>
      <c r="AR15" s="184" t="s">
        <v>608</v>
      </c>
      <c r="AS15" s="185"/>
      <c r="AT15" s="185"/>
      <c r="AU15" s="185"/>
      <c r="AV15" s="185"/>
      <c r="AW15" s="185"/>
      <c r="AX15" s="619"/>
    </row>
    <row r="16" spans="1:50" ht="21" customHeight="1">
      <c r="A16" s="104"/>
      <c r="B16" s="105"/>
      <c r="C16" s="105"/>
      <c r="D16" s="105"/>
      <c r="E16" s="105"/>
      <c r="F16" s="106"/>
      <c r="G16" s="733"/>
      <c r="H16" s="734"/>
      <c r="I16" s="553" t="s">
        <v>53</v>
      </c>
      <c r="J16" s="554"/>
      <c r="K16" s="554"/>
      <c r="L16" s="554"/>
      <c r="M16" s="554"/>
      <c r="N16" s="554"/>
      <c r="O16" s="555"/>
      <c r="P16" s="184" t="s">
        <v>601</v>
      </c>
      <c r="Q16" s="185"/>
      <c r="R16" s="185"/>
      <c r="S16" s="185"/>
      <c r="T16" s="185"/>
      <c r="U16" s="185"/>
      <c r="V16" s="186"/>
      <c r="W16" s="184" t="s">
        <v>602</v>
      </c>
      <c r="X16" s="185"/>
      <c r="Y16" s="185"/>
      <c r="Z16" s="185"/>
      <c r="AA16" s="185"/>
      <c r="AB16" s="185"/>
      <c r="AC16" s="186"/>
      <c r="AD16" s="184" t="s">
        <v>598</v>
      </c>
      <c r="AE16" s="185"/>
      <c r="AF16" s="185"/>
      <c r="AG16" s="185"/>
      <c r="AH16" s="185"/>
      <c r="AI16" s="185"/>
      <c r="AJ16" s="186"/>
      <c r="AK16" s="184" t="s">
        <v>600</v>
      </c>
      <c r="AL16" s="185"/>
      <c r="AM16" s="185"/>
      <c r="AN16" s="185"/>
      <c r="AO16" s="185"/>
      <c r="AP16" s="185"/>
      <c r="AQ16" s="186"/>
      <c r="AR16" s="667"/>
      <c r="AS16" s="668"/>
      <c r="AT16" s="668"/>
      <c r="AU16" s="668"/>
      <c r="AV16" s="668"/>
      <c r="AW16" s="668"/>
      <c r="AX16" s="669"/>
    </row>
    <row r="17" spans="1:50" ht="24.75" customHeight="1">
      <c r="A17" s="104"/>
      <c r="B17" s="105"/>
      <c r="C17" s="105"/>
      <c r="D17" s="105"/>
      <c r="E17" s="105"/>
      <c r="F17" s="106"/>
      <c r="G17" s="733"/>
      <c r="H17" s="734"/>
      <c r="I17" s="553" t="s">
        <v>51</v>
      </c>
      <c r="J17" s="620"/>
      <c r="K17" s="620"/>
      <c r="L17" s="620"/>
      <c r="M17" s="620"/>
      <c r="N17" s="620"/>
      <c r="O17" s="621"/>
      <c r="P17" s="184" t="s">
        <v>601</v>
      </c>
      <c r="Q17" s="185"/>
      <c r="R17" s="185"/>
      <c r="S17" s="185"/>
      <c r="T17" s="185"/>
      <c r="U17" s="185"/>
      <c r="V17" s="186"/>
      <c r="W17" s="184" t="s">
        <v>603</v>
      </c>
      <c r="X17" s="185"/>
      <c r="Y17" s="185"/>
      <c r="Z17" s="185"/>
      <c r="AA17" s="185"/>
      <c r="AB17" s="185"/>
      <c r="AC17" s="186"/>
      <c r="AD17" s="184" t="s">
        <v>600</v>
      </c>
      <c r="AE17" s="185"/>
      <c r="AF17" s="185"/>
      <c r="AG17" s="185"/>
      <c r="AH17" s="185"/>
      <c r="AI17" s="185"/>
      <c r="AJ17" s="186"/>
      <c r="AK17" s="184" t="s">
        <v>604</v>
      </c>
      <c r="AL17" s="185"/>
      <c r="AM17" s="185"/>
      <c r="AN17" s="185"/>
      <c r="AO17" s="185"/>
      <c r="AP17" s="185"/>
      <c r="AQ17" s="186"/>
      <c r="AR17" s="383"/>
      <c r="AS17" s="383"/>
      <c r="AT17" s="383"/>
      <c r="AU17" s="383"/>
      <c r="AV17" s="383"/>
      <c r="AW17" s="383"/>
      <c r="AX17" s="384"/>
    </row>
    <row r="18" spans="1:50" ht="24.75" customHeight="1">
      <c r="A18" s="104"/>
      <c r="B18" s="105"/>
      <c r="C18" s="105"/>
      <c r="D18" s="105"/>
      <c r="E18" s="105"/>
      <c r="F18" s="106"/>
      <c r="G18" s="735"/>
      <c r="H18" s="736"/>
      <c r="I18" s="723" t="s">
        <v>21</v>
      </c>
      <c r="J18" s="724"/>
      <c r="K18" s="724"/>
      <c r="L18" s="724"/>
      <c r="M18" s="724"/>
      <c r="N18" s="724"/>
      <c r="O18" s="725"/>
      <c r="P18" s="205">
        <f>SUM(P13:V17)</f>
        <v>25</v>
      </c>
      <c r="Q18" s="206"/>
      <c r="R18" s="206"/>
      <c r="S18" s="206"/>
      <c r="T18" s="206"/>
      <c r="U18" s="206"/>
      <c r="V18" s="207"/>
      <c r="W18" s="205">
        <f>SUM(W13:AC17)</f>
        <v>25</v>
      </c>
      <c r="X18" s="206"/>
      <c r="Y18" s="206"/>
      <c r="Z18" s="206"/>
      <c r="AA18" s="206"/>
      <c r="AB18" s="206"/>
      <c r="AC18" s="207"/>
      <c r="AD18" s="205">
        <f>SUM(AD13:AJ17)</f>
        <v>25</v>
      </c>
      <c r="AE18" s="206"/>
      <c r="AF18" s="206"/>
      <c r="AG18" s="206"/>
      <c r="AH18" s="206"/>
      <c r="AI18" s="206"/>
      <c r="AJ18" s="207"/>
      <c r="AK18" s="205">
        <f>SUM(AK13:AQ17)</f>
        <v>20</v>
      </c>
      <c r="AL18" s="206"/>
      <c r="AM18" s="206"/>
      <c r="AN18" s="206"/>
      <c r="AO18" s="206"/>
      <c r="AP18" s="206"/>
      <c r="AQ18" s="207"/>
      <c r="AR18" s="205">
        <f>SUM(AR13:AX17)</f>
        <v>21</v>
      </c>
      <c r="AS18" s="206"/>
      <c r="AT18" s="206"/>
      <c r="AU18" s="206"/>
      <c r="AV18" s="206"/>
      <c r="AW18" s="206"/>
      <c r="AX18" s="509"/>
    </row>
    <row r="19" spans="1:50" ht="24.75" customHeight="1">
      <c r="A19" s="104"/>
      <c r="B19" s="105"/>
      <c r="C19" s="105"/>
      <c r="D19" s="105"/>
      <c r="E19" s="105"/>
      <c r="F19" s="106"/>
      <c r="G19" s="506" t="s">
        <v>10</v>
      </c>
      <c r="H19" s="507"/>
      <c r="I19" s="507"/>
      <c r="J19" s="507"/>
      <c r="K19" s="507"/>
      <c r="L19" s="507"/>
      <c r="M19" s="507"/>
      <c r="N19" s="507"/>
      <c r="O19" s="507"/>
      <c r="P19" s="184">
        <v>25</v>
      </c>
      <c r="Q19" s="185"/>
      <c r="R19" s="185"/>
      <c r="S19" s="185"/>
      <c r="T19" s="185"/>
      <c r="U19" s="185"/>
      <c r="V19" s="186"/>
      <c r="W19" s="184">
        <v>25</v>
      </c>
      <c r="X19" s="185"/>
      <c r="Y19" s="185"/>
      <c r="Z19" s="185"/>
      <c r="AA19" s="185"/>
      <c r="AB19" s="185"/>
      <c r="AC19" s="186"/>
      <c r="AD19" s="184">
        <v>25</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c r="A20" s="104"/>
      <c r="B20" s="105"/>
      <c r="C20" s="105"/>
      <c r="D20" s="105"/>
      <c r="E20" s="105"/>
      <c r="F20" s="106"/>
      <c r="G20" s="506" t="s">
        <v>11</v>
      </c>
      <c r="H20" s="507"/>
      <c r="I20" s="507"/>
      <c r="J20" s="507"/>
      <c r="K20" s="507"/>
      <c r="L20" s="507"/>
      <c r="M20" s="507"/>
      <c r="N20" s="507"/>
      <c r="O20" s="507"/>
      <c r="P20" s="511">
        <f>IF(P18=0, "-", SUM(P19)/P18)</f>
        <v>1</v>
      </c>
      <c r="Q20" s="511"/>
      <c r="R20" s="511"/>
      <c r="S20" s="511"/>
      <c r="T20" s="511"/>
      <c r="U20" s="511"/>
      <c r="V20" s="511"/>
      <c r="W20" s="511">
        <f t="shared" ref="W20" si="0">IF(W18=0, "-", SUM(W19)/W18)</f>
        <v>1</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7"/>
      <c r="B21" s="108"/>
      <c r="C21" s="108"/>
      <c r="D21" s="108"/>
      <c r="E21" s="108"/>
      <c r="F21" s="109"/>
      <c r="G21" s="895" t="s">
        <v>508</v>
      </c>
      <c r="H21" s="896"/>
      <c r="I21" s="896"/>
      <c r="J21" s="896"/>
      <c r="K21" s="896"/>
      <c r="L21" s="896"/>
      <c r="M21" s="896"/>
      <c r="N21" s="896"/>
      <c r="O21" s="896"/>
      <c r="P21" s="511">
        <f>IF(P19=0, "-", SUM(P19)/SUM(P13,P14))</f>
        <v>1</v>
      </c>
      <c r="Q21" s="511"/>
      <c r="R21" s="511"/>
      <c r="S21" s="511"/>
      <c r="T21" s="511"/>
      <c r="U21" s="511"/>
      <c r="V21" s="511"/>
      <c r="W21" s="511">
        <f t="shared" ref="W21" si="2">IF(W19=0, "-", SUM(W19)/SUM(W13,W14))</f>
        <v>1</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37.5" customHeight="1">
      <c r="A23" s="164"/>
      <c r="B23" s="165"/>
      <c r="C23" s="165"/>
      <c r="D23" s="165"/>
      <c r="E23" s="165"/>
      <c r="F23" s="166"/>
      <c r="G23" s="149" t="s">
        <v>605</v>
      </c>
      <c r="H23" s="150"/>
      <c r="I23" s="150"/>
      <c r="J23" s="150"/>
      <c r="K23" s="150"/>
      <c r="L23" s="150"/>
      <c r="M23" s="150"/>
      <c r="N23" s="150"/>
      <c r="O23" s="151"/>
      <c r="P23" s="181">
        <v>20</v>
      </c>
      <c r="Q23" s="182"/>
      <c r="R23" s="182"/>
      <c r="S23" s="182"/>
      <c r="T23" s="182"/>
      <c r="U23" s="182"/>
      <c r="V23" s="183"/>
      <c r="W23" s="181">
        <v>21</v>
      </c>
      <c r="X23" s="182"/>
      <c r="Y23" s="182"/>
      <c r="Z23" s="182"/>
      <c r="AA23" s="182"/>
      <c r="AB23" s="182"/>
      <c r="AC23" s="183"/>
      <c r="AD23" s="172" t="s">
        <v>621</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37.5" customHeight="1">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37.5" customHeight="1">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37.5" hidden="1" customHeight="1">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37.5" hidden="1"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30.75" customHeight="1" thickBot="1">
      <c r="A29" s="167"/>
      <c r="B29" s="168"/>
      <c r="C29" s="168"/>
      <c r="D29" s="168"/>
      <c r="E29" s="168"/>
      <c r="F29" s="169"/>
      <c r="G29" s="158" t="s">
        <v>484</v>
      </c>
      <c r="H29" s="159"/>
      <c r="I29" s="159"/>
      <c r="J29" s="159"/>
      <c r="K29" s="159"/>
      <c r="L29" s="159"/>
      <c r="M29" s="159"/>
      <c r="N29" s="159"/>
      <c r="O29" s="160"/>
      <c r="P29" s="208">
        <f>AK13</f>
        <v>20</v>
      </c>
      <c r="Q29" s="209"/>
      <c r="R29" s="209"/>
      <c r="S29" s="209"/>
      <c r="T29" s="209"/>
      <c r="U29" s="209"/>
      <c r="V29" s="210"/>
      <c r="W29" s="208">
        <f>AR13</f>
        <v>21</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v>37</v>
      </c>
      <c r="AR31" s="200"/>
      <c r="AS31" s="134" t="s">
        <v>357</v>
      </c>
      <c r="AT31" s="135"/>
      <c r="AU31" s="267" t="s">
        <v>613</v>
      </c>
      <c r="AV31" s="267"/>
      <c r="AW31" s="370" t="s">
        <v>301</v>
      </c>
      <c r="AX31" s="371"/>
    </row>
    <row r="32" spans="1:50" ht="35.25" customHeight="1">
      <c r="A32" s="538"/>
      <c r="B32" s="536"/>
      <c r="C32" s="536"/>
      <c r="D32" s="536"/>
      <c r="E32" s="536"/>
      <c r="F32" s="537"/>
      <c r="G32" s="512" t="s">
        <v>606</v>
      </c>
      <c r="H32" s="513"/>
      <c r="I32" s="513"/>
      <c r="J32" s="513"/>
      <c r="K32" s="513"/>
      <c r="L32" s="513"/>
      <c r="M32" s="513"/>
      <c r="N32" s="513"/>
      <c r="O32" s="514"/>
      <c r="P32" s="123" t="s">
        <v>559</v>
      </c>
      <c r="Q32" s="123"/>
      <c r="R32" s="123"/>
      <c r="S32" s="123"/>
      <c r="T32" s="123"/>
      <c r="U32" s="123"/>
      <c r="V32" s="123"/>
      <c r="W32" s="123"/>
      <c r="X32" s="214"/>
      <c r="Y32" s="337" t="s">
        <v>13</v>
      </c>
      <c r="Z32" s="521"/>
      <c r="AA32" s="522"/>
      <c r="AB32" s="523" t="s">
        <v>595</v>
      </c>
      <c r="AC32" s="523"/>
      <c r="AD32" s="523"/>
      <c r="AE32" s="350">
        <v>2.8</v>
      </c>
      <c r="AF32" s="351"/>
      <c r="AG32" s="351"/>
      <c r="AH32" s="351"/>
      <c r="AI32" s="350">
        <v>2.6</v>
      </c>
      <c r="AJ32" s="351"/>
      <c r="AK32" s="351"/>
      <c r="AL32" s="351"/>
      <c r="AM32" s="350">
        <v>3.5</v>
      </c>
      <c r="AN32" s="351"/>
      <c r="AO32" s="351"/>
      <c r="AP32" s="351"/>
      <c r="AQ32" s="191" t="s">
        <v>609</v>
      </c>
      <c r="AR32" s="192"/>
      <c r="AS32" s="192"/>
      <c r="AT32" s="193"/>
      <c r="AU32" s="351" t="s">
        <v>596</v>
      </c>
      <c r="AV32" s="351"/>
      <c r="AW32" s="351"/>
      <c r="AX32" s="367"/>
    </row>
    <row r="33" spans="1:50" ht="35.25" customHeight="1">
      <c r="A33" s="539"/>
      <c r="B33" s="540"/>
      <c r="C33" s="540"/>
      <c r="D33" s="540"/>
      <c r="E33" s="540"/>
      <c r="F33" s="541"/>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595</v>
      </c>
      <c r="AC33" s="493"/>
      <c r="AD33" s="493"/>
      <c r="AE33" s="350">
        <v>3.1</v>
      </c>
      <c r="AF33" s="351"/>
      <c r="AG33" s="351"/>
      <c r="AH33" s="351"/>
      <c r="AI33" s="350">
        <v>3.1</v>
      </c>
      <c r="AJ33" s="351"/>
      <c r="AK33" s="351"/>
      <c r="AL33" s="351"/>
      <c r="AM33" s="350">
        <v>3.1</v>
      </c>
      <c r="AN33" s="351"/>
      <c r="AO33" s="351"/>
      <c r="AP33" s="351"/>
      <c r="AQ33" s="191">
        <v>3.5</v>
      </c>
      <c r="AR33" s="192"/>
      <c r="AS33" s="192"/>
      <c r="AT33" s="193"/>
      <c r="AU33" s="351" t="s">
        <v>614</v>
      </c>
      <c r="AV33" s="351"/>
      <c r="AW33" s="351"/>
      <c r="AX33" s="367"/>
    </row>
    <row r="34" spans="1:50" ht="35.25" customHeight="1">
      <c r="A34" s="538"/>
      <c r="B34" s="536"/>
      <c r="C34" s="536"/>
      <c r="D34" s="536"/>
      <c r="E34" s="536"/>
      <c r="F34" s="537"/>
      <c r="G34" s="518"/>
      <c r="H34" s="519"/>
      <c r="I34" s="519"/>
      <c r="J34" s="519"/>
      <c r="K34" s="519"/>
      <c r="L34" s="519"/>
      <c r="M34" s="519"/>
      <c r="N34" s="519"/>
      <c r="O34" s="520"/>
      <c r="P34" s="126"/>
      <c r="Q34" s="126"/>
      <c r="R34" s="126"/>
      <c r="S34" s="126"/>
      <c r="T34" s="126"/>
      <c r="U34" s="126"/>
      <c r="V34" s="126"/>
      <c r="W34" s="126"/>
      <c r="X34" s="219"/>
      <c r="Y34" s="284" t="s">
        <v>14</v>
      </c>
      <c r="Z34" s="279"/>
      <c r="AA34" s="280"/>
      <c r="AB34" s="478" t="s">
        <v>302</v>
      </c>
      <c r="AC34" s="478"/>
      <c r="AD34" s="478"/>
      <c r="AE34" s="350">
        <v>90.3</v>
      </c>
      <c r="AF34" s="351"/>
      <c r="AG34" s="351"/>
      <c r="AH34" s="351"/>
      <c r="AI34" s="350">
        <v>83.9</v>
      </c>
      <c r="AJ34" s="351"/>
      <c r="AK34" s="351"/>
      <c r="AL34" s="351"/>
      <c r="AM34" s="350">
        <v>115.2</v>
      </c>
      <c r="AN34" s="351"/>
      <c r="AO34" s="351"/>
      <c r="AP34" s="351"/>
      <c r="AQ34" s="191">
        <v>115.2</v>
      </c>
      <c r="AR34" s="192"/>
      <c r="AS34" s="192"/>
      <c r="AT34" s="193"/>
      <c r="AU34" s="351" t="s">
        <v>609</v>
      </c>
      <c r="AV34" s="351"/>
      <c r="AW34" s="351"/>
      <c r="AX34" s="367"/>
    </row>
    <row r="35" spans="1:50" ht="23.25" customHeight="1">
      <c r="A35" s="872" t="s">
        <v>539</v>
      </c>
      <c r="B35" s="873"/>
      <c r="C35" s="873"/>
      <c r="D35" s="873"/>
      <c r="E35" s="873"/>
      <c r="F35" s="874"/>
      <c r="G35" s="878" t="s">
        <v>594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4" t="s">
        <v>357</v>
      </c>
      <c r="AT38" s="135"/>
      <c r="AU38" s="267"/>
      <c r="AV38" s="267"/>
      <c r="AW38" s="370" t="s">
        <v>301</v>
      </c>
      <c r="AX38" s="371"/>
    </row>
    <row r="39" spans="1:50" ht="23.25" hidden="1" customHeight="1">
      <c r="A39" s="538"/>
      <c r="B39" s="536"/>
      <c r="C39" s="536"/>
      <c r="D39" s="536"/>
      <c r="E39" s="536"/>
      <c r="F39" s="537"/>
      <c r="G39" s="512"/>
      <c r="H39" s="513"/>
      <c r="I39" s="513"/>
      <c r="J39" s="513"/>
      <c r="K39" s="513"/>
      <c r="L39" s="513"/>
      <c r="M39" s="513"/>
      <c r="N39" s="513"/>
      <c r="O39" s="514"/>
      <c r="P39" s="123"/>
      <c r="Q39" s="123"/>
      <c r="R39" s="123"/>
      <c r="S39" s="123"/>
      <c r="T39" s="123"/>
      <c r="U39" s="123"/>
      <c r="V39" s="123"/>
      <c r="W39" s="123"/>
      <c r="X39" s="214"/>
      <c r="Y39" s="337" t="s">
        <v>13</v>
      </c>
      <c r="Z39" s="521"/>
      <c r="AA39" s="522"/>
      <c r="AB39" s="523" t="s">
        <v>552</v>
      </c>
      <c r="AC39" s="523"/>
      <c r="AD39" s="52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t="s">
        <v>552</v>
      </c>
      <c r="AC40" s="493"/>
      <c r="AD40" s="49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c r="A41" s="638"/>
      <c r="B41" s="639"/>
      <c r="C41" s="639"/>
      <c r="D41" s="639"/>
      <c r="E41" s="639"/>
      <c r="F41" s="640"/>
      <c r="G41" s="518"/>
      <c r="H41" s="519"/>
      <c r="I41" s="519"/>
      <c r="J41" s="519"/>
      <c r="K41" s="519"/>
      <c r="L41" s="519"/>
      <c r="M41" s="519"/>
      <c r="N41" s="519"/>
      <c r="O41" s="520"/>
      <c r="P41" s="126"/>
      <c r="Q41" s="126"/>
      <c r="R41" s="126"/>
      <c r="S41" s="126"/>
      <c r="T41" s="126"/>
      <c r="U41" s="126"/>
      <c r="V41" s="126"/>
      <c r="W41" s="126"/>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4" t="s">
        <v>357</v>
      </c>
      <c r="AT45" s="135"/>
      <c r="AU45" s="267"/>
      <c r="AV45" s="267"/>
      <c r="AW45" s="370" t="s">
        <v>301</v>
      </c>
      <c r="AX45" s="371"/>
    </row>
    <row r="46" spans="1:50" ht="23.25" hidden="1" customHeight="1">
      <c r="A46" s="538"/>
      <c r="B46" s="536"/>
      <c r="C46" s="536"/>
      <c r="D46" s="536"/>
      <c r="E46" s="536"/>
      <c r="F46" s="537"/>
      <c r="G46" s="512"/>
      <c r="H46" s="513"/>
      <c r="I46" s="513"/>
      <c r="J46" s="513"/>
      <c r="K46" s="513"/>
      <c r="L46" s="513"/>
      <c r="M46" s="513"/>
      <c r="N46" s="513"/>
      <c r="O46" s="514"/>
      <c r="P46" s="123"/>
      <c r="Q46" s="123"/>
      <c r="R46" s="123"/>
      <c r="S46" s="123"/>
      <c r="T46" s="123"/>
      <c r="U46" s="123"/>
      <c r="V46" s="123"/>
      <c r="W46" s="123"/>
      <c r="X46" s="214"/>
      <c r="Y46" s="337" t="s">
        <v>13</v>
      </c>
      <c r="Z46" s="521"/>
      <c r="AA46" s="522"/>
      <c r="AB46" s="523" t="s">
        <v>552</v>
      </c>
      <c r="AC46" s="523"/>
      <c r="AD46" s="52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t="s">
        <v>552</v>
      </c>
      <c r="AC47" s="493"/>
      <c r="AD47" s="49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c r="A48" s="638"/>
      <c r="B48" s="639"/>
      <c r="C48" s="639"/>
      <c r="D48" s="639"/>
      <c r="E48" s="639"/>
      <c r="F48" s="640"/>
      <c r="G48" s="518"/>
      <c r="H48" s="519"/>
      <c r="I48" s="519"/>
      <c r="J48" s="519"/>
      <c r="K48" s="519"/>
      <c r="L48" s="519"/>
      <c r="M48" s="519"/>
      <c r="N48" s="519"/>
      <c r="O48" s="520"/>
      <c r="P48" s="126"/>
      <c r="Q48" s="126"/>
      <c r="R48" s="126"/>
      <c r="S48" s="126"/>
      <c r="T48" s="126"/>
      <c r="U48" s="126"/>
      <c r="V48" s="126"/>
      <c r="W48" s="126"/>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hidden="1"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4" t="s">
        <v>357</v>
      </c>
      <c r="AT52" s="135"/>
      <c r="AU52" s="267"/>
      <c r="AV52" s="267"/>
      <c r="AW52" s="370" t="s">
        <v>301</v>
      </c>
      <c r="AX52" s="371"/>
    </row>
    <row r="53" spans="1:50" ht="23.25" hidden="1" customHeight="1">
      <c r="A53" s="538"/>
      <c r="B53" s="536"/>
      <c r="C53" s="536"/>
      <c r="D53" s="536"/>
      <c r="E53" s="536"/>
      <c r="F53" s="537"/>
      <c r="G53" s="512"/>
      <c r="H53" s="513"/>
      <c r="I53" s="513"/>
      <c r="J53" s="513"/>
      <c r="K53" s="513"/>
      <c r="L53" s="513"/>
      <c r="M53" s="513"/>
      <c r="N53" s="513"/>
      <c r="O53" s="514"/>
      <c r="P53" s="123"/>
      <c r="Q53" s="123"/>
      <c r="R53" s="123"/>
      <c r="S53" s="123"/>
      <c r="T53" s="123"/>
      <c r="U53" s="123"/>
      <c r="V53" s="123"/>
      <c r="W53" s="123"/>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c r="A55" s="638"/>
      <c r="B55" s="639"/>
      <c r="C55" s="639"/>
      <c r="D55" s="639"/>
      <c r="E55" s="639"/>
      <c r="F55" s="640"/>
      <c r="G55" s="518"/>
      <c r="H55" s="519"/>
      <c r="I55" s="519"/>
      <c r="J55" s="519"/>
      <c r="K55" s="519"/>
      <c r="L55" s="519"/>
      <c r="M55" s="519"/>
      <c r="N55" s="519"/>
      <c r="O55" s="520"/>
      <c r="P55" s="126"/>
      <c r="Q55" s="126"/>
      <c r="R55" s="126"/>
      <c r="S55" s="126"/>
      <c r="T55" s="126"/>
      <c r="U55" s="126"/>
      <c r="V55" s="126"/>
      <c r="W55" s="126"/>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hidden="1"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4" t="s">
        <v>357</v>
      </c>
      <c r="AT59" s="135"/>
      <c r="AU59" s="267"/>
      <c r="AV59" s="267"/>
      <c r="AW59" s="370" t="s">
        <v>301</v>
      </c>
      <c r="AX59" s="371"/>
    </row>
    <row r="60" spans="1:50" ht="23.25" hidden="1" customHeight="1">
      <c r="A60" s="538"/>
      <c r="B60" s="536"/>
      <c r="C60" s="536"/>
      <c r="D60" s="536"/>
      <c r="E60" s="536"/>
      <c r="F60" s="537"/>
      <c r="G60" s="512"/>
      <c r="H60" s="513"/>
      <c r="I60" s="513"/>
      <c r="J60" s="513"/>
      <c r="K60" s="513"/>
      <c r="L60" s="513"/>
      <c r="M60" s="513"/>
      <c r="N60" s="513"/>
      <c r="O60" s="514"/>
      <c r="P60" s="123"/>
      <c r="Q60" s="123"/>
      <c r="R60" s="123"/>
      <c r="S60" s="123"/>
      <c r="T60" s="123"/>
      <c r="U60" s="123"/>
      <c r="V60" s="123"/>
      <c r="W60" s="123"/>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c r="A62" s="539"/>
      <c r="B62" s="540"/>
      <c r="C62" s="540"/>
      <c r="D62" s="540"/>
      <c r="E62" s="540"/>
      <c r="F62" s="541"/>
      <c r="G62" s="518"/>
      <c r="H62" s="519"/>
      <c r="I62" s="519"/>
      <c r="J62" s="519"/>
      <c r="K62" s="519"/>
      <c r="L62" s="519"/>
      <c r="M62" s="519"/>
      <c r="N62" s="519"/>
      <c r="O62" s="520"/>
      <c r="P62" s="126"/>
      <c r="Q62" s="126"/>
      <c r="R62" s="126"/>
      <c r="S62" s="126"/>
      <c r="T62" s="126"/>
      <c r="U62" s="126"/>
      <c r="V62" s="126"/>
      <c r="W62" s="126"/>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899" t="s">
        <v>358</v>
      </c>
      <c r="AF65" s="899"/>
      <c r="AG65" s="899"/>
      <c r="AH65" s="899"/>
      <c r="AI65" s="899" t="s">
        <v>359</v>
      </c>
      <c r="AJ65" s="899"/>
      <c r="AK65" s="899"/>
      <c r="AL65" s="899"/>
      <c r="AM65" s="899" t="s">
        <v>365</v>
      </c>
      <c r="AN65" s="899"/>
      <c r="AO65" s="899"/>
      <c r="AP65" s="946"/>
      <c r="AQ65" s="946" t="s">
        <v>356</v>
      </c>
      <c r="AR65" s="942"/>
      <c r="AS65" s="942"/>
      <c r="AT65" s="943"/>
      <c r="AU65" s="957" t="s">
        <v>254</v>
      </c>
      <c r="AV65" s="957"/>
      <c r="AW65" s="957"/>
      <c r="AX65" s="958"/>
    </row>
    <row r="66" spans="1:50" ht="18.75" hidden="1"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6"/>
      <c r="AR66" s="267"/>
      <c r="AS66" s="944" t="s">
        <v>357</v>
      </c>
      <c r="AT66" s="945"/>
      <c r="AU66" s="267"/>
      <c r="AV66" s="267"/>
      <c r="AW66" s="944" t="s">
        <v>500</v>
      </c>
      <c r="AX66" s="959"/>
    </row>
    <row r="67" spans="1:50" ht="23.25" hidden="1" customHeight="1">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7" t="s">
        <v>55</v>
      </c>
      <c r="Z68" s="147"/>
      <c r="AA68" s="148"/>
      <c r="AB68" s="978" t="s">
        <v>529</v>
      </c>
      <c r="AC68" s="978"/>
      <c r="AD68" s="97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7" t="s">
        <v>14</v>
      </c>
      <c r="Z69" s="147"/>
      <c r="AA69" s="148"/>
      <c r="AB69" s="888" t="s">
        <v>530</v>
      </c>
      <c r="AC69" s="888"/>
      <c r="AD69" s="888"/>
      <c r="AE69" s="869"/>
      <c r="AF69" s="870"/>
      <c r="AG69" s="870"/>
      <c r="AH69" s="870"/>
      <c r="AI69" s="869"/>
      <c r="AJ69" s="870"/>
      <c r="AK69" s="870"/>
      <c r="AL69" s="870"/>
      <c r="AM69" s="869"/>
      <c r="AN69" s="870"/>
      <c r="AO69" s="870"/>
      <c r="AP69" s="870"/>
      <c r="AQ69" s="350"/>
      <c r="AR69" s="351"/>
      <c r="AS69" s="351"/>
      <c r="AT69" s="352"/>
      <c r="AU69" s="351"/>
      <c r="AV69" s="351"/>
      <c r="AW69" s="351"/>
      <c r="AX69" s="367"/>
    </row>
    <row r="70" spans="1:50" ht="23.25" hidden="1" customHeight="1">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7" t="s">
        <v>55</v>
      </c>
      <c r="Z71" s="147"/>
      <c r="AA71" s="148"/>
      <c r="AB71" s="978" t="s">
        <v>529</v>
      </c>
      <c r="AC71" s="978"/>
      <c r="AD71" s="97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7" t="s">
        <v>14</v>
      </c>
      <c r="Z72" s="147"/>
      <c r="AA72" s="148"/>
      <c r="AB72" s="888" t="s">
        <v>530</v>
      </c>
      <c r="AC72" s="888"/>
      <c r="AD72" s="888"/>
      <c r="AE72" s="869"/>
      <c r="AF72" s="870"/>
      <c r="AG72" s="870"/>
      <c r="AH72" s="870"/>
      <c r="AI72" s="869"/>
      <c r="AJ72" s="870"/>
      <c r="AK72" s="870"/>
      <c r="AL72" s="870"/>
      <c r="AM72" s="869"/>
      <c r="AN72" s="870"/>
      <c r="AO72" s="870"/>
      <c r="AP72" s="870"/>
      <c r="AQ72" s="350"/>
      <c r="AR72" s="351"/>
      <c r="AS72" s="351"/>
      <c r="AT72" s="352"/>
      <c r="AU72" s="351"/>
      <c r="AV72" s="351"/>
      <c r="AW72" s="351"/>
      <c r="AX72" s="367"/>
    </row>
    <row r="73" spans="1:50" ht="18.75" hidden="1" customHeight="1">
      <c r="A73" s="826" t="s">
        <v>502</v>
      </c>
      <c r="B73" s="827"/>
      <c r="C73" s="827"/>
      <c r="D73" s="827"/>
      <c r="E73" s="827"/>
      <c r="F73" s="828"/>
      <c r="G73" s="808"/>
      <c r="H73" s="131" t="s">
        <v>266</v>
      </c>
      <c r="I73" s="131"/>
      <c r="J73" s="131"/>
      <c r="K73" s="131"/>
      <c r="L73" s="131"/>
      <c r="M73" s="131"/>
      <c r="N73" s="131"/>
      <c r="O73" s="132"/>
      <c r="P73" s="139" t="s">
        <v>60</v>
      </c>
      <c r="Q73" s="131"/>
      <c r="R73" s="131"/>
      <c r="S73" s="131"/>
      <c r="T73" s="131"/>
      <c r="U73" s="131"/>
      <c r="V73" s="131"/>
      <c r="W73" s="131"/>
      <c r="X73" s="132"/>
      <c r="Y73" s="810"/>
      <c r="Z73" s="811"/>
      <c r="AA73" s="812"/>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1" t="s">
        <v>254</v>
      </c>
      <c r="AV73" s="198"/>
      <c r="AW73" s="198"/>
      <c r="AX73" s="199"/>
    </row>
    <row r="74" spans="1:50" ht="18.75" hidden="1" customHeight="1">
      <c r="A74" s="829"/>
      <c r="B74" s="830"/>
      <c r="C74" s="830"/>
      <c r="D74" s="830"/>
      <c r="E74" s="830"/>
      <c r="F74" s="831"/>
      <c r="G74" s="809"/>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2"/>
    </row>
    <row r="75" spans="1:50" ht="23.25" hidden="1" customHeight="1">
      <c r="A75" s="829"/>
      <c r="B75" s="830"/>
      <c r="C75" s="830"/>
      <c r="D75" s="830"/>
      <c r="E75" s="830"/>
      <c r="F75" s="831"/>
      <c r="G75" s="772"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c r="A76" s="829"/>
      <c r="B76" s="830"/>
      <c r="C76" s="830"/>
      <c r="D76" s="830"/>
      <c r="E76" s="830"/>
      <c r="F76" s="831"/>
      <c r="G76" s="773"/>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c r="A77" s="829"/>
      <c r="B77" s="830"/>
      <c r="C77" s="830"/>
      <c r="D77" s="830"/>
      <c r="E77" s="830"/>
      <c r="F77" s="831"/>
      <c r="G77" s="774"/>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c r="A78" s="886" t="s">
        <v>542</v>
      </c>
      <c r="B78" s="887"/>
      <c r="C78" s="887"/>
      <c r="D78" s="887"/>
      <c r="E78" s="884" t="s">
        <v>467</v>
      </c>
      <c r="F78" s="885"/>
      <c r="G78" s="58" t="s">
        <v>367</v>
      </c>
      <c r="H78" s="786"/>
      <c r="I78" s="230"/>
      <c r="J78" s="230"/>
      <c r="K78" s="230"/>
      <c r="L78" s="230"/>
      <c r="M78" s="230"/>
      <c r="N78" s="230"/>
      <c r="O78" s="787"/>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10" t="s">
        <v>496</v>
      </c>
      <c r="AP79" s="111"/>
      <c r="AQ79" s="111"/>
      <c r="AR79" s="90" t="s">
        <v>494</v>
      </c>
      <c r="AS79" s="110"/>
      <c r="AT79" s="111"/>
      <c r="AU79" s="111"/>
      <c r="AV79" s="111"/>
      <c r="AW79" s="111"/>
      <c r="AX79" s="112"/>
    </row>
    <row r="80" spans="1:50" ht="18.75" hidden="1" customHeight="1">
      <c r="A80" s="490" t="s">
        <v>267</v>
      </c>
      <c r="B80" s="834" t="s">
        <v>493</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hidden="1" customHeight="1">
      <c r="A81" s="491"/>
      <c r="B81" s="837"/>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37"/>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hidden="1" customHeight="1">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6"/>
      <c r="Z86" s="137"/>
      <c r="AA86" s="138"/>
      <c r="AB86" s="331"/>
      <c r="AC86" s="332"/>
      <c r="AD86" s="333"/>
      <c r="AE86" s="369"/>
      <c r="AF86" s="369"/>
      <c r="AG86" s="369"/>
      <c r="AH86" s="369"/>
      <c r="AI86" s="369"/>
      <c r="AJ86" s="369"/>
      <c r="AK86" s="369"/>
      <c r="AL86" s="369"/>
      <c r="AM86" s="369"/>
      <c r="AN86" s="369"/>
      <c r="AO86" s="369"/>
      <c r="AP86" s="331"/>
      <c r="AQ86" s="266"/>
      <c r="AR86" s="267"/>
      <c r="AS86" s="134" t="s">
        <v>357</v>
      </c>
      <c r="AT86" s="135"/>
      <c r="AU86" s="267"/>
      <c r="AV86" s="267"/>
      <c r="AW86" s="370" t="s">
        <v>301</v>
      </c>
      <c r="AX86" s="371"/>
      <c r="AY86" s="10"/>
      <c r="AZ86" s="10"/>
      <c r="BA86" s="10"/>
      <c r="BB86" s="10"/>
      <c r="BC86" s="10"/>
      <c r="BD86" s="10"/>
      <c r="BE86" s="10"/>
      <c r="BF86" s="10"/>
      <c r="BG86" s="10"/>
      <c r="BH86" s="10"/>
    </row>
    <row r="87" spans="1:60" ht="23.25" hidden="1" customHeight="1">
      <c r="A87" s="491"/>
      <c r="B87" s="524"/>
      <c r="C87" s="524"/>
      <c r="D87" s="524"/>
      <c r="E87" s="524"/>
      <c r="F87" s="525"/>
      <c r="G87" s="213"/>
      <c r="H87" s="123"/>
      <c r="I87" s="123"/>
      <c r="J87" s="123"/>
      <c r="K87" s="123"/>
      <c r="L87" s="123"/>
      <c r="M87" s="123"/>
      <c r="N87" s="123"/>
      <c r="O87" s="214"/>
      <c r="P87" s="123"/>
      <c r="Q87" s="801"/>
      <c r="R87" s="801"/>
      <c r="S87" s="801"/>
      <c r="T87" s="801"/>
      <c r="U87" s="801"/>
      <c r="V87" s="801"/>
      <c r="W87" s="801"/>
      <c r="X87" s="802"/>
      <c r="Y87" s="747" t="s">
        <v>63</v>
      </c>
      <c r="Z87" s="748"/>
      <c r="AA87" s="749"/>
      <c r="AB87" s="523"/>
      <c r="AC87" s="523"/>
      <c r="AD87" s="52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c r="A88" s="491"/>
      <c r="B88" s="524"/>
      <c r="C88" s="524"/>
      <c r="D88" s="524"/>
      <c r="E88" s="524"/>
      <c r="F88" s="525"/>
      <c r="G88" s="215"/>
      <c r="H88" s="216"/>
      <c r="I88" s="216"/>
      <c r="J88" s="216"/>
      <c r="K88" s="216"/>
      <c r="L88" s="216"/>
      <c r="M88" s="216"/>
      <c r="N88" s="216"/>
      <c r="O88" s="217"/>
      <c r="P88" s="803"/>
      <c r="Q88" s="803"/>
      <c r="R88" s="803"/>
      <c r="S88" s="803"/>
      <c r="T88" s="803"/>
      <c r="U88" s="803"/>
      <c r="V88" s="803"/>
      <c r="W88" s="803"/>
      <c r="X88" s="804"/>
      <c r="Y88" s="718" t="s">
        <v>55</v>
      </c>
      <c r="Z88" s="719"/>
      <c r="AA88" s="720"/>
      <c r="AB88" s="493"/>
      <c r="AC88" s="493"/>
      <c r="AD88" s="493"/>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c r="A89" s="491"/>
      <c r="B89" s="526"/>
      <c r="C89" s="526"/>
      <c r="D89" s="526"/>
      <c r="E89" s="526"/>
      <c r="F89" s="527"/>
      <c r="G89" s="218"/>
      <c r="H89" s="126"/>
      <c r="I89" s="126"/>
      <c r="J89" s="126"/>
      <c r="K89" s="126"/>
      <c r="L89" s="126"/>
      <c r="M89" s="126"/>
      <c r="N89" s="126"/>
      <c r="O89" s="219"/>
      <c r="P89" s="285"/>
      <c r="Q89" s="285"/>
      <c r="R89" s="285"/>
      <c r="S89" s="285"/>
      <c r="T89" s="285"/>
      <c r="U89" s="285"/>
      <c r="V89" s="285"/>
      <c r="W89" s="285"/>
      <c r="X89" s="805"/>
      <c r="Y89" s="718" t="s">
        <v>14</v>
      </c>
      <c r="Z89" s="719"/>
      <c r="AA89" s="720"/>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hidden="1" customHeight="1">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6"/>
      <c r="Z91" s="137"/>
      <c r="AA91" s="138"/>
      <c r="AB91" s="331"/>
      <c r="AC91" s="332"/>
      <c r="AD91" s="333"/>
      <c r="AE91" s="369"/>
      <c r="AF91" s="369"/>
      <c r="AG91" s="369"/>
      <c r="AH91" s="369"/>
      <c r="AI91" s="369"/>
      <c r="AJ91" s="369"/>
      <c r="AK91" s="369"/>
      <c r="AL91" s="369"/>
      <c r="AM91" s="369"/>
      <c r="AN91" s="369"/>
      <c r="AO91" s="369"/>
      <c r="AP91" s="331"/>
      <c r="AQ91" s="266"/>
      <c r="AR91" s="267"/>
      <c r="AS91" s="134" t="s">
        <v>357</v>
      </c>
      <c r="AT91" s="135"/>
      <c r="AU91" s="267"/>
      <c r="AV91" s="267"/>
      <c r="AW91" s="370" t="s">
        <v>301</v>
      </c>
      <c r="AX91" s="371"/>
      <c r="AY91" s="10"/>
      <c r="AZ91" s="10"/>
      <c r="BA91" s="10"/>
      <c r="BB91" s="10"/>
      <c r="BC91" s="10"/>
    </row>
    <row r="92" spans="1:60" ht="23.25" hidden="1" customHeight="1">
      <c r="A92" s="491"/>
      <c r="B92" s="524"/>
      <c r="C92" s="524"/>
      <c r="D92" s="524"/>
      <c r="E92" s="524"/>
      <c r="F92" s="525"/>
      <c r="G92" s="213"/>
      <c r="H92" s="123"/>
      <c r="I92" s="123"/>
      <c r="J92" s="123"/>
      <c r="K92" s="123"/>
      <c r="L92" s="123"/>
      <c r="M92" s="123"/>
      <c r="N92" s="123"/>
      <c r="O92" s="214"/>
      <c r="P92" s="123"/>
      <c r="Q92" s="801"/>
      <c r="R92" s="801"/>
      <c r="S92" s="801"/>
      <c r="T92" s="801"/>
      <c r="U92" s="801"/>
      <c r="V92" s="801"/>
      <c r="W92" s="801"/>
      <c r="X92" s="802"/>
      <c r="Y92" s="747" t="s">
        <v>63</v>
      </c>
      <c r="Z92" s="748"/>
      <c r="AA92" s="749"/>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5"/>
      <c r="H93" s="216"/>
      <c r="I93" s="216"/>
      <c r="J93" s="216"/>
      <c r="K93" s="216"/>
      <c r="L93" s="216"/>
      <c r="M93" s="216"/>
      <c r="N93" s="216"/>
      <c r="O93" s="217"/>
      <c r="P93" s="803"/>
      <c r="Q93" s="803"/>
      <c r="R93" s="803"/>
      <c r="S93" s="803"/>
      <c r="T93" s="803"/>
      <c r="U93" s="803"/>
      <c r="V93" s="803"/>
      <c r="W93" s="803"/>
      <c r="X93" s="804"/>
      <c r="Y93" s="718" t="s">
        <v>55</v>
      </c>
      <c r="Z93" s="719"/>
      <c r="AA93" s="720"/>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c r="A94" s="491"/>
      <c r="B94" s="526"/>
      <c r="C94" s="526"/>
      <c r="D94" s="526"/>
      <c r="E94" s="526"/>
      <c r="F94" s="527"/>
      <c r="G94" s="218"/>
      <c r="H94" s="126"/>
      <c r="I94" s="126"/>
      <c r="J94" s="126"/>
      <c r="K94" s="126"/>
      <c r="L94" s="126"/>
      <c r="M94" s="126"/>
      <c r="N94" s="126"/>
      <c r="O94" s="219"/>
      <c r="P94" s="285"/>
      <c r="Q94" s="285"/>
      <c r="R94" s="285"/>
      <c r="S94" s="285"/>
      <c r="T94" s="285"/>
      <c r="U94" s="285"/>
      <c r="V94" s="285"/>
      <c r="W94" s="285"/>
      <c r="X94" s="805"/>
      <c r="Y94" s="718" t="s">
        <v>14</v>
      </c>
      <c r="Z94" s="719"/>
      <c r="AA94" s="720"/>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6"/>
      <c r="Z96" s="137"/>
      <c r="AA96" s="138"/>
      <c r="AB96" s="331"/>
      <c r="AC96" s="332"/>
      <c r="AD96" s="333"/>
      <c r="AE96" s="369"/>
      <c r="AF96" s="369"/>
      <c r="AG96" s="369"/>
      <c r="AH96" s="369"/>
      <c r="AI96" s="369"/>
      <c r="AJ96" s="369"/>
      <c r="AK96" s="369"/>
      <c r="AL96" s="369"/>
      <c r="AM96" s="369"/>
      <c r="AN96" s="369"/>
      <c r="AO96" s="369"/>
      <c r="AP96" s="331"/>
      <c r="AQ96" s="266"/>
      <c r="AR96" s="267"/>
      <c r="AS96" s="134" t="s">
        <v>357</v>
      </c>
      <c r="AT96" s="135"/>
      <c r="AU96" s="267"/>
      <c r="AV96" s="267"/>
      <c r="AW96" s="370" t="s">
        <v>301</v>
      </c>
      <c r="AX96" s="371"/>
    </row>
    <row r="97" spans="1:60" ht="23.25" hidden="1" customHeight="1">
      <c r="A97" s="491"/>
      <c r="B97" s="524"/>
      <c r="C97" s="524"/>
      <c r="D97" s="524"/>
      <c r="E97" s="524"/>
      <c r="F97" s="525"/>
      <c r="G97" s="213"/>
      <c r="H97" s="123"/>
      <c r="I97" s="123"/>
      <c r="J97" s="123"/>
      <c r="K97" s="123"/>
      <c r="L97" s="123"/>
      <c r="M97" s="123"/>
      <c r="N97" s="123"/>
      <c r="O97" s="214"/>
      <c r="P97" s="123"/>
      <c r="Q97" s="801"/>
      <c r="R97" s="801"/>
      <c r="S97" s="801"/>
      <c r="T97" s="801"/>
      <c r="U97" s="801"/>
      <c r="V97" s="801"/>
      <c r="W97" s="801"/>
      <c r="X97" s="802"/>
      <c r="Y97" s="747" t="s">
        <v>63</v>
      </c>
      <c r="Z97" s="748"/>
      <c r="AA97" s="749"/>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c r="A98" s="491"/>
      <c r="B98" s="524"/>
      <c r="C98" s="524"/>
      <c r="D98" s="524"/>
      <c r="E98" s="524"/>
      <c r="F98" s="525"/>
      <c r="G98" s="215"/>
      <c r="H98" s="216"/>
      <c r="I98" s="216"/>
      <c r="J98" s="216"/>
      <c r="K98" s="216"/>
      <c r="L98" s="216"/>
      <c r="M98" s="216"/>
      <c r="N98" s="216"/>
      <c r="O98" s="217"/>
      <c r="P98" s="803"/>
      <c r="Q98" s="803"/>
      <c r="R98" s="803"/>
      <c r="S98" s="803"/>
      <c r="T98" s="803"/>
      <c r="U98" s="803"/>
      <c r="V98" s="803"/>
      <c r="W98" s="803"/>
      <c r="X98" s="804"/>
      <c r="Y98" s="718" t="s">
        <v>55</v>
      </c>
      <c r="Z98" s="719"/>
      <c r="AA98" s="720"/>
      <c r="AB98" s="798"/>
      <c r="AC98" s="799"/>
      <c r="AD98" s="800"/>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c r="A99" s="492"/>
      <c r="B99" s="852"/>
      <c r="C99" s="852"/>
      <c r="D99" s="852"/>
      <c r="E99" s="852"/>
      <c r="F99" s="853"/>
      <c r="G99" s="806"/>
      <c r="H99" s="233"/>
      <c r="I99" s="233"/>
      <c r="J99" s="233"/>
      <c r="K99" s="233"/>
      <c r="L99" s="233"/>
      <c r="M99" s="233"/>
      <c r="N99" s="233"/>
      <c r="O99" s="807"/>
      <c r="P99" s="832"/>
      <c r="Q99" s="832"/>
      <c r="R99" s="832"/>
      <c r="S99" s="832"/>
      <c r="T99" s="832"/>
      <c r="U99" s="832"/>
      <c r="V99" s="832"/>
      <c r="W99" s="832"/>
      <c r="X99" s="833"/>
      <c r="Y99" s="463" t="s">
        <v>14</v>
      </c>
      <c r="Z99" s="464"/>
      <c r="AA99" s="465"/>
      <c r="AB99" s="448" t="s">
        <v>15</v>
      </c>
      <c r="AC99" s="449"/>
      <c r="AD99" s="450"/>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hidden="1" customHeight="1">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358</v>
      </c>
      <c r="AF100" s="847"/>
      <c r="AG100" s="847"/>
      <c r="AH100" s="848"/>
      <c r="AI100" s="846" t="s">
        <v>359</v>
      </c>
      <c r="AJ100" s="847"/>
      <c r="AK100" s="847"/>
      <c r="AL100" s="848"/>
      <c r="AM100" s="846" t="s">
        <v>365</v>
      </c>
      <c r="AN100" s="847"/>
      <c r="AO100" s="847"/>
      <c r="AP100" s="848"/>
      <c r="AQ100" s="903" t="s">
        <v>504</v>
      </c>
      <c r="AR100" s="904"/>
      <c r="AS100" s="904"/>
      <c r="AT100" s="905"/>
      <c r="AU100" s="903" t="s">
        <v>505</v>
      </c>
      <c r="AV100" s="904"/>
      <c r="AW100" s="904"/>
      <c r="AX100" s="906"/>
    </row>
    <row r="101" spans="1:60" ht="23.25" customHeight="1">
      <c r="A101" s="472"/>
      <c r="B101" s="473"/>
      <c r="C101" s="473"/>
      <c r="D101" s="473"/>
      <c r="E101" s="473"/>
      <c r="F101" s="474"/>
      <c r="G101" s="123" t="s">
        <v>560</v>
      </c>
      <c r="H101" s="123"/>
      <c r="I101" s="123"/>
      <c r="J101" s="123"/>
      <c r="K101" s="123"/>
      <c r="L101" s="123"/>
      <c r="M101" s="123"/>
      <c r="N101" s="123"/>
      <c r="O101" s="123"/>
      <c r="P101" s="123"/>
      <c r="Q101" s="123"/>
      <c r="R101" s="123"/>
      <c r="S101" s="123"/>
      <c r="T101" s="123"/>
      <c r="U101" s="123"/>
      <c r="V101" s="123"/>
      <c r="W101" s="123"/>
      <c r="X101" s="214"/>
      <c r="Y101" s="813" t="s">
        <v>56</v>
      </c>
      <c r="Z101" s="704"/>
      <c r="AA101" s="705"/>
      <c r="AB101" s="523" t="s">
        <v>561</v>
      </c>
      <c r="AC101" s="523"/>
      <c r="AD101" s="523"/>
      <c r="AE101" s="350">
        <v>4</v>
      </c>
      <c r="AF101" s="351"/>
      <c r="AG101" s="351"/>
      <c r="AH101" s="352"/>
      <c r="AI101" s="350">
        <v>2</v>
      </c>
      <c r="AJ101" s="351"/>
      <c r="AK101" s="351"/>
      <c r="AL101" s="352"/>
      <c r="AM101" s="350">
        <v>5</v>
      </c>
      <c r="AN101" s="351"/>
      <c r="AO101" s="351"/>
      <c r="AP101" s="352"/>
      <c r="AQ101" s="350">
        <v>2</v>
      </c>
      <c r="AR101" s="351"/>
      <c r="AS101" s="351"/>
      <c r="AT101" s="352"/>
      <c r="AU101" s="350" t="s">
        <v>609</v>
      </c>
      <c r="AV101" s="351"/>
      <c r="AW101" s="351"/>
      <c r="AX101" s="352"/>
    </row>
    <row r="102" spans="1:60" ht="23.25" customHeight="1">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3" t="s">
        <v>561</v>
      </c>
      <c r="AC102" s="523"/>
      <c r="AD102" s="523"/>
      <c r="AE102" s="327">
        <v>3</v>
      </c>
      <c r="AF102" s="327"/>
      <c r="AG102" s="327"/>
      <c r="AH102" s="327"/>
      <c r="AI102" s="327">
        <v>3</v>
      </c>
      <c r="AJ102" s="327"/>
      <c r="AK102" s="327"/>
      <c r="AL102" s="327"/>
      <c r="AM102" s="327">
        <v>3</v>
      </c>
      <c r="AN102" s="327"/>
      <c r="AO102" s="327"/>
      <c r="AP102" s="327"/>
      <c r="AQ102" s="869">
        <v>3</v>
      </c>
      <c r="AR102" s="870"/>
      <c r="AS102" s="870"/>
      <c r="AT102" s="871"/>
      <c r="AU102" s="869" t="s">
        <v>610</v>
      </c>
      <c r="AV102" s="870"/>
      <c r="AW102" s="870"/>
      <c r="AX102" s="871"/>
    </row>
    <row r="103" spans="1:60" ht="31.5" hidden="1" customHeight="1">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97"/>
      <c r="AU103" s="357" t="s">
        <v>505</v>
      </c>
      <c r="AV103" s="358"/>
      <c r="AW103" s="358"/>
      <c r="AX103" s="359"/>
    </row>
    <row r="104" spans="1:60" ht="23.25" hidden="1" customHeight="1">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69"/>
      <c r="AV105" s="870"/>
      <c r="AW105" s="870"/>
      <c r="AX105" s="871"/>
    </row>
    <row r="106" spans="1:60" ht="31.5" hidden="1" customHeight="1">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97"/>
      <c r="AU106" s="357" t="s">
        <v>505</v>
      </c>
      <c r="AV106" s="358"/>
      <c r="AW106" s="358"/>
      <c r="AX106" s="359"/>
    </row>
    <row r="107" spans="1:60" ht="23.25" hidden="1" customHeight="1">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69"/>
      <c r="AV108" s="870"/>
      <c r="AW108" s="870"/>
      <c r="AX108" s="871"/>
    </row>
    <row r="109" spans="1:60" ht="31.5" hidden="1" customHeight="1">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97"/>
      <c r="AU109" s="357" t="s">
        <v>505</v>
      </c>
      <c r="AV109" s="358"/>
      <c r="AW109" s="358"/>
      <c r="AX109" s="359"/>
    </row>
    <row r="110" spans="1:60" ht="23.25" hidden="1" customHeight="1">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69"/>
      <c r="AV111" s="870"/>
      <c r="AW111" s="870"/>
      <c r="AX111" s="871"/>
    </row>
    <row r="112" spans="1:60" ht="31.5" hidden="1" customHeight="1">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c r="A116" s="273"/>
      <c r="B116" s="274"/>
      <c r="C116" s="274"/>
      <c r="D116" s="274"/>
      <c r="E116" s="274"/>
      <c r="F116" s="275"/>
      <c r="G116" s="303" t="s">
        <v>562</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563</v>
      </c>
      <c r="AC116" s="282"/>
      <c r="AD116" s="283"/>
      <c r="AE116" s="327">
        <v>55369</v>
      </c>
      <c r="AF116" s="327"/>
      <c r="AG116" s="327"/>
      <c r="AH116" s="327"/>
      <c r="AI116" s="327">
        <v>62751</v>
      </c>
      <c r="AJ116" s="327"/>
      <c r="AK116" s="327"/>
      <c r="AL116" s="327"/>
      <c r="AM116" s="327">
        <v>414682</v>
      </c>
      <c r="AN116" s="327"/>
      <c r="AO116" s="327"/>
      <c r="AP116" s="327"/>
      <c r="AQ116" s="350" t="s">
        <v>609</v>
      </c>
      <c r="AR116" s="351"/>
      <c r="AS116" s="351"/>
      <c r="AT116" s="351"/>
      <c r="AU116" s="351"/>
      <c r="AV116" s="351"/>
      <c r="AW116" s="351"/>
      <c r="AX116" s="367"/>
    </row>
    <row r="117" spans="1:50" ht="46.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513</v>
      </c>
      <c r="AC117" s="341"/>
      <c r="AD117" s="342"/>
      <c r="AE117" s="287" t="s">
        <v>564</v>
      </c>
      <c r="AF117" s="287"/>
      <c r="AG117" s="287"/>
      <c r="AH117" s="287"/>
      <c r="AI117" s="287" t="s">
        <v>565</v>
      </c>
      <c r="AJ117" s="287"/>
      <c r="AK117" s="287"/>
      <c r="AL117" s="287"/>
      <c r="AM117" s="287" t="s">
        <v>597</v>
      </c>
      <c r="AN117" s="287"/>
      <c r="AO117" s="287"/>
      <c r="AP117" s="287"/>
      <c r="AQ117" s="287" t="s">
        <v>611</v>
      </c>
      <c r="AR117" s="287"/>
      <c r="AS117" s="287"/>
      <c r="AT117" s="287"/>
      <c r="AU117" s="287"/>
      <c r="AV117" s="287"/>
      <c r="AW117" s="287"/>
      <c r="AX117" s="288"/>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c r="A130" s="1003" t="s">
        <v>371</v>
      </c>
      <c r="B130" s="1001"/>
      <c r="C130" s="1000" t="s">
        <v>368</v>
      </c>
      <c r="D130" s="1001"/>
      <c r="E130" s="289" t="s">
        <v>401</v>
      </c>
      <c r="F130" s="290"/>
      <c r="G130" s="291" t="s">
        <v>566</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04"/>
      <c r="B131" s="238"/>
      <c r="C131" s="237"/>
      <c r="D131" s="238"/>
      <c r="E131" s="224" t="s">
        <v>400</v>
      </c>
      <c r="F131" s="225"/>
      <c r="G131" s="218" t="s">
        <v>567</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c r="A132" s="1004"/>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c r="A133" s="1004"/>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c r="AR133" s="267"/>
      <c r="AS133" s="134" t="s">
        <v>357</v>
      </c>
      <c r="AT133" s="135"/>
      <c r="AU133" s="200"/>
      <c r="AV133" s="200"/>
      <c r="AW133" s="134" t="s">
        <v>301</v>
      </c>
      <c r="AX133" s="212"/>
    </row>
    <row r="134" spans="1:50" ht="39.75" customHeight="1">
      <c r="A134" s="1004"/>
      <c r="B134" s="238"/>
      <c r="C134" s="237"/>
      <c r="D134" s="238"/>
      <c r="E134" s="237"/>
      <c r="F134" s="299"/>
      <c r="G134" s="213" t="s">
        <v>569</v>
      </c>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2" t="s">
        <v>568</v>
      </c>
      <c r="AC134" s="190"/>
      <c r="AD134" s="190"/>
      <c r="AE134" s="268" t="s">
        <v>569</v>
      </c>
      <c r="AF134" s="192"/>
      <c r="AG134" s="192"/>
      <c r="AH134" s="192"/>
      <c r="AI134" s="268" t="s">
        <v>569</v>
      </c>
      <c r="AJ134" s="192"/>
      <c r="AK134" s="192"/>
      <c r="AL134" s="192"/>
      <c r="AM134" s="268" t="s">
        <v>569</v>
      </c>
      <c r="AN134" s="192"/>
      <c r="AO134" s="192"/>
      <c r="AP134" s="192"/>
      <c r="AQ134" s="268" t="s">
        <v>569</v>
      </c>
      <c r="AR134" s="192"/>
      <c r="AS134" s="192"/>
      <c r="AT134" s="192"/>
      <c r="AU134" s="268" t="s">
        <v>569</v>
      </c>
      <c r="AV134" s="192"/>
      <c r="AW134" s="192"/>
      <c r="AX134" s="194"/>
    </row>
    <row r="135" spans="1:50" ht="39.75" customHeight="1">
      <c r="A135" s="1004"/>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302" t="s">
        <v>568</v>
      </c>
      <c r="AC135" s="190"/>
      <c r="AD135" s="190"/>
      <c r="AE135" s="268" t="s">
        <v>569</v>
      </c>
      <c r="AF135" s="192"/>
      <c r="AG135" s="192"/>
      <c r="AH135" s="192"/>
      <c r="AI135" s="268" t="s">
        <v>569</v>
      </c>
      <c r="AJ135" s="192"/>
      <c r="AK135" s="192"/>
      <c r="AL135" s="192"/>
      <c r="AM135" s="268" t="s">
        <v>569</v>
      </c>
      <c r="AN135" s="192"/>
      <c r="AO135" s="192"/>
      <c r="AP135" s="192"/>
      <c r="AQ135" s="268" t="s">
        <v>569</v>
      </c>
      <c r="AR135" s="192"/>
      <c r="AS135" s="192"/>
      <c r="AT135" s="192"/>
      <c r="AU135" s="268" t="s">
        <v>569</v>
      </c>
      <c r="AV135" s="192"/>
      <c r="AW135" s="192"/>
      <c r="AX135" s="194"/>
    </row>
    <row r="136" spans="1:50" ht="18.75" hidden="1" customHeight="1">
      <c r="A136" s="1004"/>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c r="A137" s="1004"/>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39.75" hidden="1" customHeight="1">
      <c r="A138" s="1004"/>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c r="A139" s="1004"/>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c r="A140" s="1004"/>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04"/>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39.75" hidden="1" customHeight="1">
      <c r="A142" s="1004"/>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c r="A143" s="1004"/>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c r="A144" s="1004"/>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04"/>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39.75" hidden="1" customHeight="1">
      <c r="A146" s="1004"/>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c r="A147" s="1004"/>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c r="A148" s="1004"/>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04"/>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39.75" hidden="1" customHeight="1">
      <c r="A150" s="1004"/>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c r="A151" s="1004"/>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c r="A152" s="1004"/>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5"/>
    </row>
    <row r="153" spans="1:50" ht="22.5" hidden="1" customHeight="1">
      <c r="A153" s="1004"/>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c r="A154" s="1004"/>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0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c r="A155" s="1004"/>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c r="A156" s="1004"/>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7"/>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c r="A157" s="1004"/>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7"/>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c r="A158" s="1004"/>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8"/>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1004"/>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c r="A160" s="1004"/>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1004"/>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0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1004"/>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1004"/>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7"/>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1004"/>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7"/>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c r="A165" s="1004"/>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8"/>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c r="A166" s="1004"/>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1004"/>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1004"/>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1004"/>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04"/>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7"/>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1004"/>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7"/>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c r="A172" s="1004"/>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8"/>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c r="A173" s="1004"/>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c r="A174" s="1004"/>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1004"/>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1004"/>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1004"/>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7"/>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c r="A178" s="1004"/>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7"/>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c r="A179" s="1004"/>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8"/>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c r="A180" s="1004"/>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1004"/>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1004"/>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1004"/>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04"/>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7"/>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c r="A185" s="1004"/>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7"/>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c r="A186" s="1004"/>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8"/>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hidden="1" customHeight="1">
      <c r="A187" s="1004"/>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hidden="1" customHeight="1">
      <c r="A188" s="1004"/>
      <c r="B188" s="238"/>
      <c r="C188" s="237"/>
      <c r="D188" s="238"/>
      <c r="E188" s="122" t="s">
        <v>569</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hidden="1" customHeight="1" thickBot="1">
      <c r="A189" s="1004"/>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c r="A190" s="1004"/>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c r="A191" s="1004"/>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04"/>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c r="A193" s="1004"/>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39.75" hidden="1" customHeight="1">
      <c r="A194" s="1004"/>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c r="A195" s="1004"/>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c r="A196" s="1004"/>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c r="A197" s="1004"/>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39.75" hidden="1" customHeight="1">
      <c r="A198" s="1004"/>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c r="A199" s="1004"/>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c r="A200" s="1004"/>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c r="A201" s="1004"/>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39.75" hidden="1" customHeight="1">
      <c r="A202" s="1004"/>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c r="A203" s="1004"/>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c r="A204" s="1004"/>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c r="A205" s="1004"/>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39.75" hidden="1" customHeight="1">
      <c r="A206" s="1004"/>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c r="A207" s="1004"/>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c r="A208" s="1004"/>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c r="A209" s="1004"/>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39.75" hidden="1" customHeight="1">
      <c r="A210" s="1004"/>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c r="A211" s="1004"/>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c r="A212" s="1004"/>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5"/>
    </row>
    <row r="213" spans="1:50" ht="22.5" hidden="1" customHeight="1">
      <c r="A213" s="1004"/>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c r="A214" s="1004"/>
      <c r="B214" s="238"/>
      <c r="C214" s="237"/>
      <c r="D214" s="238"/>
      <c r="E214" s="237"/>
      <c r="F214" s="299"/>
      <c r="G214" s="213"/>
      <c r="H214" s="123"/>
      <c r="I214" s="123"/>
      <c r="J214" s="123"/>
      <c r="K214" s="123"/>
      <c r="L214" s="123"/>
      <c r="M214" s="123"/>
      <c r="N214" s="123"/>
      <c r="O214" s="123"/>
      <c r="P214" s="214"/>
      <c r="Q214" s="991"/>
      <c r="R214" s="992"/>
      <c r="S214" s="992"/>
      <c r="T214" s="992"/>
      <c r="U214" s="992"/>
      <c r="V214" s="992"/>
      <c r="W214" s="992"/>
      <c r="X214" s="992"/>
      <c r="Y214" s="992"/>
      <c r="Z214" s="992"/>
      <c r="AA214" s="99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1004"/>
      <c r="B215" s="238"/>
      <c r="C215" s="237"/>
      <c r="D215" s="238"/>
      <c r="E215" s="237"/>
      <c r="F215" s="299"/>
      <c r="G215" s="215"/>
      <c r="H215" s="216"/>
      <c r="I215" s="216"/>
      <c r="J215" s="216"/>
      <c r="K215" s="216"/>
      <c r="L215" s="216"/>
      <c r="M215" s="216"/>
      <c r="N215" s="216"/>
      <c r="O215" s="216"/>
      <c r="P215" s="217"/>
      <c r="Q215" s="994"/>
      <c r="R215" s="995"/>
      <c r="S215" s="995"/>
      <c r="T215" s="995"/>
      <c r="U215" s="995"/>
      <c r="V215" s="995"/>
      <c r="W215" s="995"/>
      <c r="X215" s="995"/>
      <c r="Y215" s="995"/>
      <c r="Z215" s="995"/>
      <c r="AA215" s="99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04"/>
      <c r="B216" s="238"/>
      <c r="C216" s="237"/>
      <c r="D216" s="238"/>
      <c r="E216" s="237"/>
      <c r="F216" s="299"/>
      <c r="G216" s="215"/>
      <c r="H216" s="216"/>
      <c r="I216" s="216"/>
      <c r="J216" s="216"/>
      <c r="K216" s="216"/>
      <c r="L216" s="216"/>
      <c r="M216" s="216"/>
      <c r="N216" s="216"/>
      <c r="O216" s="216"/>
      <c r="P216" s="217"/>
      <c r="Q216" s="994"/>
      <c r="R216" s="995"/>
      <c r="S216" s="995"/>
      <c r="T216" s="995"/>
      <c r="U216" s="995"/>
      <c r="V216" s="995"/>
      <c r="W216" s="995"/>
      <c r="X216" s="995"/>
      <c r="Y216" s="995"/>
      <c r="Z216" s="995"/>
      <c r="AA216" s="996"/>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1004"/>
      <c r="B217" s="238"/>
      <c r="C217" s="237"/>
      <c r="D217" s="238"/>
      <c r="E217" s="237"/>
      <c r="F217" s="299"/>
      <c r="G217" s="215"/>
      <c r="H217" s="216"/>
      <c r="I217" s="216"/>
      <c r="J217" s="216"/>
      <c r="K217" s="216"/>
      <c r="L217" s="216"/>
      <c r="M217" s="216"/>
      <c r="N217" s="216"/>
      <c r="O217" s="216"/>
      <c r="P217" s="217"/>
      <c r="Q217" s="994"/>
      <c r="R217" s="995"/>
      <c r="S217" s="995"/>
      <c r="T217" s="995"/>
      <c r="U217" s="995"/>
      <c r="V217" s="995"/>
      <c r="W217" s="995"/>
      <c r="X217" s="995"/>
      <c r="Y217" s="995"/>
      <c r="Z217" s="995"/>
      <c r="AA217" s="996"/>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c r="A218" s="1004"/>
      <c r="B218" s="238"/>
      <c r="C218" s="237"/>
      <c r="D218" s="238"/>
      <c r="E218" s="237"/>
      <c r="F218" s="299"/>
      <c r="G218" s="218"/>
      <c r="H218" s="126"/>
      <c r="I218" s="126"/>
      <c r="J218" s="126"/>
      <c r="K218" s="126"/>
      <c r="L218" s="126"/>
      <c r="M218" s="126"/>
      <c r="N218" s="126"/>
      <c r="O218" s="126"/>
      <c r="P218" s="219"/>
      <c r="Q218" s="997"/>
      <c r="R218" s="998"/>
      <c r="S218" s="998"/>
      <c r="T218" s="998"/>
      <c r="U218" s="998"/>
      <c r="V218" s="998"/>
      <c r="W218" s="998"/>
      <c r="X218" s="998"/>
      <c r="Y218" s="998"/>
      <c r="Z218" s="998"/>
      <c r="AA218" s="999"/>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1004"/>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1004"/>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1004"/>
      <c r="B221" s="238"/>
      <c r="C221" s="237"/>
      <c r="D221" s="238"/>
      <c r="E221" s="237"/>
      <c r="F221" s="299"/>
      <c r="G221" s="213"/>
      <c r="H221" s="123"/>
      <c r="I221" s="123"/>
      <c r="J221" s="123"/>
      <c r="K221" s="123"/>
      <c r="L221" s="123"/>
      <c r="M221" s="123"/>
      <c r="N221" s="123"/>
      <c r="O221" s="123"/>
      <c r="P221" s="214"/>
      <c r="Q221" s="991"/>
      <c r="R221" s="992"/>
      <c r="S221" s="992"/>
      <c r="T221" s="992"/>
      <c r="U221" s="992"/>
      <c r="V221" s="992"/>
      <c r="W221" s="992"/>
      <c r="X221" s="992"/>
      <c r="Y221" s="992"/>
      <c r="Z221" s="992"/>
      <c r="AA221" s="99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1004"/>
      <c r="B222" s="238"/>
      <c r="C222" s="237"/>
      <c r="D222" s="238"/>
      <c r="E222" s="237"/>
      <c r="F222" s="299"/>
      <c r="G222" s="215"/>
      <c r="H222" s="216"/>
      <c r="I222" s="216"/>
      <c r="J222" s="216"/>
      <c r="K222" s="216"/>
      <c r="L222" s="216"/>
      <c r="M222" s="216"/>
      <c r="N222" s="216"/>
      <c r="O222" s="216"/>
      <c r="P222" s="217"/>
      <c r="Q222" s="994"/>
      <c r="R222" s="995"/>
      <c r="S222" s="995"/>
      <c r="T222" s="995"/>
      <c r="U222" s="995"/>
      <c r="V222" s="995"/>
      <c r="W222" s="995"/>
      <c r="X222" s="995"/>
      <c r="Y222" s="995"/>
      <c r="Z222" s="995"/>
      <c r="AA222" s="99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04"/>
      <c r="B223" s="238"/>
      <c r="C223" s="237"/>
      <c r="D223" s="238"/>
      <c r="E223" s="237"/>
      <c r="F223" s="299"/>
      <c r="G223" s="215"/>
      <c r="H223" s="216"/>
      <c r="I223" s="216"/>
      <c r="J223" s="216"/>
      <c r="K223" s="216"/>
      <c r="L223" s="216"/>
      <c r="M223" s="216"/>
      <c r="N223" s="216"/>
      <c r="O223" s="216"/>
      <c r="P223" s="217"/>
      <c r="Q223" s="994"/>
      <c r="R223" s="995"/>
      <c r="S223" s="995"/>
      <c r="T223" s="995"/>
      <c r="U223" s="995"/>
      <c r="V223" s="995"/>
      <c r="W223" s="995"/>
      <c r="X223" s="995"/>
      <c r="Y223" s="995"/>
      <c r="Z223" s="995"/>
      <c r="AA223" s="996"/>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1004"/>
      <c r="B224" s="238"/>
      <c r="C224" s="237"/>
      <c r="D224" s="238"/>
      <c r="E224" s="237"/>
      <c r="F224" s="299"/>
      <c r="G224" s="215"/>
      <c r="H224" s="216"/>
      <c r="I224" s="216"/>
      <c r="J224" s="216"/>
      <c r="K224" s="216"/>
      <c r="L224" s="216"/>
      <c r="M224" s="216"/>
      <c r="N224" s="216"/>
      <c r="O224" s="216"/>
      <c r="P224" s="217"/>
      <c r="Q224" s="994"/>
      <c r="R224" s="995"/>
      <c r="S224" s="995"/>
      <c r="T224" s="995"/>
      <c r="U224" s="995"/>
      <c r="V224" s="995"/>
      <c r="W224" s="995"/>
      <c r="X224" s="995"/>
      <c r="Y224" s="995"/>
      <c r="Z224" s="995"/>
      <c r="AA224" s="996"/>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c r="A225" s="1004"/>
      <c r="B225" s="238"/>
      <c r="C225" s="237"/>
      <c r="D225" s="238"/>
      <c r="E225" s="237"/>
      <c r="F225" s="299"/>
      <c r="G225" s="218"/>
      <c r="H225" s="126"/>
      <c r="I225" s="126"/>
      <c r="J225" s="126"/>
      <c r="K225" s="126"/>
      <c r="L225" s="126"/>
      <c r="M225" s="126"/>
      <c r="N225" s="126"/>
      <c r="O225" s="126"/>
      <c r="P225" s="219"/>
      <c r="Q225" s="997"/>
      <c r="R225" s="998"/>
      <c r="S225" s="998"/>
      <c r="T225" s="998"/>
      <c r="U225" s="998"/>
      <c r="V225" s="998"/>
      <c r="W225" s="998"/>
      <c r="X225" s="998"/>
      <c r="Y225" s="998"/>
      <c r="Z225" s="998"/>
      <c r="AA225" s="999"/>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1004"/>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1004"/>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1004"/>
      <c r="B228" s="238"/>
      <c r="C228" s="237"/>
      <c r="D228" s="238"/>
      <c r="E228" s="237"/>
      <c r="F228" s="299"/>
      <c r="G228" s="213"/>
      <c r="H228" s="123"/>
      <c r="I228" s="123"/>
      <c r="J228" s="123"/>
      <c r="K228" s="123"/>
      <c r="L228" s="123"/>
      <c r="M228" s="123"/>
      <c r="N228" s="123"/>
      <c r="O228" s="123"/>
      <c r="P228" s="214"/>
      <c r="Q228" s="991"/>
      <c r="R228" s="992"/>
      <c r="S228" s="992"/>
      <c r="T228" s="992"/>
      <c r="U228" s="992"/>
      <c r="V228" s="992"/>
      <c r="W228" s="992"/>
      <c r="X228" s="992"/>
      <c r="Y228" s="992"/>
      <c r="Z228" s="992"/>
      <c r="AA228" s="99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1004"/>
      <c r="B229" s="238"/>
      <c r="C229" s="237"/>
      <c r="D229" s="238"/>
      <c r="E229" s="237"/>
      <c r="F229" s="299"/>
      <c r="G229" s="215"/>
      <c r="H229" s="216"/>
      <c r="I229" s="216"/>
      <c r="J229" s="216"/>
      <c r="K229" s="216"/>
      <c r="L229" s="216"/>
      <c r="M229" s="216"/>
      <c r="N229" s="216"/>
      <c r="O229" s="216"/>
      <c r="P229" s="217"/>
      <c r="Q229" s="994"/>
      <c r="R229" s="995"/>
      <c r="S229" s="995"/>
      <c r="T229" s="995"/>
      <c r="U229" s="995"/>
      <c r="V229" s="995"/>
      <c r="W229" s="995"/>
      <c r="X229" s="995"/>
      <c r="Y229" s="995"/>
      <c r="Z229" s="995"/>
      <c r="AA229" s="99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04"/>
      <c r="B230" s="238"/>
      <c r="C230" s="237"/>
      <c r="D230" s="238"/>
      <c r="E230" s="237"/>
      <c r="F230" s="299"/>
      <c r="G230" s="215"/>
      <c r="H230" s="216"/>
      <c r="I230" s="216"/>
      <c r="J230" s="216"/>
      <c r="K230" s="216"/>
      <c r="L230" s="216"/>
      <c r="M230" s="216"/>
      <c r="N230" s="216"/>
      <c r="O230" s="216"/>
      <c r="P230" s="217"/>
      <c r="Q230" s="994"/>
      <c r="R230" s="995"/>
      <c r="S230" s="995"/>
      <c r="T230" s="995"/>
      <c r="U230" s="995"/>
      <c r="V230" s="995"/>
      <c r="W230" s="995"/>
      <c r="X230" s="995"/>
      <c r="Y230" s="995"/>
      <c r="Z230" s="995"/>
      <c r="AA230" s="996"/>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1004"/>
      <c r="B231" s="238"/>
      <c r="C231" s="237"/>
      <c r="D231" s="238"/>
      <c r="E231" s="237"/>
      <c r="F231" s="299"/>
      <c r="G231" s="215"/>
      <c r="H231" s="216"/>
      <c r="I231" s="216"/>
      <c r="J231" s="216"/>
      <c r="K231" s="216"/>
      <c r="L231" s="216"/>
      <c r="M231" s="216"/>
      <c r="N231" s="216"/>
      <c r="O231" s="216"/>
      <c r="P231" s="217"/>
      <c r="Q231" s="994"/>
      <c r="R231" s="995"/>
      <c r="S231" s="995"/>
      <c r="T231" s="995"/>
      <c r="U231" s="995"/>
      <c r="V231" s="995"/>
      <c r="W231" s="995"/>
      <c r="X231" s="995"/>
      <c r="Y231" s="995"/>
      <c r="Z231" s="995"/>
      <c r="AA231" s="996"/>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c r="A232" s="1004"/>
      <c r="B232" s="238"/>
      <c r="C232" s="237"/>
      <c r="D232" s="238"/>
      <c r="E232" s="237"/>
      <c r="F232" s="299"/>
      <c r="G232" s="218"/>
      <c r="H232" s="126"/>
      <c r="I232" s="126"/>
      <c r="J232" s="126"/>
      <c r="K232" s="126"/>
      <c r="L232" s="126"/>
      <c r="M232" s="126"/>
      <c r="N232" s="126"/>
      <c r="O232" s="126"/>
      <c r="P232" s="219"/>
      <c r="Q232" s="997"/>
      <c r="R232" s="998"/>
      <c r="S232" s="998"/>
      <c r="T232" s="998"/>
      <c r="U232" s="998"/>
      <c r="V232" s="998"/>
      <c r="W232" s="998"/>
      <c r="X232" s="998"/>
      <c r="Y232" s="998"/>
      <c r="Z232" s="998"/>
      <c r="AA232" s="999"/>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c r="A233" s="1004"/>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1004"/>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1004"/>
      <c r="B235" s="238"/>
      <c r="C235" s="237"/>
      <c r="D235" s="238"/>
      <c r="E235" s="237"/>
      <c r="F235" s="299"/>
      <c r="G235" s="213"/>
      <c r="H235" s="123"/>
      <c r="I235" s="123"/>
      <c r="J235" s="123"/>
      <c r="K235" s="123"/>
      <c r="L235" s="123"/>
      <c r="M235" s="123"/>
      <c r="N235" s="123"/>
      <c r="O235" s="123"/>
      <c r="P235" s="214"/>
      <c r="Q235" s="991"/>
      <c r="R235" s="992"/>
      <c r="S235" s="992"/>
      <c r="T235" s="992"/>
      <c r="U235" s="992"/>
      <c r="V235" s="992"/>
      <c r="W235" s="992"/>
      <c r="X235" s="992"/>
      <c r="Y235" s="992"/>
      <c r="Z235" s="992"/>
      <c r="AA235" s="99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1004"/>
      <c r="B236" s="238"/>
      <c r="C236" s="237"/>
      <c r="D236" s="238"/>
      <c r="E236" s="237"/>
      <c r="F236" s="299"/>
      <c r="G236" s="215"/>
      <c r="H236" s="216"/>
      <c r="I236" s="216"/>
      <c r="J236" s="216"/>
      <c r="K236" s="216"/>
      <c r="L236" s="216"/>
      <c r="M236" s="216"/>
      <c r="N236" s="216"/>
      <c r="O236" s="216"/>
      <c r="P236" s="217"/>
      <c r="Q236" s="994"/>
      <c r="R236" s="995"/>
      <c r="S236" s="995"/>
      <c r="T236" s="995"/>
      <c r="U236" s="995"/>
      <c r="V236" s="995"/>
      <c r="W236" s="995"/>
      <c r="X236" s="995"/>
      <c r="Y236" s="995"/>
      <c r="Z236" s="995"/>
      <c r="AA236" s="99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04"/>
      <c r="B237" s="238"/>
      <c r="C237" s="237"/>
      <c r="D237" s="238"/>
      <c r="E237" s="237"/>
      <c r="F237" s="299"/>
      <c r="G237" s="215"/>
      <c r="H237" s="216"/>
      <c r="I237" s="216"/>
      <c r="J237" s="216"/>
      <c r="K237" s="216"/>
      <c r="L237" s="216"/>
      <c r="M237" s="216"/>
      <c r="N237" s="216"/>
      <c r="O237" s="216"/>
      <c r="P237" s="217"/>
      <c r="Q237" s="994"/>
      <c r="R237" s="995"/>
      <c r="S237" s="995"/>
      <c r="T237" s="995"/>
      <c r="U237" s="995"/>
      <c r="V237" s="995"/>
      <c r="W237" s="995"/>
      <c r="X237" s="995"/>
      <c r="Y237" s="995"/>
      <c r="Z237" s="995"/>
      <c r="AA237" s="996"/>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1004"/>
      <c r="B238" s="238"/>
      <c r="C238" s="237"/>
      <c r="D238" s="238"/>
      <c r="E238" s="237"/>
      <c r="F238" s="299"/>
      <c r="G238" s="215"/>
      <c r="H238" s="216"/>
      <c r="I238" s="216"/>
      <c r="J238" s="216"/>
      <c r="K238" s="216"/>
      <c r="L238" s="216"/>
      <c r="M238" s="216"/>
      <c r="N238" s="216"/>
      <c r="O238" s="216"/>
      <c r="P238" s="217"/>
      <c r="Q238" s="994"/>
      <c r="R238" s="995"/>
      <c r="S238" s="995"/>
      <c r="T238" s="995"/>
      <c r="U238" s="995"/>
      <c r="V238" s="995"/>
      <c r="W238" s="995"/>
      <c r="X238" s="995"/>
      <c r="Y238" s="995"/>
      <c r="Z238" s="995"/>
      <c r="AA238" s="996"/>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c r="A239" s="1004"/>
      <c r="B239" s="238"/>
      <c r="C239" s="237"/>
      <c r="D239" s="238"/>
      <c r="E239" s="237"/>
      <c r="F239" s="299"/>
      <c r="G239" s="218"/>
      <c r="H239" s="126"/>
      <c r="I239" s="126"/>
      <c r="J239" s="126"/>
      <c r="K239" s="126"/>
      <c r="L239" s="126"/>
      <c r="M239" s="126"/>
      <c r="N239" s="126"/>
      <c r="O239" s="126"/>
      <c r="P239" s="219"/>
      <c r="Q239" s="997"/>
      <c r="R239" s="998"/>
      <c r="S239" s="998"/>
      <c r="T239" s="998"/>
      <c r="U239" s="998"/>
      <c r="V239" s="998"/>
      <c r="W239" s="998"/>
      <c r="X239" s="998"/>
      <c r="Y239" s="998"/>
      <c r="Z239" s="998"/>
      <c r="AA239" s="999"/>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c r="A240" s="1004"/>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1004"/>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1004"/>
      <c r="B242" s="238"/>
      <c r="C242" s="237"/>
      <c r="D242" s="238"/>
      <c r="E242" s="237"/>
      <c r="F242" s="299"/>
      <c r="G242" s="213"/>
      <c r="H242" s="123"/>
      <c r="I242" s="123"/>
      <c r="J242" s="123"/>
      <c r="K242" s="123"/>
      <c r="L242" s="123"/>
      <c r="M242" s="123"/>
      <c r="N242" s="123"/>
      <c r="O242" s="123"/>
      <c r="P242" s="214"/>
      <c r="Q242" s="991"/>
      <c r="R242" s="992"/>
      <c r="S242" s="992"/>
      <c r="T242" s="992"/>
      <c r="U242" s="992"/>
      <c r="V242" s="992"/>
      <c r="W242" s="992"/>
      <c r="X242" s="992"/>
      <c r="Y242" s="992"/>
      <c r="Z242" s="992"/>
      <c r="AA242" s="99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1004"/>
      <c r="B243" s="238"/>
      <c r="C243" s="237"/>
      <c r="D243" s="238"/>
      <c r="E243" s="237"/>
      <c r="F243" s="299"/>
      <c r="G243" s="215"/>
      <c r="H243" s="216"/>
      <c r="I243" s="216"/>
      <c r="J243" s="216"/>
      <c r="K243" s="216"/>
      <c r="L243" s="216"/>
      <c r="M243" s="216"/>
      <c r="N243" s="216"/>
      <c r="O243" s="216"/>
      <c r="P243" s="217"/>
      <c r="Q243" s="994"/>
      <c r="R243" s="995"/>
      <c r="S243" s="995"/>
      <c r="T243" s="995"/>
      <c r="U243" s="995"/>
      <c r="V243" s="995"/>
      <c r="W243" s="995"/>
      <c r="X243" s="995"/>
      <c r="Y243" s="995"/>
      <c r="Z243" s="995"/>
      <c r="AA243" s="99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04"/>
      <c r="B244" s="238"/>
      <c r="C244" s="237"/>
      <c r="D244" s="238"/>
      <c r="E244" s="237"/>
      <c r="F244" s="299"/>
      <c r="G244" s="215"/>
      <c r="H244" s="216"/>
      <c r="I244" s="216"/>
      <c r="J244" s="216"/>
      <c r="K244" s="216"/>
      <c r="L244" s="216"/>
      <c r="M244" s="216"/>
      <c r="N244" s="216"/>
      <c r="O244" s="216"/>
      <c r="P244" s="217"/>
      <c r="Q244" s="994"/>
      <c r="R244" s="995"/>
      <c r="S244" s="995"/>
      <c r="T244" s="995"/>
      <c r="U244" s="995"/>
      <c r="V244" s="995"/>
      <c r="W244" s="995"/>
      <c r="X244" s="995"/>
      <c r="Y244" s="995"/>
      <c r="Z244" s="995"/>
      <c r="AA244" s="996"/>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c r="A245" s="1004"/>
      <c r="B245" s="238"/>
      <c r="C245" s="237"/>
      <c r="D245" s="238"/>
      <c r="E245" s="237"/>
      <c r="F245" s="299"/>
      <c r="G245" s="215"/>
      <c r="H245" s="216"/>
      <c r="I245" s="216"/>
      <c r="J245" s="216"/>
      <c r="K245" s="216"/>
      <c r="L245" s="216"/>
      <c r="M245" s="216"/>
      <c r="N245" s="216"/>
      <c r="O245" s="216"/>
      <c r="P245" s="217"/>
      <c r="Q245" s="994"/>
      <c r="R245" s="995"/>
      <c r="S245" s="995"/>
      <c r="T245" s="995"/>
      <c r="U245" s="995"/>
      <c r="V245" s="995"/>
      <c r="W245" s="995"/>
      <c r="X245" s="995"/>
      <c r="Y245" s="995"/>
      <c r="Z245" s="995"/>
      <c r="AA245" s="996"/>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c r="A246" s="1004"/>
      <c r="B246" s="238"/>
      <c r="C246" s="237"/>
      <c r="D246" s="238"/>
      <c r="E246" s="300"/>
      <c r="F246" s="301"/>
      <c r="G246" s="218"/>
      <c r="H246" s="126"/>
      <c r="I246" s="126"/>
      <c r="J246" s="126"/>
      <c r="K246" s="126"/>
      <c r="L246" s="126"/>
      <c r="M246" s="126"/>
      <c r="N246" s="126"/>
      <c r="O246" s="126"/>
      <c r="P246" s="219"/>
      <c r="Q246" s="997"/>
      <c r="R246" s="998"/>
      <c r="S246" s="998"/>
      <c r="T246" s="998"/>
      <c r="U246" s="998"/>
      <c r="V246" s="998"/>
      <c r="W246" s="998"/>
      <c r="X246" s="998"/>
      <c r="Y246" s="998"/>
      <c r="Z246" s="998"/>
      <c r="AA246" s="999"/>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customHeight="1">
      <c r="A247" s="1004"/>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19.5" customHeight="1">
      <c r="A248" s="1004"/>
      <c r="B248" s="238"/>
      <c r="C248" s="237"/>
      <c r="D248" s="238"/>
      <c r="E248" s="122" t="s">
        <v>624</v>
      </c>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33" customHeight="1">
      <c r="A249" s="1004"/>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c r="A250" s="1004"/>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c r="A251" s="1004"/>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04"/>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c r="A253" s="1004"/>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39.75" hidden="1" customHeight="1">
      <c r="A254" s="1004"/>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c r="A255" s="1004"/>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c r="A256" s="1004"/>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c r="A257" s="1004"/>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39.75" hidden="1" customHeight="1">
      <c r="A258" s="1004"/>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c r="A259" s="1004"/>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c r="A260" s="1004"/>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c r="A261" s="1004"/>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39.75" hidden="1" customHeight="1">
      <c r="A262" s="1004"/>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c r="A263" s="1004"/>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c r="A264" s="1004"/>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c r="A265" s="1004"/>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39.75" hidden="1" customHeight="1">
      <c r="A266" s="1004"/>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c r="A267" s="1004"/>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c r="A268" s="1004"/>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c r="A269" s="1004"/>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39.75" hidden="1" customHeight="1">
      <c r="A270" s="1004"/>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c r="A271" s="1004"/>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c r="A272" s="1004"/>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5"/>
    </row>
    <row r="273" spans="1:50" ht="22.5" hidden="1" customHeight="1">
      <c r="A273" s="1004"/>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19.5" hidden="1" customHeight="1">
      <c r="A274" s="1004"/>
      <c r="B274" s="238"/>
      <c r="C274" s="237"/>
      <c r="D274" s="238"/>
      <c r="E274" s="237"/>
      <c r="F274" s="299"/>
      <c r="G274" s="213"/>
      <c r="H274" s="123"/>
      <c r="I274" s="123"/>
      <c r="J274" s="123"/>
      <c r="K274" s="123"/>
      <c r="L274" s="123"/>
      <c r="M274" s="123"/>
      <c r="N274" s="123"/>
      <c r="O274" s="123"/>
      <c r="P274" s="214"/>
      <c r="Q274" s="991"/>
      <c r="R274" s="992"/>
      <c r="S274" s="992"/>
      <c r="T274" s="992"/>
      <c r="U274" s="992"/>
      <c r="V274" s="992"/>
      <c r="W274" s="992"/>
      <c r="X274" s="992"/>
      <c r="Y274" s="992"/>
      <c r="Z274" s="992"/>
      <c r="AA274" s="99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19.5" hidden="1" customHeight="1">
      <c r="A275" s="1004"/>
      <c r="B275" s="238"/>
      <c r="C275" s="237"/>
      <c r="D275" s="238"/>
      <c r="E275" s="237"/>
      <c r="F275" s="299"/>
      <c r="G275" s="215"/>
      <c r="H275" s="216"/>
      <c r="I275" s="216"/>
      <c r="J275" s="216"/>
      <c r="K275" s="216"/>
      <c r="L275" s="216"/>
      <c r="M275" s="216"/>
      <c r="N275" s="216"/>
      <c r="O275" s="216"/>
      <c r="P275" s="217"/>
      <c r="Q275" s="994"/>
      <c r="R275" s="995"/>
      <c r="S275" s="995"/>
      <c r="T275" s="995"/>
      <c r="U275" s="995"/>
      <c r="V275" s="995"/>
      <c r="W275" s="995"/>
      <c r="X275" s="995"/>
      <c r="Y275" s="995"/>
      <c r="Z275" s="995"/>
      <c r="AA275" s="99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04"/>
      <c r="B276" s="238"/>
      <c r="C276" s="237"/>
      <c r="D276" s="238"/>
      <c r="E276" s="237"/>
      <c r="F276" s="299"/>
      <c r="G276" s="215"/>
      <c r="H276" s="216"/>
      <c r="I276" s="216"/>
      <c r="J276" s="216"/>
      <c r="K276" s="216"/>
      <c r="L276" s="216"/>
      <c r="M276" s="216"/>
      <c r="N276" s="216"/>
      <c r="O276" s="216"/>
      <c r="P276" s="217"/>
      <c r="Q276" s="994"/>
      <c r="R276" s="995"/>
      <c r="S276" s="995"/>
      <c r="T276" s="995"/>
      <c r="U276" s="995"/>
      <c r="V276" s="995"/>
      <c r="W276" s="995"/>
      <c r="X276" s="995"/>
      <c r="Y276" s="995"/>
      <c r="Z276" s="995"/>
      <c r="AA276" s="996"/>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18.75" hidden="1" customHeight="1">
      <c r="A277" s="1004"/>
      <c r="B277" s="238"/>
      <c r="C277" s="237"/>
      <c r="D277" s="238"/>
      <c r="E277" s="237"/>
      <c r="F277" s="299"/>
      <c r="G277" s="215"/>
      <c r="H277" s="216"/>
      <c r="I277" s="216"/>
      <c r="J277" s="216"/>
      <c r="K277" s="216"/>
      <c r="L277" s="216"/>
      <c r="M277" s="216"/>
      <c r="N277" s="216"/>
      <c r="O277" s="216"/>
      <c r="P277" s="217"/>
      <c r="Q277" s="994"/>
      <c r="R277" s="995"/>
      <c r="S277" s="995"/>
      <c r="T277" s="995"/>
      <c r="U277" s="995"/>
      <c r="V277" s="995"/>
      <c r="W277" s="995"/>
      <c r="X277" s="995"/>
      <c r="Y277" s="995"/>
      <c r="Z277" s="995"/>
      <c r="AA277" s="996"/>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18.75" hidden="1" customHeight="1">
      <c r="A278" s="1004"/>
      <c r="B278" s="238"/>
      <c r="C278" s="237"/>
      <c r="D278" s="238"/>
      <c r="E278" s="237"/>
      <c r="F278" s="299"/>
      <c r="G278" s="218"/>
      <c r="H278" s="126"/>
      <c r="I278" s="126"/>
      <c r="J278" s="126"/>
      <c r="K278" s="126"/>
      <c r="L278" s="126"/>
      <c r="M278" s="126"/>
      <c r="N278" s="126"/>
      <c r="O278" s="126"/>
      <c r="P278" s="219"/>
      <c r="Q278" s="997"/>
      <c r="R278" s="998"/>
      <c r="S278" s="998"/>
      <c r="T278" s="998"/>
      <c r="U278" s="998"/>
      <c r="V278" s="998"/>
      <c r="W278" s="998"/>
      <c r="X278" s="998"/>
      <c r="Y278" s="998"/>
      <c r="Z278" s="998"/>
      <c r="AA278" s="999"/>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1004"/>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1004"/>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1004"/>
      <c r="B281" s="238"/>
      <c r="C281" s="237"/>
      <c r="D281" s="238"/>
      <c r="E281" s="237"/>
      <c r="F281" s="299"/>
      <c r="G281" s="213"/>
      <c r="H281" s="123"/>
      <c r="I281" s="123"/>
      <c r="J281" s="123"/>
      <c r="K281" s="123"/>
      <c r="L281" s="123"/>
      <c r="M281" s="123"/>
      <c r="N281" s="123"/>
      <c r="O281" s="123"/>
      <c r="P281" s="214"/>
      <c r="Q281" s="991"/>
      <c r="R281" s="992"/>
      <c r="S281" s="992"/>
      <c r="T281" s="992"/>
      <c r="U281" s="992"/>
      <c r="V281" s="992"/>
      <c r="W281" s="992"/>
      <c r="X281" s="992"/>
      <c r="Y281" s="992"/>
      <c r="Z281" s="992"/>
      <c r="AA281" s="99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1004"/>
      <c r="B282" s="238"/>
      <c r="C282" s="237"/>
      <c r="D282" s="238"/>
      <c r="E282" s="237"/>
      <c r="F282" s="299"/>
      <c r="G282" s="215"/>
      <c r="H282" s="216"/>
      <c r="I282" s="216"/>
      <c r="J282" s="216"/>
      <c r="K282" s="216"/>
      <c r="L282" s="216"/>
      <c r="M282" s="216"/>
      <c r="N282" s="216"/>
      <c r="O282" s="216"/>
      <c r="P282" s="217"/>
      <c r="Q282" s="994"/>
      <c r="R282" s="995"/>
      <c r="S282" s="995"/>
      <c r="T282" s="995"/>
      <c r="U282" s="995"/>
      <c r="V282" s="995"/>
      <c r="W282" s="995"/>
      <c r="X282" s="995"/>
      <c r="Y282" s="995"/>
      <c r="Z282" s="995"/>
      <c r="AA282" s="99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04"/>
      <c r="B283" s="238"/>
      <c r="C283" s="237"/>
      <c r="D283" s="238"/>
      <c r="E283" s="237"/>
      <c r="F283" s="299"/>
      <c r="G283" s="215"/>
      <c r="H283" s="216"/>
      <c r="I283" s="216"/>
      <c r="J283" s="216"/>
      <c r="K283" s="216"/>
      <c r="L283" s="216"/>
      <c r="M283" s="216"/>
      <c r="N283" s="216"/>
      <c r="O283" s="216"/>
      <c r="P283" s="217"/>
      <c r="Q283" s="994"/>
      <c r="R283" s="995"/>
      <c r="S283" s="995"/>
      <c r="T283" s="995"/>
      <c r="U283" s="995"/>
      <c r="V283" s="995"/>
      <c r="W283" s="995"/>
      <c r="X283" s="995"/>
      <c r="Y283" s="995"/>
      <c r="Z283" s="995"/>
      <c r="AA283" s="996"/>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1004"/>
      <c r="B284" s="238"/>
      <c r="C284" s="237"/>
      <c r="D284" s="238"/>
      <c r="E284" s="237"/>
      <c r="F284" s="299"/>
      <c r="G284" s="215"/>
      <c r="H284" s="216"/>
      <c r="I284" s="216"/>
      <c r="J284" s="216"/>
      <c r="K284" s="216"/>
      <c r="L284" s="216"/>
      <c r="M284" s="216"/>
      <c r="N284" s="216"/>
      <c r="O284" s="216"/>
      <c r="P284" s="217"/>
      <c r="Q284" s="994"/>
      <c r="R284" s="995"/>
      <c r="S284" s="995"/>
      <c r="T284" s="995"/>
      <c r="U284" s="995"/>
      <c r="V284" s="995"/>
      <c r="W284" s="995"/>
      <c r="X284" s="995"/>
      <c r="Y284" s="995"/>
      <c r="Z284" s="995"/>
      <c r="AA284" s="996"/>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c r="A285" s="1004"/>
      <c r="B285" s="238"/>
      <c r="C285" s="237"/>
      <c r="D285" s="238"/>
      <c r="E285" s="237"/>
      <c r="F285" s="299"/>
      <c r="G285" s="218"/>
      <c r="H285" s="126"/>
      <c r="I285" s="126"/>
      <c r="J285" s="126"/>
      <c r="K285" s="126"/>
      <c r="L285" s="126"/>
      <c r="M285" s="126"/>
      <c r="N285" s="126"/>
      <c r="O285" s="126"/>
      <c r="P285" s="219"/>
      <c r="Q285" s="997"/>
      <c r="R285" s="998"/>
      <c r="S285" s="998"/>
      <c r="T285" s="998"/>
      <c r="U285" s="998"/>
      <c r="V285" s="998"/>
      <c r="W285" s="998"/>
      <c r="X285" s="998"/>
      <c r="Y285" s="998"/>
      <c r="Z285" s="998"/>
      <c r="AA285" s="999"/>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1004"/>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1004"/>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1004"/>
      <c r="B288" s="238"/>
      <c r="C288" s="237"/>
      <c r="D288" s="238"/>
      <c r="E288" s="237"/>
      <c r="F288" s="299"/>
      <c r="G288" s="213"/>
      <c r="H288" s="123"/>
      <c r="I288" s="123"/>
      <c r="J288" s="123"/>
      <c r="K288" s="123"/>
      <c r="L288" s="123"/>
      <c r="M288" s="123"/>
      <c r="N288" s="123"/>
      <c r="O288" s="123"/>
      <c r="P288" s="214"/>
      <c r="Q288" s="991"/>
      <c r="R288" s="992"/>
      <c r="S288" s="992"/>
      <c r="T288" s="992"/>
      <c r="U288" s="992"/>
      <c r="V288" s="992"/>
      <c r="W288" s="992"/>
      <c r="X288" s="992"/>
      <c r="Y288" s="992"/>
      <c r="Z288" s="992"/>
      <c r="AA288" s="99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1004"/>
      <c r="B289" s="238"/>
      <c r="C289" s="237"/>
      <c r="D289" s="238"/>
      <c r="E289" s="237"/>
      <c r="F289" s="299"/>
      <c r="G289" s="215"/>
      <c r="H289" s="216"/>
      <c r="I289" s="216"/>
      <c r="J289" s="216"/>
      <c r="K289" s="216"/>
      <c r="L289" s="216"/>
      <c r="M289" s="216"/>
      <c r="N289" s="216"/>
      <c r="O289" s="216"/>
      <c r="P289" s="217"/>
      <c r="Q289" s="994"/>
      <c r="R289" s="995"/>
      <c r="S289" s="995"/>
      <c r="T289" s="995"/>
      <c r="U289" s="995"/>
      <c r="V289" s="995"/>
      <c r="W289" s="995"/>
      <c r="X289" s="995"/>
      <c r="Y289" s="995"/>
      <c r="Z289" s="995"/>
      <c r="AA289" s="99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04"/>
      <c r="B290" s="238"/>
      <c r="C290" s="237"/>
      <c r="D290" s="238"/>
      <c r="E290" s="237"/>
      <c r="F290" s="299"/>
      <c r="G290" s="215"/>
      <c r="H290" s="216"/>
      <c r="I290" s="216"/>
      <c r="J290" s="216"/>
      <c r="K290" s="216"/>
      <c r="L290" s="216"/>
      <c r="M290" s="216"/>
      <c r="N290" s="216"/>
      <c r="O290" s="216"/>
      <c r="P290" s="217"/>
      <c r="Q290" s="994"/>
      <c r="R290" s="995"/>
      <c r="S290" s="995"/>
      <c r="T290" s="995"/>
      <c r="U290" s="995"/>
      <c r="V290" s="995"/>
      <c r="W290" s="995"/>
      <c r="X290" s="995"/>
      <c r="Y290" s="995"/>
      <c r="Z290" s="995"/>
      <c r="AA290" s="996"/>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1004"/>
      <c r="B291" s="238"/>
      <c r="C291" s="237"/>
      <c r="D291" s="238"/>
      <c r="E291" s="237"/>
      <c r="F291" s="299"/>
      <c r="G291" s="215"/>
      <c r="H291" s="216"/>
      <c r="I291" s="216"/>
      <c r="J291" s="216"/>
      <c r="K291" s="216"/>
      <c r="L291" s="216"/>
      <c r="M291" s="216"/>
      <c r="N291" s="216"/>
      <c r="O291" s="216"/>
      <c r="P291" s="217"/>
      <c r="Q291" s="994"/>
      <c r="R291" s="995"/>
      <c r="S291" s="995"/>
      <c r="T291" s="995"/>
      <c r="U291" s="995"/>
      <c r="V291" s="995"/>
      <c r="W291" s="995"/>
      <c r="X291" s="995"/>
      <c r="Y291" s="995"/>
      <c r="Z291" s="995"/>
      <c r="AA291" s="996"/>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c r="A292" s="1004"/>
      <c r="B292" s="238"/>
      <c r="C292" s="237"/>
      <c r="D292" s="238"/>
      <c r="E292" s="237"/>
      <c r="F292" s="299"/>
      <c r="G292" s="218"/>
      <c r="H292" s="126"/>
      <c r="I292" s="126"/>
      <c r="J292" s="126"/>
      <c r="K292" s="126"/>
      <c r="L292" s="126"/>
      <c r="M292" s="126"/>
      <c r="N292" s="126"/>
      <c r="O292" s="126"/>
      <c r="P292" s="219"/>
      <c r="Q292" s="997"/>
      <c r="R292" s="998"/>
      <c r="S292" s="998"/>
      <c r="T292" s="998"/>
      <c r="U292" s="998"/>
      <c r="V292" s="998"/>
      <c r="W292" s="998"/>
      <c r="X292" s="998"/>
      <c r="Y292" s="998"/>
      <c r="Z292" s="998"/>
      <c r="AA292" s="999"/>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c r="A293" s="1004"/>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1004"/>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1004"/>
      <c r="B295" s="238"/>
      <c r="C295" s="237"/>
      <c r="D295" s="238"/>
      <c r="E295" s="237"/>
      <c r="F295" s="299"/>
      <c r="G295" s="213"/>
      <c r="H295" s="123"/>
      <c r="I295" s="123"/>
      <c r="J295" s="123"/>
      <c r="K295" s="123"/>
      <c r="L295" s="123"/>
      <c r="M295" s="123"/>
      <c r="N295" s="123"/>
      <c r="O295" s="123"/>
      <c r="P295" s="214"/>
      <c r="Q295" s="991"/>
      <c r="R295" s="992"/>
      <c r="S295" s="992"/>
      <c r="T295" s="992"/>
      <c r="U295" s="992"/>
      <c r="V295" s="992"/>
      <c r="W295" s="992"/>
      <c r="X295" s="992"/>
      <c r="Y295" s="992"/>
      <c r="Z295" s="992"/>
      <c r="AA295" s="99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1004"/>
      <c r="B296" s="238"/>
      <c r="C296" s="237"/>
      <c r="D296" s="238"/>
      <c r="E296" s="237"/>
      <c r="F296" s="299"/>
      <c r="G296" s="215"/>
      <c r="H296" s="216"/>
      <c r="I296" s="216"/>
      <c r="J296" s="216"/>
      <c r="K296" s="216"/>
      <c r="L296" s="216"/>
      <c r="M296" s="216"/>
      <c r="N296" s="216"/>
      <c r="O296" s="216"/>
      <c r="P296" s="217"/>
      <c r="Q296" s="994"/>
      <c r="R296" s="995"/>
      <c r="S296" s="995"/>
      <c r="T296" s="995"/>
      <c r="U296" s="995"/>
      <c r="V296" s="995"/>
      <c r="W296" s="995"/>
      <c r="X296" s="995"/>
      <c r="Y296" s="995"/>
      <c r="Z296" s="995"/>
      <c r="AA296" s="99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04"/>
      <c r="B297" s="238"/>
      <c r="C297" s="237"/>
      <c r="D297" s="238"/>
      <c r="E297" s="237"/>
      <c r="F297" s="299"/>
      <c r="G297" s="215"/>
      <c r="H297" s="216"/>
      <c r="I297" s="216"/>
      <c r="J297" s="216"/>
      <c r="K297" s="216"/>
      <c r="L297" s="216"/>
      <c r="M297" s="216"/>
      <c r="N297" s="216"/>
      <c r="O297" s="216"/>
      <c r="P297" s="217"/>
      <c r="Q297" s="994"/>
      <c r="R297" s="995"/>
      <c r="S297" s="995"/>
      <c r="T297" s="995"/>
      <c r="U297" s="995"/>
      <c r="V297" s="995"/>
      <c r="W297" s="995"/>
      <c r="X297" s="995"/>
      <c r="Y297" s="995"/>
      <c r="Z297" s="995"/>
      <c r="AA297" s="996"/>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1004"/>
      <c r="B298" s="238"/>
      <c r="C298" s="237"/>
      <c r="D298" s="238"/>
      <c r="E298" s="237"/>
      <c r="F298" s="299"/>
      <c r="G298" s="215"/>
      <c r="H298" s="216"/>
      <c r="I298" s="216"/>
      <c r="J298" s="216"/>
      <c r="K298" s="216"/>
      <c r="L298" s="216"/>
      <c r="M298" s="216"/>
      <c r="N298" s="216"/>
      <c r="O298" s="216"/>
      <c r="P298" s="217"/>
      <c r="Q298" s="994"/>
      <c r="R298" s="995"/>
      <c r="S298" s="995"/>
      <c r="T298" s="995"/>
      <c r="U298" s="995"/>
      <c r="V298" s="995"/>
      <c r="W298" s="995"/>
      <c r="X298" s="995"/>
      <c r="Y298" s="995"/>
      <c r="Z298" s="995"/>
      <c r="AA298" s="996"/>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c r="A299" s="1004"/>
      <c r="B299" s="238"/>
      <c r="C299" s="237"/>
      <c r="D299" s="238"/>
      <c r="E299" s="237"/>
      <c r="F299" s="299"/>
      <c r="G299" s="218"/>
      <c r="H299" s="126"/>
      <c r="I299" s="126"/>
      <c r="J299" s="126"/>
      <c r="K299" s="126"/>
      <c r="L299" s="126"/>
      <c r="M299" s="126"/>
      <c r="N299" s="126"/>
      <c r="O299" s="126"/>
      <c r="P299" s="219"/>
      <c r="Q299" s="997"/>
      <c r="R299" s="998"/>
      <c r="S299" s="998"/>
      <c r="T299" s="998"/>
      <c r="U299" s="998"/>
      <c r="V299" s="998"/>
      <c r="W299" s="998"/>
      <c r="X299" s="998"/>
      <c r="Y299" s="998"/>
      <c r="Z299" s="998"/>
      <c r="AA299" s="999"/>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c r="A300" s="1004"/>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1004"/>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1004"/>
      <c r="B302" s="238"/>
      <c r="C302" s="237"/>
      <c r="D302" s="238"/>
      <c r="E302" s="237"/>
      <c r="F302" s="299"/>
      <c r="G302" s="213"/>
      <c r="H302" s="123"/>
      <c r="I302" s="123"/>
      <c r="J302" s="123"/>
      <c r="K302" s="123"/>
      <c r="L302" s="123"/>
      <c r="M302" s="123"/>
      <c r="N302" s="123"/>
      <c r="O302" s="123"/>
      <c r="P302" s="214"/>
      <c r="Q302" s="991"/>
      <c r="R302" s="992"/>
      <c r="S302" s="992"/>
      <c r="T302" s="992"/>
      <c r="U302" s="992"/>
      <c r="V302" s="992"/>
      <c r="W302" s="992"/>
      <c r="X302" s="992"/>
      <c r="Y302" s="992"/>
      <c r="Z302" s="992"/>
      <c r="AA302" s="99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1004"/>
      <c r="B303" s="238"/>
      <c r="C303" s="237"/>
      <c r="D303" s="238"/>
      <c r="E303" s="237"/>
      <c r="F303" s="299"/>
      <c r="G303" s="215"/>
      <c r="H303" s="216"/>
      <c r="I303" s="216"/>
      <c r="J303" s="216"/>
      <c r="K303" s="216"/>
      <c r="L303" s="216"/>
      <c r="M303" s="216"/>
      <c r="N303" s="216"/>
      <c r="O303" s="216"/>
      <c r="P303" s="217"/>
      <c r="Q303" s="994"/>
      <c r="R303" s="995"/>
      <c r="S303" s="995"/>
      <c r="T303" s="995"/>
      <c r="U303" s="995"/>
      <c r="V303" s="995"/>
      <c r="W303" s="995"/>
      <c r="X303" s="995"/>
      <c r="Y303" s="995"/>
      <c r="Z303" s="995"/>
      <c r="AA303" s="99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04"/>
      <c r="B304" s="238"/>
      <c r="C304" s="237"/>
      <c r="D304" s="238"/>
      <c r="E304" s="237"/>
      <c r="F304" s="299"/>
      <c r="G304" s="215"/>
      <c r="H304" s="216"/>
      <c r="I304" s="216"/>
      <c r="J304" s="216"/>
      <c r="K304" s="216"/>
      <c r="L304" s="216"/>
      <c r="M304" s="216"/>
      <c r="N304" s="216"/>
      <c r="O304" s="216"/>
      <c r="P304" s="217"/>
      <c r="Q304" s="994"/>
      <c r="R304" s="995"/>
      <c r="S304" s="995"/>
      <c r="T304" s="995"/>
      <c r="U304" s="995"/>
      <c r="V304" s="995"/>
      <c r="W304" s="995"/>
      <c r="X304" s="995"/>
      <c r="Y304" s="995"/>
      <c r="Z304" s="995"/>
      <c r="AA304" s="996"/>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c r="A305" s="1004"/>
      <c r="B305" s="238"/>
      <c r="C305" s="237"/>
      <c r="D305" s="238"/>
      <c r="E305" s="237"/>
      <c r="F305" s="299"/>
      <c r="G305" s="215"/>
      <c r="H305" s="216"/>
      <c r="I305" s="216"/>
      <c r="J305" s="216"/>
      <c r="K305" s="216"/>
      <c r="L305" s="216"/>
      <c r="M305" s="216"/>
      <c r="N305" s="216"/>
      <c r="O305" s="216"/>
      <c r="P305" s="217"/>
      <c r="Q305" s="994"/>
      <c r="R305" s="995"/>
      <c r="S305" s="995"/>
      <c r="T305" s="995"/>
      <c r="U305" s="995"/>
      <c r="V305" s="995"/>
      <c r="W305" s="995"/>
      <c r="X305" s="995"/>
      <c r="Y305" s="995"/>
      <c r="Z305" s="995"/>
      <c r="AA305" s="996"/>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c r="A306" s="1004"/>
      <c r="B306" s="238"/>
      <c r="C306" s="237"/>
      <c r="D306" s="238"/>
      <c r="E306" s="300"/>
      <c r="F306" s="301"/>
      <c r="G306" s="218"/>
      <c r="H306" s="126"/>
      <c r="I306" s="126"/>
      <c r="J306" s="126"/>
      <c r="K306" s="126"/>
      <c r="L306" s="126"/>
      <c r="M306" s="126"/>
      <c r="N306" s="126"/>
      <c r="O306" s="126"/>
      <c r="P306" s="219"/>
      <c r="Q306" s="997"/>
      <c r="R306" s="998"/>
      <c r="S306" s="998"/>
      <c r="T306" s="998"/>
      <c r="U306" s="998"/>
      <c r="V306" s="998"/>
      <c r="W306" s="998"/>
      <c r="X306" s="998"/>
      <c r="Y306" s="998"/>
      <c r="Z306" s="998"/>
      <c r="AA306" s="999"/>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c r="A307" s="1004"/>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c r="A308" s="1004"/>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c r="A309" s="100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04"/>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c r="A311" s="1004"/>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04"/>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c r="A313" s="1004"/>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39.75" hidden="1" customHeight="1">
      <c r="A314" s="1004"/>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c r="A315" s="1004"/>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c r="A316" s="1004"/>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c r="A317" s="1004"/>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39.75" hidden="1" customHeight="1">
      <c r="A318" s="1004"/>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c r="A319" s="1004"/>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c r="A320" s="1004"/>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c r="A321" s="1004"/>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39.75" hidden="1" customHeight="1">
      <c r="A322" s="1004"/>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c r="A323" s="1004"/>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c r="A324" s="1004"/>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c r="A325" s="1004"/>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39.75" hidden="1" customHeight="1">
      <c r="A326" s="1004"/>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c r="A327" s="1004"/>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c r="A328" s="1004"/>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c r="A329" s="1004"/>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39.75" hidden="1" customHeight="1">
      <c r="A330" s="1004"/>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c r="A331" s="1004"/>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c r="A332" s="1004"/>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5"/>
    </row>
    <row r="333" spans="1:50" ht="22.5" hidden="1" customHeight="1">
      <c r="A333" s="1004"/>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c r="A334" s="1004"/>
      <c r="B334" s="238"/>
      <c r="C334" s="237"/>
      <c r="D334" s="238"/>
      <c r="E334" s="237"/>
      <c r="F334" s="299"/>
      <c r="G334" s="213"/>
      <c r="H334" s="123"/>
      <c r="I334" s="123"/>
      <c r="J334" s="123"/>
      <c r="K334" s="123"/>
      <c r="L334" s="123"/>
      <c r="M334" s="123"/>
      <c r="N334" s="123"/>
      <c r="O334" s="123"/>
      <c r="P334" s="214"/>
      <c r="Q334" s="991"/>
      <c r="R334" s="992"/>
      <c r="S334" s="992"/>
      <c r="T334" s="992"/>
      <c r="U334" s="992"/>
      <c r="V334" s="992"/>
      <c r="W334" s="992"/>
      <c r="X334" s="992"/>
      <c r="Y334" s="992"/>
      <c r="Z334" s="992"/>
      <c r="AA334" s="99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1004"/>
      <c r="B335" s="238"/>
      <c r="C335" s="237"/>
      <c r="D335" s="238"/>
      <c r="E335" s="237"/>
      <c r="F335" s="299"/>
      <c r="G335" s="215"/>
      <c r="H335" s="216"/>
      <c r="I335" s="216"/>
      <c r="J335" s="216"/>
      <c r="K335" s="216"/>
      <c r="L335" s="216"/>
      <c r="M335" s="216"/>
      <c r="N335" s="216"/>
      <c r="O335" s="216"/>
      <c r="P335" s="217"/>
      <c r="Q335" s="994"/>
      <c r="R335" s="995"/>
      <c r="S335" s="995"/>
      <c r="T335" s="995"/>
      <c r="U335" s="995"/>
      <c r="V335" s="995"/>
      <c r="W335" s="995"/>
      <c r="X335" s="995"/>
      <c r="Y335" s="995"/>
      <c r="Z335" s="995"/>
      <c r="AA335" s="99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04"/>
      <c r="B336" s="238"/>
      <c r="C336" s="237"/>
      <c r="D336" s="238"/>
      <c r="E336" s="237"/>
      <c r="F336" s="299"/>
      <c r="G336" s="215"/>
      <c r="H336" s="216"/>
      <c r="I336" s="216"/>
      <c r="J336" s="216"/>
      <c r="K336" s="216"/>
      <c r="L336" s="216"/>
      <c r="M336" s="216"/>
      <c r="N336" s="216"/>
      <c r="O336" s="216"/>
      <c r="P336" s="217"/>
      <c r="Q336" s="994"/>
      <c r="R336" s="995"/>
      <c r="S336" s="995"/>
      <c r="T336" s="995"/>
      <c r="U336" s="995"/>
      <c r="V336" s="995"/>
      <c r="W336" s="995"/>
      <c r="X336" s="995"/>
      <c r="Y336" s="995"/>
      <c r="Z336" s="995"/>
      <c r="AA336" s="996"/>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1004"/>
      <c r="B337" s="238"/>
      <c r="C337" s="237"/>
      <c r="D337" s="238"/>
      <c r="E337" s="237"/>
      <c r="F337" s="299"/>
      <c r="G337" s="215"/>
      <c r="H337" s="216"/>
      <c r="I337" s="216"/>
      <c r="J337" s="216"/>
      <c r="K337" s="216"/>
      <c r="L337" s="216"/>
      <c r="M337" s="216"/>
      <c r="N337" s="216"/>
      <c r="O337" s="216"/>
      <c r="P337" s="217"/>
      <c r="Q337" s="994"/>
      <c r="R337" s="995"/>
      <c r="S337" s="995"/>
      <c r="T337" s="995"/>
      <c r="U337" s="995"/>
      <c r="V337" s="995"/>
      <c r="W337" s="995"/>
      <c r="X337" s="995"/>
      <c r="Y337" s="995"/>
      <c r="Z337" s="995"/>
      <c r="AA337" s="996"/>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c r="A338" s="1004"/>
      <c r="B338" s="238"/>
      <c r="C338" s="237"/>
      <c r="D338" s="238"/>
      <c r="E338" s="237"/>
      <c r="F338" s="299"/>
      <c r="G338" s="218"/>
      <c r="H338" s="126"/>
      <c r="I338" s="126"/>
      <c r="J338" s="126"/>
      <c r="K338" s="126"/>
      <c r="L338" s="126"/>
      <c r="M338" s="126"/>
      <c r="N338" s="126"/>
      <c r="O338" s="126"/>
      <c r="P338" s="219"/>
      <c r="Q338" s="997"/>
      <c r="R338" s="998"/>
      <c r="S338" s="998"/>
      <c r="T338" s="998"/>
      <c r="U338" s="998"/>
      <c r="V338" s="998"/>
      <c r="W338" s="998"/>
      <c r="X338" s="998"/>
      <c r="Y338" s="998"/>
      <c r="Z338" s="998"/>
      <c r="AA338" s="999"/>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1004"/>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1004"/>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1004"/>
      <c r="B341" s="238"/>
      <c r="C341" s="237"/>
      <c r="D341" s="238"/>
      <c r="E341" s="237"/>
      <c r="F341" s="299"/>
      <c r="G341" s="213"/>
      <c r="H341" s="123"/>
      <c r="I341" s="123"/>
      <c r="J341" s="123"/>
      <c r="K341" s="123"/>
      <c r="L341" s="123"/>
      <c r="M341" s="123"/>
      <c r="N341" s="123"/>
      <c r="O341" s="123"/>
      <c r="P341" s="214"/>
      <c r="Q341" s="991"/>
      <c r="R341" s="992"/>
      <c r="S341" s="992"/>
      <c r="T341" s="992"/>
      <c r="U341" s="992"/>
      <c r="V341" s="992"/>
      <c r="W341" s="992"/>
      <c r="X341" s="992"/>
      <c r="Y341" s="992"/>
      <c r="Z341" s="992"/>
      <c r="AA341" s="99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1004"/>
      <c r="B342" s="238"/>
      <c r="C342" s="237"/>
      <c r="D342" s="238"/>
      <c r="E342" s="237"/>
      <c r="F342" s="299"/>
      <c r="G342" s="215"/>
      <c r="H342" s="216"/>
      <c r="I342" s="216"/>
      <c r="J342" s="216"/>
      <c r="K342" s="216"/>
      <c r="L342" s="216"/>
      <c r="M342" s="216"/>
      <c r="N342" s="216"/>
      <c r="O342" s="216"/>
      <c r="P342" s="217"/>
      <c r="Q342" s="994"/>
      <c r="R342" s="995"/>
      <c r="S342" s="995"/>
      <c r="T342" s="995"/>
      <c r="U342" s="995"/>
      <c r="V342" s="995"/>
      <c r="W342" s="995"/>
      <c r="X342" s="995"/>
      <c r="Y342" s="995"/>
      <c r="Z342" s="995"/>
      <c r="AA342" s="99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04"/>
      <c r="B343" s="238"/>
      <c r="C343" s="237"/>
      <c r="D343" s="238"/>
      <c r="E343" s="237"/>
      <c r="F343" s="299"/>
      <c r="G343" s="215"/>
      <c r="H343" s="216"/>
      <c r="I343" s="216"/>
      <c r="J343" s="216"/>
      <c r="K343" s="216"/>
      <c r="L343" s="216"/>
      <c r="M343" s="216"/>
      <c r="N343" s="216"/>
      <c r="O343" s="216"/>
      <c r="P343" s="217"/>
      <c r="Q343" s="994"/>
      <c r="R343" s="995"/>
      <c r="S343" s="995"/>
      <c r="T343" s="995"/>
      <c r="U343" s="995"/>
      <c r="V343" s="995"/>
      <c r="W343" s="995"/>
      <c r="X343" s="995"/>
      <c r="Y343" s="995"/>
      <c r="Z343" s="995"/>
      <c r="AA343" s="996"/>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1004"/>
      <c r="B344" s="238"/>
      <c r="C344" s="237"/>
      <c r="D344" s="238"/>
      <c r="E344" s="237"/>
      <c r="F344" s="299"/>
      <c r="G344" s="215"/>
      <c r="H344" s="216"/>
      <c r="I344" s="216"/>
      <c r="J344" s="216"/>
      <c r="K344" s="216"/>
      <c r="L344" s="216"/>
      <c r="M344" s="216"/>
      <c r="N344" s="216"/>
      <c r="O344" s="216"/>
      <c r="P344" s="217"/>
      <c r="Q344" s="994"/>
      <c r="R344" s="995"/>
      <c r="S344" s="995"/>
      <c r="T344" s="995"/>
      <c r="U344" s="995"/>
      <c r="V344" s="995"/>
      <c r="W344" s="995"/>
      <c r="X344" s="995"/>
      <c r="Y344" s="995"/>
      <c r="Z344" s="995"/>
      <c r="AA344" s="996"/>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c r="A345" s="1004"/>
      <c r="B345" s="238"/>
      <c r="C345" s="237"/>
      <c r="D345" s="238"/>
      <c r="E345" s="237"/>
      <c r="F345" s="299"/>
      <c r="G345" s="218"/>
      <c r="H345" s="126"/>
      <c r="I345" s="126"/>
      <c r="J345" s="126"/>
      <c r="K345" s="126"/>
      <c r="L345" s="126"/>
      <c r="M345" s="126"/>
      <c r="N345" s="126"/>
      <c r="O345" s="126"/>
      <c r="P345" s="219"/>
      <c r="Q345" s="997"/>
      <c r="R345" s="998"/>
      <c r="S345" s="998"/>
      <c r="T345" s="998"/>
      <c r="U345" s="998"/>
      <c r="V345" s="998"/>
      <c r="W345" s="998"/>
      <c r="X345" s="998"/>
      <c r="Y345" s="998"/>
      <c r="Z345" s="998"/>
      <c r="AA345" s="999"/>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1004"/>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1004"/>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1004"/>
      <c r="B348" s="238"/>
      <c r="C348" s="237"/>
      <c r="D348" s="238"/>
      <c r="E348" s="237"/>
      <c r="F348" s="299"/>
      <c r="G348" s="213"/>
      <c r="H348" s="123"/>
      <c r="I348" s="123"/>
      <c r="J348" s="123"/>
      <c r="K348" s="123"/>
      <c r="L348" s="123"/>
      <c r="M348" s="123"/>
      <c r="N348" s="123"/>
      <c r="O348" s="123"/>
      <c r="P348" s="214"/>
      <c r="Q348" s="991"/>
      <c r="R348" s="992"/>
      <c r="S348" s="992"/>
      <c r="T348" s="992"/>
      <c r="U348" s="992"/>
      <c r="V348" s="992"/>
      <c r="W348" s="992"/>
      <c r="X348" s="992"/>
      <c r="Y348" s="992"/>
      <c r="Z348" s="992"/>
      <c r="AA348" s="99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1004"/>
      <c r="B349" s="238"/>
      <c r="C349" s="237"/>
      <c r="D349" s="238"/>
      <c r="E349" s="237"/>
      <c r="F349" s="299"/>
      <c r="G349" s="215"/>
      <c r="H349" s="216"/>
      <c r="I349" s="216"/>
      <c r="J349" s="216"/>
      <c r="K349" s="216"/>
      <c r="L349" s="216"/>
      <c r="M349" s="216"/>
      <c r="N349" s="216"/>
      <c r="O349" s="216"/>
      <c r="P349" s="217"/>
      <c r="Q349" s="994"/>
      <c r="R349" s="995"/>
      <c r="S349" s="995"/>
      <c r="T349" s="995"/>
      <c r="U349" s="995"/>
      <c r="V349" s="995"/>
      <c r="W349" s="995"/>
      <c r="X349" s="995"/>
      <c r="Y349" s="995"/>
      <c r="Z349" s="995"/>
      <c r="AA349" s="99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04"/>
      <c r="B350" s="238"/>
      <c r="C350" s="237"/>
      <c r="D350" s="238"/>
      <c r="E350" s="237"/>
      <c r="F350" s="299"/>
      <c r="G350" s="215"/>
      <c r="H350" s="216"/>
      <c r="I350" s="216"/>
      <c r="J350" s="216"/>
      <c r="K350" s="216"/>
      <c r="L350" s="216"/>
      <c r="M350" s="216"/>
      <c r="N350" s="216"/>
      <c r="O350" s="216"/>
      <c r="P350" s="217"/>
      <c r="Q350" s="994"/>
      <c r="R350" s="995"/>
      <c r="S350" s="995"/>
      <c r="T350" s="995"/>
      <c r="U350" s="995"/>
      <c r="V350" s="995"/>
      <c r="W350" s="995"/>
      <c r="X350" s="995"/>
      <c r="Y350" s="995"/>
      <c r="Z350" s="995"/>
      <c r="AA350" s="996"/>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1004"/>
      <c r="B351" s="238"/>
      <c r="C351" s="237"/>
      <c r="D351" s="238"/>
      <c r="E351" s="237"/>
      <c r="F351" s="299"/>
      <c r="G351" s="215"/>
      <c r="H351" s="216"/>
      <c r="I351" s="216"/>
      <c r="J351" s="216"/>
      <c r="K351" s="216"/>
      <c r="L351" s="216"/>
      <c r="M351" s="216"/>
      <c r="N351" s="216"/>
      <c r="O351" s="216"/>
      <c r="P351" s="217"/>
      <c r="Q351" s="994"/>
      <c r="R351" s="995"/>
      <c r="S351" s="995"/>
      <c r="T351" s="995"/>
      <c r="U351" s="995"/>
      <c r="V351" s="995"/>
      <c r="W351" s="995"/>
      <c r="X351" s="995"/>
      <c r="Y351" s="995"/>
      <c r="Z351" s="995"/>
      <c r="AA351" s="996"/>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c r="A352" s="1004"/>
      <c r="B352" s="238"/>
      <c r="C352" s="237"/>
      <c r="D352" s="238"/>
      <c r="E352" s="237"/>
      <c r="F352" s="299"/>
      <c r="G352" s="218"/>
      <c r="H352" s="126"/>
      <c r="I352" s="126"/>
      <c r="J352" s="126"/>
      <c r="K352" s="126"/>
      <c r="L352" s="126"/>
      <c r="M352" s="126"/>
      <c r="N352" s="126"/>
      <c r="O352" s="126"/>
      <c r="P352" s="219"/>
      <c r="Q352" s="997"/>
      <c r="R352" s="998"/>
      <c r="S352" s="998"/>
      <c r="T352" s="998"/>
      <c r="U352" s="998"/>
      <c r="V352" s="998"/>
      <c r="W352" s="998"/>
      <c r="X352" s="998"/>
      <c r="Y352" s="998"/>
      <c r="Z352" s="998"/>
      <c r="AA352" s="999"/>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c r="A353" s="1004"/>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1004"/>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1004"/>
      <c r="B355" s="238"/>
      <c r="C355" s="237"/>
      <c r="D355" s="238"/>
      <c r="E355" s="237"/>
      <c r="F355" s="299"/>
      <c r="G355" s="213"/>
      <c r="H355" s="123"/>
      <c r="I355" s="123"/>
      <c r="J355" s="123"/>
      <c r="K355" s="123"/>
      <c r="L355" s="123"/>
      <c r="M355" s="123"/>
      <c r="N355" s="123"/>
      <c r="O355" s="123"/>
      <c r="P355" s="214"/>
      <c r="Q355" s="991"/>
      <c r="R355" s="992"/>
      <c r="S355" s="992"/>
      <c r="T355" s="992"/>
      <c r="U355" s="992"/>
      <c r="V355" s="992"/>
      <c r="W355" s="992"/>
      <c r="X355" s="992"/>
      <c r="Y355" s="992"/>
      <c r="Z355" s="992"/>
      <c r="AA355" s="99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1004"/>
      <c r="B356" s="238"/>
      <c r="C356" s="237"/>
      <c r="D356" s="238"/>
      <c r="E356" s="237"/>
      <c r="F356" s="299"/>
      <c r="G356" s="215"/>
      <c r="H356" s="216"/>
      <c r="I356" s="216"/>
      <c r="J356" s="216"/>
      <c r="K356" s="216"/>
      <c r="L356" s="216"/>
      <c r="M356" s="216"/>
      <c r="N356" s="216"/>
      <c r="O356" s="216"/>
      <c r="P356" s="217"/>
      <c r="Q356" s="994"/>
      <c r="R356" s="995"/>
      <c r="S356" s="995"/>
      <c r="T356" s="995"/>
      <c r="U356" s="995"/>
      <c r="V356" s="995"/>
      <c r="W356" s="995"/>
      <c r="X356" s="995"/>
      <c r="Y356" s="995"/>
      <c r="Z356" s="995"/>
      <c r="AA356" s="99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04"/>
      <c r="B357" s="238"/>
      <c r="C357" s="237"/>
      <c r="D357" s="238"/>
      <c r="E357" s="237"/>
      <c r="F357" s="299"/>
      <c r="G357" s="215"/>
      <c r="H357" s="216"/>
      <c r="I357" s="216"/>
      <c r="J357" s="216"/>
      <c r="K357" s="216"/>
      <c r="L357" s="216"/>
      <c r="M357" s="216"/>
      <c r="N357" s="216"/>
      <c r="O357" s="216"/>
      <c r="P357" s="217"/>
      <c r="Q357" s="994"/>
      <c r="R357" s="995"/>
      <c r="S357" s="995"/>
      <c r="T357" s="995"/>
      <c r="U357" s="995"/>
      <c r="V357" s="995"/>
      <c r="W357" s="995"/>
      <c r="X357" s="995"/>
      <c r="Y357" s="995"/>
      <c r="Z357" s="995"/>
      <c r="AA357" s="996"/>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1004"/>
      <c r="B358" s="238"/>
      <c r="C358" s="237"/>
      <c r="D358" s="238"/>
      <c r="E358" s="237"/>
      <c r="F358" s="299"/>
      <c r="G358" s="215"/>
      <c r="H358" s="216"/>
      <c r="I358" s="216"/>
      <c r="J358" s="216"/>
      <c r="K358" s="216"/>
      <c r="L358" s="216"/>
      <c r="M358" s="216"/>
      <c r="N358" s="216"/>
      <c r="O358" s="216"/>
      <c r="P358" s="217"/>
      <c r="Q358" s="994"/>
      <c r="R358" s="995"/>
      <c r="S358" s="995"/>
      <c r="T358" s="995"/>
      <c r="U358" s="995"/>
      <c r="V358" s="995"/>
      <c r="W358" s="995"/>
      <c r="X358" s="995"/>
      <c r="Y358" s="995"/>
      <c r="Z358" s="995"/>
      <c r="AA358" s="996"/>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c r="A359" s="1004"/>
      <c r="B359" s="238"/>
      <c r="C359" s="237"/>
      <c r="D359" s="238"/>
      <c r="E359" s="237"/>
      <c r="F359" s="299"/>
      <c r="G359" s="218"/>
      <c r="H359" s="126"/>
      <c r="I359" s="126"/>
      <c r="J359" s="126"/>
      <c r="K359" s="126"/>
      <c r="L359" s="126"/>
      <c r="M359" s="126"/>
      <c r="N359" s="126"/>
      <c r="O359" s="126"/>
      <c r="P359" s="219"/>
      <c r="Q359" s="997"/>
      <c r="R359" s="998"/>
      <c r="S359" s="998"/>
      <c r="T359" s="998"/>
      <c r="U359" s="998"/>
      <c r="V359" s="998"/>
      <c r="W359" s="998"/>
      <c r="X359" s="998"/>
      <c r="Y359" s="998"/>
      <c r="Z359" s="998"/>
      <c r="AA359" s="999"/>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c r="A360" s="1004"/>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1004"/>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1004"/>
      <c r="B362" s="238"/>
      <c r="C362" s="237"/>
      <c r="D362" s="238"/>
      <c r="E362" s="237"/>
      <c r="F362" s="299"/>
      <c r="G362" s="213"/>
      <c r="H362" s="123"/>
      <c r="I362" s="123"/>
      <c r="J362" s="123"/>
      <c r="K362" s="123"/>
      <c r="L362" s="123"/>
      <c r="M362" s="123"/>
      <c r="N362" s="123"/>
      <c r="O362" s="123"/>
      <c r="P362" s="214"/>
      <c r="Q362" s="991"/>
      <c r="R362" s="992"/>
      <c r="S362" s="992"/>
      <c r="T362" s="992"/>
      <c r="U362" s="992"/>
      <c r="V362" s="992"/>
      <c r="W362" s="992"/>
      <c r="X362" s="992"/>
      <c r="Y362" s="992"/>
      <c r="Z362" s="992"/>
      <c r="AA362" s="99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1004"/>
      <c r="B363" s="238"/>
      <c r="C363" s="237"/>
      <c r="D363" s="238"/>
      <c r="E363" s="237"/>
      <c r="F363" s="299"/>
      <c r="G363" s="215"/>
      <c r="H363" s="216"/>
      <c r="I363" s="216"/>
      <c r="J363" s="216"/>
      <c r="K363" s="216"/>
      <c r="L363" s="216"/>
      <c r="M363" s="216"/>
      <c r="N363" s="216"/>
      <c r="O363" s="216"/>
      <c r="P363" s="217"/>
      <c r="Q363" s="994"/>
      <c r="R363" s="995"/>
      <c r="S363" s="995"/>
      <c r="T363" s="995"/>
      <c r="U363" s="995"/>
      <c r="V363" s="995"/>
      <c r="W363" s="995"/>
      <c r="X363" s="995"/>
      <c r="Y363" s="995"/>
      <c r="Z363" s="995"/>
      <c r="AA363" s="99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04"/>
      <c r="B364" s="238"/>
      <c r="C364" s="237"/>
      <c r="D364" s="238"/>
      <c r="E364" s="237"/>
      <c r="F364" s="299"/>
      <c r="G364" s="215"/>
      <c r="H364" s="216"/>
      <c r="I364" s="216"/>
      <c r="J364" s="216"/>
      <c r="K364" s="216"/>
      <c r="L364" s="216"/>
      <c r="M364" s="216"/>
      <c r="N364" s="216"/>
      <c r="O364" s="216"/>
      <c r="P364" s="217"/>
      <c r="Q364" s="994"/>
      <c r="R364" s="995"/>
      <c r="S364" s="995"/>
      <c r="T364" s="995"/>
      <c r="U364" s="995"/>
      <c r="V364" s="995"/>
      <c r="W364" s="995"/>
      <c r="X364" s="995"/>
      <c r="Y364" s="995"/>
      <c r="Z364" s="995"/>
      <c r="AA364" s="996"/>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c r="A365" s="1004"/>
      <c r="B365" s="238"/>
      <c r="C365" s="237"/>
      <c r="D365" s="238"/>
      <c r="E365" s="237"/>
      <c r="F365" s="299"/>
      <c r="G365" s="215"/>
      <c r="H365" s="216"/>
      <c r="I365" s="216"/>
      <c r="J365" s="216"/>
      <c r="K365" s="216"/>
      <c r="L365" s="216"/>
      <c r="M365" s="216"/>
      <c r="N365" s="216"/>
      <c r="O365" s="216"/>
      <c r="P365" s="217"/>
      <c r="Q365" s="994"/>
      <c r="R365" s="995"/>
      <c r="S365" s="995"/>
      <c r="T365" s="995"/>
      <c r="U365" s="995"/>
      <c r="V365" s="995"/>
      <c r="W365" s="995"/>
      <c r="X365" s="995"/>
      <c r="Y365" s="995"/>
      <c r="Z365" s="995"/>
      <c r="AA365" s="996"/>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c r="A366" s="1004"/>
      <c r="B366" s="238"/>
      <c r="C366" s="237"/>
      <c r="D366" s="238"/>
      <c r="E366" s="300"/>
      <c r="F366" s="301"/>
      <c r="G366" s="218"/>
      <c r="H366" s="126"/>
      <c r="I366" s="126"/>
      <c r="J366" s="126"/>
      <c r="K366" s="126"/>
      <c r="L366" s="126"/>
      <c r="M366" s="126"/>
      <c r="N366" s="126"/>
      <c r="O366" s="126"/>
      <c r="P366" s="219"/>
      <c r="Q366" s="997"/>
      <c r="R366" s="998"/>
      <c r="S366" s="998"/>
      <c r="T366" s="998"/>
      <c r="U366" s="998"/>
      <c r="V366" s="998"/>
      <c r="W366" s="998"/>
      <c r="X366" s="998"/>
      <c r="Y366" s="998"/>
      <c r="Z366" s="998"/>
      <c r="AA366" s="999"/>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c r="A367" s="1004"/>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c r="A368" s="1004"/>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c r="A369" s="1004"/>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c r="A370" s="1004"/>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c r="A371" s="1004"/>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04"/>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c r="A373" s="1004"/>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39.75" hidden="1" customHeight="1">
      <c r="A374" s="1004"/>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c r="A375" s="1004"/>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c r="A376" s="1004"/>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c r="A377" s="1004"/>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39.75" hidden="1" customHeight="1">
      <c r="A378" s="1004"/>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c r="A379" s="1004"/>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c r="A380" s="1004"/>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c r="A381" s="1004"/>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39.75" hidden="1" customHeight="1">
      <c r="A382" s="1004"/>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c r="A383" s="1004"/>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c r="A384" s="1004"/>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c r="A385" s="1004"/>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39.75" hidden="1" customHeight="1">
      <c r="A386" s="1004"/>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c r="A387" s="1004"/>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c r="A388" s="1004"/>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c r="A389" s="1004"/>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39.75" hidden="1" customHeight="1">
      <c r="A390" s="1004"/>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c r="A391" s="1004"/>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c r="A392" s="1004"/>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5"/>
    </row>
    <row r="393" spans="1:50" ht="22.5" hidden="1" customHeight="1">
      <c r="A393" s="1004"/>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c r="A394" s="1004"/>
      <c r="B394" s="238"/>
      <c r="C394" s="237"/>
      <c r="D394" s="238"/>
      <c r="E394" s="237"/>
      <c r="F394" s="299"/>
      <c r="G394" s="213"/>
      <c r="H394" s="123"/>
      <c r="I394" s="123"/>
      <c r="J394" s="123"/>
      <c r="K394" s="123"/>
      <c r="L394" s="123"/>
      <c r="M394" s="123"/>
      <c r="N394" s="123"/>
      <c r="O394" s="123"/>
      <c r="P394" s="214"/>
      <c r="Q394" s="991"/>
      <c r="R394" s="992"/>
      <c r="S394" s="992"/>
      <c r="T394" s="992"/>
      <c r="U394" s="992"/>
      <c r="V394" s="992"/>
      <c r="W394" s="992"/>
      <c r="X394" s="992"/>
      <c r="Y394" s="992"/>
      <c r="Z394" s="992"/>
      <c r="AA394" s="99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1004"/>
      <c r="B395" s="238"/>
      <c r="C395" s="237"/>
      <c r="D395" s="238"/>
      <c r="E395" s="237"/>
      <c r="F395" s="299"/>
      <c r="G395" s="215"/>
      <c r="H395" s="216"/>
      <c r="I395" s="216"/>
      <c r="J395" s="216"/>
      <c r="K395" s="216"/>
      <c r="L395" s="216"/>
      <c r="M395" s="216"/>
      <c r="N395" s="216"/>
      <c r="O395" s="216"/>
      <c r="P395" s="217"/>
      <c r="Q395" s="994"/>
      <c r="R395" s="995"/>
      <c r="S395" s="995"/>
      <c r="T395" s="995"/>
      <c r="U395" s="995"/>
      <c r="V395" s="995"/>
      <c r="W395" s="995"/>
      <c r="X395" s="995"/>
      <c r="Y395" s="995"/>
      <c r="Z395" s="995"/>
      <c r="AA395" s="99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04"/>
      <c r="B396" s="238"/>
      <c r="C396" s="237"/>
      <c r="D396" s="238"/>
      <c r="E396" s="237"/>
      <c r="F396" s="299"/>
      <c r="G396" s="215"/>
      <c r="H396" s="216"/>
      <c r="I396" s="216"/>
      <c r="J396" s="216"/>
      <c r="K396" s="216"/>
      <c r="L396" s="216"/>
      <c r="M396" s="216"/>
      <c r="N396" s="216"/>
      <c r="O396" s="216"/>
      <c r="P396" s="217"/>
      <c r="Q396" s="994"/>
      <c r="R396" s="995"/>
      <c r="S396" s="995"/>
      <c r="T396" s="995"/>
      <c r="U396" s="995"/>
      <c r="V396" s="995"/>
      <c r="W396" s="995"/>
      <c r="X396" s="995"/>
      <c r="Y396" s="995"/>
      <c r="Z396" s="995"/>
      <c r="AA396" s="996"/>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1004"/>
      <c r="B397" s="238"/>
      <c r="C397" s="237"/>
      <c r="D397" s="238"/>
      <c r="E397" s="237"/>
      <c r="F397" s="299"/>
      <c r="G397" s="215"/>
      <c r="H397" s="216"/>
      <c r="I397" s="216"/>
      <c r="J397" s="216"/>
      <c r="K397" s="216"/>
      <c r="L397" s="216"/>
      <c r="M397" s="216"/>
      <c r="N397" s="216"/>
      <c r="O397" s="216"/>
      <c r="P397" s="217"/>
      <c r="Q397" s="994"/>
      <c r="R397" s="995"/>
      <c r="S397" s="995"/>
      <c r="T397" s="995"/>
      <c r="U397" s="995"/>
      <c r="V397" s="995"/>
      <c r="W397" s="995"/>
      <c r="X397" s="995"/>
      <c r="Y397" s="995"/>
      <c r="Z397" s="995"/>
      <c r="AA397" s="996"/>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c r="A398" s="1004"/>
      <c r="B398" s="238"/>
      <c r="C398" s="237"/>
      <c r="D398" s="238"/>
      <c r="E398" s="237"/>
      <c r="F398" s="299"/>
      <c r="G398" s="218"/>
      <c r="H398" s="126"/>
      <c r="I398" s="126"/>
      <c r="J398" s="126"/>
      <c r="K398" s="126"/>
      <c r="L398" s="126"/>
      <c r="M398" s="126"/>
      <c r="N398" s="126"/>
      <c r="O398" s="126"/>
      <c r="P398" s="219"/>
      <c r="Q398" s="997"/>
      <c r="R398" s="998"/>
      <c r="S398" s="998"/>
      <c r="T398" s="998"/>
      <c r="U398" s="998"/>
      <c r="V398" s="998"/>
      <c r="W398" s="998"/>
      <c r="X398" s="998"/>
      <c r="Y398" s="998"/>
      <c r="Z398" s="998"/>
      <c r="AA398" s="999"/>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1004"/>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1004"/>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1004"/>
      <c r="B401" s="238"/>
      <c r="C401" s="237"/>
      <c r="D401" s="238"/>
      <c r="E401" s="237"/>
      <c r="F401" s="299"/>
      <c r="G401" s="213"/>
      <c r="H401" s="123"/>
      <c r="I401" s="123"/>
      <c r="J401" s="123"/>
      <c r="K401" s="123"/>
      <c r="L401" s="123"/>
      <c r="M401" s="123"/>
      <c r="N401" s="123"/>
      <c r="O401" s="123"/>
      <c r="P401" s="214"/>
      <c r="Q401" s="991"/>
      <c r="R401" s="992"/>
      <c r="S401" s="992"/>
      <c r="T401" s="992"/>
      <c r="U401" s="992"/>
      <c r="V401" s="992"/>
      <c r="W401" s="992"/>
      <c r="X401" s="992"/>
      <c r="Y401" s="992"/>
      <c r="Z401" s="992"/>
      <c r="AA401" s="99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1004"/>
      <c r="B402" s="238"/>
      <c r="C402" s="237"/>
      <c r="D402" s="238"/>
      <c r="E402" s="237"/>
      <c r="F402" s="299"/>
      <c r="G402" s="215"/>
      <c r="H402" s="216"/>
      <c r="I402" s="216"/>
      <c r="J402" s="216"/>
      <c r="K402" s="216"/>
      <c r="L402" s="216"/>
      <c r="M402" s="216"/>
      <c r="N402" s="216"/>
      <c r="O402" s="216"/>
      <c r="P402" s="217"/>
      <c r="Q402" s="994"/>
      <c r="R402" s="995"/>
      <c r="S402" s="995"/>
      <c r="T402" s="995"/>
      <c r="U402" s="995"/>
      <c r="V402" s="995"/>
      <c r="W402" s="995"/>
      <c r="X402" s="995"/>
      <c r="Y402" s="995"/>
      <c r="Z402" s="995"/>
      <c r="AA402" s="99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04"/>
      <c r="B403" s="238"/>
      <c r="C403" s="237"/>
      <c r="D403" s="238"/>
      <c r="E403" s="237"/>
      <c r="F403" s="299"/>
      <c r="G403" s="215"/>
      <c r="H403" s="216"/>
      <c r="I403" s="216"/>
      <c r="J403" s="216"/>
      <c r="K403" s="216"/>
      <c r="L403" s="216"/>
      <c r="M403" s="216"/>
      <c r="N403" s="216"/>
      <c r="O403" s="216"/>
      <c r="P403" s="217"/>
      <c r="Q403" s="994"/>
      <c r="R403" s="995"/>
      <c r="S403" s="995"/>
      <c r="T403" s="995"/>
      <c r="U403" s="995"/>
      <c r="V403" s="995"/>
      <c r="W403" s="995"/>
      <c r="X403" s="995"/>
      <c r="Y403" s="995"/>
      <c r="Z403" s="995"/>
      <c r="AA403" s="996"/>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1004"/>
      <c r="B404" s="238"/>
      <c r="C404" s="237"/>
      <c r="D404" s="238"/>
      <c r="E404" s="237"/>
      <c r="F404" s="299"/>
      <c r="G404" s="215"/>
      <c r="H404" s="216"/>
      <c r="I404" s="216"/>
      <c r="J404" s="216"/>
      <c r="K404" s="216"/>
      <c r="L404" s="216"/>
      <c r="M404" s="216"/>
      <c r="N404" s="216"/>
      <c r="O404" s="216"/>
      <c r="P404" s="217"/>
      <c r="Q404" s="994"/>
      <c r="R404" s="995"/>
      <c r="S404" s="995"/>
      <c r="T404" s="995"/>
      <c r="U404" s="995"/>
      <c r="V404" s="995"/>
      <c r="W404" s="995"/>
      <c r="X404" s="995"/>
      <c r="Y404" s="995"/>
      <c r="Z404" s="995"/>
      <c r="AA404" s="996"/>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c r="A405" s="1004"/>
      <c r="B405" s="238"/>
      <c r="C405" s="237"/>
      <c r="D405" s="238"/>
      <c r="E405" s="237"/>
      <c r="F405" s="299"/>
      <c r="G405" s="218"/>
      <c r="H405" s="126"/>
      <c r="I405" s="126"/>
      <c r="J405" s="126"/>
      <c r="K405" s="126"/>
      <c r="L405" s="126"/>
      <c r="M405" s="126"/>
      <c r="N405" s="126"/>
      <c r="O405" s="126"/>
      <c r="P405" s="219"/>
      <c r="Q405" s="997"/>
      <c r="R405" s="998"/>
      <c r="S405" s="998"/>
      <c r="T405" s="998"/>
      <c r="U405" s="998"/>
      <c r="V405" s="998"/>
      <c r="W405" s="998"/>
      <c r="X405" s="998"/>
      <c r="Y405" s="998"/>
      <c r="Z405" s="998"/>
      <c r="AA405" s="999"/>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1004"/>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1004"/>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1004"/>
      <c r="B408" s="238"/>
      <c r="C408" s="237"/>
      <c r="D408" s="238"/>
      <c r="E408" s="237"/>
      <c r="F408" s="299"/>
      <c r="G408" s="213"/>
      <c r="H408" s="123"/>
      <c r="I408" s="123"/>
      <c r="J408" s="123"/>
      <c r="K408" s="123"/>
      <c r="L408" s="123"/>
      <c r="M408" s="123"/>
      <c r="N408" s="123"/>
      <c r="O408" s="123"/>
      <c r="P408" s="214"/>
      <c r="Q408" s="991"/>
      <c r="R408" s="992"/>
      <c r="S408" s="992"/>
      <c r="T408" s="992"/>
      <c r="U408" s="992"/>
      <c r="V408" s="992"/>
      <c r="W408" s="992"/>
      <c r="X408" s="992"/>
      <c r="Y408" s="992"/>
      <c r="Z408" s="992"/>
      <c r="AA408" s="99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1004"/>
      <c r="B409" s="238"/>
      <c r="C409" s="237"/>
      <c r="D409" s="238"/>
      <c r="E409" s="237"/>
      <c r="F409" s="299"/>
      <c r="G409" s="215"/>
      <c r="H409" s="216"/>
      <c r="I409" s="216"/>
      <c r="J409" s="216"/>
      <c r="K409" s="216"/>
      <c r="L409" s="216"/>
      <c r="M409" s="216"/>
      <c r="N409" s="216"/>
      <c r="O409" s="216"/>
      <c r="P409" s="217"/>
      <c r="Q409" s="994"/>
      <c r="R409" s="995"/>
      <c r="S409" s="995"/>
      <c r="T409" s="995"/>
      <c r="U409" s="995"/>
      <c r="V409" s="995"/>
      <c r="W409" s="995"/>
      <c r="X409" s="995"/>
      <c r="Y409" s="995"/>
      <c r="Z409" s="995"/>
      <c r="AA409" s="99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04"/>
      <c r="B410" s="238"/>
      <c r="C410" s="237"/>
      <c r="D410" s="238"/>
      <c r="E410" s="237"/>
      <c r="F410" s="299"/>
      <c r="G410" s="215"/>
      <c r="H410" s="216"/>
      <c r="I410" s="216"/>
      <c r="J410" s="216"/>
      <c r="K410" s="216"/>
      <c r="L410" s="216"/>
      <c r="M410" s="216"/>
      <c r="N410" s="216"/>
      <c r="O410" s="216"/>
      <c r="P410" s="217"/>
      <c r="Q410" s="994"/>
      <c r="R410" s="995"/>
      <c r="S410" s="995"/>
      <c r="T410" s="995"/>
      <c r="U410" s="995"/>
      <c r="V410" s="995"/>
      <c r="W410" s="995"/>
      <c r="X410" s="995"/>
      <c r="Y410" s="995"/>
      <c r="Z410" s="995"/>
      <c r="AA410" s="996"/>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1004"/>
      <c r="B411" s="238"/>
      <c r="C411" s="237"/>
      <c r="D411" s="238"/>
      <c r="E411" s="237"/>
      <c r="F411" s="299"/>
      <c r="G411" s="215"/>
      <c r="H411" s="216"/>
      <c r="I411" s="216"/>
      <c r="J411" s="216"/>
      <c r="K411" s="216"/>
      <c r="L411" s="216"/>
      <c r="M411" s="216"/>
      <c r="N411" s="216"/>
      <c r="O411" s="216"/>
      <c r="P411" s="217"/>
      <c r="Q411" s="994"/>
      <c r="R411" s="995"/>
      <c r="S411" s="995"/>
      <c r="T411" s="995"/>
      <c r="U411" s="995"/>
      <c r="V411" s="995"/>
      <c r="W411" s="995"/>
      <c r="X411" s="995"/>
      <c r="Y411" s="995"/>
      <c r="Z411" s="995"/>
      <c r="AA411" s="996"/>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c r="A412" s="1004"/>
      <c r="B412" s="238"/>
      <c r="C412" s="237"/>
      <c r="D412" s="238"/>
      <c r="E412" s="237"/>
      <c r="F412" s="299"/>
      <c r="G412" s="218"/>
      <c r="H412" s="126"/>
      <c r="I412" s="126"/>
      <c r="J412" s="126"/>
      <c r="K412" s="126"/>
      <c r="L412" s="126"/>
      <c r="M412" s="126"/>
      <c r="N412" s="126"/>
      <c r="O412" s="126"/>
      <c r="P412" s="219"/>
      <c r="Q412" s="997"/>
      <c r="R412" s="998"/>
      <c r="S412" s="998"/>
      <c r="T412" s="998"/>
      <c r="U412" s="998"/>
      <c r="V412" s="998"/>
      <c r="W412" s="998"/>
      <c r="X412" s="998"/>
      <c r="Y412" s="998"/>
      <c r="Z412" s="998"/>
      <c r="AA412" s="999"/>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c r="A413" s="1004"/>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1004"/>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1004"/>
      <c r="B415" s="238"/>
      <c r="C415" s="237"/>
      <c r="D415" s="238"/>
      <c r="E415" s="237"/>
      <c r="F415" s="299"/>
      <c r="G415" s="213"/>
      <c r="H415" s="123"/>
      <c r="I415" s="123"/>
      <c r="J415" s="123"/>
      <c r="K415" s="123"/>
      <c r="L415" s="123"/>
      <c r="M415" s="123"/>
      <c r="N415" s="123"/>
      <c r="O415" s="123"/>
      <c r="P415" s="214"/>
      <c r="Q415" s="991"/>
      <c r="R415" s="992"/>
      <c r="S415" s="992"/>
      <c r="T415" s="992"/>
      <c r="U415" s="992"/>
      <c r="V415" s="992"/>
      <c r="W415" s="992"/>
      <c r="X415" s="992"/>
      <c r="Y415" s="992"/>
      <c r="Z415" s="992"/>
      <c r="AA415" s="99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1004"/>
      <c r="B416" s="238"/>
      <c r="C416" s="237"/>
      <c r="D416" s="238"/>
      <c r="E416" s="237"/>
      <c r="F416" s="299"/>
      <c r="G416" s="215"/>
      <c r="H416" s="216"/>
      <c r="I416" s="216"/>
      <c r="J416" s="216"/>
      <c r="K416" s="216"/>
      <c r="L416" s="216"/>
      <c r="M416" s="216"/>
      <c r="N416" s="216"/>
      <c r="O416" s="216"/>
      <c r="P416" s="217"/>
      <c r="Q416" s="994"/>
      <c r="R416" s="995"/>
      <c r="S416" s="995"/>
      <c r="T416" s="995"/>
      <c r="U416" s="995"/>
      <c r="V416" s="995"/>
      <c r="W416" s="995"/>
      <c r="X416" s="995"/>
      <c r="Y416" s="995"/>
      <c r="Z416" s="995"/>
      <c r="AA416" s="99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04"/>
      <c r="B417" s="238"/>
      <c r="C417" s="237"/>
      <c r="D417" s="238"/>
      <c r="E417" s="237"/>
      <c r="F417" s="299"/>
      <c r="G417" s="215"/>
      <c r="H417" s="216"/>
      <c r="I417" s="216"/>
      <c r="J417" s="216"/>
      <c r="K417" s="216"/>
      <c r="L417" s="216"/>
      <c r="M417" s="216"/>
      <c r="N417" s="216"/>
      <c r="O417" s="216"/>
      <c r="P417" s="217"/>
      <c r="Q417" s="994"/>
      <c r="R417" s="995"/>
      <c r="S417" s="995"/>
      <c r="T417" s="995"/>
      <c r="U417" s="995"/>
      <c r="V417" s="995"/>
      <c r="W417" s="995"/>
      <c r="X417" s="995"/>
      <c r="Y417" s="995"/>
      <c r="Z417" s="995"/>
      <c r="AA417" s="996"/>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1004"/>
      <c r="B418" s="238"/>
      <c r="C418" s="237"/>
      <c r="D418" s="238"/>
      <c r="E418" s="237"/>
      <c r="F418" s="299"/>
      <c r="G418" s="215"/>
      <c r="H418" s="216"/>
      <c r="I418" s="216"/>
      <c r="J418" s="216"/>
      <c r="K418" s="216"/>
      <c r="L418" s="216"/>
      <c r="M418" s="216"/>
      <c r="N418" s="216"/>
      <c r="O418" s="216"/>
      <c r="P418" s="217"/>
      <c r="Q418" s="994"/>
      <c r="R418" s="995"/>
      <c r="S418" s="995"/>
      <c r="T418" s="995"/>
      <c r="U418" s="995"/>
      <c r="V418" s="995"/>
      <c r="W418" s="995"/>
      <c r="X418" s="995"/>
      <c r="Y418" s="995"/>
      <c r="Z418" s="995"/>
      <c r="AA418" s="996"/>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c r="A419" s="1004"/>
      <c r="B419" s="238"/>
      <c r="C419" s="237"/>
      <c r="D419" s="238"/>
      <c r="E419" s="237"/>
      <c r="F419" s="299"/>
      <c r="G419" s="218"/>
      <c r="H419" s="126"/>
      <c r="I419" s="126"/>
      <c r="J419" s="126"/>
      <c r="K419" s="126"/>
      <c r="L419" s="126"/>
      <c r="M419" s="126"/>
      <c r="N419" s="126"/>
      <c r="O419" s="126"/>
      <c r="P419" s="219"/>
      <c r="Q419" s="997"/>
      <c r="R419" s="998"/>
      <c r="S419" s="998"/>
      <c r="T419" s="998"/>
      <c r="U419" s="998"/>
      <c r="V419" s="998"/>
      <c r="W419" s="998"/>
      <c r="X419" s="998"/>
      <c r="Y419" s="998"/>
      <c r="Z419" s="998"/>
      <c r="AA419" s="999"/>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c r="A420" s="1004"/>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1004"/>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1004"/>
      <c r="B422" s="238"/>
      <c r="C422" s="237"/>
      <c r="D422" s="238"/>
      <c r="E422" s="237"/>
      <c r="F422" s="299"/>
      <c r="G422" s="213"/>
      <c r="H422" s="123"/>
      <c r="I422" s="123"/>
      <c r="J422" s="123"/>
      <c r="K422" s="123"/>
      <c r="L422" s="123"/>
      <c r="M422" s="123"/>
      <c r="N422" s="123"/>
      <c r="O422" s="123"/>
      <c r="P422" s="214"/>
      <c r="Q422" s="991"/>
      <c r="R422" s="992"/>
      <c r="S422" s="992"/>
      <c r="T422" s="992"/>
      <c r="U422" s="992"/>
      <c r="V422" s="992"/>
      <c r="W422" s="992"/>
      <c r="X422" s="992"/>
      <c r="Y422" s="992"/>
      <c r="Z422" s="992"/>
      <c r="AA422" s="99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1004"/>
      <c r="B423" s="238"/>
      <c r="C423" s="237"/>
      <c r="D423" s="238"/>
      <c r="E423" s="237"/>
      <c r="F423" s="299"/>
      <c r="G423" s="215"/>
      <c r="H423" s="216"/>
      <c r="I423" s="216"/>
      <c r="J423" s="216"/>
      <c r="K423" s="216"/>
      <c r="L423" s="216"/>
      <c r="M423" s="216"/>
      <c r="N423" s="216"/>
      <c r="O423" s="216"/>
      <c r="P423" s="217"/>
      <c r="Q423" s="994"/>
      <c r="R423" s="995"/>
      <c r="S423" s="995"/>
      <c r="T423" s="995"/>
      <c r="U423" s="995"/>
      <c r="V423" s="995"/>
      <c r="W423" s="995"/>
      <c r="X423" s="995"/>
      <c r="Y423" s="995"/>
      <c r="Z423" s="995"/>
      <c r="AA423" s="99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04"/>
      <c r="B424" s="238"/>
      <c r="C424" s="237"/>
      <c r="D424" s="238"/>
      <c r="E424" s="237"/>
      <c r="F424" s="299"/>
      <c r="G424" s="215"/>
      <c r="H424" s="216"/>
      <c r="I424" s="216"/>
      <c r="J424" s="216"/>
      <c r="K424" s="216"/>
      <c r="L424" s="216"/>
      <c r="M424" s="216"/>
      <c r="N424" s="216"/>
      <c r="O424" s="216"/>
      <c r="P424" s="217"/>
      <c r="Q424" s="994"/>
      <c r="R424" s="995"/>
      <c r="S424" s="995"/>
      <c r="T424" s="995"/>
      <c r="U424" s="995"/>
      <c r="V424" s="995"/>
      <c r="W424" s="995"/>
      <c r="X424" s="995"/>
      <c r="Y424" s="995"/>
      <c r="Z424" s="995"/>
      <c r="AA424" s="996"/>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c r="A425" s="1004"/>
      <c r="B425" s="238"/>
      <c r="C425" s="237"/>
      <c r="D425" s="238"/>
      <c r="E425" s="237"/>
      <c r="F425" s="299"/>
      <c r="G425" s="215"/>
      <c r="H425" s="216"/>
      <c r="I425" s="216"/>
      <c r="J425" s="216"/>
      <c r="K425" s="216"/>
      <c r="L425" s="216"/>
      <c r="M425" s="216"/>
      <c r="N425" s="216"/>
      <c r="O425" s="216"/>
      <c r="P425" s="217"/>
      <c r="Q425" s="994"/>
      <c r="R425" s="995"/>
      <c r="S425" s="995"/>
      <c r="T425" s="995"/>
      <c r="U425" s="995"/>
      <c r="V425" s="995"/>
      <c r="W425" s="995"/>
      <c r="X425" s="995"/>
      <c r="Y425" s="995"/>
      <c r="Z425" s="995"/>
      <c r="AA425" s="996"/>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c r="A426" s="1004"/>
      <c r="B426" s="238"/>
      <c r="C426" s="237"/>
      <c r="D426" s="238"/>
      <c r="E426" s="300"/>
      <c r="F426" s="301"/>
      <c r="G426" s="218"/>
      <c r="H426" s="126"/>
      <c r="I426" s="126"/>
      <c r="J426" s="126"/>
      <c r="K426" s="126"/>
      <c r="L426" s="126"/>
      <c r="M426" s="126"/>
      <c r="N426" s="126"/>
      <c r="O426" s="126"/>
      <c r="P426" s="219"/>
      <c r="Q426" s="997"/>
      <c r="R426" s="998"/>
      <c r="S426" s="998"/>
      <c r="T426" s="998"/>
      <c r="U426" s="998"/>
      <c r="V426" s="998"/>
      <c r="W426" s="998"/>
      <c r="X426" s="998"/>
      <c r="Y426" s="998"/>
      <c r="Z426" s="998"/>
      <c r="AA426" s="999"/>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c r="A427" s="1004"/>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1004"/>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c r="A429" s="1004"/>
      <c r="B429" s="238"/>
      <c r="C429" s="300"/>
      <c r="D429" s="1002"/>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c r="A430" s="1004"/>
      <c r="B430" s="238"/>
      <c r="C430" s="235" t="s">
        <v>370</v>
      </c>
      <c r="D430" s="236"/>
      <c r="E430" s="224" t="s">
        <v>390</v>
      </c>
      <c r="F430" s="225"/>
      <c r="G430" s="226" t="s">
        <v>386</v>
      </c>
      <c r="H430" s="120"/>
      <c r="I430" s="120"/>
      <c r="J430" s="227" t="s">
        <v>569</v>
      </c>
      <c r="K430" s="228"/>
      <c r="L430" s="228"/>
      <c r="M430" s="228"/>
      <c r="N430" s="228"/>
      <c r="O430" s="228"/>
      <c r="P430" s="228"/>
      <c r="Q430" s="228"/>
      <c r="R430" s="228"/>
      <c r="S430" s="228"/>
      <c r="T430" s="229"/>
      <c r="U430" s="230" t="s">
        <v>569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1004"/>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18.75" hidden="1" customHeight="1">
      <c r="A432" s="1004"/>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23.25" hidden="1" customHeight="1">
      <c r="A433" s="1004"/>
      <c r="B433" s="238"/>
      <c r="C433" s="237"/>
      <c r="D433" s="238"/>
      <c r="E433" s="128"/>
      <c r="F433" s="129"/>
      <c r="G433" s="213" t="s">
        <v>569</v>
      </c>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302" t="s">
        <v>568</v>
      </c>
      <c r="AC433" s="190"/>
      <c r="AD433" s="190"/>
      <c r="AE433" s="191" t="s">
        <v>569</v>
      </c>
      <c r="AF433" s="192"/>
      <c r="AG433" s="192"/>
      <c r="AH433" s="192"/>
      <c r="AI433" s="191" t="s">
        <v>569</v>
      </c>
      <c r="AJ433" s="192"/>
      <c r="AK433" s="192"/>
      <c r="AL433" s="192"/>
      <c r="AM433" s="191" t="s">
        <v>569</v>
      </c>
      <c r="AN433" s="192"/>
      <c r="AO433" s="192"/>
      <c r="AP433" s="193"/>
      <c r="AQ433" s="191" t="s">
        <v>569</v>
      </c>
      <c r="AR433" s="192"/>
      <c r="AS433" s="192"/>
      <c r="AT433" s="193"/>
      <c r="AU433" s="192" t="s">
        <v>569</v>
      </c>
      <c r="AV433" s="192"/>
      <c r="AW433" s="192"/>
      <c r="AX433" s="194"/>
    </row>
    <row r="434" spans="1:50" ht="23.25" hidden="1" customHeight="1">
      <c r="A434" s="1004"/>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302" t="s">
        <v>568</v>
      </c>
      <c r="AC434" s="190"/>
      <c r="AD434" s="190"/>
      <c r="AE434" s="191" t="s">
        <v>569</v>
      </c>
      <c r="AF434" s="192"/>
      <c r="AG434" s="192"/>
      <c r="AH434" s="193"/>
      <c r="AI434" s="191" t="s">
        <v>569</v>
      </c>
      <c r="AJ434" s="192"/>
      <c r="AK434" s="192"/>
      <c r="AL434" s="192"/>
      <c r="AM434" s="191" t="s">
        <v>569</v>
      </c>
      <c r="AN434" s="192"/>
      <c r="AO434" s="192"/>
      <c r="AP434" s="193"/>
      <c r="AQ434" s="191" t="s">
        <v>569</v>
      </c>
      <c r="AR434" s="192"/>
      <c r="AS434" s="192"/>
      <c r="AT434" s="193"/>
      <c r="AU434" s="192" t="s">
        <v>569</v>
      </c>
      <c r="AV434" s="192"/>
      <c r="AW434" s="192"/>
      <c r="AX434" s="194"/>
    </row>
    <row r="435" spans="1:50" ht="23.25" hidden="1" customHeight="1">
      <c r="A435" s="1004"/>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t="s">
        <v>569</v>
      </c>
      <c r="AF435" s="192"/>
      <c r="AG435" s="192"/>
      <c r="AH435" s="193"/>
      <c r="AI435" s="191" t="s">
        <v>569</v>
      </c>
      <c r="AJ435" s="192"/>
      <c r="AK435" s="192"/>
      <c r="AL435" s="192"/>
      <c r="AM435" s="191" t="s">
        <v>569</v>
      </c>
      <c r="AN435" s="192"/>
      <c r="AO435" s="192"/>
      <c r="AP435" s="193"/>
      <c r="AQ435" s="191" t="s">
        <v>569</v>
      </c>
      <c r="AR435" s="192"/>
      <c r="AS435" s="192"/>
      <c r="AT435" s="193"/>
      <c r="AU435" s="192" t="s">
        <v>569</v>
      </c>
      <c r="AV435" s="192"/>
      <c r="AW435" s="192"/>
      <c r="AX435" s="194"/>
    </row>
    <row r="436" spans="1:50" ht="18.75" hidden="1" customHeight="1">
      <c r="A436" s="1004"/>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18.75" hidden="1" customHeight="1">
      <c r="A437" s="1004"/>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23.25" hidden="1" customHeight="1">
      <c r="A438" s="1004"/>
      <c r="B438" s="238"/>
      <c r="C438" s="237"/>
      <c r="D438" s="238"/>
      <c r="E438" s="128"/>
      <c r="F438" s="129"/>
      <c r="G438" s="213" t="s">
        <v>569</v>
      </c>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c r="A439" s="1004"/>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c r="A440" s="1004"/>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c r="A441" s="1004"/>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18.75" hidden="1" customHeight="1">
      <c r="A442" s="1004"/>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23.25" hidden="1" customHeight="1">
      <c r="A443" s="1004"/>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c r="A444" s="1004"/>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c r="A445" s="1004"/>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c r="A446" s="1004"/>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18.75" hidden="1" customHeight="1">
      <c r="A447" s="1004"/>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23.25" hidden="1" customHeight="1">
      <c r="A448" s="1004"/>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c r="A449" s="1004"/>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c r="A450" s="1004"/>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c r="A451" s="1004"/>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18.75" hidden="1" customHeight="1">
      <c r="A452" s="1004"/>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23.25" hidden="1" customHeight="1">
      <c r="A453" s="1004"/>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c r="A454" s="1004"/>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c r="A455" s="1004"/>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c r="A456" s="1004"/>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18.75" hidden="1" customHeight="1">
      <c r="A457" s="1004"/>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23.25" hidden="1" customHeight="1">
      <c r="A458" s="1004"/>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c r="A459" s="1004"/>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c r="A460" s="1004"/>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c r="A461" s="1004"/>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18.75" hidden="1" customHeight="1">
      <c r="A462" s="1004"/>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23.25" hidden="1" customHeight="1">
      <c r="A463" s="1004"/>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c r="A464" s="1004"/>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c r="A465" s="1004"/>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c r="A466" s="1004"/>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18.75" hidden="1" customHeight="1">
      <c r="A467" s="1004"/>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23.25" hidden="1" customHeight="1">
      <c r="A468" s="1004"/>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c r="A469" s="1004"/>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c r="A470" s="1004"/>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c r="A471" s="1004"/>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18.75" hidden="1" customHeight="1">
      <c r="A472" s="1004"/>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23.25" hidden="1" customHeight="1">
      <c r="A473" s="1004"/>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c r="A474" s="1004"/>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c r="A475" s="1004"/>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c r="A476" s="1004"/>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18.75" hidden="1" customHeight="1">
      <c r="A477" s="1004"/>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23.25" hidden="1" customHeight="1">
      <c r="A478" s="1004"/>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c r="A479" s="1004"/>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c r="A480" s="1004"/>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c r="A481" s="1004"/>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0.25" hidden="1" customHeight="1">
      <c r="A482" s="1004"/>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0.25" hidden="1" customHeight="1">
      <c r="A483" s="1004"/>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customHeight="1">
      <c r="A484" s="1004"/>
      <c r="B484" s="238"/>
      <c r="C484" s="237"/>
      <c r="D484" s="238"/>
      <c r="E484" s="224" t="s">
        <v>355</v>
      </c>
      <c r="F484" s="225"/>
      <c r="G484" s="226" t="s">
        <v>386</v>
      </c>
      <c r="H484" s="120"/>
      <c r="I484" s="120"/>
      <c r="J484" s="227" t="s">
        <v>618</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customHeight="1">
      <c r="A485" s="1004"/>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18.75" customHeight="1">
      <c r="A486" s="1004"/>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16.5" customHeight="1">
      <c r="A487" s="1004"/>
      <c r="B487" s="238"/>
      <c r="C487" s="237"/>
      <c r="D487" s="238"/>
      <c r="E487" s="128"/>
      <c r="F487" s="129"/>
      <c r="G487" s="213" t="s">
        <v>618</v>
      </c>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t="s">
        <v>619</v>
      </c>
      <c r="AC487" s="204"/>
      <c r="AD487" s="204"/>
      <c r="AE487" s="191" t="s">
        <v>618</v>
      </c>
      <c r="AF487" s="192"/>
      <c r="AG487" s="192"/>
      <c r="AH487" s="192"/>
      <c r="AI487" s="191" t="s">
        <v>569</v>
      </c>
      <c r="AJ487" s="192"/>
      <c r="AK487" s="192"/>
      <c r="AL487" s="192"/>
      <c r="AM487" s="191" t="s">
        <v>569</v>
      </c>
      <c r="AN487" s="192"/>
      <c r="AO487" s="192"/>
      <c r="AP487" s="193"/>
      <c r="AQ487" s="191" t="s">
        <v>569</v>
      </c>
      <c r="AR487" s="192"/>
      <c r="AS487" s="192"/>
      <c r="AT487" s="193"/>
      <c r="AU487" s="192" t="s">
        <v>569</v>
      </c>
      <c r="AV487" s="192"/>
      <c r="AW487" s="192"/>
      <c r="AX487" s="194"/>
    </row>
    <row r="488" spans="1:50" ht="16.5" customHeight="1">
      <c r="A488" s="1004"/>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t="s">
        <v>620</v>
      </c>
      <c r="AC488" s="190"/>
      <c r="AD488" s="190"/>
      <c r="AE488" s="191" t="s">
        <v>569</v>
      </c>
      <c r="AF488" s="192"/>
      <c r="AG488" s="192"/>
      <c r="AH488" s="193"/>
      <c r="AI488" s="191" t="s">
        <v>569</v>
      </c>
      <c r="AJ488" s="192"/>
      <c r="AK488" s="192"/>
      <c r="AL488" s="192"/>
      <c r="AM488" s="191" t="s">
        <v>569</v>
      </c>
      <c r="AN488" s="192"/>
      <c r="AO488" s="192"/>
      <c r="AP488" s="193"/>
      <c r="AQ488" s="191" t="s">
        <v>569</v>
      </c>
      <c r="AR488" s="192"/>
      <c r="AS488" s="192"/>
      <c r="AT488" s="193"/>
      <c r="AU488" s="192" t="s">
        <v>569</v>
      </c>
      <c r="AV488" s="192"/>
      <c r="AW488" s="192"/>
      <c r="AX488" s="194"/>
    </row>
    <row r="489" spans="1:50" ht="16.5" customHeight="1">
      <c r="A489" s="1004"/>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t="s">
        <v>569</v>
      </c>
      <c r="AF489" s="192"/>
      <c r="AG489" s="192"/>
      <c r="AH489" s="193"/>
      <c r="AI489" s="191" t="s">
        <v>569</v>
      </c>
      <c r="AJ489" s="192"/>
      <c r="AK489" s="192"/>
      <c r="AL489" s="192"/>
      <c r="AM489" s="191" t="s">
        <v>569</v>
      </c>
      <c r="AN489" s="192"/>
      <c r="AO489" s="192"/>
      <c r="AP489" s="193"/>
      <c r="AQ489" s="191" t="s">
        <v>569</v>
      </c>
      <c r="AR489" s="192"/>
      <c r="AS489" s="192"/>
      <c r="AT489" s="193"/>
      <c r="AU489" s="192" t="s">
        <v>569</v>
      </c>
      <c r="AV489" s="192"/>
      <c r="AW489" s="192"/>
      <c r="AX489" s="194"/>
    </row>
    <row r="490" spans="1:50" ht="18.75" hidden="1" customHeight="1">
      <c r="A490" s="1004"/>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18.75" hidden="1" customHeight="1">
      <c r="A491" s="1004"/>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23.25" hidden="1" customHeight="1">
      <c r="A492" s="1004"/>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c r="A493" s="1004"/>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c r="A494" s="1004"/>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c r="A495" s="1004"/>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18.75" hidden="1" customHeight="1">
      <c r="A496" s="1004"/>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23.25" hidden="1" customHeight="1">
      <c r="A497" s="1004"/>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c r="A498" s="1004"/>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c r="A499" s="1004"/>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c r="A500" s="1004"/>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18.75" hidden="1" customHeight="1">
      <c r="A501" s="1004"/>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23.25" hidden="1" customHeight="1">
      <c r="A502" s="1004"/>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c r="A503" s="1004"/>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c r="A504" s="1004"/>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c r="A505" s="1004"/>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18.75" hidden="1" customHeight="1">
      <c r="A506" s="1004"/>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23.25" hidden="1" customHeight="1">
      <c r="A507" s="1004"/>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c r="A508" s="1004"/>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c r="A509" s="1004"/>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c r="A510" s="1004"/>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18.75" hidden="1" customHeight="1">
      <c r="A511" s="1004"/>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23.25" hidden="1" customHeight="1">
      <c r="A512" s="1004"/>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c r="A513" s="1004"/>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c r="A514" s="1004"/>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c r="A515" s="1004"/>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18.75" hidden="1" customHeight="1">
      <c r="A516" s="1004"/>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23.25" hidden="1" customHeight="1">
      <c r="A517" s="1004"/>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c r="A518" s="1004"/>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c r="A519" s="1004"/>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c r="A520" s="1004"/>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18.75" hidden="1" customHeight="1">
      <c r="A521" s="1004"/>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23.25" hidden="1" customHeight="1">
      <c r="A522" s="1004"/>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c r="A523" s="1004"/>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c r="A524" s="1004"/>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c r="A525" s="1004"/>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18.75" hidden="1" customHeight="1">
      <c r="A526" s="1004"/>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23.25" hidden="1" customHeight="1">
      <c r="A527" s="1004"/>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c r="A528" s="1004"/>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c r="A529" s="1004"/>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c r="A530" s="1004"/>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18.75" hidden="1" customHeight="1">
      <c r="A531" s="1004"/>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23.25" hidden="1" customHeight="1">
      <c r="A532" s="1004"/>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c r="A533" s="1004"/>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c r="A534" s="1004"/>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customHeight="1">
      <c r="A535" s="1004"/>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1" customHeight="1">
      <c r="A536" s="1004"/>
      <c r="B536" s="238"/>
      <c r="C536" s="237"/>
      <c r="D536" s="238"/>
      <c r="E536" s="122" t="s">
        <v>618</v>
      </c>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1" customHeight="1" thickBot="1">
      <c r="A537" s="1004"/>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c r="A538" s="1004"/>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04"/>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18.75" hidden="1" customHeight="1">
      <c r="A540" s="1004"/>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23.25" hidden="1" customHeight="1">
      <c r="A541" s="1004"/>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c r="A542" s="1004"/>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c r="A543" s="1004"/>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c r="A544" s="1004"/>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18.75" hidden="1" customHeight="1">
      <c r="A545" s="1004"/>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23.25" hidden="1" customHeight="1">
      <c r="A546" s="1004"/>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c r="A547" s="1004"/>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c r="A548" s="1004"/>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c r="A549" s="1004"/>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18.75" hidden="1" customHeight="1">
      <c r="A550" s="1004"/>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23.25" hidden="1" customHeight="1">
      <c r="A551" s="1004"/>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c r="A552" s="1004"/>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c r="A553" s="1004"/>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c r="A554" s="1004"/>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18.75" hidden="1" customHeight="1">
      <c r="A555" s="1004"/>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23.25" hidden="1" customHeight="1">
      <c r="A556" s="1004"/>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c r="A557" s="1004"/>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c r="A558" s="1004"/>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c r="A559" s="1004"/>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18.75" hidden="1" customHeight="1">
      <c r="A560" s="1004"/>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23.25" hidden="1" customHeight="1">
      <c r="A561" s="1004"/>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c r="A562" s="1004"/>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c r="A563" s="1004"/>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c r="A564" s="1004"/>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18.75" hidden="1" customHeight="1">
      <c r="A565" s="1004"/>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23.25" hidden="1" customHeight="1">
      <c r="A566" s="1004"/>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c r="A567" s="1004"/>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c r="A568" s="1004"/>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c r="A569" s="1004"/>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18.75" hidden="1" customHeight="1">
      <c r="A570" s="1004"/>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23.25" hidden="1" customHeight="1">
      <c r="A571" s="1004"/>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c r="A572" s="1004"/>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c r="A573" s="1004"/>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c r="A574" s="1004"/>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18.75" hidden="1" customHeight="1">
      <c r="A575" s="1004"/>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23.25" hidden="1" customHeight="1">
      <c r="A576" s="1004"/>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c r="A577" s="1004"/>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c r="A578" s="1004"/>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c r="A579" s="1004"/>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18.75" hidden="1" customHeight="1">
      <c r="A580" s="1004"/>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23.25" hidden="1" customHeight="1">
      <c r="A581" s="1004"/>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c r="A582" s="1004"/>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c r="A583" s="1004"/>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c r="A584" s="1004"/>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18.75" hidden="1" customHeight="1">
      <c r="A585" s="1004"/>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23.25" hidden="1" customHeight="1">
      <c r="A586" s="1004"/>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c r="A587" s="1004"/>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c r="A588" s="1004"/>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c r="A589" s="1004"/>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1004"/>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1004"/>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c r="A592" s="1004"/>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04"/>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18.75" hidden="1" customHeight="1">
      <c r="A594" s="1004"/>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23.25" hidden="1" customHeight="1">
      <c r="A595" s="1004"/>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c r="A596" s="1004"/>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c r="A597" s="1004"/>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c r="A598" s="1004"/>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18.75" hidden="1" customHeight="1">
      <c r="A599" s="1004"/>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23.25" hidden="1" customHeight="1">
      <c r="A600" s="1004"/>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c r="A601" s="1004"/>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c r="A602" s="1004"/>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c r="A603" s="1004"/>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18.75" hidden="1" customHeight="1">
      <c r="A604" s="1004"/>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23.25" hidden="1" customHeight="1">
      <c r="A605" s="1004"/>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c r="A606" s="1004"/>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c r="A607" s="1004"/>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c r="A608" s="1004"/>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18.75" hidden="1" customHeight="1">
      <c r="A609" s="1004"/>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23.25" hidden="1" customHeight="1">
      <c r="A610" s="1004"/>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c r="A611" s="1004"/>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c r="A612" s="1004"/>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c r="A613" s="1004"/>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18.75" hidden="1" customHeight="1">
      <c r="A614" s="1004"/>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23.25" hidden="1" customHeight="1">
      <c r="A615" s="1004"/>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c r="A616" s="1004"/>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c r="A617" s="1004"/>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c r="A618" s="1004"/>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18.75" hidden="1" customHeight="1">
      <c r="A619" s="1004"/>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23.25" hidden="1" customHeight="1">
      <c r="A620" s="1004"/>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c r="A621" s="1004"/>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c r="A622" s="1004"/>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c r="A623" s="1004"/>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18.75" hidden="1" customHeight="1">
      <c r="A624" s="1004"/>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23.25" hidden="1" customHeight="1">
      <c r="A625" s="1004"/>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c r="A626" s="1004"/>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c r="A627" s="1004"/>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c r="A628" s="1004"/>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18.75" hidden="1" customHeight="1">
      <c r="A629" s="1004"/>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23.25" hidden="1" customHeight="1">
      <c r="A630" s="1004"/>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c r="A631" s="1004"/>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c r="A632" s="1004"/>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c r="A633" s="1004"/>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18.75" hidden="1" customHeight="1">
      <c r="A634" s="1004"/>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23.25" hidden="1" customHeight="1">
      <c r="A635" s="1004"/>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c r="A636" s="1004"/>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c r="A637" s="1004"/>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c r="A638" s="1004"/>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18.75" hidden="1" customHeight="1">
      <c r="A639" s="1004"/>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23.25" hidden="1" customHeight="1">
      <c r="A640" s="1004"/>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c r="A641" s="1004"/>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c r="A642" s="1004"/>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c r="A643" s="1004"/>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1004"/>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1004"/>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c r="A646" s="1004"/>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04"/>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18.75" hidden="1" customHeight="1">
      <c r="A648" s="1004"/>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23.25" hidden="1" customHeight="1">
      <c r="A649" s="1004"/>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c r="A650" s="1004"/>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c r="A651" s="1004"/>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c r="A652" s="1004"/>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18.75" hidden="1" customHeight="1">
      <c r="A653" s="1004"/>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23.25" hidden="1" customHeight="1">
      <c r="A654" s="1004"/>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c r="A655" s="1004"/>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c r="A656" s="1004"/>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c r="A657" s="1004"/>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18.75" hidden="1" customHeight="1">
      <c r="A658" s="1004"/>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23.25" hidden="1" customHeight="1">
      <c r="A659" s="1004"/>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c r="A660" s="1004"/>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c r="A661" s="1004"/>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c r="A662" s="1004"/>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18.75" hidden="1" customHeight="1">
      <c r="A663" s="1004"/>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23.25" hidden="1" customHeight="1">
      <c r="A664" s="1004"/>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c r="A665" s="1004"/>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c r="A666" s="1004"/>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c r="A667" s="1004"/>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18.75" hidden="1" customHeight="1">
      <c r="A668" s="1004"/>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23.25" hidden="1" customHeight="1">
      <c r="A669" s="1004"/>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c r="A670" s="1004"/>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c r="A671" s="1004"/>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c r="A672" s="1004"/>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18.75" hidden="1" customHeight="1">
      <c r="A673" s="1004"/>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23.25" hidden="1" customHeight="1">
      <c r="A674" s="1004"/>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c r="A675" s="1004"/>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c r="A676" s="1004"/>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c r="A677" s="1004"/>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18.75" hidden="1" customHeight="1">
      <c r="A678" s="1004"/>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23.25" hidden="1" customHeight="1">
      <c r="A679" s="1004"/>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c r="A680" s="1004"/>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c r="A681" s="1004"/>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c r="A682" s="1004"/>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18.75" hidden="1" customHeight="1">
      <c r="A683" s="1004"/>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23.25" hidden="1" customHeight="1">
      <c r="A684" s="1004"/>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c r="A685" s="1004"/>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c r="A686" s="1004"/>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c r="A687" s="1004"/>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18.75" hidden="1" customHeight="1">
      <c r="A688" s="1004"/>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23.25" hidden="1" customHeight="1">
      <c r="A689" s="1004"/>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c r="A690" s="1004"/>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c r="A691" s="1004"/>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c r="A692" s="1004"/>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18.75" hidden="1" customHeight="1">
      <c r="A693" s="1004"/>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23.25" hidden="1" customHeight="1">
      <c r="A694" s="1004"/>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c r="A695" s="1004"/>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c r="A696" s="1004"/>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c r="A697" s="1004"/>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1004"/>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100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4" customHeight="1">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550</v>
      </c>
      <c r="AE702" s="868"/>
      <c r="AF702" s="868"/>
      <c r="AG702" s="857" t="s">
        <v>570</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6" t="s">
        <v>550</v>
      </c>
      <c r="AE703" s="117"/>
      <c r="AF703" s="117"/>
      <c r="AG703" s="658" t="s">
        <v>571</v>
      </c>
      <c r="AH703" s="659"/>
      <c r="AI703" s="659"/>
      <c r="AJ703" s="659"/>
      <c r="AK703" s="659"/>
      <c r="AL703" s="659"/>
      <c r="AM703" s="659"/>
      <c r="AN703" s="659"/>
      <c r="AO703" s="659"/>
      <c r="AP703" s="659"/>
      <c r="AQ703" s="659"/>
      <c r="AR703" s="659"/>
      <c r="AS703" s="659"/>
      <c r="AT703" s="659"/>
      <c r="AU703" s="659"/>
      <c r="AV703" s="659"/>
      <c r="AW703" s="659"/>
      <c r="AX703" s="660"/>
    </row>
    <row r="704" spans="1:50" ht="107.25"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550</v>
      </c>
      <c r="AE704" s="570"/>
      <c r="AF704" s="570"/>
      <c r="AG704" s="424" t="s">
        <v>572</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553</v>
      </c>
      <c r="AE705" s="722"/>
      <c r="AF705" s="722"/>
      <c r="AG705" s="122"/>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49"/>
      <c r="B706" s="765"/>
      <c r="C706" s="603"/>
      <c r="D706" s="604"/>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6"/>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553</v>
      </c>
      <c r="AE708" s="673"/>
      <c r="AF708" s="673"/>
      <c r="AG708" s="497" t="s">
        <v>573</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6" t="s">
        <v>550</v>
      </c>
      <c r="AE709" s="117"/>
      <c r="AF709" s="117"/>
      <c r="AG709" s="658" t="s">
        <v>574</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6" t="s">
        <v>553</v>
      </c>
      <c r="AE710" s="117"/>
      <c r="AF710" s="117"/>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6" t="s">
        <v>550</v>
      </c>
      <c r="AE711" s="117"/>
      <c r="AF711" s="117"/>
      <c r="AG711" s="658" t="s">
        <v>575</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553</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553</v>
      </c>
      <c r="AE713" s="117"/>
      <c r="AF713" s="118"/>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553</v>
      </c>
      <c r="AE714" s="580"/>
      <c r="AF714" s="581"/>
      <c r="AG714" s="684"/>
      <c r="AH714" s="685"/>
      <c r="AI714" s="685"/>
      <c r="AJ714" s="685"/>
      <c r="AK714" s="685"/>
      <c r="AL714" s="685"/>
      <c r="AM714" s="685"/>
      <c r="AN714" s="685"/>
      <c r="AO714" s="685"/>
      <c r="AP714" s="685"/>
      <c r="AQ714" s="685"/>
      <c r="AR714" s="685"/>
      <c r="AS714" s="685"/>
      <c r="AT714" s="685"/>
      <c r="AU714" s="685"/>
      <c r="AV714" s="685"/>
      <c r="AW714" s="685"/>
      <c r="AX714" s="686"/>
    </row>
    <row r="715" spans="1:50" ht="49.5"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550</v>
      </c>
      <c r="AE715" s="673"/>
      <c r="AF715" s="674"/>
      <c r="AG715" s="497" t="s">
        <v>576</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550</v>
      </c>
      <c r="AE716" s="754"/>
      <c r="AF716" s="754"/>
      <c r="AG716" s="658" t="s">
        <v>577</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6" t="s">
        <v>550</v>
      </c>
      <c r="AE717" s="117"/>
      <c r="AF717" s="117"/>
      <c r="AG717" s="658" t="s">
        <v>578</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6" t="s">
        <v>553</v>
      </c>
      <c r="AE718" s="117"/>
      <c r="AF718" s="117"/>
      <c r="AG718" s="125"/>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c r="AE719" s="673"/>
      <c r="AF719" s="673"/>
      <c r="AG719" s="122" t="s">
        <v>616</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c r="A720" s="644"/>
      <c r="B720" s="645"/>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c r="A721" s="644"/>
      <c r="B721" s="645"/>
      <c r="C721" s="889" t="s">
        <v>546</v>
      </c>
      <c r="D721" s="890"/>
      <c r="E721" s="890"/>
      <c r="F721" s="891"/>
      <c r="G721" s="912"/>
      <c r="H721" s="913"/>
      <c r="I721" s="92" t="str">
        <f>IF(OR(G721="　", G721=""), "", "-")</f>
        <v/>
      </c>
      <c r="J721" s="932">
        <v>297</v>
      </c>
      <c r="K721" s="932"/>
      <c r="L721" s="92" t="str">
        <f>IF(M721="","","-")</f>
        <v/>
      </c>
      <c r="M721" s="93"/>
      <c r="N721" s="914" t="s">
        <v>579</v>
      </c>
      <c r="O721" s="915"/>
      <c r="P721" s="915"/>
      <c r="Q721" s="915"/>
      <c r="R721" s="915"/>
      <c r="S721" s="915"/>
      <c r="T721" s="915"/>
      <c r="U721" s="915"/>
      <c r="V721" s="915"/>
      <c r="W721" s="915"/>
      <c r="X721" s="915"/>
      <c r="Y721" s="915"/>
      <c r="Z721" s="915"/>
      <c r="AA721" s="915"/>
      <c r="AB721" s="915"/>
      <c r="AC721" s="915"/>
      <c r="AD721" s="915"/>
      <c r="AE721" s="915"/>
      <c r="AF721" s="916"/>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customHeight="1">
      <c r="A722" s="644"/>
      <c r="B722" s="645"/>
      <c r="C722" s="889"/>
      <c r="D722" s="890"/>
      <c r="E722" s="890"/>
      <c r="F722" s="891"/>
      <c r="G722" s="912"/>
      <c r="H722" s="913"/>
      <c r="I722" s="92" t="str">
        <f t="shared" ref="I722:I725" si="4">IF(OR(G722="　", G722=""), "", "-")</f>
        <v/>
      </c>
      <c r="J722" s="932"/>
      <c r="K722" s="932"/>
      <c r="L722" s="92" t="str">
        <f t="shared" ref="L722:L725" si="5">IF(M722="","","-")</f>
        <v/>
      </c>
      <c r="M722" s="93"/>
      <c r="N722" s="914"/>
      <c r="O722" s="915"/>
      <c r="P722" s="915"/>
      <c r="Q722" s="915"/>
      <c r="R722" s="915"/>
      <c r="S722" s="915"/>
      <c r="T722" s="915"/>
      <c r="U722" s="915"/>
      <c r="V722" s="915"/>
      <c r="W722" s="915"/>
      <c r="X722" s="915"/>
      <c r="Y722" s="915"/>
      <c r="Z722" s="915"/>
      <c r="AA722" s="915"/>
      <c r="AB722" s="915"/>
      <c r="AC722" s="915"/>
      <c r="AD722" s="915"/>
      <c r="AE722" s="915"/>
      <c r="AF722" s="916"/>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customHeight="1">
      <c r="A723" s="644"/>
      <c r="B723" s="645"/>
      <c r="C723" s="889"/>
      <c r="D723" s="890"/>
      <c r="E723" s="890"/>
      <c r="F723" s="891"/>
      <c r="G723" s="912"/>
      <c r="H723" s="913"/>
      <c r="I723" s="92" t="str">
        <f t="shared" si="4"/>
        <v/>
      </c>
      <c r="J723" s="932"/>
      <c r="K723" s="932"/>
      <c r="L723" s="92" t="str">
        <f t="shared" si="5"/>
        <v/>
      </c>
      <c r="M723" s="93"/>
      <c r="N723" s="914"/>
      <c r="O723" s="915"/>
      <c r="P723" s="915"/>
      <c r="Q723" s="915"/>
      <c r="R723" s="915"/>
      <c r="S723" s="915"/>
      <c r="T723" s="915"/>
      <c r="U723" s="915"/>
      <c r="V723" s="915"/>
      <c r="W723" s="915"/>
      <c r="X723" s="915"/>
      <c r="Y723" s="915"/>
      <c r="Z723" s="915"/>
      <c r="AA723" s="915"/>
      <c r="AB723" s="915"/>
      <c r="AC723" s="915"/>
      <c r="AD723" s="915"/>
      <c r="AE723" s="915"/>
      <c r="AF723" s="916"/>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customHeight="1">
      <c r="A724" s="644"/>
      <c r="B724" s="645"/>
      <c r="C724" s="889"/>
      <c r="D724" s="890"/>
      <c r="E724" s="890"/>
      <c r="F724" s="891"/>
      <c r="G724" s="912"/>
      <c r="H724" s="913"/>
      <c r="I724" s="92" t="str">
        <f t="shared" si="4"/>
        <v/>
      </c>
      <c r="J724" s="932"/>
      <c r="K724" s="932"/>
      <c r="L724" s="92" t="str">
        <f t="shared" si="5"/>
        <v/>
      </c>
      <c r="M724" s="93"/>
      <c r="N724" s="914"/>
      <c r="O724" s="915"/>
      <c r="P724" s="915"/>
      <c r="Q724" s="915"/>
      <c r="R724" s="915"/>
      <c r="S724" s="915"/>
      <c r="T724" s="915"/>
      <c r="U724" s="915"/>
      <c r="V724" s="915"/>
      <c r="W724" s="915"/>
      <c r="X724" s="915"/>
      <c r="Y724" s="915"/>
      <c r="Z724" s="915"/>
      <c r="AA724" s="915"/>
      <c r="AB724" s="915"/>
      <c r="AC724" s="915"/>
      <c r="AD724" s="915"/>
      <c r="AE724" s="915"/>
      <c r="AF724" s="916"/>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customHeight="1">
      <c r="A725" s="646"/>
      <c r="B725" s="647"/>
      <c r="C725" s="892"/>
      <c r="D725" s="893"/>
      <c r="E725" s="893"/>
      <c r="F725" s="894"/>
      <c r="G725" s="930"/>
      <c r="H725" s="931"/>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5"/>
      <c r="AH725" s="126"/>
      <c r="AI725" s="126"/>
      <c r="AJ725" s="126"/>
      <c r="AK725" s="126"/>
      <c r="AL725" s="126"/>
      <c r="AM725" s="126"/>
      <c r="AN725" s="126"/>
      <c r="AO725" s="126"/>
      <c r="AP725" s="126"/>
      <c r="AQ725" s="126"/>
      <c r="AR725" s="126"/>
      <c r="AS725" s="126"/>
      <c r="AT725" s="126"/>
      <c r="AU725" s="126"/>
      <c r="AV725" s="126"/>
      <c r="AW725" s="126"/>
      <c r="AX725" s="127"/>
    </row>
    <row r="726" spans="1:50" ht="67.5" customHeight="1">
      <c r="A726" s="610" t="s">
        <v>49</v>
      </c>
      <c r="B726" s="611"/>
      <c r="C726" s="429" t="s">
        <v>54</v>
      </c>
      <c r="D726" s="565"/>
      <c r="E726" s="565"/>
      <c r="F726" s="566"/>
      <c r="G726" s="796" t="s">
        <v>580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12"/>
      <c r="B727" s="613"/>
      <c r="C727" s="791" t="s">
        <v>58</v>
      </c>
      <c r="D727" s="792"/>
      <c r="E727" s="792"/>
      <c r="F727" s="793"/>
      <c r="G727" s="794" t="s">
        <v>581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c r="A729" s="760" t="s">
        <v>617</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t="s">
        <v>258</v>
      </c>
      <c r="B731" s="608"/>
      <c r="C731" s="608"/>
      <c r="D731" s="608"/>
      <c r="E731" s="609"/>
      <c r="F731" s="675" t="s">
        <v>623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0" t="s">
        <v>258</v>
      </c>
      <c r="B733" s="741"/>
      <c r="C733" s="741"/>
      <c r="D733" s="741"/>
      <c r="E733" s="742"/>
      <c r="F733" s="761" t="s">
        <v>622</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90.75" customHeight="1" thickBot="1">
      <c r="A735" s="600" t="s">
        <v>582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c r="A737" s="614" t="s">
        <v>433</v>
      </c>
      <c r="B737" s="615"/>
      <c r="C737" s="615"/>
      <c r="D737" s="615"/>
      <c r="E737" s="615"/>
      <c r="F737" s="615"/>
      <c r="G737" s="924">
        <v>115</v>
      </c>
      <c r="H737" s="925"/>
      <c r="I737" s="925"/>
      <c r="J737" s="925"/>
      <c r="K737" s="925"/>
      <c r="L737" s="925"/>
      <c r="M737" s="925"/>
      <c r="N737" s="925"/>
      <c r="O737" s="925"/>
      <c r="P737" s="926"/>
      <c r="Q737" s="615" t="s">
        <v>360</v>
      </c>
      <c r="R737" s="615"/>
      <c r="S737" s="615"/>
      <c r="T737" s="615"/>
      <c r="U737" s="615"/>
      <c r="V737" s="615"/>
      <c r="W737" s="924">
        <v>113</v>
      </c>
      <c r="X737" s="925"/>
      <c r="Y737" s="925"/>
      <c r="Z737" s="925"/>
      <c r="AA737" s="925"/>
      <c r="AB737" s="925"/>
      <c r="AC737" s="925"/>
      <c r="AD737" s="925"/>
      <c r="AE737" s="925"/>
      <c r="AF737" s="926"/>
      <c r="AG737" s="615" t="s">
        <v>361</v>
      </c>
      <c r="AH737" s="615"/>
      <c r="AI737" s="615"/>
      <c r="AJ737" s="615"/>
      <c r="AK737" s="615"/>
      <c r="AL737" s="615"/>
      <c r="AM737" s="924">
        <v>150</v>
      </c>
      <c r="AN737" s="925"/>
      <c r="AO737" s="925"/>
      <c r="AP737" s="925"/>
      <c r="AQ737" s="925"/>
      <c r="AR737" s="925"/>
      <c r="AS737" s="925"/>
      <c r="AT737" s="925"/>
      <c r="AU737" s="925"/>
      <c r="AV737" s="926"/>
      <c r="AW737" s="59"/>
      <c r="AX737" s="60"/>
    </row>
    <row r="738" spans="1:50" ht="24.75" customHeight="1">
      <c r="A738" s="898" t="s">
        <v>362</v>
      </c>
      <c r="B738" s="899"/>
      <c r="C738" s="899"/>
      <c r="D738" s="899"/>
      <c r="E738" s="899"/>
      <c r="F738" s="899"/>
      <c r="G738" s="924">
        <v>271</v>
      </c>
      <c r="H738" s="925"/>
      <c r="I738" s="925"/>
      <c r="J738" s="925"/>
      <c r="K738" s="925"/>
      <c r="L738" s="925"/>
      <c r="M738" s="925"/>
      <c r="N738" s="925"/>
      <c r="O738" s="925"/>
      <c r="P738" s="925"/>
      <c r="Q738" s="615" t="s">
        <v>363</v>
      </c>
      <c r="R738" s="615"/>
      <c r="S738" s="615"/>
      <c r="T738" s="615"/>
      <c r="U738" s="615"/>
      <c r="V738" s="615"/>
      <c r="W738" s="924">
        <v>255</v>
      </c>
      <c r="X738" s="925"/>
      <c r="Y738" s="925"/>
      <c r="Z738" s="925"/>
      <c r="AA738" s="925"/>
      <c r="AB738" s="925"/>
      <c r="AC738" s="925"/>
      <c r="AD738" s="925"/>
      <c r="AE738" s="925"/>
      <c r="AF738" s="926"/>
      <c r="AG738" s="899" t="s">
        <v>364</v>
      </c>
      <c r="AH738" s="899"/>
      <c r="AI738" s="899"/>
      <c r="AJ738" s="899"/>
      <c r="AK738" s="899"/>
      <c r="AL738" s="899"/>
      <c r="AM738" s="924">
        <v>256</v>
      </c>
      <c r="AN738" s="925"/>
      <c r="AO738" s="925"/>
      <c r="AP738" s="925"/>
      <c r="AQ738" s="925"/>
      <c r="AR738" s="925"/>
      <c r="AS738" s="925"/>
      <c r="AT738" s="925"/>
      <c r="AU738" s="925"/>
      <c r="AV738" s="926"/>
      <c r="AW738" s="87"/>
      <c r="AX738" s="88"/>
    </row>
    <row r="739" spans="1:50" ht="24.75" customHeight="1" thickBot="1">
      <c r="A739" s="738" t="s">
        <v>492</v>
      </c>
      <c r="B739" s="739"/>
      <c r="C739" s="739"/>
      <c r="D739" s="739"/>
      <c r="E739" s="739"/>
      <c r="F739" s="739"/>
      <c r="G739" s="927">
        <v>298</v>
      </c>
      <c r="H739" s="928"/>
      <c r="I739" s="928"/>
      <c r="J739" s="928"/>
      <c r="K739" s="928"/>
      <c r="L739" s="928"/>
      <c r="M739" s="928"/>
      <c r="N739" s="928"/>
      <c r="O739" s="928"/>
      <c r="P739" s="929"/>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c r="A745" s="104"/>
      <c r="B745" s="105"/>
      <c r="C745" s="105"/>
      <c r="D745" s="105"/>
      <c r="E745" s="105"/>
      <c r="F745" s="106"/>
      <c r="G745" s="46"/>
      <c r="H745" s="47"/>
      <c r="I745" s="47"/>
      <c r="J745" s="1009" t="s">
        <v>583</v>
      </c>
      <c r="K745" s="1010"/>
      <c r="L745" s="1010"/>
      <c r="M745" s="1010"/>
      <c r="N745" s="1010"/>
      <c r="O745" s="1010"/>
      <c r="P745" s="1010"/>
      <c r="Q745" s="1010"/>
      <c r="R745" s="1010"/>
      <c r="S745" s="1010"/>
      <c r="T745" s="1010"/>
      <c r="U745" s="1010"/>
      <c r="V745" s="1010"/>
      <c r="W745" s="1010"/>
      <c r="X745" s="1010"/>
      <c r="Y745" s="1010"/>
      <c r="Z745" s="1010"/>
      <c r="AA745" s="1010"/>
      <c r="AB745" s="1010"/>
      <c r="AC745" s="1010"/>
      <c r="AD745" s="1010"/>
      <c r="AE745" s="1010"/>
      <c r="AF745" s="1010"/>
      <c r="AG745" s="1010"/>
      <c r="AH745" s="1010"/>
      <c r="AI745" s="1010"/>
      <c r="AJ745" s="1010"/>
      <c r="AK745" s="1010"/>
      <c r="AL745" s="1010"/>
      <c r="AM745" s="1010"/>
      <c r="AN745" s="1010"/>
      <c r="AO745" s="1010"/>
      <c r="AP745" s="1010"/>
      <c r="AQ745" s="1011"/>
      <c r="AR745" s="47"/>
      <c r="AS745" s="47"/>
      <c r="AT745" s="47"/>
      <c r="AU745" s="47"/>
      <c r="AV745" s="47"/>
      <c r="AW745" s="47"/>
      <c r="AX745" s="48"/>
    </row>
    <row r="746" spans="1:50" ht="28.35" customHeight="1">
      <c r="A746" s="104"/>
      <c r="B746" s="105"/>
      <c r="C746" s="105"/>
      <c r="D746" s="105"/>
      <c r="E746" s="105"/>
      <c r="F746" s="106"/>
      <c r="G746" s="46"/>
      <c r="H746" s="47"/>
      <c r="I746" s="47"/>
      <c r="J746" s="99"/>
      <c r="K746" s="99"/>
      <c r="L746" s="99"/>
      <c r="M746" s="99"/>
      <c r="N746" s="47"/>
      <c r="O746" s="47"/>
      <c r="P746" s="1012" t="s">
        <v>584</v>
      </c>
      <c r="Q746" s="1012"/>
      <c r="R746" s="1012"/>
      <c r="S746" s="1012"/>
      <c r="T746" s="47"/>
      <c r="U746" s="47"/>
      <c r="V746" s="47"/>
      <c r="W746" s="47"/>
      <c r="X746" s="47"/>
      <c r="Y746" s="47"/>
      <c r="Z746" s="47"/>
      <c r="AA746" s="47"/>
      <c r="AB746" s="47"/>
      <c r="AC746" s="47"/>
      <c r="AD746" s="47"/>
      <c r="AE746" s="47"/>
      <c r="AF746" s="47"/>
      <c r="AG746" s="47"/>
      <c r="AH746" s="99"/>
      <c r="AI746" s="99"/>
      <c r="AJ746" s="99"/>
      <c r="AK746" s="99"/>
      <c r="AL746" s="99"/>
      <c r="AM746" s="99"/>
      <c r="AN746" s="1012" t="s">
        <v>585</v>
      </c>
      <c r="AO746" s="1012"/>
      <c r="AP746" s="1012"/>
      <c r="AQ746" s="1012"/>
      <c r="AR746" s="47"/>
      <c r="AS746" s="47"/>
      <c r="AT746" s="47"/>
      <c r="AU746" s="47"/>
      <c r="AV746" s="47"/>
      <c r="AW746" s="47"/>
      <c r="AX746" s="48"/>
    </row>
    <row r="747" spans="1:50" ht="27.75" customHeight="1" thickBot="1">
      <c r="A747" s="104"/>
      <c r="B747" s="105"/>
      <c r="C747" s="105"/>
      <c r="D747" s="105"/>
      <c r="E747" s="105"/>
      <c r="F747" s="106"/>
      <c r="G747" s="46"/>
      <c r="H747" s="47"/>
      <c r="I747" s="47"/>
      <c r="J747" s="1013" t="s">
        <v>586</v>
      </c>
      <c r="K747" s="1014"/>
      <c r="L747" s="1014"/>
      <c r="M747" s="1014"/>
      <c r="N747" s="47"/>
      <c r="O747" s="47"/>
      <c r="P747" s="99"/>
      <c r="Q747" s="99"/>
      <c r="R747" s="99"/>
      <c r="S747" s="99"/>
      <c r="T747" s="99"/>
      <c r="U747" s="99"/>
      <c r="V747" s="47"/>
      <c r="W747" s="47"/>
      <c r="X747" s="47"/>
      <c r="Y747" s="47"/>
      <c r="Z747" s="47"/>
      <c r="AA747" s="47"/>
      <c r="AB747" s="47"/>
      <c r="AC747" s="47"/>
      <c r="AD747" s="47"/>
      <c r="AE747" s="47"/>
      <c r="AF747" s="47"/>
      <c r="AG747" s="47"/>
      <c r="AH747" s="1013" t="s">
        <v>587</v>
      </c>
      <c r="AI747" s="1013"/>
      <c r="AJ747" s="1013"/>
      <c r="AK747" s="1013"/>
      <c r="AL747" s="47"/>
      <c r="AM747" s="47"/>
      <c r="AN747" s="99"/>
      <c r="AO747" s="99"/>
      <c r="AP747" s="99"/>
      <c r="AQ747" s="99"/>
      <c r="AR747" s="47"/>
      <c r="AS747" s="47"/>
      <c r="AT747" s="47"/>
      <c r="AU747" s="47"/>
      <c r="AV747" s="47"/>
      <c r="AW747" s="47"/>
      <c r="AX747" s="48"/>
    </row>
    <row r="748" spans="1:50" ht="28.35" customHeight="1" thickBot="1">
      <c r="A748" s="104"/>
      <c r="B748" s="105"/>
      <c r="C748" s="105"/>
      <c r="D748" s="105"/>
      <c r="E748" s="105"/>
      <c r="F748" s="106"/>
      <c r="G748" s="46"/>
      <c r="H748" s="47"/>
      <c r="I748" s="47"/>
      <c r="J748" s="100"/>
      <c r="K748" s="1015" t="s">
        <v>588</v>
      </c>
      <c r="L748" s="1016"/>
      <c r="M748" s="1016"/>
      <c r="N748" s="1016"/>
      <c r="O748" s="1016"/>
      <c r="P748" s="1016"/>
      <c r="Q748" s="1016"/>
      <c r="R748" s="1016"/>
      <c r="S748" s="1016"/>
      <c r="T748" s="1016"/>
      <c r="U748" s="1016"/>
      <c r="V748" s="1016"/>
      <c r="W748" s="1016"/>
      <c r="X748" s="1016"/>
      <c r="Y748" s="1016"/>
      <c r="Z748" s="1016"/>
      <c r="AA748" s="1016"/>
      <c r="AB748" s="1016"/>
      <c r="AC748" s="1016"/>
      <c r="AD748" s="1016"/>
      <c r="AE748" s="1016"/>
      <c r="AF748" s="1016"/>
      <c r="AG748" s="1016"/>
      <c r="AH748" s="1016"/>
      <c r="AI748" s="1016"/>
      <c r="AJ748" s="1016"/>
      <c r="AK748" s="1016"/>
      <c r="AL748" s="1016"/>
      <c r="AM748" s="1016"/>
      <c r="AN748" s="1016"/>
      <c r="AO748" s="1016"/>
      <c r="AP748" s="1016"/>
      <c r="AQ748" s="1017"/>
      <c r="AR748" s="47"/>
      <c r="AS748" s="47"/>
      <c r="AT748" s="47"/>
      <c r="AU748" s="47"/>
      <c r="AV748" s="47"/>
      <c r="AW748" s="47"/>
      <c r="AX748" s="48"/>
    </row>
    <row r="749" spans="1:50" ht="28.35" customHeight="1" thickBot="1">
      <c r="A749" s="104"/>
      <c r="B749" s="105"/>
      <c r="C749" s="105"/>
      <c r="D749" s="105"/>
      <c r="E749" s="105"/>
      <c r="F749" s="106"/>
      <c r="G749" s="46"/>
      <c r="H749" s="47"/>
      <c r="I749" s="47"/>
      <c r="J749" s="1018" t="s">
        <v>589</v>
      </c>
      <c r="K749" s="1019"/>
      <c r="L749" s="1019"/>
      <c r="M749" s="1019"/>
      <c r="N749" s="1019"/>
      <c r="O749" s="1019"/>
      <c r="P749" s="1019"/>
      <c r="Q749" s="1019"/>
      <c r="R749" s="1019"/>
      <c r="S749" s="1019"/>
      <c r="T749" s="1019"/>
      <c r="U749" s="1019"/>
      <c r="V749" s="1019"/>
      <c r="W749" s="1019"/>
      <c r="X749" s="1019"/>
      <c r="Y749" s="1019"/>
      <c r="Z749" s="1019"/>
      <c r="AA749" s="1019"/>
      <c r="AB749" s="1019"/>
      <c r="AC749" s="1019"/>
      <c r="AD749" s="1019"/>
      <c r="AE749" s="1019"/>
      <c r="AF749" s="1019"/>
      <c r="AG749" s="1019"/>
      <c r="AH749" s="1019"/>
      <c r="AI749" s="1019"/>
      <c r="AJ749" s="1019"/>
      <c r="AK749" s="1019"/>
      <c r="AL749" s="1019"/>
      <c r="AM749" s="1019"/>
      <c r="AN749" s="1019"/>
      <c r="AO749" s="1019"/>
      <c r="AP749" s="1019"/>
      <c r="AQ749" s="1020"/>
      <c r="AR749" s="47"/>
      <c r="AS749" s="47"/>
      <c r="AT749" s="47"/>
      <c r="AU749" s="47"/>
      <c r="AV749" s="47"/>
      <c r="AW749" s="47"/>
      <c r="AX749" s="48"/>
    </row>
    <row r="750" spans="1:50" ht="28.35" customHeight="1">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5" t="s">
        <v>545</v>
      </c>
      <c r="B779" s="756"/>
      <c r="C779" s="756"/>
      <c r="D779" s="756"/>
      <c r="E779" s="756"/>
      <c r="F779" s="757"/>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1"/>
      <c r="B781" s="758"/>
      <c r="C781" s="758"/>
      <c r="D781" s="758"/>
      <c r="E781" s="758"/>
      <c r="F781" s="759"/>
      <c r="G781" s="436" t="s">
        <v>590</v>
      </c>
      <c r="H781" s="437"/>
      <c r="I781" s="437"/>
      <c r="J781" s="437"/>
      <c r="K781" s="438"/>
      <c r="L781" s="439" t="s">
        <v>591</v>
      </c>
      <c r="M781" s="440"/>
      <c r="N781" s="440"/>
      <c r="O781" s="440"/>
      <c r="P781" s="440"/>
      <c r="Q781" s="440"/>
      <c r="R781" s="440"/>
      <c r="S781" s="440"/>
      <c r="T781" s="440"/>
      <c r="U781" s="440"/>
      <c r="V781" s="440"/>
      <c r="W781" s="440"/>
      <c r="X781" s="441"/>
      <c r="Y781" s="466">
        <v>25</v>
      </c>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hidden="1" customHeight="1">
      <c r="A782" s="571"/>
      <c r="B782" s="758"/>
      <c r="C782" s="758"/>
      <c r="D782" s="758"/>
      <c r="E782" s="758"/>
      <c r="F782" s="759"/>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1"/>
      <c r="B783" s="758"/>
      <c r="C783" s="758"/>
      <c r="D783" s="758"/>
      <c r="E783" s="758"/>
      <c r="F783" s="759"/>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1"/>
      <c r="B784" s="758"/>
      <c r="C784" s="758"/>
      <c r="D784" s="758"/>
      <c r="E784" s="758"/>
      <c r="F784" s="759"/>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1"/>
      <c r="B785" s="758"/>
      <c r="C785" s="758"/>
      <c r="D785" s="758"/>
      <c r="E785" s="758"/>
      <c r="F785" s="759"/>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1"/>
      <c r="B786" s="758"/>
      <c r="C786" s="758"/>
      <c r="D786" s="758"/>
      <c r="E786" s="758"/>
      <c r="F786" s="75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1"/>
      <c r="B787" s="758"/>
      <c r="C787" s="758"/>
      <c r="D787" s="758"/>
      <c r="E787" s="758"/>
      <c r="F787" s="75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1"/>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1"/>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c r="A790" s="571"/>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25</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c r="A792" s="571"/>
      <c r="B792" s="758"/>
      <c r="C792" s="758"/>
      <c r="D792" s="758"/>
      <c r="E792" s="758"/>
      <c r="F792" s="75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1"/>
      <c r="B794" s="758"/>
      <c r="C794" s="758"/>
      <c r="D794" s="758"/>
      <c r="E794" s="758"/>
      <c r="F794" s="759"/>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71"/>
      <c r="B805" s="758"/>
      <c r="C805" s="758"/>
      <c r="D805" s="758"/>
      <c r="E805" s="758"/>
      <c r="F805" s="75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1"/>
      <c r="B807" s="758"/>
      <c r="C807" s="758"/>
      <c r="D807" s="758"/>
      <c r="E807" s="758"/>
      <c r="F807" s="759"/>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0" t="s">
        <v>496</v>
      </c>
      <c r="AM831" s="921"/>
      <c r="AN831" s="92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6" t="s">
        <v>592</v>
      </c>
      <c r="D837" s="406"/>
      <c r="E837" s="406"/>
      <c r="F837" s="406"/>
      <c r="G837" s="406"/>
      <c r="H837" s="406"/>
      <c r="I837" s="406"/>
      <c r="J837" s="407" t="s">
        <v>554</v>
      </c>
      <c r="K837" s="408"/>
      <c r="L837" s="408"/>
      <c r="M837" s="408"/>
      <c r="N837" s="408"/>
      <c r="O837" s="408"/>
      <c r="P837" s="417" t="s">
        <v>593</v>
      </c>
      <c r="Q837" s="310"/>
      <c r="R837" s="310"/>
      <c r="S837" s="310"/>
      <c r="T837" s="310"/>
      <c r="U837" s="310"/>
      <c r="V837" s="310"/>
      <c r="W837" s="310"/>
      <c r="X837" s="310"/>
      <c r="Y837" s="318">
        <v>25</v>
      </c>
      <c r="Z837" s="319"/>
      <c r="AA837" s="319"/>
      <c r="AB837" s="320"/>
      <c r="AC837" s="409"/>
      <c r="AD837" s="415"/>
      <c r="AE837" s="415"/>
      <c r="AF837" s="415"/>
      <c r="AG837" s="415"/>
      <c r="AH837" s="410" t="s">
        <v>612</v>
      </c>
      <c r="AI837" s="411"/>
      <c r="AJ837" s="411"/>
      <c r="AK837" s="411"/>
      <c r="AL837" s="315" t="s">
        <v>612</v>
      </c>
      <c r="AM837" s="316"/>
      <c r="AN837" s="316"/>
      <c r="AO837" s="317"/>
      <c r="AP837" s="311"/>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30" hidden="1" customHeight="1">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2" t="s">
        <v>496</v>
      </c>
      <c r="AM1098" s="923"/>
      <c r="AN1098" s="9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3" t="s">
        <v>399</v>
      </c>
      <c r="D1101" s="863"/>
      <c r="E1101" s="253" t="s">
        <v>398</v>
      </c>
      <c r="F1101" s="863"/>
      <c r="G1101" s="863"/>
      <c r="H1101" s="863"/>
      <c r="I1101" s="863"/>
      <c r="J1101" s="253" t="s">
        <v>434</v>
      </c>
      <c r="K1101" s="253"/>
      <c r="L1101" s="253"/>
      <c r="M1101" s="253"/>
      <c r="N1101" s="253"/>
      <c r="O1101" s="253"/>
      <c r="P1101" s="343" t="s">
        <v>28</v>
      </c>
      <c r="Q1101" s="343"/>
      <c r="R1101" s="343"/>
      <c r="S1101" s="343"/>
      <c r="T1101" s="343"/>
      <c r="U1101" s="343"/>
      <c r="V1101" s="343"/>
      <c r="W1101" s="343"/>
      <c r="X1101" s="343"/>
      <c r="Y1101" s="253" t="s">
        <v>436</v>
      </c>
      <c r="Z1101" s="863"/>
      <c r="AA1101" s="863"/>
      <c r="AB1101" s="863"/>
      <c r="AC1101" s="253" t="s">
        <v>379</v>
      </c>
      <c r="AD1101" s="253"/>
      <c r="AE1101" s="253"/>
      <c r="AF1101" s="253"/>
      <c r="AG1101" s="253"/>
      <c r="AH1101" s="343" t="s">
        <v>393</v>
      </c>
      <c r="AI1101" s="344"/>
      <c r="AJ1101" s="344"/>
      <c r="AK1101" s="344"/>
      <c r="AL1101" s="344" t="s">
        <v>22</v>
      </c>
      <c r="AM1101" s="344"/>
      <c r="AN1101" s="344"/>
      <c r="AO1101" s="866"/>
      <c r="AP1101" s="420" t="s">
        <v>470</v>
      </c>
      <c r="AQ1101" s="420"/>
      <c r="AR1101" s="420"/>
      <c r="AS1101" s="420"/>
      <c r="AT1101" s="420"/>
      <c r="AU1101" s="420"/>
      <c r="AV1101" s="420"/>
      <c r="AW1101" s="420"/>
      <c r="AX1101" s="420"/>
    </row>
    <row r="1102" spans="1:50" ht="30" hidden="1" customHeight="1">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5"/>
      <c r="D1119" s="865"/>
      <c r="E1119" s="251"/>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83">
    <mergeCell ref="J745:AQ745"/>
    <mergeCell ref="P746:S746"/>
    <mergeCell ref="AN746:AQ746"/>
    <mergeCell ref="J747:M747"/>
    <mergeCell ref="AH747:AK747"/>
    <mergeCell ref="K748:AQ748"/>
    <mergeCell ref="J749:AQ749"/>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 ref="J721:K72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14"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28"/>
      <c r="Z2" s="400"/>
      <c r="AA2" s="401"/>
      <c r="AB2" s="1032" t="s">
        <v>12</v>
      </c>
      <c r="AC2" s="1033"/>
      <c r="AD2" s="1034"/>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c r="A3" s="535"/>
      <c r="B3" s="536"/>
      <c r="C3" s="536"/>
      <c r="D3" s="536"/>
      <c r="E3" s="536"/>
      <c r="F3" s="537"/>
      <c r="G3" s="545"/>
      <c r="H3" s="370"/>
      <c r="I3" s="370"/>
      <c r="J3" s="370"/>
      <c r="K3" s="370"/>
      <c r="L3" s="370"/>
      <c r="M3" s="370"/>
      <c r="N3" s="370"/>
      <c r="O3" s="546"/>
      <c r="P3" s="558"/>
      <c r="Q3" s="370"/>
      <c r="R3" s="370"/>
      <c r="S3" s="370"/>
      <c r="T3" s="370"/>
      <c r="U3" s="370"/>
      <c r="V3" s="370"/>
      <c r="W3" s="370"/>
      <c r="X3" s="546"/>
      <c r="Y3" s="1029"/>
      <c r="Z3" s="1030"/>
      <c r="AA3" s="1031"/>
      <c r="AB3" s="1035"/>
      <c r="AC3" s="1036"/>
      <c r="AD3" s="1037"/>
      <c r="AE3" s="369"/>
      <c r="AF3" s="369"/>
      <c r="AG3" s="369"/>
      <c r="AH3" s="369"/>
      <c r="AI3" s="369"/>
      <c r="AJ3" s="369"/>
      <c r="AK3" s="369"/>
      <c r="AL3" s="369"/>
      <c r="AM3" s="369"/>
      <c r="AN3" s="369"/>
      <c r="AO3" s="369"/>
      <c r="AP3" s="331"/>
      <c r="AQ3" s="266"/>
      <c r="AR3" s="267"/>
      <c r="AS3" s="134" t="s">
        <v>357</v>
      </c>
      <c r="AT3" s="135"/>
      <c r="AU3" s="267"/>
      <c r="AV3" s="267"/>
      <c r="AW3" s="370" t="s">
        <v>301</v>
      </c>
      <c r="AX3" s="371"/>
    </row>
    <row r="4" spans="1:50" ht="22.5" customHeight="1">
      <c r="A4" s="538"/>
      <c r="B4" s="536"/>
      <c r="C4" s="536"/>
      <c r="D4" s="536"/>
      <c r="E4" s="536"/>
      <c r="F4" s="537"/>
      <c r="G4" s="512"/>
      <c r="H4" s="1038"/>
      <c r="I4" s="1038"/>
      <c r="J4" s="1038"/>
      <c r="K4" s="1038"/>
      <c r="L4" s="1038"/>
      <c r="M4" s="1038"/>
      <c r="N4" s="1038"/>
      <c r="O4" s="1039"/>
      <c r="P4" s="123"/>
      <c r="Q4" s="1046"/>
      <c r="R4" s="1046"/>
      <c r="S4" s="1046"/>
      <c r="T4" s="1046"/>
      <c r="U4" s="1046"/>
      <c r="V4" s="1046"/>
      <c r="W4" s="1046"/>
      <c r="X4" s="1047"/>
      <c r="Y4" s="1024" t="s">
        <v>13</v>
      </c>
      <c r="Z4" s="1025"/>
      <c r="AA4" s="1026"/>
      <c r="AB4" s="523"/>
      <c r="AC4" s="1027"/>
      <c r="AD4" s="1027"/>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c r="A5" s="539"/>
      <c r="B5" s="540"/>
      <c r="C5" s="540"/>
      <c r="D5" s="540"/>
      <c r="E5" s="540"/>
      <c r="F5" s="541"/>
      <c r="G5" s="1040"/>
      <c r="H5" s="1041"/>
      <c r="I5" s="1041"/>
      <c r="J5" s="1041"/>
      <c r="K5" s="1041"/>
      <c r="L5" s="1041"/>
      <c r="M5" s="1041"/>
      <c r="N5" s="1041"/>
      <c r="O5" s="1042"/>
      <c r="P5" s="1048"/>
      <c r="Q5" s="1048"/>
      <c r="R5" s="1048"/>
      <c r="S5" s="1048"/>
      <c r="T5" s="1048"/>
      <c r="U5" s="1048"/>
      <c r="V5" s="1048"/>
      <c r="W5" s="1048"/>
      <c r="X5" s="1049"/>
      <c r="Y5" s="284" t="s">
        <v>55</v>
      </c>
      <c r="Z5" s="1021"/>
      <c r="AA5" s="1022"/>
      <c r="AB5" s="493"/>
      <c r="AC5" s="1023"/>
      <c r="AD5" s="1023"/>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c r="A6" s="539"/>
      <c r="B6" s="540"/>
      <c r="C6" s="540"/>
      <c r="D6" s="540"/>
      <c r="E6" s="540"/>
      <c r="F6" s="541"/>
      <c r="G6" s="1043"/>
      <c r="H6" s="1044"/>
      <c r="I6" s="1044"/>
      <c r="J6" s="1044"/>
      <c r="K6" s="1044"/>
      <c r="L6" s="1044"/>
      <c r="M6" s="1044"/>
      <c r="N6" s="1044"/>
      <c r="O6" s="1045"/>
      <c r="P6" s="1050"/>
      <c r="Q6" s="1050"/>
      <c r="R6" s="1050"/>
      <c r="S6" s="1050"/>
      <c r="T6" s="1050"/>
      <c r="U6" s="1050"/>
      <c r="V6" s="1050"/>
      <c r="W6" s="1050"/>
      <c r="X6" s="1051"/>
      <c r="Y6" s="1052" t="s">
        <v>14</v>
      </c>
      <c r="Z6" s="1021"/>
      <c r="AA6" s="1022"/>
      <c r="AB6" s="447" t="s">
        <v>302</v>
      </c>
      <c r="AC6" s="1053"/>
      <c r="AD6" s="1053"/>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28"/>
      <c r="Z9" s="400"/>
      <c r="AA9" s="401"/>
      <c r="AB9" s="1032" t="s">
        <v>12</v>
      </c>
      <c r="AC9" s="1033"/>
      <c r="AD9" s="1034"/>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29"/>
      <c r="Z10" s="1030"/>
      <c r="AA10" s="1031"/>
      <c r="AB10" s="1035"/>
      <c r="AC10" s="1036"/>
      <c r="AD10" s="1037"/>
      <c r="AE10" s="369"/>
      <c r="AF10" s="369"/>
      <c r="AG10" s="369"/>
      <c r="AH10" s="369"/>
      <c r="AI10" s="369"/>
      <c r="AJ10" s="369"/>
      <c r="AK10" s="369"/>
      <c r="AL10" s="369"/>
      <c r="AM10" s="369"/>
      <c r="AN10" s="369"/>
      <c r="AO10" s="369"/>
      <c r="AP10" s="331"/>
      <c r="AQ10" s="266"/>
      <c r="AR10" s="267"/>
      <c r="AS10" s="134" t="s">
        <v>357</v>
      </c>
      <c r="AT10" s="135"/>
      <c r="AU10" s="267"/>
      <c r="AV10" s="267"/>
      <c r="AW10" s="370" t="s">
        <v>301</v>
      </c>
      <c r="AX10" s="371"/>
    </row>
    <row r="11" spans="1:50" ht="22.5" customHeight="1">
      <c r="A11" s="538"/>
      <c r="B11" s="536"/>
      <c r="C11" s="536"/>
      <c r="D11" s="536"/>
      <c r="E11" s="536"/>
      <c r="F11" s="537"/>
      <c r="G11" s="512"/>
      <c r="H11" s="1038"/>
      <c r="I11" s="1038"/>
      <c r="J11" s="1038"/>
      <c r="K11" s="1038"/>
      <c r="L11" s="1038"/>
      <c r="M11" s="1038"/>
      <c r="N11" s="1038"/>
      <c r="O11" s="1039"/>
      <c r="P11" s="123"/>
      <c r="Q11" s="1046"/>
      <c r="R11" s="1046"/>
      <c r="S11" s="1046"/>
      <c r="T11" s="1046"/>
      <c r="U11" s="1046"/>
      <c r="V11" s="1046"/>
      <c r="W11" s="1046"/>
      <c r="X11" s="1047"/>
      <c r="Y11" s="1024" t="s">
        <v>13</v>
      </c>
      <c r="Z11" s="1025"/>
      <c r="AA11" s="1026"/>
      <c r="AB11" s="523"/>
      <c r="AC11" s="1027"/>
      <c r="AD11" s="1027"/>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c r="A12" s="539"/>
      <c r="B12" s="540"/>
      <c r="C12" s="540"/>
      <c r="D12" s="540"/>
      <c r="E12" s="540"/>
      <c r="F12" s="541"/>
      <c r="G12" s="1040"/>
      <c r="H12" s="1041"/>
      <c r="I12" s="1041"/>
      <c r="J12" s="1041"/>
      <c r="K12" s="1041"/>
      <c r="L12" s="1041"/>
      <c r="M12" s="1041"/>
      <c r="N12" s="1041"/>
      <c r="O12" s="1042"/>
      <c r="P12" s="1048"/>
      <c r="Q12" s="1048"/>
      <c r="R12" s="1048"/>
      <c r="S12" s="1048"/>
      <c r="T12" s="1048"/>
      <c r="U12" s="1048"/>
      <c r="V12" s="1048"/>
      <c r="W12" s="1048"/>
      <c r="X12" s="1049"/>
      <c r="Y12" s="284" t="s">
        <v>55</v>
      </c>
      <c r="Z12" s="1021"/>
      <c r="AA12" s="1022"/>
      <c r="AB12" s="493"/>
      <c r="AC12" s="1023"/>
      <c r="AD12" s="1023"/>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c r="A13" s="638"/>
      <c r="B13" s="639"/>
      <c r="C13" s="639"/>
      <c r="D13" s="639"/>
      <c r="E13" s="639"/>
      <c r="F13" s="640"/>
      <c r="G13" s="1043"/>
      <c r="H13" s="1044"/>
      <c r="I13" s="1044"/>
      <c r="J13" s="1044"/>
      <c r="K13" s="1044"/>
      <c r="L13" s="1044"/>
      <c r="M13" s="1044"/>
      <c r="N13" s="1044"/>
      <c r="O13" s="1045"/>
      <c r="P13" s="1050"/>
      <c r="Q13" s="1050"/>
      <c r="R13" s="1050"/>
      <c r="S13" s="1050"/>
      <c r="T13" s="1050"/>
      <c r="U13" s="1050"/>
      <c r="V13" s="1050"/>
      <c r="W13" s="1050"/>
      <c r="X13" s="1051"/>
      <c r="Y13" s="1052" t="s">
        <v>14</v>
      </c>
      <c r="Z13" s="1021"/>
      <c r="AA13" s="1022"/>
      <c r="AB13" s="447" t="s">
        <v>302</v>
      </c>
      <c r="AC13" s="1053"/>
      <c r="AD13" s="1053"/>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28"/>
      <c r="Z16" s="400"/>
      <c r="AA16" s="401"/>
      <c r="AB16" s="1032" t="s">
        <v>12</v>
      </c>
      <c r="AC16" s="1033"/>
      <c r="AD16" s="1034"/>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29"/>
      <c r="Z17" s="1030"/>
      <c r="AA17" s="1031"/>
      <c r="AB17" s="1035"/>
      <c r="AC17" s="1036"/>
      <c r="AD17" s="1037"/>
      <c r="AE17" s="369"/>
      <c r="AF17" s="369"/>
      <c r="AG17" s="369"/>
      <c r="AH17" s="369"/>
      <c r="AI17" s="369"/>
      <c r="AJ17" s="369"/>
      <c r="AK17" s="369"/>
      <c r="AL17" s="369"/>
      <c r="AM17" s="369"/>
      <c r="AN17" s="369"/>
      <c r="AO17" s="369"/>
      <c r="AP17" s="331"/>
      <c r="AQ17" s="266"/>
      <c r="AR17" s="267"/>
      <c r="AS17" s="134" t="s">
        <v>357</v>
      </c>
      <c r="AT17" s="135"/>
      <c r="AU17" s="267"/>
      <c r="AV17" s="267"/>
      <c r="AW17" s="370" t="s">
        <v>301</v>
      </c>
      <c r="AX17" s="371"/>
    </row>
    <row r="18" spans="1:50" ht="22.5" customHeight="1">
      <c r="A18" s="538"/>
      <c r="B18" s="536"/>
      <c r="C18" s="536"/>
      <c r="D18" s="536"/>
      <c r="E18" s="536"/>
      <c r="F18" s="537"/>
      <c r="G18" s="512"/>
      <c r="H18" s="1038"/>
      <c r="I18" s="1038"/>
      <c r="J18" s="1038"/>
      <c r="K18" s="1038"/>
      <c r="L18" s="1038"/>
      <c r="M18" s="1038"/>
      <c r="N18" s="1038"/>
      <c r="O18" s="1039"/>
      <c r="P18" s="123"/>
      <c r="Q18" s="1046"/>
      <c r="R18" s="1046"/>
      <c r="S18" s="1046"/>
      <c r="T18" s="1046"/>
      <c r="U18" s="1046"/>
      <c r="V18" s="1046"/>
      <c r="W18" s="1046"/>
      <c r="X18" s="1047"/>
      <c r="Y18" s="1024" t="s">
        <v>13</v>
      </c>
      <c r="Z18" s="1025"/>
      <c r="AA18" s="1026"/>
      <c r="AB18" s="523"/>
      <c r="AC18" s="1027"/>
      <c r="AD18" s="1027"/>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c r="A19" s="539"/>
      <c r="B19" s="540"/>
      <c r="C19" s="540"/>
      <c r="D19" s="540"/>
      <c r="E19" s="540"/>
      <c r="F19" s="541"/>
      <c r="G19" s="1040"/>
      <c r="H19" s="1041"/>
      <c r="I19" s="1041"/>
      <c r="J19" s="1041"/>
      <c r="K19" s="1041"/>
      <c r="L19" s="1041"/>
      <c r="M19" s="1041"/>
      <c r="N19" s="1041"/>
      <c r="O19" s="1042"/>
      <c r="P19" s="1048"/>
      <c r="Q19" s="1048"/>
      <c r="R19" s="1048"/>
      <c r="S19" s="1048"/>
      <c r="T19" s="1048"/>
      <c r="U19" s="1048"/>
      <c r="V19" s="1048"/>
      <c r="W19" s="1048"/>
      <c r="X19" s="1049"/>
      <c r="Y19" s="284" t="s">
        <v>55</v>
      </c>
      <c r="Z19" s="1021"/>
      <c r="AA19" s="1022"/>
      <c r="AB19" s="493"/>
      <c r="AC19" s="1023"/>
      <c r="AD19" s="1023"/>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c r="A20" s="638"/>
      <c r="B20" s="639"/>
      <c r="C20" s="639"/>
      <c r="D20" s="639"/>
      <c r="E20" s="639"/>
      <c r="F20" s="640"/>
      <c r="G20" s="1043"/>
      <c r="H20" s="1044"/>
      <c r="I20" s="1044"/>
      <c r="J20" s="1044"/>
      <c r="K20" s="1044"/>
      <c r="L20" s="1044"/>
      <c r="M20" s="1044"/>
      <c r="N20" s="1044"/>
      <c r="O20" s="1045"/>
      <c r="P20" s="1050"/>
      <c r="Q20" s="1050"/>
      <c r="R20" s="1050"/>
      <c r="S20" s="1050"/>
      <c r="T20" s="1050"/>
      <c r="U20" s="1050"/>
      <c r="V20" s="1050"/>
      <c r="W20" s="1050"/>
      <c r="X20" s="1051"/>
      <c r="Y20" s="1052" t="s">
        <v>14</v>
      </c>
      <c r="Z20" s="1021"/>
      <c r="AA20" s="1022"/>
      <c r="AB20" s="447" t="s">
        <v>302</v>
      </c>
      <c r="AC20" s="1053"/>
      <c r="AD20" s="1053"/>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28"/>
      <c r="Z23" s="400"/>
      <c r="AA23" s="401"/>
      <c r="AB23" s="1032" t="s">
        <v>12</v>
      </c>
      <c r="AC23" s="1033"/>
      <c r="AD23" s="1034"/>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29"/>
      <c r="Z24" s="1030"/>
      <c r="AA24" s="1031"/>
      <c r="AB24" s="1035"/>
      <c r="AC24" s="1036"/>
      <c r="AD24" s="1037"/>
      <c r="AE24" s="369"/>
      <c r="AF24" s="369"/>
      <c r="AG24" s="369"/>
      <c r="AH24" s="369"/>
      <c r="AI24" s="369"/>
      <c r="AJ24" s="369"/>
      <c r="AK24" s="369"/>
      <c r="AL24" s="369"/>
      <c r="AM24" s="369"/>
      <c r="AN24" s="369"/>
      <c r="AO24" s="369"/>
      <c r="AP24" s="331"/>
      <c r="AQ24" s="266"/>
      <c r="AR24" s="267"/>
      <c r="AS24" s="134" t="s">
        <v>357</v>
      </c>
      <c r="AT24" s="135"/>
      <c r="AU24" s="267"/>
      <c r="AV24" s="267"/>
      <c r="AW24" s="370" t="s">
        <v>301</v>
      </c>
      <c r="AX24" s="371"/>
    </row>
    <row r="25" spans="1:50" ht="22.5" customHeight="1">
      <c r="A25" s="538"/>
      <c r="B25" s="536"/>
      <c r="C25" s="536"/>
      <c r="D25" s="536"/>
      <c r="E25" s="536"/>
      <c r="F25" s="537"/>
      <c r="G25" s="512"/>
      <c r="H25" s="1038"/>
      <c r="I25" s="1038"/>
      <c r="J25" s="1038"/>
      <c r="K25" s="1038"/>
      <c r="L25" s="1038"/>
      <c r="M25" s="1038"/>
      <c r="N25" s="1038"/>
      <c r="O25" s="1039"/>
      <c r="P25" s="123"/>
      <c r="Q25" s="1046"/>
      <c r="R25" s="1046"/>
      <c r="S25" s="1046"/>
      <c r="T25" s="1046"/>
      <c r="U25" s="1046"/>
      <c r="V25" s="1046"/>
      <c r="W25" s="1046"/>
      <c r="X25" s="1047"/>
      <c r="Y25" s="1024" t="s">
        <v>13</v>
      </c>
      <c r="Z25" s="1025"/>
      <c r="AA25" s="1026"/>
      <c r="AB25" s="523"/>
      <c r="AC25" s="1027"/>
      <c r="AD25" s="1027"/>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c r="A26" s="539"/>
      <c r="B26" s="540"/>
      <c r="C26" s="540"/>
      <c r="D26" s="540"/>
      <c r="E26" s="540"/>
      <c r="F26" s="541"/>
      <c r="G26" s="1040"/>
      <c r="H26" s="1041"/>
      <c r="I26" s="1041"/>
      <c r="J26" s="1041"/>
      <c r="K26" s="1041"/>
      <c r="L26" s="1041"/>
      <c r="M26" s="1041"/>
      <c r="N26" s="1041"/>
      <c r="O26" s="1042"/>
      <c r="P26" s="1048"/>
      <c r="Q26" s="1048"/>
      <c r="R26" s="1048"/>
      <c r="S26" s="1048"/>
      <c r="T26" s="1048"/>
      <c r="U26" s="1048"/>
      <c r="V26" s="1048"/>
      <c r="W26" s="1048"/>
      <c r="X26" s="1049"/>
      <c r="Y26" s="284" t="s">
        <v>55</v>
      </c>
      <c r="Z26" s="1021"/>
      <c r="AA26" s="1022"/>
      <c r="AB26" s="493"/>
      <c r="AC26" s="1023"/>
      <c r="AD26" s="1023"/>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c r="A27" s="638"/>
      <c r="B27" s="639"/>
      <c r="C27" s="639"/>
      <c r="D27" s="639"/>
      <c r="E27" s="639"/>
      <c r="F27" s="640"/>
      <c r="G27" s="1043"/>
      <c r="H27" s="1044"/>
      <c r="I27" s="1044"/>
      <c r="J27" s="1044"/>
      <c r="K27" s="1044"/>
      <c r="L27" s="1044"/>
      <c r="M27" s="1044"/>
      <c r="N27" s="1044"/>
      <c r="O27" s="1045"/>
      <c r="P27" s="1050"/>
      <c r="Q27" s="1050"/>
      <c r="R27" s="1050"/>
      <c r="S27" s="1050"/>
      <c r="T27" s="1050"/>
      <c r="U27" s="1050"/>
      <c r="V27" s="1050"/>
      <c r="W27" s="1050"/>
      <c r="X27" s="1051"/>
      <c r="Y27" s="1052" t="s">
        <v>14</v>
      </c>
      <c r="Z27" s="1021"/>
      <c r="AA27" s="1022"/>
      <c r="AB27" s="447" t="s">
        <v>302</v>
      </c>
      <c r="AC27" s="1053"/>
      <c r="AD27" s="1053"/>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28"/>
      <c r="Z30" s="400"/>
      <c r="AA30" s="401"/>
      <c r="AB30" s="1032" t="s">
        <v>12</v>
      </c>
      <c r="AC30" s="1033"/>
      <c r="AD30" s="1034"/>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29"/>
      <c r="Z31" s="1030"/>
      <c r="AA31" s="1031"/>
      <c r="AB31" s="1035"/>
      <c r="AC31" s="1036"/>
      <c r="AD31" s="1037"/>
      <c r="AE31" s="369"/>
      <c r="AF31" s="369"/>
      <c r="AG31" s="369"/>
      <c r="AH31" s="369"/>
      <c r="AI31" s="369"/>
      <c r="AJ31" s="369"/>
      <c r="AK31" s="369"/>
      <c r="AL31" s="369"/>
      <c r="AM31" s="369"/>
      <c r="AN31" s="369"/>
      <c r="AO31" s="369"/>
      <c r="AP31" s="331"/>
      <c r="AQ31" s="266"/>
      <c r="AR31" s="267"/>
      <c r="AS31" s="134" t="s">
        <v>357</v>
      </c>
      <c r="AT31" s="135"/>
      <c r="AU31" s="267"/>
      <c r="AV31" s="267"/>
      <c r="AW31" s="370" t="s">
        <v>301</v>
      </c>
      <c r="AX31" s="371"/>
    </row>
    <row r="32" spans="1:50" ht="22.5" customHeight="1">
      <c r="A32" s="538"/>
      <c r="B32" s="536"/>
      <c r="C32" s="536"/>
      <c r="D32" s="536"/>
      <c r="E32" s="536"/>
      <c r="F32" s="537"/>
      <c r="G32" s="512"/>
      <c r="H32" s="1038"/>
      <c r="I32" s="1038"/>
      <c r="J32" s="1038"/>
      <c r="K32" s="1038"/>
      <c r="L32" s="1038"/>
      <c r="M32" s="1038"/>
      <c r="N32" s="1038"/>
      <c r="O32" s="1039"/>
      <c r="P32" s="123"/>
      <c r="Q32" s="1046"/>
      <c r="R32" s="1046"/>
      <c r="S32" s="1046"/>
      <c r="T32" s="1046"/>
      <c r="U32" s="1046"/>
      <c r="V32" s="1046"/>
      <c r="W32" s="1046"/>
      <c r="X32" s="1047"/>
      <c r="Y32" s="1024" t="s">
        <v>13</v>
      </c>
      <c r="Z32" s="1025"/>
      <c r="AA32" s="1026"/>
      <c r="AB32" s="523"/>
      <c r="AC32" s="1027"/>
      <c r="AD32" s="1027"/>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c r="A33" s="539"/>
      <c r="B33" s="540"/>
      <c r="C33" s="540"/>
      <c r="D33" s="540"/>
      <c r="E33" s="540"/>
      <c r="F33" s="541"/>
      <c r="G33" s="1040"/>
      <c r="H33" s="1041"/>
      <c r="I33" s="1041"/>
      <c r="J33" s="1041"/>
      <c r="K33" s="1041"/>
      <c r="L33" s="1041"/>
      <c r="M33" s="1041"/>
      <c r="N33" s="1041"/>
      <c r="O33" s="1042"/>
      <c r="P33" s="1048"/>
      <c r="Q33" s="1048"/>
      <c r="R33" s="1048"/>
      <c r="S33" s="1048"/>
      <c r="T33" s="1048"/>
      <c r="U33" s="1048"/>
      <c r="V33" s="1048"/>
      <c r="W33" s="1048"/>
      <c r="X33" s="1049"/>
      <c r="Y33" s="284" t="s">
        <v>55</v>
      </c>
      <c r="Z33" s="1021"/>
      <c r="AA33" s="1022"/>
      <c r="AB33" s="493"/>
      <c r="AC33" s="1023"/>
      <c r="AD33" s="1023"/>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c r="A34" s="638"/>
      <c r="B34" s="639"/>
      <c r="C34" s="639"/>
      <c r="D34" s="639"/>
      <c r="E34" s="639"/>
      <c r="F34" s="640"/>
      <c r="G34" s="1043"/>
      <c r="H34" s="1044"/>
      <c r="I34" s="1044"/>
      <c r="J34" s="1044"/>
      <c r="K34" s="1044"/>
      <c r="L34" s="1044"/>
      <c r="M34" s="1044"/>
      <c r="N34" s="1044"/>
      <c r="O34" s="1045"/>
      <c r="P34" s="1050"/>
      <c r="Q34" s="1050"/>
      <c r="R34" s="1050"/>
      <c r="S34" s="1050"/>
      <c r="T34" s="1050"/>
      <c r="U34" s="1050"/>
      <c r="V34" s="1050"/>
      <c r="W34" s="1050"/>
      <c r="X34" s="1051"/>
      <c r="Y34" s="1052" t="s">
        <v>14</v>
      </c>
      <c r="Z34" s="1021"/>
      <c r="AA34" s="1022"/>
      <c r="AB34" s="447" t="s">
        <v>302</v>
      </c>
      <c r="AC34" s="1053"/>
      <c r="AD34" s="1053"/>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28"/>
      <c r="Z37" s="400"/>
      <c r="AA37" s="401"/>
      <c r="AB37" s="1032" t="s">
        <v>12</v>
      </c>
      <c r="AC37" s="1033"/>
      <c r="AD37" s="1034"/>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29"/>
      <c r="Z38" s="1030"/>
      <c r="AA38" s="1031"/>
      <c r="AB38" s="1035"/>
      <c r="AC38" s="1036"/>
      <c r="AD38" s="1037"/>
      <c r="AE38" s="369"/>
      <c r="AF38" s="369"/>
      <c r="AG38" s="369"/>
      <c r="AH38" s="369"/>
      <c r="AI38" s="369"/>
      <c r="AJ38" s="369"/>
      <c r="AK38" s="369"/>
      <c r="AL38" s="369"/>
      <c r="AM38" s="369"/>
      <c r="AN38" s="369"/>
      <c r="AO38" s="369"/>
      <c r="AP38" s="331"/>
      <c r="AQ38" s="266"/>
      <c r="AR38" s="267"/>
      <c r="AS38" s="134" t="s">
        <v>357</v>
      </c>
      <c r="AT38" s="135"/>
      <c r="AU38" s="267"/>
      <c r="AV38" s="267"/>
      <c r="AW38" s="370" t="s">
        <v>301</v>
      </c>
      <c r="AX38" s="371"/>
    </row>
    <row r="39" spans="1:50" ht="22.5" customHeight="1">
      <c r="A39" s="538"/>
      <c r="B39" s="536"/>
      <c r="C39" s="536"/>
      <c r="D39" s="536"/>
      <c r="E39" s="536"/>
      <c r="F39" s="537"/>
      <c r="G39" s="512"/>
      <c r="H39" s="1038"/>
      <c r="I39" s="1038"/>
      <c r="J39" s="1038"/>
      <c r="K39" s="1038"/>
      <c r="L39" s="1038"/>
      <c r="M39" s="1038"/>
      <c r="N39" s="1038"/>
      <c r="O39" s="1039"/>
      <c r="P39" s="123"/>
      <c r="Q39" s="1046"/>
      <c r="R39" s="1046"/>
      <c r="S39" s="1046"/>
      <c r="T39" s="1046"/>
      <c r="U39" s="1046"/>
      <c r="V39" s="1046"/>
      <c r="W39" s="1046"/>
      <c r="X39" s="1047"/>
      <c r="Y39" s="1024" t="s">
        <v>13</v>
      </c>
      <c r="Z39" s="1025"/>
      <c r="AA39" s="1026"/>
      <c r="AB39" s="523"/>
      <c r="AC39" s="1027"/>
      <c r="AD39" s="1027"/>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c r="A40" s="539"/>
      <c r="B40" s="540"/>
      <c r="C40" s="540"/>
      <c r="D40" s="540"/>
      <c r="E40" s="540"/>
      <c r="F40" s="541"/>
      <c r="G40" s="1040"/>
      <c r="H40" s="1041"/>
      <c r="I40" s="1041"/>
      <c r="J40" s="1041"/>
      <c r="K40" s="1041"/>
      <c r="L40" s="1041"/>
      <c r="M40" s="1041"/>
      <c r="N40" s="1041"/>
      <c r="O40" s="1042"/>
      <c r="P40" s="1048"/>
      <c r="Q40" s="1048"/>
      <c r="R40" s="1048"/>
      <c r="S40" s="1048"/>
      <c r="T40" s="1048"/>
      <c r="U40" s="1048"/>
      <c r="V40" s="1048"/>
      <c r="W40" s="1048"/>
      <c r="X40" s="1049"/>
      <c r="Y40" s="284" t="s">
        <v>55</v>
      </c>
      <c r="Z40" s="1021"/>
      <c r="AA40" s="1022"/>
      <c r="AB40" s="493"/>
      <c r="AC40" s="1023"/>
      <c r="AD40" s="102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c r="A41" s="638"/>
      <c r="B41" s="639"/>
      <c r="C41" s="639"/>
      <c r="D41" s="639"/>
      <c r="E41" s="639"/>
      <c r="F41" s="640"/>
      <c r="G41" s="1043"/>
      <c r="H41" s="1044"/>
      <c r="I41" s="1044"/>
      <c r="J41" s="1044"/>
      <c r="K41" s="1044"/>
      <c r="L41" s="1044"/>
      <c r="M41" s="1044"/>
      <c r="N41" s="1044"/>
      <c r="O41" s="1045"/>
      <c r="P41" s="1050"/>
      <c r="Q41" s="1050"/>
      <c r="R41" s="1050"/>
      <c r="S41" s="1050"/>
      <c r="T41" s="1050"/>
      <c r="U41" s="1050"/>
      <c r="V41" s="1050"/>
      <c r="W41" s="1050"/>
      <c r="X41" s="1051"/>
      <c r="Y41" s="1052" t="s">
        <v>14</v>
      </c>
      <c r="Z41" s="1021"/>
      <c r="AA41" s="1022"/>
      <c r="AB41" s="447" t="s">
        <v>302</v>
      </c>
      <c r="AC41" s="1053"/>
      <c r="AD41" s="1053"/>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28"/>
      <c r="Z44" s="400"/>
      <c r="AA44" s="401"/>
      <c r="AB44" s="1032" t="s">
        <v>12</v>
      </c>
      <c r="AC44" s="1033"/>
      <c r="AD44" s="1034"/>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29"/>
      <c r="Z45" s="1030"/>
      <c r="AA45" s="1031"/>
      <c r="AB45" s="1035"/>
      <c r="AC45" s="1036"/>
      <c r="AD45" s="1037"/>
      <c r="AE45" s="369"/>
      <c r="AF45" s="369"/>
      <c r="AG45" s="369"/>
      <c r="AH45" s="369"/>
      <c r="AI45" s="369"/>
      <c r="AJ45" s="369"/>
      <c r="AK45" s="369"/>
      <c r="AL45" s="369"/>
      <c r="AM45" s="369"/>
      <c r="AN45" s="369"/>
      <c r="AO45" s="369"/>
      <c r="AP45" s="331"/>
      <c r="AQ45" s="266"/>
      <c r="AR45" s="267"/>
      <c r="AS45" s="134" t="s">
        <v>357</v>
      </c>
      <c r="AT45" s="135"/>
      <c r="AU45" s="267"/>
      <c r="AV45" s="267"/>
      <c r="AW45" s="370" t="s">
        <v>301</v>
      </c>
      <c r="AX45" s="371"/>
    </row>
    <row r="46" spans="1:50" ht="22.5" customHeight="1">
      <c r="A46" s="538"/>
      <c r="B46" s="536"/>
      <c r="C46" s="536"/>
      <c r="D46" s="536"/>
      <c r="E46" s="536"/>
      <c r="F46" s="537"/>
      <c r="G46" s="512"/>
      <c r="H46" s="1038"/>
      <c r="I46" s="1038"/>
      <c r="J46" s="1038"/>
      <c r="K46" s="1038"/>
      <c r="L46" s="1038"/>
      <c r="M46" s="1038"/>
      <c r="N46" s="1038"/>
      <c r="O46" s="1039"/>
      <c r="P46" s="123"/>
      <c r="Q46" s="1046"/>
      <c r="R46" s="1046"/>
      <c r="S46" s="1046"/>
      <c r="T46" s="1046"/>
      <c r="U46" s="1046"/>
      <c r="V46" s="1046"/>
      <c r="W46" s="1046"/>
      <c r="X46" s="1047"/>
      <c r="Y46" s="1024" t="s">
        <v>13</v>
      </c>
      <c r="Z46" s="1025"/>
      <c r="AA46" s="1026"/>
      <c r="AB46" s="523"/>
      <c r="AC46" s="1027"/>
      <c r="AD46" s="1027"/>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c r="A47" s="539"/>
      <c r="B47" s="540"/>
      <c r="C47" s="540"/>
      <c r="D47" s="540"/>
      <c r="E47" s="540"/>
      <c r="F47" s="541"/>
      <c r="G47" s="1040"/>
      <c r="H47" s="1041"/>
      <c r="I47" s="1041"/>
      <c r="J47" s="1041"/>
      <c r="K47" s="1041"/>
      <c r="L47" s="1041"/>
      <c r="M47" s="1041"/>
      <c r="N47" s="1041"/>
      <c r="O47" s="1042"/>
      <c r="P47" s="1048"/>
      <c r="Q47" s="1048"/>
      <c r="R47" s="1048"/>
      <c r="S47" s="1048"/>
      <c r="T47" s="1048"/>
      <c r="U47" s="1048"/>
      <c r="V47" s="1048"/>
      <c r="W47" s="1048"/>
      <c r="X47" s="1049"/>
      <c r="Y47" s="284" t="s">
        <v>55</v>
      </c>
      <c r="Z47" s="1021"/>
      <c r="AA47" s="1022"/>
      <c r="AB47" s="493"/>
      <c r="AC47" s="1023"/>
      <c r="AD47" s="102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c r="A48" s="638"/>
      <c r="B48" s="639"/>
      <c r="C48" s="639"/>
      <c r="D48" s="639"/>
      <c r="E48" s="639"/>
      <c r="F48" s="640"/>
      <c r="G48" s="1043"/>
      <c r="H48" s="1044"/>
      <c r="I48" s="1044"/>
      <c r="J48" s="1044"/>
      <c r="K48" s="1044"/>
      <c r="L48" s="1044"/>
      <c r="M48" s="1044"/>
      <c r="N48" s="1044"/>
      <c r="O48" s="1045"/>
      <c r="P48" s="1050"/>
      <c r="Q48" s="1050"/>
      <c r="R48" s="1050"/>
      <c r="S48" s="1050"/>
      <c r="T48" s="1050"/>
      <c r="U48" s="1050"/>
      <c r="V48" s="1050"/>
      <c r="W48" s="1050"/>
      <c r="X48" s="1051"/>
      <c r="Y48" s="1052" t="s">
        <v>14</v>
      </c>
      <c r="Z48" s="1021"/>
      <c r="AA48" s="1022"/>
      <c r="AB48" s="447" t="s">
        <v>302</v>
      </c>
      <c r="AC48" s="1053"/>
      <c r="AD48" s="1053"/>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28"/>
      <c r="Z51" s="400"/>
      <c r="AA51" s="401"/>
      <c r="AB51" s="360" t="s">
        <v>12</v>
      </c>
      <c r="AC51" s="1033"/>
      <c r="AD51" s="1034"/>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29"/>
      <c r="Z52" s="1030"/>
      <c r="AA52" s="1031"/>
      <c r="AB52" s="1035"/>
      <c r="AC52" s="1036"/>
      <c r="AD52" s="1037"/>
      <c r="AE52" s="369"/>
      <c r="AF52" s="369"/>
      <c r="AG52" s="369"/>
      <c r="AH52" s="369"/>
      <c r="AI52" s="369"/>
      <c r="AJ52" s="369"/>
      <c r="AK52" s="369"/>
      <c r="AL52" s="369"/>
      <c r="AM52" s="369"/>
      <c r="AN52" s="369"/>
      <c r="AO52" s="369"/>
      <c r="AP52" s="331"/>
      <c r="AQ52" s="266"/>
      <c r="AR52" s="267"/>
      <c r="AS52" s="134" t="s">
        <v>357</v>
      </c>
      <c r="AT52" s="135"/>
      <c r="AU52" s="267"/>
      <c r="AV52" s="267"/>
      <c r="AW52" s="370" t="s">
        <v>301</v>
      </c>
      <c r="AX52" s="371"/>
    </row>
    <row r="53" spans="1:50" ht="22.5" customHeight="1">
      <c r="A53" s="538"/>
      <c r="B53" s="536"/>
      <c r="C53" s="536"/>
      <c r="D53" s="536"/>
      <c r="E53" s="536"/>
      <c r="F53" s="537"/>
      <c r="G53" s="512"/>
      <c r="H53" s="1038"/>
      <c r="I53" s="1038"/>
      <c r="J53" s="1038"/>
      <c r="K53" s="1038"/>
      <c r="L53" s="1038"/>
      <c r="M53" s="1038"/>
      <c r="N53" s="1038"/>
      <c r="O53" s="1039"/>
      <c r="P53" s="123"/>
      <c r="Q53" s="1046"/>
      <c r="R53" s="1046"/>
      <c r="S53" s="1046"/>
      <c r="T53" s="1046"/>
      <c r="U53" s="1046"/>
      <c r="V53" s="1046"/>
      <c r="W53" s="1046"/>
      <c r="X53" s="1047"/>
      <c r="Y53" s="1024" t="s">
        <v>13</v>
      </c>
      <c r="Z53" s="1025"/>
      <c r="AA53" s="1026"/>
      <c r="AB53" s="523"/>
      <c r="AC53" s="1027"/>
      <c r="AD53" s="1027"/>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c r="A54" s="539"/>
      <c r="B54" s="540"/>
      <c r="C54" s="540"/>
      <c r="D54" s="540"/>
      <c r="E54" s="540"/>
      <c r="F54" s="541"/>
      <c r="G54" s="1040"/>
      <c r="H54" s="1041"/>
      <c r="I54" s="1041"/>
      <c r="J54" s="1041"/>
      <c r="K54" s="1041"/>
      <c r="L54" s="1041"/>
      <c r="M54" s="1041"/>
      <c r="N54" s="1041"/>
      <c r="O54" s="1042"/>
      <c r="P54" s="1048"/>
      <c r="Q54" s="1048"/>
      <c r="R54" s="1048"/>
      <c r="S54" s="1048"/>
      <c r="T54" s="1048"/>
      <c r="U54" s="1048"/>
      <c r="V54" s="1048"/>
      <c r="W54" s="1048"/>
      <c r="X54" s="1049"/>
      <c r="Y54" s="284" t="s">
        <v>55</v>
      </c>
      <c r="Z54" s="1021"/>
      <c r="AA54" s="1022"/>
      <c r="AB54" s="493"/>
      <c r="AC54" s="1023"/>
      <c r="AD54" s="102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c r="A55" s="638"/>
      <c r="B55" s="639"/>
      <c r="C55" s="639"/>
      <c r="D55" s="639"/>
      <c r="E55" s="639"/>
      <c r="F55" s="640"/>
      <c r="G55" s="1043"/>
      <c r="H55" s="1044"/>
      <c r="I55" s="1044"/>
      <c r="J55" s="1044"/>
      <c r="K55" s="1044"/>
      <c r="L55" s="1044"/>
      <c r="M55" s="1044"/>
      <c r="N55" s="1044"/>
      <c r="O55" s="1045"/>
      <c r="P55" s="1050"/>
      <c r="Q55" s="1050"/>
      <c r="R55" s="1050"/>
      <c r="S55" s="1050"/>
      <c r="T55" s="1050"/>
      <c r="U55" s="1050"/>
      <c r="V55" s="1050"/>
      <c r="W55" s="1050"/>
      <c r="X55" s="1051"/>
      <c r="Y55" s="1052" t="s">
        <v>14</v>
      </c>
      <c r="Z55" s="1021"/>
      <c r="AA55" s="1022"/>
      <c r="AB55" s="447" t="s">
        <v>302</v>
      </c>
      <c r="AC55" s="1053"/>
      <c r="AD55" s="1053"/>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28"/>
      <c r="Z58" s="400"/>
      <c r="AA58" s="401"/>
      <c r="AB58" s="1032" t="s">
        <v>12</v>
      </c>
      <c r="AC58" s="1033"/>
      <c r="AD58" s="1034"/>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29"/>
      <c r="Z59" s="1030"/>
      <c r="AA59" s="1031"/>
      <c r="AB59" s="1035"/>
      <c r="AC59" s="1036"/>
      <c r="AD59" s="1037"/>
      <c r="AE59" s="369"/>
      <c r="AF59" s="369"/>
      <c r="AG59" s="369"/>
      <c r="AH59" s="369"/>
      <c r="AI59" s="369"/>
      <c r="AJ59" s="369"/>
      <c r="AK59" s="369"/>
      <c r="AL59" s="369"/>
      <c r="AM59" s="369"/>
      <c r="AN59" s="369"/>
      <c r="AO59" s="369"/>
      <c r="AP59" s="331"/>
      <c r="AQ59" s="266"/>
      <c r="AR59" s="267"/>
      <c r="AS59" s="134" t="s">
        <v>357</v>
      </c>
      <c r="AT59" s="135"/>
      <c r="AU59" s="267"/>
      <c r="AV59" s="267"/>
      <c r="AW59" s="370" t="s">
        <v>301</v>
      </c>
      <c r="AX59" s="371"/>
    </row>
    <row r="60" spans="1:50" ht="22.5" customHeight="1">
      <c r="A60" s="538"/>
      <c r="B60" s="536"/>
      <c r="C60" s="536"/>
      <c r="D60" s="536"/>
      <c r="E60" s="536"/>
      <c r="F60" s="537"/>
      <c r="G60" s="512"/>
      <c r="H60" s="1038"/>
      <c r="I60" s="1038"/>
      <c r="J60" s="1038"/>
      <c r="K60" s="1038"/>
      <c r="L60" s="1038"/>
      <c r="M60" s="1038"/>
      <c r="N60" s="1038"/>
      <c r="O60" s="1039"/>
      <c r="P60" s="123"/>
      <c r="Q60" s="1046"/>
      <c r="R60" s="1046"/>
      <c r="S60" s="1046"/>
      <c r="T60" s="1046"/>
      <c r="U60" s="1046"/>
      <c r="V60" s="1046"/>
      <c r="W60" s="1046"/>
      <c r="X60" s="1047"/>
      <c r="Y60" s="1024" t="s">
        <v>13</v>
      </c>
      <c r="Z60" s="1025"/>
      <c r="AA60" s="1026"/>
      <c r="AB60" s="523"/>
      <c r="AC60" s="1027"/>
      <c r="AD60" s="1027"/>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c r="A61" s="539"/>
      <c r="B61" s="540"/>
      <c r="C61" s="540"/>
      <c r="D61" s="540"/>
      <c r="E61" s="540"/>
      <c r="F61" s="541"/>
      <c r="G61" s="1040"/>
      <c r="H61" s="1041"/>
      <c r="I61" s="1041"/>
      <c r="J61" s="1041"/>
      <c r="K61" s="1041"/>
      <c r="L61" s="1041"/>
      <c r="M61" s="1041"/>
      <c r="N61" s="1041"/>
      <c r="O61" s="1042"/>
      <c r="P61" s="1048"/>
      <c r="Q61" s="1048"/>
      <c r="R61" s="1048"/>
      <c r="S61" s="1048"/>
      <c r="T61" s="1048"/>
      <c r="U61" s="1048"/>
      <c r="V61" s="1048"/>
      <c r="W61" s="1048"/>
      <c r="X61" s="1049"/>
      <c r="Y61" s="284" t="s">
        <v>55</v>
      </c>
      <c r="Z61" s="1021"/>
      <c r="AA61" s="1022"/>
      <c r="AB61" s="493"/>
      <c r="AC61" s="1023"/>
      <c r="AD61" s="102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c r="A62" s="638"/>
      <c r="B62" s="639"/>
      <c r="C62" s="639"/>
      <c r="D62" s="639"/>
      <c r="E62" s="639"/>
      <c r="F62" s="640"/>
      <c r="G62" s="1043"/>
      <c r="H62" s="1044"/>
      <c r="I62" s="1044"/>
      <c r="J62" s="1044"/>
      <c r="K62" s="1044"/>
      <c r="L62" s="1044"/>
      <c r="M62" s="1044"/>
      <c r="N62" s="1044"/>
      <c r="O62" s="1045"/>
      <c r="P62" s="1050"/>
      <c r="Q62" s="1050"/>
      <c r="R62" s="1050"/>
      <c r="S62" s="1050"/>
      <c r="T62" s="1050"/>
      <c r="U62" s="1050"/>
      <c r="V62" s="1050"/>
      <c r="W62" s="1050"/>
      <c r="X62" s="1051"/>
      <c r="Y62" s="1052" t="s">
        <v>14</v>
      </c>
      <c r="Z62" s="1021"/>
      <c r="AA62" s="1022"/>
      <c r="AB62" s="447" t="s">
        <v>302</v>
      </c>
      <c r="AC62" s="1053"/>
      <c r="AD62" s="1053"/>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28"/>
      <c r="Z65" s="400"/>
      <c r="AA65" s="401"/>
      <c r="AB65" s="1032" t="s">
        <v>12</v>
      </c>
      <c r="AC65" s="1033"/>
      <c r="AD65" s="1034"/>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29"/>
      <c r="Z66" s="1030"/>
      <c r="AA66" s="1031"/>
      <c r="AB66" s="1035"/>
      <c r="AC66" s="1036"/>
      <c r="AD66" s="1037"/>
      <c r="AE66" s="369"/>
      <c r="AF66" s="369"/>
      <c r="AG66" s="369"/>
      <c r="AH66" s="369"/>
      <c r="AI66" s="369"/>
      <c r="AJ66" s="369"/>
      <c r="AK66" s="369"/>
      <c r="AL66" s="369"/>
      <c r="AM66" s="369"/>
      <c r="AN66" s="369"/>
      <c r="AO66" s="369"/>
      <c r="AP66" s="331"/>
      <c r="AQ66" s="266"/>
      <c r="AR66" s="267"/>
      <c r="AS66" s="134" t="s">
        <v>357</v>
      </c>
      <c r="AT66" s="135"/>
      <c r="AU66" s="267"/>
      <c r="AV66" s="267"/>
      <c r="AW66" s="370" t="s">
        <v>301</v>
      </c>
      <c r="AX66" s="371"/>
    </row>
    <row r="67" spans="1:50" ht="22.5" customHeight="1">
      <c r="A67" s="538"/>
      <c r="B67" s="536"/>
      <c r="C67" s="536"/>
      <c r="D67" s="536"/>
      <c r="E67" s="536"/>
      <c r="F67" s="537"/>
      <c r="G67" s="512"/>
      <c r="H67" s="1038"/>
      <c r="I67" s="1038"/>
      <c r="J67" s="1038"/>
      <c r="K67" s="1038"/>
      <c r="L67" s="1038"/>
      <c r="M67" s="1038"/>
      <c r="N67" s="1038"/>
      <c r="O67" s="1039"/>
      <c r="P67" s="123"/>
      <c r="Q67" s="1046"/>
      <c r="R67" s="1046"/>
      <c r="S67" s="1046"/>
      <c r="T67" s="1046"/>
      <c r="U67" s="1046"/>
      <c r="V67" s="1046"/>
      <c r="W67" s="1046"/>
      <c r="X67" s="1047"/>
      <c r="Y67" s="1024" t="s">
        <v>13</v>
      </c>
      <c r="Z67" s="1025"/>
      <c r="AA67" s="1026"/>
      <c r="AB67" s="523"/>
      <c r="AC67" s="1027"/>
      <c r="AD67" s="1027"/>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c r="A68" s="539"/>
      <c r="B68" s="540"/>
      <c r="C68" s="540"/>
      <c r="D68" s="540"/>
      <c r="E68" s="540"/>
      <c r="F68" s="541"/>
      <c r="G68" s="1040"/>
      <c r="H68" s="1041"/>
      <c r="I68" s="1041"/>
      <c r="J68" s="1041"/>
      <c r="K68" s="1041"/>
      <c r="L68" s="1041"/>
      <c r="M68" s="1041"/>
      <c r="N68" s="1041"/>
      <c r="O68" s="1042"/>
      <c r="P68" s="1048"/>
      <c r="Q68" s="1048"/>
      <c r="R68" s="1048"/>
      <c r="S68" s="1048"/>
      <c r="T68" s="1048"/>
      <c r="U68" s="1048"/>
      <c r="V68" s="1048"/>
      <c r="W68" s="1048"/>
      <c r="X68" s="1049"/>
      <c r="Y68" s="284" t="s">
        <v>55</v>
      </c>
      <c r="Z68" s="1021"/>
      <c r="AA68" s="1022"/>
      <c r="AB68" s="493"/>
      <c r="AC68" s="1023"/>
      <c r="AD68" s="1023"/>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c r="A69" s="638"/>
      <c r="B69" s="639"/>
      <c r="C69" s="639"/>
      <c r="D69" s="639"/>
      <c r="E69" s="639"/>
      <c r="F69" s="640"/>
      <c r="G69" s="1043"/>
      <c r="H69" s="1044"/>
      <c r="I69" s="1044"/>
      <c r="J69" s="1044"/>
      <c r="K69" s="1044"/>
      <c r="L69" s="1044"/>
      <c r="M69" s="1044"/>
      <c r="N69" s="1044"/>
      <c r="O69" s="1045"/>
      <c r="P69" s="1050"/>
      <c r="Q69" s="1050"/>
      <c r="R69" s="1050"/>
      <c r="S69" s="1050"/>
      <c r="T69" s="1050"/>
      <c r="U69" s="1050"/>
      <c r="V69" s="1050"/>
      <c r="W69" s="1050"/>
      <c r="X69" s="1051"/>
      <c r="Y69" s="284" t="s">
        <v>14</v>
      </c>
      <c r="Z69" s="1021"/>
      <c r="AA69" s="1022"/>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29</v>
      </c>
      <c r="B2" s="1058"/>
      <c r="C2" s="1058"/>
      <c r="D2" s="1058"/>
      <c r="E2" s="1058"/>
      <c r="F2" s="1059"/>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60"/>
      <c r="B3" s="1061"/>
      <c r="C3" s="1061"/>
      <c r="D3" s="1061"/>
      <c r="E3" s="1061"/>
      <c r="F3" s="1062"/>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60"/>
      <c r="B4" s="1061"/>
      <c r="C4" s="1061"/>
      <c r="D4" s="1061"/>
      <c r="E4" s="1061"/>
      <c r="F4" s="1062"/>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60"/>
      <c r="B5" s="1061"/>
      <c r="C5" s="1061"/>
      <c r="D5" s="1061"/>
      <c r="E5" s="1061"/>
      <c r="F5" s="106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60"/>
      <c r="B6" s="1061"/>
      <c r="C6" s="1061"/>
      <c r="D6" s="1061"/>
      <c r="E6" s="1061"/>
      <c r="F6" s="106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60"/>
      <c r="B7" s="1061"/>
      <c r="C7" s="1061"/>
      <c r="D7" s="1061"/>
      <c r="E7" s="1061"/>
      <c r="F7" s="106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60"/>
      <c r="B8" s="1061"/>
      <c r="C8" s="1061"/>
      <c r="D8" s="1061"/>
      <c r="E8" s="1061"/>
      <c r="F8" s="106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60"/>
      <c r="B9" s="1061"/>
      <c r="C9" s="1061"/>
      <c r="D9" s="1061"/>
      <c r="E9" s="1061"/>
      <c r="F9" s="106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60"/>
      <c r="B10" s="1061"/>
      <c r="C10" s="1061"/>
      <c r="D10" s="1061"/>
      <c r="E10" s="1061"/>
      <c r="F10" s="106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60"/>
      <c r="B11" s="1061"/>
      <c r="C11" s="1061"/>
      <c r="D11" s="1061"/>
      <c r="E11" s="1061"/>
      <c r="F11" s="106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60"/>
      <c r="B12" s="1061"/>
      <c r="C12" s="1061"/>
      <c r="D12" s="1061"/>
      <c r="E12" s="1061"/>
      <c r="F12" s="106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60"/>
      <c r="B13" s="1061"/>
      <c r="C13" s="1061"/>
      <c r="D13" s="1061"/>
      <c r="E13" s="1061"/>
      <c r="F13" s="106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60"/>
      <c r="B14" s="1061"/>
      <c r="C14" s="1061"/>
      <c r="D14" s="1061"/>
      <c r="E14" s="1061"/>
      <c r="F14" s="106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60"/>
      <c r="B15" s="1061"/>
      <c r="C15" s="1061"/>
      <c r="D15" s="1061"/>
      <c r="E15" s="1061"/>
      <c r="F15" s="1062"/>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60"/>
      <c r="B16" s="1061"/>
      <c r="C16" s="1061"/>
      <c r="D16" s="1061"/>
      <c r="E16" s="1061"/>
      <c r="F16" s="1062"/>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60"/>
      <c r="B17" s="1061"/>
      <c r="C17" s="1061"/>
      <c r="D17" s="1061"/>
      <c r="E17" s="1061"/>
      <c r="F17" s="1062"/>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60"/>
      <c r="B18" s="1061"/>
      <c r="C18" s="1061"/>
      <c r="D18" s="1061"/>
      <c r="E18" s="1061"/>
      <c r="F18" s="106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60"/>
      <c r="B19" s="1061"/>
      <c r="C19" s="1061"/>
      <c r="D19" s="1061"/>
      <c r="E19" s="1061"/>
      <c r="F19" s="106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60"/>
      <c r="B20" s="1061"/>
      <c r="C20" s="1061"/>
      <c r="D20" s="1061"/>
      <c r="E20" s="1061"/>
      <c r="F20" s="106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60"/>
      <c r="B21" s="1061"/>
      <c r="C21" s="1061"/>
      <c r="D21" s="1061"/>
      <c r="E21" s="1061"/>
      <c r="F21" s="106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60"/>
      <c r="B22" s="1061"/>
      <c r="C22" s="1061"/>
      <c r="D22" s="1061"/>
      <c r="E22" s="1061"/>
      <c r="F22" s="106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60"/>
      <c r="B23" s="1061"/>
      <c r="C23" s="1061"/>
      <c r="D23" s="1061"/>
      <c r="E23" s="1061"/>
      <c r="F23" s="106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60"/>
      <c r="B24" s="1061"/>
      <c r="C24" s="1061"/>
      <c r="D24" s="1061"/>
      <c r="E24" s="1061"/>
      <c r="F24" s="106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60"/>
      <c r="B25" s="1061"/>
      <c r="C25" s="1061"/>
      <c r="D25" s="1061"/>
      <c r="E25" s="1061"/>
      <c r="F25" s="106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60"/>
      <c r="B26" s="1061"/>
      <c r="C26" s="1061"/>
      <c r="D26" s="1061"/>
      <c r="E26" s="1061"/>
      <c r="F26" s="106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60"/>
      <c r="B27" s="1061"/>
      <c r="C27" s="1061"/>
      <c r="D27" s="1061"/>
      <c r="E27" s="1061"/>
      <c r="F27" s="106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60"/>
      <c r="B28" s="1061"/>
      <c r="C28" s="1061"/>
      <c r="D28" s="1061"/>
      <c r="E28" s="1061"/>
      <c r="F28" s="1062"/>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60"/>
      <c r="B29" s="1061"/>
      <c r="C29" s="1061"/>
      <c r="D29" s="1061"/>
      <c r="E29" s="1061"/>
      <c r="F29" s="1062"/>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60"/>
      <c r="B30" s="1061"/>
      <c r="C30" s="1061"/>
      <c r="D30" s="1061"/>
      <c r="E30" s="1061"/>
      <c r="F30" s="1062"/>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60"/>
      <c r="B31" s="1061"/>
      <c r="C31" s="1061"/>
      <c r="D31" s="1061"/>
      <c r="E31" s="1061"/>
      <c r="F31" s="106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60"/>
      <c r="B32" s="1061"/>
      <c r="C32" s="1061"/>
      <c r="D32" s="1061"/>
      <c r="E32" s="1061"/>
      <c r="F32" s="106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60"/>
      <c r="B33" s="1061"/>
      <c r="C33" s="1061"/>
      <c r="D33" s="1061"/>
      <c r="E33" s="1061"/>
      <c r="F33" s="106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60"/>
      <c r="B34" s="1061"/>
      <c r="C34" s="1061"/>
      <c r="D34" s="1061"/>
      <c r="E34" s="1061"/>
      <c r="F34" s="106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60"/>
      <c r="B35" s="1061"/>
      <c r="C35" s="1061"/>
      <c r="D35" s="1061"/>
      <c r="E35" s="1061"/>
      <c r="F35" s="106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60"/>
      <c r="B36" s="1061"/>
      <c r="C36" s="1061"/>
      <c r="D36" s="1061"/>
      <c r="E36" s="1061"/>
      <c r="F36" s="106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60"/>
      <c r="B37" s="1061"/>
      <c r="C37" s="1061"/>
      <c r="D37" s="1061"/>
      <c r="E37" s="1061"/>
      <c r="F37" s="106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60"/>
      <c r="B38" s="1061"/>
      <c r="C38" s="1061"/>
      <c r="D38" s="1061"/>
      <c r="E38" s="1061"/>
      <c r="F38" s="106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60"/>
      <c r="B39" s="1061"/>
      <c r="C39" s="1061"/>
      <c r="D39" s="1061"/>
      <c r="E39" s="1061"/>
      <c r="F39" s="106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60"/>
      <c r="B40" s="1061"/>
      <c r="C40" s="1061"/>
      <c r="D40" s="1061"/>
      <c r="E40" s="1061"/>
      <c r="F40" s="106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60"/>
      <c r="B41" s="1061"/>
      <c r="C41" s="1061"/>
      <c r="D41" s="1061"/>
      <c r="E41" s="1061"/>
      <c r="F41" s="1062"/>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60"/>
      <c r="B42" s="1061"/>
      <c r="C42" s="1061"/>
      <c r="D42" s="1061"/>
      <c r="E42" s="1061"/>
      <c r="F42" s="1062"/>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60"/>
      <c r="B43" s="1061"/>
      <c r="C43" s="1061"/>
      <c r="D43" s="1061"/>
      <c r="E43" s="1061"/>
      <c r="F43" s="1062"/>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60"/>
      <c r="B44" s="1061"/>
      <c r="C44" s="1061"/>
      <c r="D44" s="1061"/>
      <c r="E44" s="1061"/>
      <c r="F44" s="106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60"/>
      <c r="B45" s="1061"/>
      <c r="C45" s="1061"/>
      <c r="D45" s="1061"/>
      <c r="E45" s="1061"/>
      <c r="F45" s="106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60"/>
      <c r="B46" s="1061"/>
      <c r="C46" s="1061"/>
      <c r="D46" s="1061"/>
      <c r="E46" s="1061"/>
      <c r="F46" s="106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60"/>
      <c r="B47" s="1061"/>
      <c r="C47" s="1061"/>
      <c r="D47" s="1061"/>
      <c r="E47" s="1061"/>
      <c r="F47" s="106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60"/>
      <c r="B48" s="1061"/>
      <c r="C48" s="1061"/>
      <c r="D48" s="1061"/>
      <c r="E48" s="1061"/>
      <c r="F48" s="106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60"/>
      <c r="B49" s="1061"/>
      <c r="C49" s="1061"/>
      <c r="D49" s="1061"/>
      <c r="E49" s="1061"/>
      <c r="F49" s="106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60"/>
      <c r="B50" s="1061"/>
      <c r="C50" s="1061"/>
      <c r="D50" s="1061"/>
      <c r="E50" s="1061"/>
      <c r="F50" s="106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60"/>
      <c r="B51" s="1061"/>
      <c r="C51" s="1061"/>
      <c r="D51" s="1061"/>
      <c r="E51" s="1061"/>
      <c r="F51" s="106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60"/>
      <c r="B52" s="1061"/>
      <c r="C52" s="1061"/>
      <c r="D52" s="1061"/>
      <c r="E52" s="1061"/>
      <c r="F52" s="106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row r="55" spans="1:50" ht="30" customHeight="1">
      <c r="A55" s="1057" t="s">
        <v>29</v>
      </c>
      <c r="B55" s="1058"/>
      <c r="C55" s="1058"/>
      <c r="D55" s="1058"/>
      <c r="E55" s="1058"/>
      <c r="F55" s="1059"/>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60"/>
      <c r="B56" s="1061"/>
      <c r="C56" s="1061"/>
      <c r="D56" s="1061"/>
      <c r="E56" s="1061"/>
      <c r="F56" s="1062"/>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60"/>
      <c r="B57" s="1061"/>
      <c r="C57" s="1061"/>
      <c r="D57" s="1061"/>
      <c r="E57" s="1061"/>
      <c r="F57" s="1062"/>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60"/>
      <c r="B58" s="1061"/>
      <c r="C58" s="1061"/>
      <c r="D58" s="1061"/>
      <c r="E58" s="1061"/>
      <c r="F58" s="106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60"/>
      <c r="B59" s="1061"/>
      <c r="C59" s="1061"/>
      <c r="D59" s="1061"/>
      <c r="E59" s="1061"/>
      <c r="F59" s="106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60"/>
      <c r="B60" s="1061"/>
      <c r="C60" s="1061"/>
      <c r="D60" s="1061"/>
      <c r="E60" s="1061"/>
      <c r="F60" s="106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60"/>
      <c r="B61" s="1061"/>
      <c r="C61" s="1061"/>
      <c r="D61" s="1061"/>
      <c r="E61" s="1061"/>
      <c r="F61" s="106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60"/>
      <c r="B62" s="1061"/>
      <c r="C62" s="1061"/>
      <c r="D62" s="1061"/>
      <c r="E62" s="1061"/>
      <c r="F62" s="106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60"/>
      <c r="B63" s="1061"/>
      <c r="C63" s="1061"/>
      <c r="D63" s="1061"/>
      <c r="E63" s="1061"/>
      <c r="F63" s="106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60"/>
      <c r="B64" s="1061"/>
      <c r="C64" s="1061"/>
      <c r="D64" s="1061"/>
      <c r="E64" s="1061"/>
      <c r="F64" s="106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60"/>
      <c r="B65" s="1061"/>
      <c r="C65" s="1061"/>
      <c r="D65" s="1061"/>
      <c r="E65" s="1061"/>
      <c r="F65" s="106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60"/>
      <c r="B66" s="1061"/>
      <c r="C66" s="1061"/>
      <c r="D66" s="1061"/>
      <c r="E66" s="1061"/>
      <c r="F66" s="106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60"/>
      <c r="B67" s="1061"/>
      <c r="C67" s="1061"/>
      <c r="D67" s="1061"/>
      <c r="E67" s="1061"/>
      <c r="F67" s="106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60"/>
      <c r="B68" s="1061"/>
      <c r="C68" s="1061"/>
      <c r="D68" s="1061"/>
      <c r="E68" s="1061"/>
      <c r="F68" s="1062"/>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60"/>
      <c r="B69" s="1061"/>
      <c r="C69" s="1061"/>
      <c r="D69" s="1061"/>
      <c r="E69" s="1061"/>
      <c r="F69" s="1062"/>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60"/>
      <c r="B70" s="1061"/>
      <c r="C70" s="1061"/>
      <c r="D70" s="1061"/>
      <c r="E70" s="1061"/>
      <c r="F70" s="1062"/>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60"/>
      <c r="B71" s="1061"/>
      <c r="C71" s="1061"/>
      <c r="D71" s="1061"/>
      <c r="E71" s="1061"/>
      <c r="F71" s="106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60"/>
      <c r="B72" s="1061"/>
      <c r="C72" s="1061"/>
      <c r="D72" s="1061"/>
      <c r="E72" s="1061"/>
      <c r="F72" s="106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60"/>
      <c r="B73" s="1061"/>
      <c r="C73" s="1061"/>
      <c r="D73" s="1061"/>
      <c r="E73" s="1061"/>
      <c r="F73" s="106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60"/>
      <c r="B74" s="1061"/>
      <c r="C74" s="1061"/>
      <c r="D74" s="1061"/>
      <c r="E74" s="1061"/>
      <c r="F74" s="106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60"/>
      <c r="B75" s="1061"/>
      <c r="C75" s="1061"/>
      <c r="D75" s="1061"/>
      <c r="E75" s="1061"/>
      <c r="F75" s="106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60"/>
      <c r="B76" s="1061"/>
      <c r="C76" s="1061"/>
      <c r="D76" s="1061"/>
      <c r="E76" s="1061"/>
      <c r="F76" s="106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60"/>
      <c r="B77" s="1061"/>
      <c r="C77" s="1061"/>
      <c r="D77" s="1061"/>
      <c r="E77" s="1061"/>
      <c r="F77" s="106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60"/>
      <c r="B78" s="1061"/>
      <c r="C78" s="1061"/>
      <c r="D78" s="1061"/>
      <c r="E78" s="1061"/>
      <c r="F78" s="106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60"/>
      <c r="B79" s="1061"/>
      <c r="C79" s="1061"/>
      <c r="D79" s="1061"/>
      <c r="E79" s="1061"/>
      <c r="F79" s="106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60"/>
      <c r="B80" s="1061"/>
      <c r="C80" s="1061"/>
      <c r="D80" s="1061"/>
      <c r="E80" s="1061"/>
      <c r="F80" s="106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60"/>
      <c r="B81" s="1061"/>
      <c r="C81" s="1061"/>
      <c r="D81" s="1061"/>
      <c r="E81" s="1061"/>
      <c r="F81" s="1062"/>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60"/>
      <c r="B82" s="1061"/>
      <c r="C82" s="1061"/>
      <c r="D82" s="1061"/>
      <c r="E82" s="1061"/>
      <c r="F82" s="1062"/>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60"/>
      <c r="B83" s="1061"/>
      <c r="C83" s="1061"/>
      <c r="D83" s="1061"/>
      <c r="E83" s="1061"/>
      <c r="F83" s="1062"/>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60"/>
      <c r="B84" s="1061"/>
      <c r="C84" s="1061"/>
      <c r="D84" s="1061"/>
      <c r="E84" s="1061"/>
      <c r="F84" s="106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60"/>
      <c r="B85" s="1061"/>
      <c r="C85" s="1061"/>
      <c r="D85" s="1061"/>
      <c r="E85" s="1061"/>
      <c r="F85" s="106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60"/>
      <c r="B86" s="1061"/>
      <c r="C86" s="1061"/>
      <c r="D86" s="1061"/>
      <c r="E86" s="1061"/>
      <c r="F86" s="106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60"/>
      <c r="B87" s="1061"/>
      <c r="C87" s="1061"/>
      <c r="D87" s="1061"/>
      <c r="E87" s="1061"/>
      <c r="F87" s="106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60"/>
      <c r="B88" s="1061"/>
      <c r="C88" s="1061"/>
      <c r="D88" s="1061"/>
      <c r="E88" s="1061"/>
      <c r="F88" s="106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60"/>
      <c r="B89" s="1061"/>
      <c r="C89" s="1061"/>
      <c r="D89" s="1061"/>
      <c r="E89" s="1061"/>
      <c r="F89" s="106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60"/>
      <c r="B90" s="1061"/>
      <c r="C90" s="1061"/>
      <c r="D90" s="1061"/>
      <c r="E90" s="1061"/>
      <c r="F90" s="106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60"/>
      <c r="B91" s="1061"/>
      <c r="C91" s="1061"/>
      <c r="D91" s="1061"/>
      <c r="E91" s="1061"/>
      <c r="F91" s="106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60"/>
      <c r="B92" s="1061"/>
      <c r="C92" s="1061"/>
      <c r="D92" s="1061"/>
      <c r="E92" s="1061"/>
      <c r="F92" s="106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60"/>
      <c r="B93" s="1061"/>
      <c r="C93" s="1061"/>
      <c r="D93" s="1061"/>
      <c r="E93" s="1061"/>
      <c r="F93" s="106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60"/>
      <c r="B94" s="1061"/>
      <c r="C94" s="1061"/>
      <c r="D94" s="1061"/>
      <c r="E94" s="1061"/>
      <c r="F94" s="1062"/>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60"/>
      <c r="B95" s="1061"/>
      <c r="C95" s="1061"/>
      <c r="D95" s="1061"/>
      <c r="E95" s="1061"/>
      <c r="F95" s="1062"/>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60"/>
      <c r="B96" s="1061"/>
      <c r="C96" s="1061"/>
      <c r="D96" s="1061"/>
      <c r="E96" s="1061"/>
      <c r="F96" s="1062"/>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60"/>
      <c r="B97" s="1061"/>
      <c r="C97" s="1061"/>
      <c r="D97" s="1061"/>
      <c r="E97" s="1061"/>
      <c r="F97" s="106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60"/>
      <c r="B98" s="1061"/>
      <c r="C98" s="1061"/>
      <c r="D98" s="1061"/>
      <c r="E98" s="1061"/>
      <c r="F98" s="106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60"/>
      <c r="B99" s="1061"/>
      <c r="C99" s="1061"/>
      <c r="D99" s="1061"/>
      <c r="E99" s="1061"/>
      <c r="F99" s="106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60"/>
      <c r="B100" s="1061"/>
      <c r="C100" s="1061"/>
      <c r="D100" s="1061"/>
      <c r="E100" s="1061"/>
      <c r="F100" s="106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60"/>
      <c r="B101" s="1061"/>
      <c r="C101" s="1061"/>
      <c r="D101" s="1061"/>
      <c r="E101" s="1061"/>
      <c r="F101" s="106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60"/>
      <c r="B102" s="1061"/>
      <c r="C102" s="1061"/>
      <c r="D102" s="1061"/>
      <c r="E102" s="1061"/>
      <c r="F102" s="106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60"/>
      <c r="B103" s="1061"/>
      <c r="C103" s="1061"/>
      <c r="D103" s="1061"/>
      <c r="E103" s="1061"/>
      <c r="F103" s="106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60"/>
      <c r="B104" s="1061"/>
      <c r="C104" s="1061"/>
      <c r="D104" s="1061"/>
      <c r="E104" s="1061"/>
      <c r="F104" s="106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60"/>
      <c r="B105" s="1061"/>
      <c r="C105" s="1061"/>
      <c r="D105" s="1061"/>
      <c r="E105" s="1061"/>
      <c r="F105" s="106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row r="108" spans="1:50" ht="30" customHeight="1">
      <c r="A108" s="1057" t="s">
        <v>29</v>
      </c>
      <c r="B108" s="1058"/>
      <c r="C108" s="1058"/>
      <c r="D108" s="1058"/>
      <c r="E108" s="1058"/>
      <c r="F108" s="1059"/>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60"/>
      <c r="B109" s="1061"/>
      <c r="C109" s="1061"/>
      <c r="D109" s="1061"/>
      <c r="E109" s="1061"/>
      <c r="F109" s="1062"/>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60"/>
      <c r="B110" s="1061"/>
      <c r="C110" s="1061"/>
      <c r="D110" s="1061"/>
      <c r="E110" s="1061"/>
      <c r="F110" s="1062"/>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60"/>
      <c r="B111" s="1061"/>
      <c r="C111" s="1061"/>
      <c r="D111" s="1061"/>
      <c r="E111" s="1061"/>
      <c r="F111" s="106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60"/>
      <c r="B112" s="1061"/>
      <c r="C112" s="1061"/>
      <c r="D112" s="1061"/>
      <c r="E112" s="1061"/>
      <c r="F112" s="106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60"/>
      <c r="B113" s="1061"/>
      <c r="C113" s="1061"/>
      <c r="D113" s="1061"/>
      <c r="E113" s="1061"/>
      <c r="F113" s="106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60"/>
      <c r="B114" s="1061"/>
      <c r="C114" s="1061"/>
      <c r="D114" s="1061"/>
      <c r="E114" s="1061"/>
      <c r="F114" s="106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60"/>
      <c r="B115" s="1061"/>
      <c r="C115" s="1061"/>
      <c r="D115" s="1061"/>
      <c r="E115" s="1061"/>
      <c r="F115" s="106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60"/>
      <c r="B116" s="1061"/>
      <c r="C116" s="1061"/>
      <c r="D116" s="1061"/>
      <c r="E116" s="1061"/>
      <c r="F116" s="106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60"/>
      <c r="B117" s="1061"/>
      <c r="C117" s="1061"/>
      <c r="D117" s="1061"/>
      <c r="E117" s="1061"/>
      <c r="F117" s="106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60"/>
      <c r="B118" s="1061"/>
      <c r="C118" s="1061"/>
      <c r="D118" s="1061"/>
      <c r="E118" s="1061"/>
      <c r="F118" s="106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60"/>
      <c r="B119" s="1061"/>
      <c r="C119" s="1061"/>
      <c r="D119" s="1061"/>
      <c r="E119" s="1061"/>
      <c r="F119" s="106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60"/>
      <c r="B120" s="1061"/>
      <c r="C120" s="1061"/>
      <c r="D120" s="1061"/>
      <c r="E120" s="1061"/>
      <c r="F120" s="106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60"/>
      <c r="B121" s="1061"/>
      <c r="C121" s="1061"/>
      <c r="D121" s="1061"/>
      <c r="E121" s="1061"/>
      <c r="F121" s="1062"/>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60"/>
      <c r="B122" s="1061"/>
      <c r="C122" s="1061"/>
      <c r="D122" s="1061"/>
      <c r="E122" s="1061"/>
      <c r="F122" s="1062"/>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60"/>
      <c r="B123" s="1061"/>
      <c r="C123" s="1061"/>
      <c r="D123" s="1061"/>
      <c r="E123" s="1061"/>
      <c r="F123" s="1062"/>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60"/>
      <c r="B124" s="1061"/>
      <c r="C124" s="1061"/>
      <c r="D124" s="1061"/>
      <c r="E124" s="1061"/>
      <c r="F124" s="106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60"/>
      <c r="B125" s="1061"/>
      <c r="C125" s="1061"/>
      <c r="D125" s="1061"/>
      <c r="E125" s="1061"/>
      <c r="F125" s="106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60"/>
      <c r="B126" s="1061"/>
      <c r="C126" s="1061"/>
      <c r="D126" s="1061"/>
      <c r="E126" s="1061"/>
      <c r="F126" s="106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60"/>
      <c r="B127" s="1061"/>
      <c r="C127" s="1061"/>
      <c r="D127" s="1061"/>
      <c r="E127" s="1061"/>
      <c r="F127" s="106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60"/>
      <c r="B128" s="1061"/>
      <c r="C128" s="1061"/>
      <c r="D128" s="1061"/>
      <c r="E128" s="1061"/>
      <c r="F128" s="106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60"/>
      <c r="B129" s="1061"/>
      <c r="C129" s="1061"/>
      <c r="D129" s="1061"/>
      <c r="E129" s="1061"/>
      <c r="F129" s="106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60"/>
      <c r="B130" s="1061"/>
      <c r="C130" s="1061"/>
      <c r="D130" s="1061"/>
      <c r="E130" s="1061"/>
      <c r="F130" s="106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60"/>
      <c r="B131" s="1061"/>
      <c r="C131" s="1061"/>
      <c r="D131" s="1061"/>
      <c r="E131" s="1061"/>
      <c r="F131" s="106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60"/>
      <c r="B132" s="1061"/>
      <c r="C132" s="1061"/>
      <c r="D132" s="1061"/>
      <c r="E132" s="1061"/>
      <c r="F132" s="106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60"/>
      <c r="B133" s="1061"/>
      <c r="C133" s="1061"/>
      <c r="D133" s="1061"/>
      <c r="E133" s="1061"/>
      <c r="F133" s="106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60"/>
      <c r="B134" s="1061"/>
      <c r="C134" s="1061"/>
      <c r="D134" s="1061"/>
      <c r="E134" s="1061"/>
      <c r="F134" s="1062"/>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60"/>
      <c r="B135" s="1061"/>
      <c r="C135" s="1061"/>
      <c r="D135" s="1061"/>
      <c r="E135" s="1061"/>
      <c r="F135" s="1062"/>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60"/>
      <c r="B136" s="1061"/>
      <c r="C136" s="1061"/>
      <c r="D136" s="1061"/>
      <c r="E136" s="1061"/>
      <c r="F136" s="1062"/>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60"/>
      <c r="B137" s="1061"/>
      <c r="C137" s="1061"/>
      <c r="D137" s="1061"/>
      <c r="E137" s="1061"/>
      <c r="F137" s="106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60"/>
      <c r="B138" s="1061"/>
      <c r="C138" s="1061"/>
      <c r="D138" s="1061"/>
      <c r="E138" s="1061"/>
      <c r="F138" s="106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60"/>
      <c r="B139" s="1061"/>
      <c r="C139" s="1061"/>
      <c r="D139" s="1061"/>
      <c r="E139" s="1061"/>
      <c r="F139" s="106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60"/>
      <c r="B140" s="1061"/>
      <c r="C140" s="1061"/>
      <c r="D140" s="1061"/>
      <c r="E140" s="1061"/>
      <c r="F140" s="106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60"/>
      <c r="B141" s="1061"/>
      <c r="C141" s="1061"/>
      <c r="D141" s="1061"/>
      <c r="E141" s="1061"/>
      <c r="F141" s="106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60"/>
      <c r="B142" s="1061"/>
      <c r="C142" s="1061"/>
      <c r="D142" s="1061"/>
      <c r="E142" s="1061"/>
      <c r="F142" s="106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60"/>
      <c r="B143" s="1061"/>
      <c r="C143" s="1061"/>
      <c r="D143" s="1061"/>
      <c r="E143" s="1061"/>
      <c r="F143" s="106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60"/>
      <c r="B144" s="1061"/>
      <c r="C144" s="1061"/>
      <c r="D144" s="1061"/>
      <c r="E144" s="1061"/>
      <c r="F144" s="106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60"/>
      <c r="B145" s="1061"/>
      <c r="C145" s="1061"/>
      <c r="D145" s="1061"/>
      <c r="E145" s="1061"/>
      <c r="F145" s="106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60"/>
      <c r="B146" s="1061"/>
      <c r="C146" s="1061"/>
      <c r="D146" s="1061"/>
      <c r="E146" s="1061"/>
      <c r="F146" s="106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60"/>
      <c r="B147" s="1061"/>
      <c r="C147" s="1061"/>
      <c r="D147" s="1061"/>
      <c r="E147" s="1061"/>
      <c r="F147" s="1062"/>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60"/>
      <c r="B148" s="1061"/>
      <c r="C148" s="1061"/>
      <c r="D148" s="1061"/>
      <c r="E148" s="1061"/>
      <c r="F148" s="1062"/>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60"/>
      <c r="B149" s="1061"/>
      <c r="C149" s="1061"/>
      <c r="D149" s="1061"/>
      <c r="E149" s="1061"/>
      <c r="F149" s="1062"/>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60"/>
      <c r="B150" s="1061"/>
      <c r="C150" s="1061"/>
      <c r="D150" s="1061"/>
      <c r="E150" s="1061"/>
      <c r="F150" s="106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60"/>
      <c r="B151" s="1061"/>
      <c r="C151" s="1061"/>
      <c r="D151" s="1061"/>
      <c r="E151" s="1061"/>
      <c r="F151" s="106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60"/>
      <c r="B152" s="1061"/>
      <c r="C152" s="1061"/>
      <c r="D152" s="1061"/>
      <c r="E152" s="1061"/>
      <c r="F152" s="106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60"/>
      <c r="B153" s="1061"/>
      <c r="C153" s="1061"/>
      <c r="D153" s="1061"/>
      <c r="E153" s="1061"/>
      <c r="F153" s="106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60"/>
      <c r="B154" s="1061"/>
      <c r="C154" s="1061"/>
      <c r="D154" s="1061"/>
      <c r="E154" s="1061"/>
      <c r="F154" s="106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60"/>
      <c r="B155" s="1061"/>
      <c r="C155" s="1061"/>
      <c r="D155" s="1061"/>
      <c r="E155" s="1061"/>
      <c r="F155" s="106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60"/>
      <c r="B156" s="1061"/>
      <c r="C156" s="1061"/>
      <c r="D156" s="1061"/>
      <c r="E156" s="1061"/>
      <c r="F156" s="106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60"/>
      <c r="B157" s="1061"/>
      <c r="C157" s="1061"/>
      <c r="D157" s="1061"/>
      <c r="E157" s="1061"/>
      <c r="F157" s="106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60"/>
      <c r="B158" s="1061"/>
      <c r="C158" s="1061"/>
      <c r="D158" s="1061"/>
      <c r="E158" s="1061"/>
      <c r="F158" s="106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row r="161" spans="1:50" ht="30" customHeight="1">
      <c r="A161" s="1057" t="s">
        <v>29</v>
      </c>
      <c r="B161" s="1058"/>
      <c r="C161" s="1058"/>
      <c r="D161" s="1058"/>
      <c r="E161" s="1058"/>
      <c r="F161" s="1059"/>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60"/>
      <c r="B162" s="1061"/>
      <c r="C162" s="1061"/>
      <c r="D162" s="1061"/>
      <c r="E162" s="1061"/>
      <c r="F162" s="1062"/>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60"/>
      <c r="B163" s="1061"/>
      <c r="C163" s="1061"/>
      <c r="D163" s="1061"/>
      <c r="E163" s="1061"/>
      <c r="F163" s="1062"/>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60"/>
      <c r="B164" s="1061"/>
      <c r="C164" s="1061"/>
      <c r="D164" s="1061"/>
      <c r="E164" s="1061"/>
      <c r="F164" s="106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60"/>
      <c r="B165" s="1061"/>
      <c r="C165" s="1061"/>
      <c r="D165" s="1061"/>
      <c r="E165" s="1061"/>
      <c r="F165" s="106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60"/>
      <c r="B166" s="1061"/>
      <c r="C166" s="1061"/>
      <c r="D166" s="1061"/>
      <c r="E166" s="1061"/>
      <c r="F166" s="106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60"/>
      <c r="B167" s="1061"/>
      <c r="C167" s="1061"/>
      <c r="D167" s="1061"/>
      <c r="E167" s="1061"/>
      <c r="F167" s="106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60"/>
      <c r="B168" s="1061"/>
      <c r="C168" s="1061"/>
      <c r="D168" s="1061"/>
      <c r="E168" s="1061"/>
      <c r="F168" s="106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60"/>
      <c r="B169" s="1061"/>
      <c r="C169" s="1061"/>
      <c r="D169" s="1061"/>
      <c r="E169" s="1061"/>
      <c r="F169" s="106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60"/>
      <c r="B170" s="1061"/>
      <c r="C170" s="1061"/>
      <c r="D170" s="1061"/>
      <c r="E170" s="1061"/>
      <c r="F170" s="106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60"/>
      <c r="B171" s="1061"/>
      <c r="C171" s="1061"/>
      <c r="D171" s="1061"/>
      <c r="E171" s="1061"/>
      <c r="F171" s="106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60"/>
      <c r="B172" s="1061"/>
      <c r="C172" s="1061"/>
      <c r="D172" s="1061"/>
      <c r="E172" s="1061"/>
      <c r="F172" s="106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60"/>
      <c r="B173" s="1061"/>
      <c r="C173" s="1061"/>
      <c r="D173" s="1061"/>
      <c r="E173" s="1061"/>
      <c r="F173" s="106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60"/>
      <c r="B174" s="1061"/>
      <c r="C174" s="1061"/>
      <c r="D174" s="1061"/>
      <c r="E174" s="1061"/>
      <c r="F174" s="1062"/>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60"/>
      <c r="B175" s="1061"/>
      <c r="C175" s="1061"/>
      <c r="D175" s="1061"/>
      <c r="E175" s="1061"/>
      <c r="F175" s="1062"/>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60"/>
      <c r="B176" s="1061"/>
      <c r="C176" s="1061"/>
      <c r="D176" s="1061"/>
      <c r="E176" s="1061"/>
      <c r="F176" s="1062"/>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60"/>
      <c r="B177" s="1061"/>
      <c r="C177" s="1061"/>
      <c r="D177" s="1061"/>
      <c r="E177" s="1061"/>
      <c r="F177" s="106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60"/>
      <c r="B178" s="1061"/>
      <c r="C178" s="1061"/>
      <c r="D178" s="1061"/>
      <c r="E178" s="1061"/>
      <c r="F178" s="106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60"/>
      <c r="B179" s="1061"/>
      <c r="C179" s="1061"/>
      <c r="D179" s="1061"/>
      <c r="E179" s="1061"/>
      <c r="F179" s="106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60"/>
      <c r="B180" s="1061"/>
      <c r="C180" s="1061"/>
      <c r="D180" s="1061"/>
      <c r="E180" s="1061"/>
      <c r="F180" s="106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60"/>
      <c r="B181" s="1061"/>
      <c r="C181" s="1061"/>
      <c r="D181" s="1061"/>
      <c r="E181" s="1061"/>
      <c r="F181" s="106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60"/>
      <c r="B182" s="1061"/>
      <c r="C182" s="1061"/>
      <c r="D182" s="1061"/>
      <c r="E182" s="1061"/>
      <c r="F182" s="106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60"/>
      <c r="B183" s="1061"/>
      <c r="C183" s="1061"/>
      <c r="D183" s="1061"/>
      <c r="E183" s="1061"/>
      <c r="F183" s="106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60"/>
      <c r="B184" s="1061"/>
      <c r="C184" s="1061"/>
      <c r="D184" s="1061"/>
      <c r="E184" s="1061"/>
      <c r="F184" s="106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60"/>
      <c r="B185" s="1061"/>
      <c r="C185" s="1061"/>
      <c r="D185" s="1061"/>
      <c r="E185" s="1061"/>
      <c r="F185" s="106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60"/>
      <c r="B186" s="1061"/>
      <c r="C186" s="1061"/>
      <c r="D186" s="1061"/>
      <c r="E186" s="1061"/>
      <c r="F186" s="106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60"/>
      <c r="B187" s="1061"/>
      <c r="C187" s="1061"/>
      <c r="D187" s="1061"/>
      <c r="E187" s="1061"/>
      <c r="F187" s="1062"/>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60"/>
      <c r="B188" s="1061"/>
      <c r="C188" s="1061"/>
      <c r="D188" s="1061"/>
      <c r="E188" s="1061"/>
      <c r="F188" s="1062"/>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60"/>
      <c r="B189" s="1061"/>
      <c r="C189" s="1061"/>
      <c r="D189" s="1061"/>
      <c r="E189" s="1061"/>
      <c r="F189" s="1062"/>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60"/>
      <c r="B190" s="1061"/>
      <c r="C190" s="1061"/>
      <c r="D190" s="1061"/>
      <c r="E190" s="1061"/>
      <c r="F190" s="106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60"/>
      <c r="B191" s="1061"/>
      <c r="C191" s="1061"/>
      <c r="D191" s="1061"/>
      <c r="E191" s="1061"/>
      <c r="F191" s="106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60"/>
      <c r="B192" s="1061"/>
      <c r="C192" s="1061"/>
      <c r="D192" s="1061"/>
      <c r="E192" s="1061"/>
      <c r="F192" s="106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60"/>
      <c r="B193" s="1061"/>
      <c r="C193" s="1061"/>
      <c r="D193" s="1061"/>
      <c r="E193" s="1061"/>
      <c r="F193" s="106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60"/>
      <c r="B194" s="1061"/>
      <c r="C194" s="1061"/>
      <c r="D194" s="1061"/>
      <c r="E194" s="1061"/>
      <c r="F194" s="106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60"/>
      <c r="B195" s="1061"/>
      <c r="C195" s="1061"/>
      <c r="D195" s="1061"/>
      <c r="E195" s="1061"/>
      <c r="F195" s="106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60"/>
      <c r="B196" s="1061"/>
      <c r="C196" s="1061"/>
      <c r="D196" s="1061"/>
      <c r="E196" s="1061"/>
      <c r="F196" s="106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60"/>
      <c r="B197" s="1061"/>
      <c r="C197" s="1061"/>
      <c r="D197" s="1061"/>
      <c r="E197" s="1061"/>
      <c r="F197" s="106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60"/>
      <c r="B198" s="1061"/>
      <c r="C198" s="1061"/>
      <c r="D198" s="1061"/>
      <c r="E198" s="1061"/>
      <c r="F198" s="106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60"/>
      <c r="B199" s="1061"/>
      <c r="C199" s="1061"/>
      <c r="D199" s="1061"/>
      <c r="E199" s="1061"/>
      <c r="F199" s="106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60"/>
      <c r="B200" s="1061"/>
      <c r="C200" s="1061"/>
      <c r="D200" s="1061"/>
      <c r="E200" s="1061"/>
      <c r="F200" s="1062"/>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60"/>
      <c r="B201" s="1061"/>
      <c r="C201" s="1061"/>
      <c r="D201" s="1061"/>
      <c r="E201" s="1061"/>
      <c r="F201" s="1062"/>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60"/>
      <c r="B202" s="1061"/>
      <c r="C202" s="1061"/>
      <c r="D202" s="1061"/>
      <c r="E202" s="1061"/>
      <c r="F202" s="1062"/>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60"/>
      <c r="B203" s="1061"/>
      <c r="C203" s="1061"/>
      <c r="D203" s="1061"/>
      <c r="E203" s="1061"/>
      <c r="F203" s="106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60"/>
      <c r="B204" s="1061"/>
      <c r="C204" s="1061"/>
      <c r="D204" s="1061"/>
      <c r="E204" s="1061"/>
      <c r="F204" s="106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60"/>
      <c r="B205" s="1061"/>
      <c r="C205" s="1061"/>
      <c r="D205" s="1061"/>
      <c r="E205" s="1061"/>
      <c r="F205" s="106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60"/>
      <c r="B206" s="1061"/>
      <c r="C206" s="1061"/>
      <c r="D206" s="1061"/>
      <c r="E206" s="1061"/>
      <c r="F206" s="106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60"/>
      <c r="B207" s="1061"/>
      <c r="C207" s="1061"/>
      <c r="D207" s="1061"/>
      <c r="E207" s="1061"/>
      <c r="F207" s="106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60"/>
      <c r="B208" s="1061"/>
      <c r="C208" s="1061"/>
      <c r="D208" s="1061"/>
      <c r="E208" s="1061"/>
      <c r="F208" s="106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60"/>
      <c r="B209" s="1061"/>
      <c r="C209" s="1061"/>
      <c r="D209" s="1061"/>
      <c r="E209" s="1061"/>
      <c r="F209" s="106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60"/>
      <c r="B210" s="1061"/>
      <c r="C210" s="1061"/>
      <c r="D210" s="1061"/>
      <c r="E210" s="1061"/>
      <c r="F210" s="106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60"/>
      <c r="B211" s="1061"/>
      <c r="C211" s="1061"/>
      <c r="D211" s="1061"/>
      <c r="E211" s="1061"/>
      <c r="F211" s="106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row r="214" spans="1:50" ht="30" customHeight="1">
      <c r="A214" s="1077" t="s">
        <v>29</v>
      </c>
      <c r="B214" s="1078"/>
      <c r="C214" s="1078"/>
      <c r="D214" s="1078"/>
      <c r="E214" s="1078"/>
      <c r="F214" s="1079"/>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60"/>
      <c r="B215" s="1061"/>
      <c r="C215" s="1061"/>
      <c r="D215" s="1061"/>
      <c r="E215" s="1061"/>
      <c r="F215" s="1062"/>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60"/>
      <c r="B216" s="1061"/>
      <c r="C216" s="1061"/>
      <c r="D216" s="1061"/>
      <c r="E216" s="1061"/>
      <c r="F216" s="1062"/>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60"/>
      <c r="B217" s="1061"/>
      <c r="C217" s="1061"/>
      <c r="D217" s="1061"/>
      <c r="E217" s="1061"/>
      <c r="F217" s="106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60"/>
      <c r="B218" s="1061"/>
      <c r="C218" s="1061"/>
      <c r="D218" s="1061"/>
      <c r="E218" s="1061"/>
      <c r="F218" s="106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60"/>
      <c r="B219" s="1061"/>
      <c r="C219" s="1061"/>
      <c r="D219" s="1061"/>
      <c r="E219" s="1061"/>
      <c r="F219" s="106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60"/>
      <c r="B220" s="1061"/>
      <c r="C220" s="1061"/>
      <c r="D220" s="1061"/>
      <c r="E220" s="1061"/>
      <c r="F220" s="106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60"/>
      <c r="B221" s="1061"/>
      <c r="C221" s="1061"/>
      <c r="D221" s="1061"/>
      <c r="E221" s="1061"/>
      <c r="F221" s="106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60"/>
      <c r="B222" s="1061"/>
      <c r="C222" s="1061"/>
      <c r="D222" s="1061"/>
      <c r="E222" s="1061"/>
      <c r="F222" s="106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60"/>
      <c r="B223" s="1061"/>
      <c r="C223" s="1061"/>
      <c r="D223" s="1061"/>
      <c r="E223" s="1061"/>
      <c r="F223" s="106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60"/>
      <c r="B224" s="1061"/>
      <c r="C224" s="1061"/>
      <c r="D224" s="1061"/>
      <c r="E224" s="1061"/>
      <c r="F224" s="106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60"/>
      <c r="B225" s="1061"/>
      <c r="C225" s="1061"/>
      <c r="D225" s="1061"/>
      <c r="E225" s="1061"/>
      <c r="F225" s="106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60"/>
      <c r="B226" s="1061"/>
      <c r="C226" s="1061"/>
      <c r="D226" s="1061"/>
      <c r="E226" s="1061"/>
      <c r="F226" s="106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60"/>
      <c r="B227" s="1061"/>
      <c r="C227" s="1061"/>
      <c r="D227" s="1061"/>
      <c r="E227" s="1061"/>
      <c r="F227" s="1062"/>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60"/>
      <c r="B228" s="1061"/>
      <c r="C228" s="1061"/>
      <c r="D228" s="1061"/>
      <c r="E228" s="1061"/>
      <c r="F228" s="1062"/>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60"/>
      <c r="B229" s="1061"/>
      <c r="C229" s="1061"/>
      <c r="D229" s="1061"/>
      <c r="E229" s="1061"/>
      <c r="F229" s="1062"/>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60"/>
      <c r="B230" s="1061"/>
      <c r="C230" s="1061"/>
      <c r="D230" s="1061"/>
      <c r="E230" s="1061"/>
      <c r="F230" s="106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60"/>
      <c r="B231" s="1061"/>
      <c r="C231" s="1061"/>
      <c r="D231" s="1061"/>
      <c r="E231" s="1061"/>
      <c r="F231" s="106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60"/>
      <c r="B232" s="1061"/>
      <c r="C232" s="1061"/>
      <c r="D232" s="1061"/>
      <c r="E232" s="1061"/>
      <c r="F232" s="106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60"/>
      <c r="B233" s="1061"/>
      <c r="C233" s="1061"/>
      <c r="D233" s="1061"/>
      <c r="E233" s="1061"/>
      <c r="F233" s="106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60"/>
      <c r="B234" s="1061"/>
      <c r="C234" s="1061"/>
      <c r="D234" s="1061"/>
      <c r="E234" s="1061"/>
      <c r="F234" s="106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60"/>
      <c r="B235" s="1061"/>
      <c r="C235" s="1061"/>
      <c r="D235" s="1061"/>
      <c r="E235" s="1061"/>
      <c r="F235" s="106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60"/>
      <c r="B236" s="1061"/>
      <c r="C236" s="1061"/>
      <c r="D236" s="1061"/>
      <c r="E236" s="1061"/>
      <c r="F236" s="106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60"/>
      <c r="B237" s="1061"/>
      <c r="C237" s="1061"/>
      <c r="D237" s="1061"/>
      <c r="E237" s="1061"/>
      <c r="F237" s="106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60"/>
      <c r="B238" s="1061"/>
      <c r="C238" s="1061"/>
      <c r="D238" s="1061"/>
      <c r="E238" s="1061"/>
      <c r="F238" s="106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60"/>
      <c r="B239" s="1061"/>
      <c r="C239" s="1061"/>
      <c r="D239" s="1061"/>
      <c r="E239" s="1061"/>
      <c r="F239" s="106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60"/>
      <c r="B240" s="1061"/>
      <c r="C240" s="1061"/>
      <c r="D240" s="1061"/>
      <c r="E240" s="1061"/>
      <c r="F240" s="1062"/>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60"/>
      <c r="B241" s="1061"/>
      <c r="C241" s="1061"/>
      <c r="D241" s="1061"/>
      <c r="E241" s="1061"/>
      <c r="F241" s="1062"/>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60"/>
      <c r="B242" s="1061"/>
      <c r="C242" s="1061"/>
      <c r="D242" s="1061"/>
      <c r="E242" s="1061"/>
      <c r="F242" s="1062"/>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60"/>
      <c r="B243" s="1061"/>
      <c r="C243" s="1061"/>
      <c r="D243" s="1061"/>
      <c r="E243" s="1061"/>
      <c r="F243" s="106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60"/>
      <c r="B244" s="1061"/>
      <c r="C244" s="1061"/>
      <c r="D244" s="1061"/>
      <c r="E244" s="1061"/>
      <c r="F244" s="106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60"/>
      <c r="B245" s="1061"/>
      <c r="C245" s="1061"/>
      <c r="D245" s="1061"/>
      <c r="E245" s="1061"/>
      <c r="F245" s="106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60"/>
      <c r="B246" s="1061"/>
      <c r="C246" s="1061"/>
      <c r="D246" s="1061"/>
      <c r="E246" s="1061"/>
      <c r="F246" s="106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60"/>
      <c r="B247" s="1061"/>
      <c r="C247" s="1061"/>
      <c r="D247" s="1061"/>
      <c r="E247" s="1061"/>
      <c r="F247" s="106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60"/>
      <c r="B248" s="1061"/>
      <c r="C248" s="1061"/>
      <c r="D248" s="1061"/>
      <c r="E248" s="1061"/>
      <c r="F248" s="106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60"/>
      <c r="B249" s="1061"/>
      <c r="C249" s="1061"/>
      <c r="D249" s="1061"/>
      <c r="E249" s="1061"/>
      <c r="F249" s="106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60"/>
      <c r="B250" s="1061"/>
      <c r="C250" s="1061"/>
      <c r="D250" s="1061"/>
      <c r="E250" s="1061"/>
      <c r="F250" s="106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60"/>
      <c r="B251" s="1061"/>
      <c r="C251" s="1061"/>
      <c r="D251" s="1061"/>
      <c r="E251" s="1061"/>
      <c r="F251" s="106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60"/>
      <c r="B252" s="1061"/>
      <c r="C252" s="1061"/>
      <c r="D252" s="1061"/>
      <c r="E252" s="1061"/>
      <c r="F252" s="106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60"/>
      <c r="B253" s="1061"/>
      <c r="C253" s="1061"/>
      <c r="D253" s="1061"/>
      <c r="E253" s="1061"/>
      <c r="F253" s="1062"/>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60"/>
      <c r="B254" s="1061"/>
      <c r="C254" s="1061"/>
      <c r="D254" s="1061"/>
      <c r="E254" s="1061"/>
      <c r="F254" s="1062"/>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60"/>
      <c r="B255" s="1061"/>
      <c r="C255" s="1061"/>
      <c r="D255" s="1061"/>
      <c r="E255" s="1061"/>
      <c r="F255" s="1062"/>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60"/>
      <c r="B256" s="1061"/>
      <c r="C256" s="1061"/>
      <c r="D256" s="1061"/>
      <c r="E256" s="1061"/>
      <c r="F256" s="106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60"/>
      <c r="B257" s="1061"/>
      <c r="C257" s="1061"/>
      <c r="D257" s="1061"/>
      <c r="E257" s="1061"/>
      <c r="F257" s="106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60"/>
      <c r="B258" s="1061"/>
      <c r="C258" s="1061"/>
      <c r="D258" s="1061"/>
      <c r="E258" s="1061"/>
      <c r="F258" s="106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60"/>
      <c r="B259" s="1061"/>
      <c r="C259" s="1061"/>
      <c r="D259" s="1061"/>
      <c r="E259" s="1061"/>
      <c r="F259" s="106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60"/>
      <c r="B260" s="1061"/>
      <c r="C260" s="1061"/>
      <c r="D260" s="1061"/>
      <c r="E260" s="1061"/>
      <c r="F260" s="106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60"/>
      <c r="B261" s="1061"/>
      <c r="C261" s="1061"/>
      <c r="D261" s="1061"/>
      <c r="E261" s="1061"/>
      <c r="F261" s="106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60"/>
      <c r="B262" s="1061"/>
      <c r="C262" s="1061"/>
      <c r="D262" s="1061"/>
      <c r="E262" s="1061"/>
      <c r="F262" s="106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60"/>
      <c r="B263" s="1061"/>
      <c r="C263" s="1061"/>
      <c r="D263" s="1061"/>
      <c r="E263" s="1061"/>
      <c r="F263" s="106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60"/>
      <c r="B264" s="1061"/>
      <c r="C264" s="1061"/>
      <c r="D264" s="1061"/>
      <c r="E264" s="1061"/>
      <c r="F264" s="106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c r="A4" s="1080">
        <v>1</v>
      </c>
      <c r="B4" s="108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80">
        <v>2</v>
      </c>
      <c r="B5" s="108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80">
        <v>3</v>
      </c>
      <c r="B6" s="108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80">
        <v>4</v>
      </c>
      <c r="B7" s="108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80">
        <v>5</v>
      </c>
      <c r="B8" s="108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80">
        <v>6</v>
      </c>
      <c r="B9" s="108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80">
        <v>7</v>
      </c>
      <c r="B10" s="108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80">
        <v>8</v>
      </c>
      <c r="B11" s="108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80">
        <v>9</v>
      </c>
      <c r="B12" s="108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80">
        <v>10</v>
      </c>
      <c r="B13" s="108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80">
        <v>11</v>
      </c>
      <c r="B14" s="108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80">
        <v>12</v>
      </c>
      <c r="B15" s="108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80">
        <v>13</v>
      </c>
      <c r="B16" s="108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80">
        <v>14</v>
      </c>
      <c r="B17" s="108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80">
        <v>15</v>
      </c>
      <c r="B18" s="108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80">
        <v>16</v>
      </c>
      <c r="B19" s="108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80">
        <v>17</v>
      </c>
      <c r="B20" s="108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80">
        <v>18</v>
      </c>
      <c r="B21" s="108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80">
        <v>19</v>
      </c>
      <c r="B22" s="108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80">
        <v>20</v>
      </c>
      <c r="B23" s="108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80">
        <v>21</v>
      </c>
      <c r="B24" s="108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80">
        <v>22</v>
      </c>
      <c r="B25" s="108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80">
        <v>23</v>
      </c>
      <c r="B26" s="108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80">
        <v>24</v>
      </c>
      <c r="B27" s="108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80">
        <v>25</v>
      </c>
      <c r="B28" s="108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80">
        <v>26</v>
      </c>
      <c r="B29" s="108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80">
        <v>27</v>
      </c>
      <c r="B30" s="108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80">
        <v>28</v>
      </c>
      <c r="B31" s="108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80">
        <v>29</v>
      </c>
      <c r="B32" s="108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80">
        <v>30</v>
      </c>
      <c r="B33" s="108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c r="A37" s="1080">
        <v>1</v>
      </c>
      <c r="B37" s="108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80">
        <v>2</v>
      </c>
      <c r="B38" s="108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80">
        <v>3</v>
      </c>
      <c r="B39" s="108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80">
        <v>4</v>
      </c>
      <c r="B40" s="108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80">
        <v>5</v>
      </c>
      <c r="B41" s="108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80">
        <v>6</v>
      </c>
      <c r="B42" s="108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80">
        <v>7</v>
      </c>
      <c r="B43" s="108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80">
        <v>8</v>
      </c>
      <c r="B44" s="108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80">
        <v>9</v>
      </c>
      <c r="B45" s="108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80">
        <v>10</v>
      </c>
      <c r="B46" s="108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80">
        <v>11</v>
      </c>
      <c r="B47" s="108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80">
        <v>12</v>
      </c>
      <c r="B48" s="108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80">
        <v>13</v>
      </c>
      <c r="B49" s="108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80">
        <v>14</v>
      </c>
      <c r="B50" s="108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80">
        <v>15</v>
      </c>
      <c r="B51" s="108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80">
        <v>16</v>
      </c>
      <c r="B52" s="108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80">
        <v>17</v>
      </c>
      <c r="B53" s="108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80">
        <v>18</v>
      </c>
      <c r="B54" s="108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80">
        <v>19</v>
      </c>
      <c r="B55" s="108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80">
        <v>20</v>
      </c>
      <c r="B56" s="108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80">
        <v>21</v>
      </c>
      <c r="B57" s="108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80">
        <v>22</v>
      </c>
      <c r="B58" s="108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80">
        <v>23</v>
      </c>
      <c r="B59" s="108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80">
        <v>24</v>
      </c>
      <c r="B60" s="108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80">
        <v>25</v>
      </c>
      <c r="B61" s="108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80">
        <v>26</v>
      </c>
      <c r="B62" s="108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80">
        <v>27</v>
      </c>
      <c r="B63" s="108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80">
        <v>28</v>
      </c>
      <c r="B64" s="108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80">
        <v>29</v>
      </c>
      <c r="B65" s="108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80">
        <v>30</v>
      </c>
      <c r="B66" s="108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c r="A70" s="1080">
        <v>1</v>
      </c>
      <c r="B70" s="108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80">
        <v>2</v>
      </c>
      <c r="B71" s="108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80">
        <v>3</v>
      </c>
      <c r="B72" s="108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80">
        <v>4</v>
      </c>
      <c r="B73" s="108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80">
        <v>5</v>
      </c>
      <c r="B74" s="108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80">
        <v>6</v>
      </c>
      <c r="B75" s="108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80">
        <v>7</v>
      </c>
      <c r="B76" s="108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80">
        <v>8</v>
      </c>
      <c r="B77" s="108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80">
        <v>9</v>
      </c>
      <c r="B78" s="108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80">
        <v>10</v>
      </c>
      <c r="B79" s="108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80">
        <v>11</v>
      </c>
      <c r="B80" s="108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80">
        <v>12</v>
      </c>
      <c r="B81" s="108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80">
        <v>13</v>
      </c>
      <c r="B82" s="108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80">
        <v>14</v>
      </c>
      <c r="B83" s="108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80">
        <v>15</v>
      </c>
      <c r="B84" s="108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80">
        <v>16</v>
      </c>
      <c r="B85" s="108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80">
        <v>17</v>
      </c>
      <c r="B86" s="108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80">
        <v>18</v>
      </c>
      <c r="B87" s="108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80">
        <v>19</v>
      </c>
      <c r="B88" s="108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80">
        <v>20</v>
      </c>
      <c r="B89" s="108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80">
        <v>21</v>
      </c>
      <c r="B90" s="108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80">
        <v>22</v>
      </c>
      <c r="B91" s="108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80">
        <v>23</v>
      </c>
      <c r="B92" s="108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80">
        <v>24</v>
      </c>
      <c r="B93" s="108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80">
        <v>25</v>
      </c>
      <c r="B94" s="108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80">
        <v>26</v>
      </c>
      <c r="B95" s="108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80">
        <v>27</v>
      </c>
      <c r="B96" s="108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80">
        <v>28</v>
      </c>
      <c r="B97" s="108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80">
        <v>29</v>
      </c>
      <c r="B98" s="108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80">
        <v>30</v>
      </c>
      <c r="B99" s="108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80">
        <v>1</v>
      </c>
      <c r="B103" s="108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80">
        <v>2</v>
      </c>
      <c r="B104" s="108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80">
        <v>3</v>
      </c>
      <c r="B105" s="108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80">
        <v>4</v>
      </c>
      <c r="B106" s="108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80">
        <v>5</v>
      </c>
      <c r="B107" s="108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80">
        <v>6</v>
      </c>
      <c r="B108" s="108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80">
        <v>7</v>
      </c>
      <c r="B109" s="108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80">
        <v>8</v>
      </c>
      <c r="B110" s="108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80">
        <v>9</v>
      </c>
      <c r="B111" s="108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80">
        <v>10</v>
      </c>
      <c r="B112" s="108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80">
        <v>11</v>
      </c>
      <c r="B113" s="108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80">
        <v>12</v>
      </c>
      <c r="B114" s="108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80">
        <v>13</v>
      </c>
      <c r="B115" s="108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80">
        <v>14</v>
      </c>
      <c r="B116" s="108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80">
        <v>15</v>
      </c>
      <c r="B117" s="108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80">
        <v>16</v>
      </c>
      <c r="B118" s="108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80">
        <v>17</v>
      </c>
      <c r="B119" s="108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80">
        <v>18</v>
      </c>
      <c r="B120" s="108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80">
        <v>19</v>
      </c>
      <c r="B121" s="108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80">
        <v>20</v>
      </c>
      <c r="B122" s="108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80">
        <v>21</v>
      </c>
      <c r="B123" s="108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80">
        <v>22</v>
      </c>
      <c r="B124" s="108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80">
        <v>23</v>
      </c>
      <c r="B125" s="108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80">
        <v>24</v>
      </c>
      <c r="B126" s="108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80">
        <v>25</v>
      </c>
      <c r="B127" s="108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80">
        <v>26</v>
      </c>
      <c r="B128" s="108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80">
        <v>27</v>
      </c>
      <c r="B129" s="108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80">
        <v>28</v>
      </c>
      <c r="B130" s="108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80">
        <v>29</v>
      </c>
      <c r="B131" s="108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80">
        <v>30</v>
      </c>
      <c r="B132" s="108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80">
        <v>1</v>
      </c>
      <c r="B136" s="108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80">
        <v>2</v>
      </c>
      <c r="B137" s="108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80">
        <v>3</v>
      </c>
      <c r="B138" s="108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80">
        <v>4</v>
      </c>
      <c r="B139" s="108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80">
        <v>5</v>
      </c>
      <c r="B140" s="108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80">
        <v>6</v>
      </c>
      <c r="B141" s="108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80">
        <v>7</v>
      </c>
      <c r="B142" s="108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80">
        <v>8</v>
      </c>
      <c r="B143" s="108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80">
        <v>9</v>
      </c>
      <c r="B144" s="108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80">
        <v>10</v>
      </c>
      <c r="B145" s="108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80">
        <v>11</v>
      </c>
      <c r="B146" s="108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80">
        <v>12</v>
      </c>
      <c r="B147" s="108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80">
        <v>13</v>
      </c>
      <c r="B148" s="108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80">
        <v>14</v>
      </c>
      <c r="B149" s="108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80">
        <v>15</v>
      </c>
      <c r="B150" s="108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80">
        <v>16</v>
      </c>
      <c r="B151" s="108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80">
        <v>17</v>
      </c>
      <c r="B152" s="108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80">
        <v>18</v>
      </c>
      <c r="B153" s="108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80">
        <v>19</v>
      </c>
      <c r="B154" s="108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80">
        <v>20</v>
      </c>
      <c r="B155" s="108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80">
        <v>21</v>
      </c>
      <c r="B156" s="108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80">
        <v>22</v>
      </c>
      <c r="B157" s="108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80">
        <v>23</v>
      </c>
      <c r="B158" s="108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80">
        <v>24</v>
      </c>
      <c r="B159" s="108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80">
        <v>25</v>
      </c>
      <c r="B160" s="108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80">
        <v>26</v>
      </c>
      <c r="B161" s="108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80">
        <v>27</v>
      </c>
      <c r="B162" s="108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80">
        <v>28</v>
      </c>
      <c r="B163" s="108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80">
        <v>29</v>
      </c>
      <c r="B164" s="108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80">
        <v>30</v>
      </c>
      <c r="B165" s="108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80">
        <v>1</v>
      </c>
      <c r="B169" s="108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80">
        <v>2</v>
      </c>
      <c r="B170" s="108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80">
        <v>3</v>
      </c>
      <c r="B171" s="108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80">
        <v>4</v>
      </c>
      <c r="B172" s="108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80">
        <v>5</v>
      </c>
      <c r="B173" s="108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80">
        <v>6</v>
      </c>
      <c r="B174" s="108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80">
        <v>7</v>
      </c>
      <c r="B175" s="108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80">
        <v>8</v>
      </c>
      <c r="B176" s="108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80">
        <v>9</v>
      </c>
      <c r="B177" s="108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80">
        <v>10</v>
      </c>
      <c r="B178" s="108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80">
        <v>11</v>
      </c>
      <c r="B179" s="108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80">
        <v>12</v>
      </c>
      <c r="B180" s="108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80">
        <v>13</v>
      </c>
      <c r="B181" s="108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80">
        <v>14</v>
      </c>
      <c r="B182" s="108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80">
        <v>15</v>
      </c>
      <c r="B183" s="108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80">
        <v>16</v>
      </c>
      <c r="B184" s="108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80">
        <v>17</v>
      </c>
      <c r="B185" s="108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80">
        <v>18</v>
      </c>
      <c r="B186" s="108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80">
        <v>19</v>
      </c>
      <c r="B187" s="108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80">
        <v>20</v>
      </c>
      <c r="B188" s="108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80">
        <v>21</v>
      </c>
      <c r="B189" s="108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80">
        <v>22</v>
      </c>
      <c r="B190" s="108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80">
        <v>23</v>
      </c>
      <c r="B191" s="108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80">
        <v>24</v>
      </c>
      <c r="B192" s="108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80">
        <v>25</v>
      </c>
      <c r="B193" s="108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80">
        <v>26</v>
      </c>
      <c r="B194" s="108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80">
        <v>27</v>
      </c>
      <c r="B195" s="108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80">
        <v>28</v>
      </c>
      <c r="B196" s="108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80">
        <v>29</v>
      </c>
      <c r="B197" s="108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80">
        <v>30</v>
      </c>
      <c r="B198" s="108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80">
        <v>1</v>
      </c>
      <c r="B202" s="108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80">
        <v>2</v>
      </c>
      <c r="B203" s="108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80">
        <v>3</v>
      </c>
      <c r="B204" s="108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80">
        <v>4</v>
      </c>
      <c r="B205" s="108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80">
        <v>5</v>
      </c>
      <c r="B206" s="108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80">
        <v>6</v>
      </c>
      <c r="B207" s="108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80">
        <v>7</v>
      </c>
      <c r="B208" s="108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80">
        <v>8</v>
      </c>
      <c r="B209" s="108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80">
        <v>9</v>
      </c>
      <c r="B210" s="108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80">
        <v>10</v>
      </c>
      <c r="B211" s="108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80">
        <v>11</v>
      </c>
      <c r="B212" s="108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80">
        <v>12</v>
      </c>
      <c r="B213" s="108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80">
        <v>13</v>
      </c>
      <c r="B214" s="108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80">
        <v>14</v>
      </c>
      <c r="B215" s="108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80">
        <v>15</v>
      </c>
      <c r="B216" s="108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80">
        <v>16</v>
      </c>
      <c r="B217" s="108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80">
        <v>17</v>
      </c>
      <c r="B218" s="108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80">
        <v>18</v>
      </c>
      <c r="B219" s="108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80">
        <v>19</v>
      </c>
      <c r="B220" s="108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80">
        <v>20</v>
      </c>
      <c r="B221" s="108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80">
        <v>21</v>
      </c>
      <c r="B222" s="108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80">
        <v>22</v>
      </c>
      <c r="B223" s="108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80">
        <v>23</v>
      </c>
      <c r="B224" s="108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80">
        <v>24</v>
      </c>
      <c r="B225" s="108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80">
        <v>25</v>
      </c>
      <c r="B226" s="108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80">
        <v>26</v>
      </c>
      <c r="B227" s="108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80">
        <v>27</v>
      </c>
      <c r="B228" s="108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80">
        <v>28</v>
      </c>
      <c r="B229" s="108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80">
        <v>29</v>
      </c>
      <c r="B230" s="108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80">
        <v>30</v>
      </c>
      <c r="B231" s="108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80">
        <v>1</v>
      </c>
      <c r="B235" s="108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80">
        <v>2</v>
      </c>
      <c r="B236" s="108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80">
        <v>3</v>
      </c>
      <c r="B237" s="108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80">
        <v>4</v>
      </c>
      <c r="B238" s="108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80">
        <v>5</v>
      </c>
      <c r="B239" s="108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80">
        <v>6</v>
      </c>
      <c r="B240" s="108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80">
        <v>7</v>
      </c>
      <c r="B241" s="108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80">
        <v>8</v>
      </c>
      <c r="B242" s="108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80">
        <v>9</v>
      </c>
      <c r="B243" s="108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80">
        <v>10</v>
      </c>
      <c r="B244" s="108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80">
        <v>11</v>
      </c>
      <c r="B245" s="108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80">
        <v>12</v>
      </c>
      <c r="B246" s="108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80">
        <v>13</v>
      </c>
      <c r="B247" s="108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80">
        <v>14</v>
      </c>
      <c r="B248" s="108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80">
        <v>15</v>
      </c>
      <c r="B249" s="108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80">
        <v>16</v>
      </c>
      <c r="B250" s="108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80">
        <v>17</v>
      </c>
      <c r="B251" s="108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80">
        <v>18</v>
      </c>
      <c r="B252" s="108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80">
        <v>19</v>
      </c>
      <c r="B253" s="108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80">
        <v>20</v>
      </c>
      <c r="B254" s="108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80">
        <v>21</v>
      </c>
      <c r="B255" s="108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80">
        <v>22</v>
      </c>
      <c r="B256" s="108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80">
        <v>23</v>
      </c>
      <c r="B257" s="108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80">
        <v>24</v>
      </c>
      <c r="B258" s="108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80">
        <v>25</v>
      </c>
      <c r="B259" s="108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80">
        <v>26</v>
      </c>
      <c r="B260" s="108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80">
        <v>27</v>
      </c>
      <c r="B261" s="108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80">
        <v>28</v>
      </c>
      <c r="B262" s="108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80">
        <v>29</v>
      </c>
      <c r="B263" s="108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80">
        <v>30</v>
      </c>
      <c r="B264" s="108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80">
        <v>1</v>
      </c>
      <c r="B268" s="108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80">
        <v>2</v>
      </c>
      <c r="B269" s="108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80">
        <v>3</v>
      </c>
      <c r="B270" s="108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80">
        <v>4</v>
      </c>
      <c r="B271" s="108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80">
        <v>5</v>
      </c>
      <c r="B272" s="108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80">
        <v>6</v>
      </c>
      <c r="B273" s="108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80">
        <v>7</v>
      </c>
      <c r="B274" s="108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80">
        <v>8</v>
      </c>
      <c r="B275" s="108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80">
        <v>9</v>
      </c>
      <c r="B276" s="108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80">
        <v>10</v>
      </c>
      <c r="B277" s="108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80">
        <v>11</v>
      </c>
      <c r="B278" s="108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80">
        <v>12</v>
      </c>
      <c r="B279" s="108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80">
        <v>13</v>
      </c>
      <c r="B280" s="108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80">
        <v>14</v>
      </c>
      <c r="B281" s="108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80">
        <v>15</v>
      </c>
      <c r="B282" s="108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80">
        <v>16</v>
      </c>
      <c r="B283" s="108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80">
        <v>17</v>
      </c>
      <c r="B284" s="108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80">
        <v>18</v>
      </c>
      <c r="B285" s="108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80">
        <v>19</v>
      </c>
      <c r="B286" s="108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80">
        <v>20</v>
      </c>
      <c r="B287" s="108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80">
        <v>21</v>
      </c>
      <c r="B288" s="108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80">
        <v>22</v>
      </c>
      <c r="B289" s="108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80">
        <v>23</v>
      </c>
      <c r="B290" s="108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80">
        <v>24</v>
      </c>
      <c r="B291" s="108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80">
        <v>25</v>
      </c>
      <c r="B292" s="108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80">
        <v>26</v>
      </c>
      <c r="B293" s="108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80">
        <v>27</v>
      </c>
      <c r="B294" s="108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80">
        <v>28</v>
      </c>
      <c r="B295" s="108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80">
        <v>29</v>
      </c>
      <c r="B296" s="108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80">
        <v>30</v>
      </c>
      <c r="B297" s="108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80">
        <v>1</v>
      </c>
      <c r="B301" s="108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80">
        <v>2</v>
      </c>
      <c r="B302" s="108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80">
        <v>3</v>
      </c>
      <c r="B303" s="108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80">
        <v>4</v>
      </c>
      <c r="B304" s="108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80">
        <v>5</v>
      </c>
      <c r="B305" s="108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80">
        <v>6</v>
      </c>
      <c r="B306" s="108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80">
        <v>7</v>
      </c>
      <c r="B307" s="108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80">
        <v>8</v>
      </c>
      <c r="B308" s="108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80">
        <v>9</v>
      </c>
      <c r="B309" s="108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80">
        <v>10</v>
      </c>
      <c r="B310" s="108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80">
        <v>11</v>
      </c>
      <c r="B311" s="108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80">
        <v>12</v>
      </c>
      <c r="B312" s="108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80">
        <v>13</v>
      </c>
      <c r="B313" s="108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80">
        <v>14</v>
      </c>
      <c r="B314" s="108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80">
        <v>15</v>
      </c>
      <c r="B315" s="108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80">
        <v>16</v>
      </c>
      <c r="B316" s="108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80">
        <v>17</v>
      </c>
      <c r="B317" s="108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80">
        <v>18</v>
      </c>
      <c r="B318" s="108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80">
        <v>19</v>
      </c>
      <c r="B319" s="108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80">
        <v>20</v>
      </c>
      <c r="B320" s="108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80">
        <v>21</v>
      </c>
      <c r="B321" s="108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80">
        <v>22</v>
      </c>
      <c r="B322" s="108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80">
        <v>23</v>
      </c>
      <c r="B323" s="108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80">
        <v>24</v>
      </c>
      <c r="B324" s="108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80">
        <v>25</v>
      </c>
      <c r="B325" s="108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80">
        <v>26</v>
      </c>
      <c r="B326" s="108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80">
        <v>27</v>
      </c>
      <c r="B327" s="108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80">
        <v>28</v>
      </c>
      <c r="B328" s="108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80">
        <v>29</v>
      </c>
      <c r="B329" s="108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80">
        <v>30</v>
      </c>
      <c r="B330" s="108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80">
        <v>1</v>
      </c>
      <c r="B334" s="108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80">
        <v>2</v>
      </c>
      <c r="B335" s="108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80">
        <v>3</v>
      </c>
      <c r="B336" s="108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80">
        <v>4</v>
      </c>
      <c r="B337" s="108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80">
        <v>5</v>
      </c>
      <c r="B338" s="108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80">
        <v>6</v>
      </c>
      <c r="B339" s="108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80">
        <v>7</v>
      </c>
      <c r="B340" s="108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80">
        <v>8</v>
      </c>
      <c r="B341" s="108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80">
        <v>9</v>
      </c>
      <c r="B342" s="108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80">
        <v>10</v>
      </c>
      <c r="B343" s="108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80">
        <v>11</v>
      </c>
      <c r="B344" s="108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80">
        <v>12</v>
      </c>
      <c r="B345" s="108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80">
        <v>13</v>
      </c>
      <c r="B346" s="108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80">
        <v>14</v>
      </c>
      <c r="B347" s="108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80">
        <v>15</v>
      </c>
      <c r="B348" s="108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80">
        <v>16</v>
      </c>
      <c r="B349" s="108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80">
        <v>17</v>
      </c>
      <c r="B350" s="108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80">
        <v>18</v>
      </c>
      <c r="B351" s="108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80">
        <v>19</v>
      </c>
      <c r="B352" s="108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80">
        <v>20</v>
      </c>
      <c r="B353" s="108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80">
        <v>21</v>
      </c>
      <c r="B354" s="108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80">
        <v>22</v>
      </c>
      <c r="B355" s="108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80">
        <v>23</v>
      </c>
      <c r="B356" s="108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80">
        <v>24</v>
      </c>
      <c r="B357" s="108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80">
        <v>25</v>
      </c>
      <c r="B358" s="108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80">
        <v>26</v>
      </c>
      <c r="B359" s="108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80">
        <v>27</v>
      </c>
      <c r="B360" s="108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80">
        <v>28</v>
      </c>
      <c r="B361" s="108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80">
        <v>29</v>
      </c>
      <c r="B362" s="108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80">
        <v>30</v>
      </c>
      <c r="B363" s="108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80">
        <v>1</v>
      </c>
      <c r="B367" s="108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80">
        <v>2</v>
      </c>
      <c r="B368" s="108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80">
        <v>3</v>
      </c>
      <c r="B369" s="108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80">
        <v>4</v>
      </c>
      <c r="B370" s="108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80">
        <v>5</v>
      </c>
      <c r="B371" s="108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80">
        <v>6</v>
      </c>
      <c r="B372" s="108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80">
        <v>7</v>
      </c>
      <c r="B373" s="108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80">
        <v>8</v>
      </c>
      <c r="B374" s="108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80">
        <v>9</v>
      </c>
      <c r="B375" s="108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80">
        <v>10</v>
      </c>
      <c r="B376" s="108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80">
        <v>11</v>
      </c>
      <c r="B377" s="108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80">
        <v>12</v>
      </c>
      <c r="B378" s="108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80">
        <v>13</v>
      </c>
      <c r="B379" s="108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80">
        <v>14</v>
      </c>
      <c r="B380" s="108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80">
        <v>15</v>
      </c>
      <c r="B381" s="108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80">
        <v>16</v>
      </c>
      <c r="B382" s="108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80">
        <v>17</v>
      </c>
      <c r="B383" s="108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80">
        <v>18</v>
      </c>
      <c r="B384" s="108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80">
        <v>19</v>
      </c>
      <c r="B385" s="108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80">
        <v>20</v>
      </c>
      <c r="B386" s="108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80">
        <v>21</v>
      </c>
      <c r="B387" s="108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80">
        <v>22</v>
      </c>
      <c r="B388" s="108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80">
        <v>23</v>
      </c>
      <c r="B389" s="108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80">
        <v>24</v>
      </c>
      <c r="B390" s="108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80">
        <v>25</v>
      </c>
      <c r="B391" s="108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80">
        <v>26</v>
      </c>
      <c r="B392" s="108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80">
        <v>27</v>
      </c>
      <c r="B393" s="108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80">
        <v>28</v>
      </c>
      <c r="B394" s="108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80">
        <v>29</v>
      </c>
      <c r="B395" s="108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80">
        <v>30</v>
      </c>
      <c r="B396" s="108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80">
        <v>1</v>
      </c>
      <c r="B400" s="108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80">
        <v>2</v>
      </c>
      <c r="B401" s="108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80">
        <v>3</v>
      </c>
      <c r="B402" s="108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80">
        <v>4</v>
      </c>
      <c r="B403" s="108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80">
        <v>5</v>
      </c>
      <c r="B404" s="108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80">
        <v>6</v>
      </c>
      <c r="B405" s="108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80">
        <v>7</v>
      </c>
      <c r="B406" s="108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80">
        <v>8</v>
      </c>
      <c r="B407" s="108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80">
        <v>9</v>
      </c>
      <c r="B408" s="108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80">
        <v>10</v>
      </c>
      <c r="B409" s="108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80">
        <v>11</v>
      </c>
      <c r="B410" s="108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80">
        <v>12</v>
      </c>
      <c r="B411" s="108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80">
        <v>13</v>
      </c>
      <c r="B412" s="108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80">
        <v>14</v>
      </c>
      <c r="B413" s="108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80">
        <v>15</v>
      </c>
      <c r="B414" s="108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80">
        <v>16</v>
      </c>
      <c r="B415" s="108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80">
        <v>17</v>
      </c>
      <c r="B416" s="108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80">
        <v>18</v>
      </c>
      <c r="B417" s="108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80">
        <v>19</v>
      </c>
      <c r="B418" s="108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80">
        <v>20</v>
      </c>
      <c r="B419" s="108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80">
        <v>21</v>
      </c>
      <c r="B420" s="108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80">
        <v>22</v>
      </c>
      <c r="B421" s="108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80">
        <v>23</v>
      </c>
      <c r="B422" s="108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80">
        <v>24</v>
      </c>
      <c r="B423" s="108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80">
        <v>25</v>
      </c>
      <c r="B424" s="108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80">
        <v>26</v>
      </c>
      <c r="B425" s="108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80">
        <v>27</v>
      </c>
      <c r="B426" s="108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80">
        <v>28</v>
      </c>
      <c r="B427" s="108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80">
        <v>29</v>
      </c>
      <c r="B428" s="108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80">
        <v>30</v>
      </c>
      <c r="B429" s="108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80">
        <v>1</v>
      </c>
      <c r="B433" s="108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80">
        <v>2</v>
      </c>
      <c r="B434" s="108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80">
        <v>3</v>
      </c>
      <c r="B435" s="108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80">
        <v>4</v>
      </c>
      <c r="B436" s="108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80">
        <v>5</v>
      </c>
      <c r="B437" s="108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80">
        <v>6</v>
      </c>
      <c r="B438" s="108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80">
        <v>7</v>
      </c>
      <c r="B439" s="108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80">
        <v>8</v>
      </c>
      <c r="B440" s="108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80">
        <v>9</v>
      </c>
      <c r="B441" s="108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80">
        <v>10</v>
      </c>
      <c r="B442" s="108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80">
        <v>11</v>
      </c>
      <c r="B443" s="108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80">
        <v>12</v>
      </c>
      <c r="B444" s="108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80">
        <v>13</v>
      </c>
      <c r="B445" s="108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80">
        <v>14</v>
      </c>
      <c r="B446" s="108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80">
        <v>15</v>
      </c>
      <c r="B447" s="108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80">
        <v>16</v>
      </c>
      <c r="B448" s="108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80">
        <v>17</v>
      </c>
      <c r="B449" s="108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80">
        <v>18</v>
      </c>
      <c r="B450" s="108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80">
        <v>19</v>
      </c>
      <c r="B451" s="108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80">
        <v>20</v>
      </c>
      <c r="B452" s="108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80">
        <v>21</v>
      </c>
      <c r="B453" s="108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80">
        <v>22</v>
      </c>
      <c r="B454" s="108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80">
        <v>23</v>
      </c>
      <c r="B455" s="108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80">
        <v>24</v>
      </c>
      <c r="B456" s="108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80">
        <v>25</v>
      </c>
      <c r="B457" s="108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80">
        <v>26</v>
      </c>
      <c r="B458" s="108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80">
        <v>27</v>
      </c>
      <c r="B459" s="108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80">
        <v>28</v>
      </c>
      <c r="B460" s="108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80">
        <v>29</v>
      </c>
      <c r="B461" s="108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80">
        <v>30</v>
      </c>
      <c r="B462" s="108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80">
        <v>1</v>
      </c>
      <c r="B466" s="108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80">
        <v>2</v>
      </c>
      <c r="B467" s="108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80">
        <v>3</v>
      </c>
      <c r="B468" s="108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80">
        <v>4</v>
      </c>
      <c r="B469" s="108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80">
        <v>5</v>
      </c>
      <c r="B470" s="108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80">
        <v>6</v>
      </c>
      <c r="B471" s="108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80">
        <v>7</v>
      </c>
      <c r="B472" s="108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80">
        <v>8</v>
      </c>
      <c r="B473" s="108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80">
        <v>9</v>
      </c>
      <c r="B474" s="108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80">
        <v>10</v>
      </c>
      <c r="B475" s="108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80">
        <v>11</v>
      </c>
      <c r="B476" s="108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80">
        <v>12</v>
      </c>
      <c r="B477" s="108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80">
        <v>13</v>
      </c>
      <c r="B478" s="108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80">
        <v>14</v>
      </c>
      <c r="B479" s="108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80">
        <v>15</v>
      </c>
      <c r="B480" s="108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80">
        <v>16</v>
      </c>
      <c r="B481" s="108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80">
        <v>17</v>
      </c>
      <c r="B482" s="108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80">
        <v>18</v>
      </c>
      <c r="B483" s="108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80">
        <v>19</v>
      </c>
      <c r="B484" s="108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80">
        <v>20</v>
      </c>
      <c r="B485" s="108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80">
        <v>21</v>
      </c>
      <c r="B486" s="108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80">
        <v>22</v>
      </c>
      <c r="B487" s="108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80">
        <v>23</v>
      </c>
      <c r="B488" s="108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80">
        <v>24</v>
      </c>
      <c r="B489" s="108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80">
        <v>25</v>
      </c>
      <c r="B490" s="108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80">
        <v>26</v>
      </c>
      <c r="B491" s="108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80">
        <v>27</v>
      </c>
      <c r="B492" s="108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80">
        <v>28</v>
      </c>
      <c r="B493" s="108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80">
        <v>29</v>
      </c>
      <c r="B494" s="108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80">
        <v>30</v>
      </c>
      <c r="B495" s="108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80">
        <v>1</v>
      </c>
      <c r="B499" s="108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80">
        <v>2</v>
      </c>
      <c r="B500" s="108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80">
        <v>3</v>
      </c>
      <c r="B501" s="108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80">
        <v>4</v>
      </c>
      <c r="B502" s="108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80">
        <v>5</v>
      </c>
      <c r="B503" s="108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80">
        <v>6</v>
      </c>
      <c r="B504" s="108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80">
        <v>7</v>
      </c>
      <c r="B505" s="108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80">
        <v>8</v>
      </c>
      <c r="B506" s="108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80">
        <v>9</v>
      </c>
      <c r="B507" s="108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80">
        <v>10</v>
      </c>
      <c r="B508" s="108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80">
        <v>11</v>
      </c>
      <c r="B509" s="108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80">
        <v>12</v>
      </c>
      <c r="B510" s="108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80">
        <v>13</v>
      </c>
      <c r="B511" s="108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80">
        <v>14</v>
      </c>
      <c r="B512" s="108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80">
        <v>15</v>
      </c>
      <c r="B513" s="108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80">
        <v>16</v>
      </c>
      <c r="B514" s="108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80">
        <v>17</v>
      </c>
      <c r="B515" s="108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80">
        <v>18</v>
      </c>
      <c r="B516" s="108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80">
        <v>19</v>
      </c>
      <c r="B517" s="108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80">
        <v>20</v>
      </c>
      <c r="B518" s="108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80">
        <v>21</v>
      </c>
      <c r="B519" s="108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80">
        <v>22</v>
      </c>
      <c r="B520" s="108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80">
        <v>23</v>
      </c>
      <c r="B521" s="108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80">
        <v>24</v>
      </c>
      <c r="B522" s="108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80">
        <v>25</v>
      </c>
      <c r="B523" s="108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80">
        <v>26</v>
      </c>
      <c r="B524" s="108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80">
        <v>27</v>
      </c>
      <c r="B525" s="108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80">
        <v>28</v>
      </c>
      <c r="B526" s="108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80">
        <v>29</v>
      </c>
      <c r="B527" s="108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80">
        <v>30</v>
      </c>
      <c r="B528" s="108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80">
        <v>1</v>
      </c>
      <c r="B532" s="108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80">
        <v>2</v>
      </c>
      <c r="B533" s="108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80">
        <v>3</v>
      </c>
      <c r="B534" s="108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80">
        <v>4</v>
      </c>
      <c r="B535" s="108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80">
        <v>5</v>
      </c>
      <c r="B536" s="108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80">
        <v>6</v>
      </c>
      <c r="B537" s="108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80">
        <v>7</v>
      </c>
      <c r="B538" s="108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80">
        <v>8</v>
      </c>
      <c r="B539" s="108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80">
        <v>9</v>
      </c>
      <c r="B540" s="108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80">
        <v>10</v>
      </c>
      <c r="B541" s="108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80">
        <v>11</v>
      </c>
      <c r="B542" s="108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80">
        <v>12</v>
      </c>
      <c r="B543" s="108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80">
        <v>13</v>
      </c>
      <c r="B544" s="108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80">
        <v>14</v>
      </c>
      <c r="B545" s="108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80">
        <v>15</v>
      </c>
      <c r="B546" s="108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80">
        <v>16</v>
      </c>
      <c r="B547" s="108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80">
        <v>17</v>
      </c>
      <c r="B548" s="108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80">
        <v>18</v>
      </c>
      <c r="B549" s="108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80">
        <v>19</v>
      </c>
      <c r="B550" s="108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80">
        <v>20</v>
      </c>
      <c r="B551" s="108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80">
        <v>21</v>
      </c>
      <c r="B552" s="108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80">
        <v>22</v>
      </c>
      <c r="B553" s="108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80">
        <v>23</v>
      </c>
      <c r="B554" s="108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80">
        <v>24</v>
      </c>
      <c r="B555" s="108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80">
        <v>25</v>
      </c>
      <c r="B556" s="108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80">
        <v>26</v>
      </c>
      <c r="B557" s="108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80">
        <v>27</v>
      </c>
      <c r="B558" s="108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80">
        <v>28</v>
      </c>
      <c r="B559" s="108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80">
        <v>29</v>
      </c>
      <c r="B560" s="108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80">
        <v>30</v>
      </c>
      <c r="B561" s="108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80">
        <v>1</v>
      </c>
      <c r="B565" s="108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80">
        <v>2</v>
      </c>
      <c r="B566" s="108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80">
        <v>3</v>
      </c>
      <c r="B567" s="108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80">
        <v>4</v>
      </c>
      <c r="B568" s="108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80">
        <v>5</v>
      </c>
      <c r="B569" s="108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80">
        <v>6</v>
      </c>
      <c r="B570" s="108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80">
        <v>7</v>
      </c>
      <c r="B571" s="108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80">
        <v>8</v>
      </c>
      <c r="B572" s="108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80">
        <v>9</v>
      </c>
      <c r="B573" s="108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80">
        <v>10</v>
      </c>
      <c r="B574" s="108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80">
        <v>11</v>
      </c>
      <c r="B575" s="108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80">
        <v>12</v>
      </c>
      <c r="B576" s="108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80">
        <v>13</v>
      </c>
      <c r="B577" s="108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80">
        <v>14</v>
      </c>
      <c r="B578" s="108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80">
        <v>15</v>
      </c>
      <c r="B579" s="108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80">
        <v>16</v>
      </c>
      <c r="B580" s="108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80">
        <v>17</v>
      </c>
      <c r="B581" s="108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80">
        <v>18</v>
      </c>
      <c r="B582" s="108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80">
        <v>19</v>
      </c>
      <c r="B583" s="108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80">
        <v>20</v>
      </c>
      <c r="B584" s="108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80">
        <v>21</v>
      </c>
      <c r="B585" s="108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80">
        <v>22</v>
      </c>
      <c r="B586" s="108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80">
        <v>23</v>
      </c>
      <c r="B587" s="108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80">
        <v>24</v>
      </c>
      <c r="B588" s="108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80">
        <v>25</v>
      </c>
      <c r="B589" s="108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80">
        <v>26</v>
      </c>
      <c r="B590" s="108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80">
        <v>27</v>
      </c>
      <c r="B591" s="108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80">
        <v>28</v>
      </c>
      <c r="B592" s="108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80">
        <v>29</v>
      </c>
      <c r="B593" s="108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80">
        <v>30</v>
      </c>
      <c r="B594" s="108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80">
        <v>1</v>
      </c>
      <c r="B598" s="108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80">
        <v>2</v>
      </c>
      <c r="B599" s="108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80">
        <v>3</v>
      </c>
      <c r="B600" s="108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80">
        <v>4</v>
      </c>
      <c r="B601" s="108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80">
        <v>5</v>
      </c>
      <c r="B602" s="108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80">
        <v>6</v>
      </c>
      <c r="B603" s="108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80">
        <v>7</v>
      </c>
      <c r="B604" s="108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80">
        <v>8</v>
      </c>
      <c r="B605" s="108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80">
        <v>9</v>
      </c>
      <c r="B606" s="108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80">
        <v>10</v>
      </c>
      <c r="B607" s="108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80">
        <v>11</v>
      </c>
      <c r="B608" s="108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80">
        <v>12</v>
      </c>
      <c r="B609" s="108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80">
        <v>13</v>
      </c>
      <c r="B610" s="108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80">
        <v>14</v>
      </c>
      <c r="B611" s="108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80">
        <v>15</v>
      </c>
      <c r="B612" s="108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80">
        <v>16</v>
      </c>
      <c r="B613" s="108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80">
        <v>17</v>
      </c>
      <c r="B614" s="108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80">
        <v>18</v>
      </c>
      <c r="B615" s="108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80">
        <v>19</v>
      </c>
      <c r="B616" s="108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80">
        <v>20</v>
      </c>
      <c r="B617" s="108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80">
        <v>21</v>
      </c>
      <c r="B618" s="108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80">
        <v>22</v>
      </c>
      <c r="B619" s="108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80">
        <v>23</v>
      </c>
      <c r="B620" s="108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80">
        <v>24</v>
      </c>
      <c r="B621" s="108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80">
        <v>25</v>
      </c>
      <c r="B622" s="108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80">
        <v>26</v>
      </c>
      <c r="B623" s="108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80">
        <v>27</v>
      </c>
      <c r="B624" s="108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80">
        <v>28</v>
      </c>
      <c r="B625" s="108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80">
        <v>29</v>
      </c>
      <c r="B626" s="108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80">
        <v>30</v>
      </c>
      <c r="B627" s="108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80">
        <v>1</v>
      </c>
      <c r="B631" s="108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80">
        <v>2</v>
      </c>
      <c r="B632" s="108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80">
        <v>3</v>
      </c>
      <c r="B633" s="108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80">
        <v>4</v>
      </c>
      <c r="B634" s="108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80">
        <v>5</v>
      </c>
      <c r="B635" s="108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80">
        <v>6</v>
      </c>
      <c r="B636" s="108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80">
        <v>7</v>
      </c>
      <c r="B637" s="108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80">
        <v>8</v>
      </c>
      <c r="B638" s="108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80">
        <v>9</v>
      </c>
      <c r="B639" s="108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80">
        <v>10</v>
      </c>
      <c r="B640" s="108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80">
        <v>11</v>
      </c>
      <c r="B641" s="108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80">
        <v>12</v>
      </c>
      <c r="B642" s="108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80">
        <v>13</v>
      </c>
      <c r="B643" s="108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80">
        <v>14</v>
      </c>
      <c r="B644" s="108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80">
        <v>15</v>
      </c>
      <c r="B645" s="108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80">
        <v>16</v>
      </c>
      <c r="B646" s="108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80">
        <v>17</v>
      </c>
      <c r="B647" s="108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80">
        <v>18</v>
      </c>
      <c r="B648" s="108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80">
        <v>19</v>
      </c>
      <c r="B649" s="108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80">
        <v>20</v>
      </c>
      <c r="B650" s="108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80">
        <v>21</v>
      </c>
      <c r="B651" s="108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80">
        <v>22</v>
      </c>
      <c r="B652" s="108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80">
        <v>23</v>
      </c>
      <c r="B653" s="108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80">
        <v>24</v>
      </c>
      <c r="B654" s="108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80">
        <v>25</v>
      </c>
      <c r="B655" s="108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80">
        <v>26</v>
      </c>
      <c r="B656" s="108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80">
        <v>27</v>
      </c>
      <c r="B657" s="108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80">
        <v>28</v>
      </c>
      <c r="B658" s="108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80">
        <v>29</v>
      </c>
      <c r="B659" s="108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80">
        <v>30</v>
      </c>
      <c r="B660" s="108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80">
        <v>1</v>
      </c>
      <c r="B664" s="108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80">
        <v>2</v>
      </c>
      <c r="B665" s="108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80">
        <v>3</v>
      </c>
      <c r="B666" s="108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80">
        <v>4</v>
      </c>
      <c r="B667" s="108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80">
        <v>5</v>
      </c>
      <c r="B668" s="108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80">
        <v>6</v>
      </c>
      <c r="B669" s="108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80">
        <v>7</v>
      </c>
      <c r="B670" s="108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80">
        <v>8</v>
      </c>
      <c r="B671" s="108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80">
        <v>9</v>
      </c>
      <c r="B672" s="108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80">
        <v>10</v>
      </c>
      <c r="B673" s="108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80">
        <v>11</v>
      </c>
      <c r="B674" s="108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80">
        <v>12</v>
      </c>
      <c r="B675" s="108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80">
        <v>13</v>
      </c>
      <c r="B676" s="108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80">
        <v>14</v>
      </c>
      <c r="B677" s="108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80">
        <v>15</v>
      </c>
      <c r="B678" s="108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80">
        <v>16</v>
      </c>
      <c r="B679" s="108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80">
        <v>17</v>
      </c>
      <c r="B680" s="108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80">
        <v>18</v>
      </c>
      <c r="B681" s="108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80">
        <v>19</v>
      </c>
      <c r="B682" s="108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80">
        <v>20</v>
      </c>
      <c r="B683" s="108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80">
        <v>21</v>
      </c>
      <c r="B684" s="108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80">
        <v>22</v>
      </c>
      <c r="B685" s="108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80">
        <v>23</v>
      </c>
      <c r="B686" s="108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80">
        <v>24</v>
      </c>
      <c r="B687" s="108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80">
        <v>25</v>
      </c>
      <c r="B688" s="108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80">
        <v>26</v>
      </c>
      <c r="B689" s="108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80">
        <v>27</v>
      </c>
      <c r="B690" s="108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80">
        <v>28</v>
      </c>
      <c r="B691" s="108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80">
        <v>29</v>
      </c>
      <c r="B692" s="108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80">
        <v>30</v>
      </c>
      <c r="B693" s="108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80">
        <v>1</v>
      </c>
      <c r="B697" s="108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80">
        <v>2</v>
      </c>
      <c r="B698" s="108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80">
        <v>3</v>
      </c>
      <c r="B699" s="108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80">
        <v>4</v>
      </c>
      <c r="B700" s="108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80">
        <v>5</v>
      </c>
      <c r="B701" s="108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80">
        <v>6</v>
      </c>
      <c r="B702" s="108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80">
        <v>7</v>
      </c>
      <c r="B703" s="108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80">
        <v>8</v>
      </c>
      <c r="B704" s="108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80">
        <v>9</v>
      </c>
      <c r="B705" s="108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80">
        <v>10</v>
      </c>
      <c r="B706" s="108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80">
        <v>11</v>
      </c>
      <c r="B707" s="108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80">
        <v>12</v>
      </c>
      <c r="B708" s="108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80">
        <v>13</v>
      </c>
      <c r="B709" s="108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80">
        <v>14</v>
      </c>
      <c r="B710" s="108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80">
        <v>15</v>
      </c>
      <c r="B711" s="108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80">
        <v>16</v>
      </c>
      <c r="B712" s="108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80">
        <v>17</v>
      </c>
      <c r="B713" s="108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80">
        <v>18</v>
      </c>
      <c r="B714" s="108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80">
        <v>19</v>
      </c>
      <c r="B715" s="108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80">
        <v>20</v>
      </c>
      <c r="B716" s="108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80">
        <v>21</v>
      </c>
      <c r="B717" s="108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80">
        <v>22</v>
      </c>
      <c r="B718" s="108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80">
        <v>23</v>
      </c>
      <c r="B719" s="108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80">
        <v>24</v>
      </c>
      <c r="B720" s="108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80">
        <v>25</v>
      </c>
      <c r="B721" s="108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80">
        <v>26</v>
      </c>
      <c r="B722" s="108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80">
        <v>27</v>
      </c>
      <c r="B723" s="108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80">
        <v>28</v>
      </c>
      <c r="B724" s="108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80">
        <v>29</v>
      </c>
      <c r="B725" s="108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80">
        <v>30</v>
      </c>
      <c r="B726" s="108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80">
        <v>1</v>
      </c>
      <c r="B730" s="108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80">
        <v>2</v>
      </c>
      <c r="B731" s="108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80">
        <v>3</v>
      </c>
      <c r="B732" s="108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80">
        <v>4</v>
      </c>
      <c r="B733" s="108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80">
        <v>5</v>
      </c>
      <c r="B734" s="108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80">
        <v>6</v>
      </c>
      <c r="B735" s="108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80">
        <v>7</v>
      </c>
      <c r="B736" s="108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80">
        <v>8</v>
      </c>
      <c r="B737" s="108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80">
        <v>9</v>
      </c>
      <c r="B738" s="108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80">
        <v>10</v>
      </c>
      <c r="B739" s="108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80">
        <v>11</v>
      </c>
      <c r="B740" s="108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80">
        <v>12</v>
      </c>
      <c r="B741" s="108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80">
        <v>13</v>
      </c>
      <c r="B742" s="108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80">
        <v>14</v>
      </c>
      <c r="B743" s="108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80">
        <v>15</v>
      </c>
      <c r="B744" s="108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80">
        <v>16</v>
      </c>
      <c r="B745" s="108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80">
        <v>17</v>
      </c>
      <c r="B746" s="108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80">
        <v>18</v>
      </c>
      <c r="B747" s="108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80">
        <v>19</v>
      </c>
      <c r="B748" s="108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80">
        <v>20</v>
      </c>
      <c r="B749" s="108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80">
        <v>21</v>
      </c>
      <c r="B750" s="108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80">
        <v>22</v>
      </c>
      <c r="B751" s="108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80">
        <v>23</v>
      </c>
      <c r="B752" s="108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80">
        <v>24</v>
      </c>
      <c r="B753" s="108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80">
        <v>25</v>
      </c>
      <c r="B754" s="108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80">
        <v>26</v>
      </c>
      <c r="B755" s="108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80">
        <v>27</v>
      </c>
      <c r="B756" s="108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80">
        <v>28</v>
      </c>
      <c r="B757" s="108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80">
        <v>29</v>
      </c>
      <c r="B758" s="108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80">
        <v>30</v>
      </c>
      <c r="B759" s="108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80">
        <v>1</v>
      </c>
      <c r="B763" s="108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80">
        <v>2</v>
      </c>
      <c r="B764" s="108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80">
        <v>3</v>
      </c>
      <c r="B765" s="108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80">
        <v>4</v>
      </c>
      <c r="B766" s="108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80">
        <v>5</v>
      </c>
      <c r="B767" s="108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80">
        <v>6</v>
      </c>
      <c r="B768" s="108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80">
        <v>7</v>
      </c>
      <c r="B769" s="108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80">
        <v>8</v>
      </c>
      <c r="B770" s="108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80">
        <v>9</v>
      </c>
      <c r="B771" s="108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80">
        <v>10</v>
      </c>
      <c r="B772" s="108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80">
        <v>11</v>
      </c>
      <c r="B773" s="108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80">
        <v>12</v>
      </c>
      <c r="B774" s="108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80">
        <v>13</v>
      </c>
      <c r="B775" s="108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80">
        <v>14</v>
      </c>
      <c r="B776" s="108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80">
        <v>15</v>
      </c>
      <c r="B777" s="108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80">
        <v>16</v>
      </c>
      <c r="B778" s="108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80">
        <v>17</v>
      </c>
      <c r="B779" s="108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80">
        <v>18</v>
      </c>
      <c r="B780" s="108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80">
        <v>19</v>
      </c>
      <c r="B781" s="108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80">
        <v>20</v>
      </c>
      <c r="B782" s="108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80">
        <v>21</v>
      </c>
      <c r="B783" s="108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80">
        <v>22</v>
      </c>
      <c r="B784" s="108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80">
        <v>23</v>
      </c>
      <c r="B785" s="108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80">
        <v>24</v>
      </c>
      <c r="B786" s="108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80">
        <v>25</v>
      </c>
      <c r="B787" s="108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80">
        <v>26</v>
      </c>
      <c r="B788" s="108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80">
        <v>27</v>
      </c>
      <c r="B789" s="108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80">
        <v>28</v>
      </c>
      <c r="B790" s="108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80">
        <v>29</v>
      </c>
      <c r="B791" s="108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80">
        <v>30</v>
      </c>
      <c r="B792" s="108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80">
        <v>1</v>
      </c>
      <c r="B796" s="108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80">
        <v>2</v>
      </c>
      <c r="B797" s="108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80">
        <v>3</v>
      </c>
      <c r="B798" s="108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80">
        <v>4</v>
      </c>
      <c r="B799" s="108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80">
        <v>5</v>
      </c>
      <c r="B800" s="108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80">
        <v>6</v>
      </c>
      <c r="B801" s="108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80">
        <v>7</v>
      </c>
      <c r="B802" s="108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80">
        <v>8</v>
      </c>
      <c r="B803" s="108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80">
        <v>9</v>
      </c>
      <c r="B804" s="108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80">
        <v>10</v>
      </c>
      <c r="B805" s="108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80">
        <v>11</v>
      </c>
      <c r="B806" s="108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80">
        <v>12</v>
      </c>
      <c r="B807" s="108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80">
        <v>13</v>
      </c>
      <c r="B808" s="108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80">
        <v>14</v>
      </c>
      <c r="B809" s="108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80">
        <v>15</v>
      </c>
      <c r="B810" s="108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80">
        <v>16</v>
      </c>
      <c r="B811" s="108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80">
        <v>17</v>
      </c>
      <c r="B812" s="108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80">
        <v>18</v>
      </c>
      <c r="B813" s="108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80">
        <v>19</v>
      </c>
      <c r="B814" s="108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80">
        <v>20</v>
      </c>
      <c r="B815" s="108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80">
        <v>21</v>
      </c>
      <c r="B816" s="108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80">
        <v>22</v>
      </c>
      <c r="B817" s="108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80">
        <v>23</v>
      </c>
      <c r="B818" s="108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80">
        <v>24</v>
      </c>
      <c r="B819" s="108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80">
        <v>25</v>
      </c>
      <c r="B820" s="108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80">
        <v>26</v>
      </c>
      <c r="B821" s="108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80">
        <v>27</v>
      </c>
      <c r="B822" s="108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80">
        <v>28</v>
      </c>
      <c r="B823" s="108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80">
        <v>29</v>
      </c>
      <c r="B824" s="108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80">
        <v>30</v>
      </c>
      <c r="B825" s="108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80">
        <v>1</v>
      </c>
      <c r="B829" s="108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80">
        <v>2</v>
      </c>
      <c r="B830" s="108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80">
        <v>3</v>
      </c>
      <c r="B831" s="108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80">
        <v>4</v>
      </c>
      <c r="B832" s="108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80">
        <v>5</v>
      </c>
      <c r="B833" s="108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80">
        <v>6</v>
      </c>
      <c r="B834" s="108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80">
        <v>7</v>
      </c>
      <c r="B835" s="108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80">
        <v>8</v>
      </c>
      <c r="B836" s="108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80">
        <v>9</v>
      </c>
      <c r="B837" s="108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80">
        <v>10</v>
      </c>
      <c r="B838" s="108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80">
        <v>11</v>
      </c>
      <c r="B839" s="108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80">
        <v>12</v>
      </c>
      <c r="B840" s="108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80">
        <v>13</v>
      </c>
      <c r="B841" s="108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80">
        <v>14</v>
      </c>
      <c r="B842" s="108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80">
        <v>15</v>
      </c>
      <c r="B843" s="108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80">
        <v>16</v>
      </c>
      <c r="B844" s="108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80">
        <v>17</v>
      </c>
      <c r="B845" s="108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80">
        <v>18</v>
      </c>
      <c r="B846" s="108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80">
        <v>19</v>
      </c>
      <c r="B847" s="108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80">
        <v>20</v>
      </c>
      <c r="B848" s="108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80">
        <v>21</v>
      </c>
      <c r="B849" s="108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80">
        <v>22</v>
      </c>
      <c r="B850" s="108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80">
        <v>23</v>
      </c>
      <c r="B851" s="108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80">
        <v>24</v>
      </c>
      <c r="B852" s="108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80">
        <v>25</v>
      </c>
      <c r="B853" s="108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80">
        <v>26</v>
      </c>
      <c r="B854" s="108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80">
        <v>27</v>
      </c>
      <c r="B855" s="108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80">
        <v>28</v>
      </c>
      <c r="B856" s="108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80">
        <v>29</v>
      </c>
      <c r="B857" s="108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80">
        <v>30</v>
      </c>
      <c r="B858" s="108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80">
        <v>1</v>
      </c>
      <c r="B862" s="108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80">
        <v>2</v>
      </c>
      <c r="B863" s="108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80">
        <v>3</v>
      </c>
      <c r="B864" s="108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80">
        <v>4</v>
      </c>
      <c r="B865" s="108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80">
        <v>5</v>
      </c>
      <c r="B866" s="108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80">
        <v>6</v>
      </c>
      <c r="B867" s="108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80">
        <v>7</v>
      </c>
      <c r="B868" s="108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80">
        <v>8</v>
      </c>
      <c r="B869" s="108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80">
        <v>9</v>
      </c>
      <c r="B870" s="108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80">
        <v>10</v>
      </c>
      <c r="B871" s="108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80">
        <v>11</v>
      </c>
      <c r="B872" s="108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80">
        <v>12</v>
      </c>
      <c r="B873" s="108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80">
        <v>13</v>
      </c>
      <c r="B874" s="108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80">
        <v>14</v>
      </c>
      <c r="B875" s="108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80">
        <v>15</v>
      </c>
      <c r="B876" s="108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80">
        <v>16</v>
      </c>
      <c r="B877" s="108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80">
        <v>17</v>
      </c>
      <c r="B878" s="108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80">
        <v>18</v>
      </c>
      <c r="B879" s="108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80">
        <v>19</v>
      </c>
      <c r="B880" s="108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80">
        <v>20</v>
      </c>
      <c r="B881" s="108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80">
        <v>21</v>
      </c>
      <c r="B882" s="108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80">
        <v>22</v>
      </c>
      <c r="B883" s="108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80">
        <v>23</v>
      </c>
      <c r="B884" s="108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80">
        <v>24</v>
      </c>
      <c r="B885" s="108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80">
        <v>25</v>
      </c>
      <c r="B886" s="108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80">
        <v>26</v>
      </c>
      <c r="B887" s="108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80">
        <v>27</v>
      </c>
      <c r="B888" s="108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80">
        <v>28</v>
      </c>
      <c r="B889" s="108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80">
        <v>29</v>
      </c>
      <c r="B890" s="108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80">
        <v>30</v>
      </c>
      <c r="B891" s="108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80">
        <v>1</v>
      </c>
      <c r="B895" s="108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80">
        <v>2</v>
      </c>
      <c r="B896" s="108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80">
        <v>3</v>
      </c>
      <c r="B897" s="108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80">
        <v>4</v>
      </c>
      <c r="B898" s="108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80">
        <v>5</v>
      </c>
      <c r="B899" s="108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80">
        <v>6</v>
      </c>
      <c r="B900" s="108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80">
        <v>7</v>
      </c>
      <c r="B901" s="108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80">
        <v>8</v>
      </c>
      <c r="B902" s="108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80">
        <v>9</v>
      </c>
      <c r="B903" s="108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80">
        <v>10</v>
      </c>
      <c r="B904" s="108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80">
        <v>11</v>
      </c>
      <c r="B905" s="108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80">
        <v>12</v>
      </c>
      <c r="B906" s="108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80">
        <v>13</v>
      </c>
      <c r="B907" s="108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80">
        <v>14</v>
      </c>
      <c r="B908" s="108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80">
        <v>15</v>
      </c>
      <c r="B909" s="108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80">
        <v>16</v>
      </c>
      <c r="B910" s="108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80">
        <v>17</v>
      </c>
      <c r="B911" s="108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80">
        <v>18</v>
      </c>
      <c r="B912" s="108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80">
        <v>19</v>
      </c>
      <c r="B913" s="108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80">
        <v>20</v>
      </c>
      <c r="B914" s="108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80">
        <v>21</v>
      </c>
      <c r="B915" s="108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80">
        <v>22</v>
      </c>
      <c r="B916" s="108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80">
        <v>23</v>
      </c>
      <c r="B917" s="108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80">
        <v>24</v>
      </c>
      <c r="B918" s="108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80">
        <v>25</v>
      </c>
      <c r="B919" s="108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80">
        <v>26</v>
      </c>
      <c r="B920" s="108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80">
        <v>27</v>
      </c>
      <c r="B921" s="108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80">
        <v>28</v>
      </c>
      <c r="B922" s="108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80">
        <v>29</v>
      </c>
      <c r="B923" s="108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80">
        <v>30</v>
      </c>
      <c r="B924" s="108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80">
        <v>1</v>
      </c>
      <c r="B928" s="108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80">
        <v>2</v>
      </c>
      <c r="B929" s="108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80">
        <v>3</v>
      </c>
      <c r="B930" s="108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80">
        <v>4</v>
      </c>
      <c r="B931" s="108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80">
        <v>5</v>
      </c>
      <c r="B932" s="108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80">
        <v>6</v>
      </c>
      <c r="B933" s="108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80">
        <v>7</v>
      </c>
      <c r="B934" s="108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80">
        <v>8</v>
      </c>
      <c r="B935" s="108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80">
        <v>9</v>
      </c>
      <c r="B936" s="108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80">
        <v>10</v>
      </c>
      <c r="B937" s="108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80">
        <v>11</v>
      </c>
      <c r="B938" s="108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80">
        <v>12</v>
      </c>
      <c r="B939" s="108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80">
        <v>13</v>
      </c>
      <c r="B940" s="108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80">
        <v>14</v>
      </c>
      <c r="B941" s="108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80">
        <v>15</v>
      </c>
      <c r="B942" s="108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80">
        <v>16</v>
      </c>
      <c r="B943" s="108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80">
        <v>17</v>
      </c>
      <c r="B944" s="108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80">
        <v>18</v>
      </c>
      <c r="B945" s="108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80">
        <v>19</v>
      </c>
      <c r="B946" s="108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80">
        <v>20</v>
      </c>
      <c r="B947" s="108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80">
        <v>21</v>
      </c>
      <c r="B948" s="108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80">
        <v>22</v>
      </c>
      <c r="B949" s="108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80">
        <v>23</v>
      </c>
      <c r="B950" s="108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80">
        <v>24</v>
      </c>
      <c r="B951" s="108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80">
        <v>25</v>
      </c>
      <c r="B952" s="108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80">
        <v>26</v>
      </c>
      <c r="B953" s="108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80">
        <v>27</v>
      </c>
      <c r="B954" s="108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80">
        <v>28</v>
      </c>
      <c r="B955" s="108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80">
        <v>29</v>
      </c>
      <c r="B956" s="108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80">
        <v>30</v>
      </c>
      <c r="B957" s="108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80">
        <v>1</v>
      </c>
      <c r="B961" s="108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80">
        <v>2</v>
      </c>
      <c r="B962" s="108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80">
        <v>3</v>
      </c>
      <c r="B963" s="108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80">
        <v>4</v>
      </c>
      <c r="B964" s="108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80">
        <v>5</v>
      </c>
      <c r="B965" s="108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80">
        <v>6</v>
      </c>
      <c r="B966" s="108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80">
        <v>7</v>
      </c>
      <c r="B967" s="108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80">
        <v>8</v>
      </c>
      <c r="B968" s="108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80">
        <v>9</v>
      </c>
      <c r="B969" s="108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80">
        <v>10</v>
      </c>
      <c r="B970" s="108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80">
        <v>11</v>
      </c>
      <c r="B971" s="108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80">
        <v>12</v>
      </c>
      <c r="B972" s="108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80">
        <v>13</v>
      </c>
      <c r="B973" s="108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80">
        <v>14</v>
      </c>
      <c r="B974" s="108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80">
        <v>15</v>
      </c>
      <c r="B975" s="108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80">
        <v>16</v>
      </c>
      <c r="B976" s="108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80">
        <v>17</v>
      </c>
      <c r="B977" s="108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80">
        <v>18</v>
      </c>
      <c r="B978" s="108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80">
        <v>19</v>
      </c>
      <c r="B979" s="108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80">
        <v>20</v>
      </c>
      <c r="B980" s="108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80">
        <v>21</v>
      </c>
      <c r="B981" s="108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80">
        <v>22</v>
      </c>
      <c r="B982" s="108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80">
        <v>23</v>
      </c>
      <c r="B983" s="108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80">
        <v>24</v>
      </c>
      <c r="B984" s="108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80">
        <v>25</v>
      </c>
      <c r="B985" s="108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80">
        <v>26</v>
      </c>
      <c r="B986" s="108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80">
        <v>27</v>
      </c>
      <c r="B987" s="108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80">
        <v>28</v>
      </c>
      <c r="B988" s="108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80">
        <v>29</v>
      </c>
      <c r="B989" s="108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80">
        <v>30</v>
      </c>
      <c r="B990" s="108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80">
        <v>1</v>
      </c>
      <c r="B994" s="108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80">
        <v>2</v>
      </c>
      <c r="B995" s="108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80">
        <v>3</v>
      </c>
      <c r="B996" s="108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80">
        <v>4</v>
      </c>
      <c r="B997" s="108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80">
        <v>5</v>
      </c>
      <c r="B998" s="108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80">
        <v>6</v>
      </c>
      <c r="B999" s="108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80">
        <v>7</v>
      </c>
      <c r="B1000" s="108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80">
        <v>8</v>
      </c>
      <c r="B1001" s="108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80">
        <v>9</v>
      </c>
      <c r="B1002" s="108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80">
        <v>10</v>
      </c>
      <c r="B1003" s="108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80">
        <v>11</v>
      </c>
      <c r="B1004" s="108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80">
        <v>12</v>
      </c>
      <c r="B1005" s="108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80">
        <v>13</v>
      </c>
      <c r="B1006" s="108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80">
        <v>14</v>
      </c>
      <c r="B1007" s="108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80">
        <v>15</v>
      </c>
      <c r="B1008" s="108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80">
        <v>16</v>
      </c>
      <c r="B1009" s="108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80">
        <v>17</v>
      </c>
      <c r="B1010" s="108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80">
        <v>18</v>
      </c>
      <c r="B1011" s="108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80">
        <v>19</v>
      </c>
      <c r="B1012" s="108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80">
        <v>20</v>
      </c>
      <c r="B1013" s="108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80">
        <v>21</v>
      </c>
      <c r="B1014" s="108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80">
        <v>22</v>
      </c>
      <c r="B1015" s="108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80">
        <v>23</v>
      </c>
      <c r="B1016" s="108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80">
        <v>24</v>
      </c>
      <c r="B1017" s="108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80">
        <v>25</v>
      </c>
      <c r="B1018" s="108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80">
        <v>26</v>
      </c>
      <c r="B1019" s="108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80">
        <v>27</v>
      </c>
      <c r="B1020" s="108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80">
        <v>28</v>
      </c>
      <c r="B1021" s="108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80">
        <v>29</v>
      </c>
      <c r="B1022" s="108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80">
        <v>30</v>
      </c>
      <c r="B1023" s="108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80">
        <v>1</v>
      </c>
      <c r="B1027" s="108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80">
        <v>2</v>
      </c>
      <c r="B1028" s="108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80">
        <v>3</v>
      </c>
      <c r="B1029" s="108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80">
        <v>4</v>
      </c>
      <c r="B1030" s="108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80">
        <v>5</v>
      </c>
      <c r="B1031" s="108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80">
        <v>6</v>
      </c>
      <c r="B1032" s="108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80">
        <v>7</v>
      </c>
      <c r="B1033" s="108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80">
        <v>8</v>
      </c>
      <c r="B1034" s="108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80">
        <v>9</v>
      </c>
      <c r="B1035" s="108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80">
        <v>10</v>
      </c>
      <c r="B1036" s="108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80">
        <v>11</v>
      </c>
      <c r="B1037" s="108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80">
        <v>12</v>
      </c>
      <c r="B1038" s="108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80">
        <v>13</v>
      </c>
      <c r="B1039" s="108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80">
        <v>14</v>
      </c>
      <c r="B1040" s="108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80">
        <v>15</v>
      </c>
      <c r="B1041" s="108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80">
        <v>16</v>
      </c>
      <c r="B1042" s="108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80">
        <v>17</v>
      </c>
      <c r="B1043" s="108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80">
        <v>18</v>
      </c>
      <c r="B1044" s="108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80">
        <v>19</v>
      </c>
      <c r="B1045" s="108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80">
        <v>20</v>
      </c>
      <c r="B1046" s="108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80">
        <v>21</v>
      </c>
      <c r="B1047" s="108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80">
        <v>22</v>
      </c>
      <c r="B1048" s="108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80">
        <v>23</v>
      </c>
      <c r="B1049" s="108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80">
        <v>24</v>
      </c>
      <c r="B1050" s="108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80">
        <v>25</v>
      </c>
      <c r="B1051" s="108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80">
        <v>26</v>
      </c>
      <c r="B1052" s="108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80">
        <v>27</v>
      </c>
      <c r="B1053" s="108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80">
        <v>28</v>
      </c>
      <c r="B1054" s="108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80">
        <v>29</v>
      </c>
      <c r="B1055" s="108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80">
        <v>30</v>
      </c>
      <c r="B1056" s="108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80">
        <v>1</v>
      </c>
      <c r="B1060" s="108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80">
        <v>2</v>
      </c>
      <c r="B1061" s="108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80">
        <v>3</v>
      </c>
      <c r="B1062" s="108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80">
        <v>4</v>
      </c>
      <c r="B1063" s="108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80">
        <v>5</v>
      </c>
      <c r="B1064" s="108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80">
        <v>6</v>
      </c>
      <c r="B1065" s="108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80">
        <v>7</v>
      </c>
      <c r="B1066" s="108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80">
        <v>8</v>
      </c>
      <c r="B1067" s="108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80">
        <v>9</v>
      </c>
      <c r="B1068" s="108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80">
        <v>10</v>
      </c>
      <c r="B1069" s="108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80">
        <v>11</v>
      </c>
      <c r="B1070" s="108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80">
        <v>12</v>
      </c>
      <c r="B1071" s="108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80">
        <v>13</v>
      </c>
      <c r="B1072" s="108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80">
        <v>14</v>
      </c>
      <c r="B1073" s="108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80">
        <v>15</v>
      </c>
      <c r="B1074" s="108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80">
        <v>16</v>
      </c>
      <c r="B1075" s="108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80">
        <v>17</v>
      </c>
      <c r="B1076" s="108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80">
        <v>18</v>
      </c>
      <c r="B1077" s="108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80">
        <v>19</v>
      </c>
      <c r="B1078" s="108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80">
        <v>20</v>
      </c>
      <c r="B1079" s="108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80">
        <v>21</v>
      </c>
      <c r="B1080" s="108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80">
        <v>22</v>
      </c>
      <c r="B1081" s="108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80">
        <v>23</v>
      </c>
      <c r="B1082" s="108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80">
        <v>24</v>
      </c>
      <c r="B1083" s="108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80">
        <v>25</v>
      </c>
      <c r="B1084" s="108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80">
        <v>26</v>
      </c>
      <c r="B1085" s="108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80">
        <v>27</v>
      </c>
      <c r="B1086" s="108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80">
        <v>28</v>
      </c>
      <c r="B1087" s="108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80">
        <v>29</v>
      </c>
      <c r="B1088" s="108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80">
        <v>30</v>
      </c>
      <c r="B1089" s="108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80">
        <v>1</v>
      </c>
      <c r="B1093" s="108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80">
        <v>2</v>
      </c>
      <c r="B1094" s="108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80">
        <v>3</v>
      </c>
      <c r="B1095" s="108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80">
        <v>4</v>
      </c>
      <c r="B1096" s="108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80">
        <v>5</v>
      </c>
      <c r="B1097" s="108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80">
        <v>6</v>
      </c>
      <c r="B1098" s="108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80">
        <v>7</v>
      </c>
      <c r="B1099" s="108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80">
        <v>8</v>
      </c>
      <c r="B1100" s="108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80">
        <v>9</v>
      </c>
      <c r="B1101" s="108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80">
        <v>10</v>
      </c>
      <c r="B1102" s="108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80">
        <v>11</v>
      </c>
      <c r="B1103" s="108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80">
        <v>12</v>
      </c>
      <c r="B1104" s="108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80">
        <v>13</v>
      </c>
      <c r="B1105" s="108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80">
        <v>14</v>
      </c>
      <c r="B1106" s="108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80">
        <v>15</v>
      </c>
      <c r="B1107" s="108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80">
        <v>16</v>
      </c>
      <c r="B1108" s="108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80">
        <v>17</v>
      </c>
      <c r="B1109" s="108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80">
        <v>18</v>
      </c>
      <c r="B1110" s="108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80">
        <v>19</v>
      </c>
      <c r="B1111" s="108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80">
        <v>20</v>
      </c>
      <c r="B1112" s="108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80">
        <v>21</v>
      </c>
      <c r="B1113" s="108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80">
        <v>22</v>
      </c>
      <c r="B1114" s="108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80">
        <v>23</v>
      </c>
      <c r="B1115" s="108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80">
        <v>24</v>
      </c>
      <c r="B1116" s="108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80">
        <v>25</v>
      </c>
      <c r="B1117" s="108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80">
        <v>26</v>
      </c>
      <c r="B1118" s="108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80">
        <v>27</v>
      </c>
      <c r="B1119" s="108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80">
        <v>28</v>
      </c>
      <c r="B1120" s="108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80">
        <v>29</v>
      </c>
      <c r="B1121" s="108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80">
        <v>30</v>
      </c>
      <c r="B1122" s="108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80">
        <v>1</v>
      </c>
      <c r="B1126" s="108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80">
        <v>2</v>
      </c>
      <c r="B1127" s="108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80">
        <v>3</v>
      </c>
      <c r="B1128" s="108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80">
        <v>4</v>
      </c>
      <c r="B1129" s="108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80">
        <v>5</v>
      </c>
      <c r="B1130" s="108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80">
        <v>6</v>
      </c>
      <c r="B1131" s="108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80">
        <v>7</v>
      </c>
      <c r="B1132" s="108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80">
        <v>8</v>
      </c>
      <c r="B1133" s="108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80">
        <v>9</v>
      </c>
      <c r="B1134" s="108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80">
        <v>10</v>
      </c>
      <c r="B1135" s="108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80">
        <v>11</v>
      </c>
      <c r="B1136" s="108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80">
        <v>12</v>
      </c>
      <c r="B1137" s="108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80">
        <v>13</v>
      </c>
      <c r="B1138" s="108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80">
        <v>14</v>
      </c>
      <c r="B1139" s="108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80">
        <v>15</v>
      </c>
      <c r="B1140" s="108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80">
        <v>16</v>
      </c>
      <c r="B1141" s="108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80">
        <v>17</v>
      </c>
      <c r="B1142" s="108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80">
        <v>18</v>
      </c>
      <c r="B1143" s="108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80">
        <v>19</v>
      </c>
      <c r="B1144" s="108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80">
        <v>20</v>
      </c>
      <c r="B1145" s="108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80">
        <v>21</v>
      </c>
      <c r="B1146" s="108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80">
        <v>22</v>
      </c>
      <c r="B1147" s="108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80">
        <v>23</v>
      </c>
      <c r="B1148" s="108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80">
        <v>24</v>
      </c>
      <c r="B1149" s="108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80">
        <v>25</v>
      </c>
      <c r="B1150" s="108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80">
        <v>26</v>
      </c>
      <c r="B1151" s="108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80">
        <v>27</v>
      </c>
      <c r="B1152" s="108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80">
        <v>28</v>
      </c>
      <c r="B1153" s="108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80">
        <v>29</v>
      </c>
      <c r="B1154" s="108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80">
        <v>30</v>
      </c>
      <c r="B1155" s="108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80">
        <v>1</v>
      </c>
      <c r="B1159" s="108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80">
        <v>2</v>
      </c>
      <c r="B1160" s="108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80">
        <v>3</v>
      </c>
      <c r="B1161" s="108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80">
        <v>4</v>
      </c>
      <c r="B1162" s="108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80">
        <v>5</v>
      </c>
      <c r="B1163" s="108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80">
        <v>6</v>
      </c>
      <c r="B1164" s="108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80">
        <v>7</v>
      </c>
      <c r="B1165" s="108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80">
        <v>8</v>
      </c>
      <c r="B1166" s="108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80">
        <v>9</v>
      </c>
      <c r="B1167" s="108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80">
        <v>10</v>
      </c>
      <c r="B1168" s="108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80">
        <v>11</v>
      </c>
      <c r="B1169" s="108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80">
        <v>12</v>
      </c>
      <c r="B1170" s="108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80">
        <v>13</v>
      </c>
      <c r="B1171" s="108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80">
        <v>14</v>
      </c>
      <c r="B1172" s="108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80">
        <v>15</v>
      </c>
      <c r="B1173" s="108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80">
        <v>16</v>
      </c>
      <c r="B1174" s="108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80">
        <v>17</v>
      </c>
      <c r="B1175" s="108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80">
        <v>18</v>
      </c>
      <c r="B1176" s="108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80">
        <v>19</v>
      </c>
      <c r="B1177" s="108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80">
        <v>20</v>
      </c>
      <c r="B1178" s="108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80">
        <v>21</v>
      </c>
      <c r="B1179" s="108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80">
        <v>22</v>
      </c>
      <c r="B1180" s="108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80">
        <v>23</v>
      </c>
      <c r="B1181" s="108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80">
        <v>24</v>
      </c>
      <c r="B1182" s="108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80">
        <v>25</v>
      </c>
      <c r="B1183" s="108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80">
        <v>26</v>
      </c>
      <c r="B1184" s="108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80">
        <v>27</v>
      </c>
      <c r="B1185" s="108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80">
        <v>28</v>
      </c>
      <c r="B1186" s="108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80">
        <v>29</v>
      </c>
      <c r="B1187" s="108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80">
        <v>30</v>
      </c>
      <c r="B1188" s="108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80">
        <v>1</v>
      </c>
      <c r="B1192" s="108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80">
        <v>2</v>
      </c>
      <c r="B1193" s="108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80">
        <v>3</v>
      </c>
      <c r="B1194" s="108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80">
        <v>4</v>
      </c>
      <c r="B1195" s="108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80">
        <v>5</v>
      </c>
      <c r="B1196" s="108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80">
        <v>6</v>
      </c>
      <c r="B1197" s="108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80">
        <v>7</v>
      </c>
      <c r="B1198" s="108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80">
        <v>8</v>
      </c>
      <c r="B1199" s="108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80">
        <v>9</v>
      </c>
      <c r="B1200" s="108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80">
        <v>10</v>
      </c>
      <c r="B1201" s="108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80">
        <v>11</v>
      </c>
      <c r="B1202" s="108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80">
        <v>12</v>
      </c>
      <c r="B1203" s="108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80">
        <v>13</v>
      </c>
      <c r="B1204" s="108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80">
        <v>14</v>
      </c>
      <c r="B1205" s="108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80">
        <v>15</v>
      </c>
      <c r="B1206" s="108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80">
        <v>16</v>
      </c>
      <c r="B1207" s="108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80">
        <v>17</v>
      </c>
      <c r="B1208" s="108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80">
        <v>18</v>
      </c>
      <c r="B1209" s="108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80">
        <v>19</v>
      </c>
      <c r="B1210" s="108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80">
        <v>20</v>
      </c>
      <c r="B1211" s="108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80">
        <v>21</v>
      </c>
      <c r="B1212" s="108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80">
        <v>22</v>
      </c>
      <c r="B1213" s="108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80">
        <v>23</v>
      </c>
      <c r="B1214" s="108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80">
        <v>24</v>
      </c>
      <c r="B1215" s="108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80">
        <v>25</v>
      </c>
      <c r="B1216" s="108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80">
        <v>26</v>
      </c>
      <c r="B1217" s="108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80">
        <v>27</v>
      </c>
      <c r="B1218" s="108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80">
        <v>28</v>
      </c>
      <c r="B1219" s="108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80">
        <v>29</v>
      </c>
      <c r="B1220" s="108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80">
        <v>30</v>
      </c>
      <c r="B1221" s="108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80">
        <v>1</v>
      </c>
      <c r="B1225" s="108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80">
        <v>2</v>
      </c>
      <c r="B1226" s="108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80">
        <v>3</v>
      </c>
      <c r="B1227" s="108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80">
        <v>4</v>
      </c>
      <c r="B1228" s="108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80">
        <v>5</v>
      </c>
      <c r="B1229" s="108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80">
        <v>6</v>
      </c>
      <c r="B1230" s="108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80">
        <v>7</v>
      </c>
      <c r="B1231" s="108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80">
        <v>8</v>
      </c>
      <c r="B1232" s="108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80">
        <v>9</v>
      </c>
      <c r="B1233" s="108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80">
        <v>10</v>
      </c>
      <c r="B1234" s="108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80">
        <v>11</v>
      </c>
      <c r="B1235" s="108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80">
        <v>12</v>
      </c>
      <c r="B1236" s="108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80">
        <v>13</v>
      </c>
      <c r="B1237" s="108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80">
        <v>14</v>
      </c>
      <c r="B1238" s="108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80">
        <v>15</v>
      </c>
      <c r="B1239" s="108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80">
        <v>16</v>
      </c>
      <c r="B1240" s="108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80">
        <v>17</v>
      </c>
      <c r="B1241" s="108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80">
        <v>18</v>
      </c>
      <c r="B1242" s="108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80">
        <v>19</v>
      </c>
      <c r="B1243" s="108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80">
        <v>20</v>
      </c>
      <c r="B1244" s="108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80">
        <v>21</v>
      </c>
      <c r="B1245" s="108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80">
        <v>22</v>
      </c>
      <c r="B1246" s="108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80">
        <v>23</v>
      </c>
      <c r="B1247" s="108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80">
        <v>24</v>
      </c>
      <c r="B1248" s="108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80">
        <v>25</v>
      </c>
      <c r="B1249" s="108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80">
        <v>26</v>
      </c>
      <c r="B1250" s="108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80">
        <v>27</v>
      </c>
      <c r="B1251" s="108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80">
        <v>28</v>
      </c>
      <c r="B1252" s="108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80">
        <v>29</v>
      </c>
      <c r="B1253" s="108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80">
        <v>30</v>
      </c>
      <c r="B1254" s="108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80">
        <v>1</v>
      </c>
      <c r="B1258" s="108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80">
        <v>2</v>
      </c>
      <c r="B1259" s="108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80">
        <v>3</v>
      </c>
      <c r="B1260" s="108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80">
        <v>4</v>
      </c>
      <c r="B1261" s="108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80">
        <v>5</v>
      </c>
      <c r="B1262" s="108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80">
        <v>6</v>
      </c>
      <c r="B1263" s="108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80">
        <v>7</v>
      </c>
      <c r="B1264" s="108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80">
        <v>8</v>
      </c>
      <c r="B1265" s="108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80">
        <v>9</v>
      </c>
      <c r="B1266" s="108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80">
        <v>10</v>
      </c>
      <c r="B1267" s="108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80">
        <v>11</v>
      </c>
      <c r="B1268" s="108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80">
        <v>12</v>
      </c>
      <c r="B1269" s="108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80">
        <v>13</v>
      </c>
      <c r="B1270" s="108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80">
        <v>14</v>
      </c>
      <c r="B1271" s="108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80">
        <v>15</v>
      </c>
      <c r="B1272" s="108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80">
        <v>16</v>
      </c>
      <c r="B1273" s="108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80">
        <v>17</v>
      </c>
      <c r="B1274" s="108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80">
        <v>18</v>
      </c>
      <c r="B1275" s="108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80">
        <v>19</v>
      </c>
      <c r="B1276" s="108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80">
        <v>20</v>
      </c>
      <c r="B1277" s="108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80">
        <v>21</v>
      </c>
      <c r="B1278" s="108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80">
        <v>22</v>
      </c>
      <c r="B1279" s="108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80">
        <v>23</v>
      </c>
      <c r="B1280" s="108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80">
        <v>24</v>
      </c>
      <c r="B1281" s="108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80">
        <v>25</v>
      </c>
      <c r="B1282" s="108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80">
        <v>26</v>
      </c>
      <c r="B1283" s="108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80">
        <v>27</v>
      </c>
      <c r="B1284" s="108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80">
        <v>28</v>
      </c>
      <c r="B1285" s="108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80">
        <v>29</v>
      </c>
      <c r="B1286" s="108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80">
        <v>30</v>
      </c>
      <c r="B1287" s="108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80">
        <v>1</v>
      </c>
      <c r="B1291" s="108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80">
        <v>2</v>
      </c>
      <c r="B1292" s="108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80">
        <v>3</v>
      </c>
      <c r="B1293" s="108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80">
        <v>4</v>
      </c>
      <c r="B1294" s="108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80">
        <v>5</v>
      </c>
      <c r="B1295" s="108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80">
        <v>6</v>
      </c>
      <c r="B1296" s="108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80">
        <v>7</v>
      </c>
      <c r="B1297" s="108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80">
        <v>8</v>
      </c>
      <c r="B1298" s="108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80">
        <v>9</v>
      </c>
      <c r="B1299" s="108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80">
        <v>10</v>
      </c>
      <c r="B1300" s="108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80">
        <v>11</v>
      </c>
      <c r="B1301" s="108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80">
        <v>12</v>
      </c>
      <c r="B1302" s="108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80">
        <v>13</v>
      </c>
      <c r="B1303" s="108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80">
        <v>14</v>
      </c>
      <c r="B1304" s="108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80">
        <v>15</v>
      </c>
      <c r="B1305" s="108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80">
        <v>16</v>
      </c>
      <c r="B1306" s="108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80">
        <v>17</v>
      </c>
      <c r="B1307" s="108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80">
        <v>18</v>
      </c>
      <c r="B1308" s="108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80">
        <v>19</v>
      </c>
      <c r="B1309" s="108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80">
        <v>20</v>
      </c>
      <c r="B1310" s="108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80">
        <v>21</v>
      </c>
      <c r="B1311" s="108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80">
        <v>22</v>
      </c>
      <c r="B1312" s="108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80">
        <v>23</v>
      </c>
      <c r="B1313" s="108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80">
        <v>24</v>
      </c>
      <c r="B1314" s="108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80">
        <v>25</v>
      </c>
      <c r="B1315" s="108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80">
        <v>26</v>
      </c>
      <c r="B1316" s="108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80">
        <v>27</v>
      </c>
      <c r="B1317" s="108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80">
        <v>28</v>
      </c>
      <c r="B1318" s="108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80">
        <v>29</v>
      </c>
      <c r="B1319" s="108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80">
        <v>30</v>
      </c>
      <c r="B1320" s="108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2017-09-04T02:12:13Z</cp:lastPrinted>
  <dcterms:created xsi:type="dcterms:W3CDTF">2012-03-13T00:50:25Z</dcterms:created>
  <dcterms:modified xsi:type="dcterms:W3CDTF">2017-09-08T06:28:53Z</dcterms:modified>
</cp:coreProperties>
</file>