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45" windowWidth="12495" windowHeight="1182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G782" i="3" l="1"/>
  <c r="L782" i="3"/>
  <c r="Y782" i="3"/>
  <c r="G783" i="3"/>
  <c r="L783" i="3"/>
  <c r="Y783" i="3"/>
  <c r="G784" i="3"/>
  <c r="L784" i="3"/>
  <c r="Y784" i="3"/>
  <c r="G785" i="3"/>
  <c r="L785" i="3"/>
  <c r="Y785" i="3"/>
  <c r="G786" i="3"/>
  <c r="L786" i="3"/>
  <c r="Y786" i="3"/>
  <c r="G787" i="3"/>
  <c r="L787" i="3"/>
  <c r="Y787" i="3"/>
  <c r="G788" i="3"/>
  <c r="L788" i="3"/>
  <c r="Y788" i="3"/>
  <c r="G789" i="3"/>
  <c r="L789" i="3"/>
  <c r="Y789" i="3"/>
  <c r="G790" i="3"/>
  <c r="L790" i="3"/>
  <c r="Y790" i="3"/>
  <c r="AC782" i="3"/>
  <c r="AH782" i="3"/>
  <c r="AU782" i="3"/>
  <c r="AC783" i="3"/>
  <c r="AH783" i="3"/>
  <c r="AU783" i="3"/>
  <c r="AC784" i="3"/>
  <c r="AH784" i="3"/>
  <c r="AU784" i="3"/>
  <c r="AC785" i="3"/>
  <c r="AH785" i="3"/>
  <c r="AU785" i="3"/>
  <c r="AC786" i="3"/>
  <c r="AH786" i="3"/>
  <c r="AU786" i="3"/>
  <c r="AC787" i="3"/>
  <c r="AH787" i="3"/>
  <c r="AU787" i="3"/>
  <c r="AC788" i="3"/>
  <c r="AH788" i="3"/>
  <c r="AU788" i="3"/>
  <c r="AC789" i="3"/>
  <c r="AH789" i="3"/>
  <c r="AU789" i="3"/>
  <c r="AC790" i="3"/>
  <c r="AH790" i="3"/>
  <c r="AU790" i="3"/>
  <c r="AC781" i="3"/>
  <c r="AH781" i="3"/>
  <c r="AU781" i="3"/>
  <c r="AP837" i="3"/>
  <c r="P1102" i="3"/>
  <c r="Y1102" i="3"/>
  <c r="AC1102" i="3"/>
  <c r="AH1102" i="3"/>
  <c r="AL1102" i="3"/>
  <c r="AP1102" i="3"/>
  <c r="AU457" i="3"/>
  <c r="AQ457" i="3"/>
  <c r="AE460" i="3"/>
  <c r="AI460" i="3"/>
  <c r="AM460" i="3"/>
  <c r="AQ460" i="3"/>
  <c r="AU460" i="3"/>
  <c r="AB458" i="3"/>
  <c r="AE458" i="3"/>
  <c r="AI458" i="3"/>
  <c r="AM458" i="3"/>
  <c r="AQ458" i="3"/>
  <c r="AU458" i="3"/>
  <c r="AB459" i="3"/>
  <c r="AE459" i="3"/>
  <c r="AI459" i="3"/>
  <c r="AM459" i="3"/>
  <c r="AQ459" i="3"/>
  <c r="AU459" i="3"/>
  <c r="W15" i="3"/>
  <c r="AD15" i="3"/>
  <c r="AK16" i="3" s="1"/>
  <c r="AK15" i="3"/>
  <c r="W16" i="3"/>
  <c r="AD16" i="3"/>
  <c r="AK17" i="3" s="1"/>
  <c r="W17" i="3"/>
  <c r="AD17" i="3"/>
  <c r="W14" i="3"/>
  <c r="AD14" i="3" s="1"/>
  <c r="AK14" i="3" s="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<sst xmlns="http://schemas.openxmlformats.org/spreadsheetml/2006/main" count="2182" uniqueCount="548">
  <si>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</si>
  <si>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</si>
  <si>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</si>
  <si>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</si>
  <si>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</si>
  <si>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</si>
  <si>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</si>
  <si>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</si>
  <si>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</si>
  <si>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</si>
  <si>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</si>
  <si>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</si>
  <si>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</si>
  <si>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</si>
  <si>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</si>
  <si>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</si>
  <si>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</si>
  <si>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</si>
  <si>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</si>
  <si>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</si>
  <si>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</si>
  <si>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</si>
  <si>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</si>
  <si>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</si>
  <si>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</si>
  <si>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</si>
  <si>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</si>
  <si>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</si>
  <si>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</si>
  <si>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</si>
  <si>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</si>
  <si>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</si>
  <si>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</si>
  <si>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</si>
  <si>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</si>
  <si>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</si>
  <si>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</si>
  <si>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</si>
  <si>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</si>
  <si>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</si>
  <si>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</si>
  <si>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</si>
  <si>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</si>
  <si>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</si>
  <si>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</si>
  <si>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</si>
  <si>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</si>
  <si>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</si>
  <si>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</si>
  <si>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</si>
  <si>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</si>
  <si>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</si>
  <si>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</si>
  <si>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</si>
  <si>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</si>
  <si>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</si>
  <si>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</si>
  <si>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</si>
  <si>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</si>
  <si>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</si>
  <si>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</si>
  <si>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</si>
  <si>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</si>
  <si>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</si>
  <si>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</si>
  <si>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</si>
  <si>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</si>
  <si>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</si>
  <si>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</si>
  <si>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</si>
  <si>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</si>
  <si>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</si>
  <si>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</si>
  <si>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</si>
  <si>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</si>
  <si>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</si>
  <si>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</si>
  <si>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</si>
  <si>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</si>
  <si>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</si>
  <si>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</si>
  <si>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</si>
  <si>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</si>
  <si>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</si>
  <si>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</si>
  <si>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</si>
  <si>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</si>
  <si>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</si>
  <si>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</si>
  <si>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</si>
  <si>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</si>
  <si>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</si>
  <si>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</si>
  <si>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</si>
  <si>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</si>
  <si>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</si>
  <si>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</si>
  <si>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</si>
  <si>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</si>
  <si>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</si>
  <si>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</si>
  <si>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</si>
  <si>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</si>
  <si>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</si>
  <si>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</si>
  <si>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</si>
  <si>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</si>
  <si>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</si>
  <si>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</si>
  <si>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</si>
  <si>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</si>
  <si>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</si>
  <si>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</si>
  <si>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</si>
  <si>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</si>
  <si>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</si>
  <si>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</si>
  <si>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</si>
  <si>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</si>
  <si>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</si>
  <si>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</si>
  <si>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</si>
  <si>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</si>
  <si>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</si>
  <si>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</si>
  <si>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</si>
  <si>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</si>
  <si>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</si>
  <si>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</si>
  <si>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</si>
  <si>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</si>
  <si>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</si>
  <si>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</si>
  <si>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</si>
  <si>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</si>
  <si>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</si>
  <si>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</si>
  <si>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</si>
  <si>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</si>
  <si>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</si>
  <si>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</si>
  <si>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</si>
  <si>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</si>
  <si>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</si>
  <si>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</si>
  <si>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</si>
  <si>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</si>
  <si>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</si>
  <si>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</si>
  <si>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</si>
  <si>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</si>
  <si>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</si>
  <si>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</si>
  <si>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</si>
  <si>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</si>
  <si>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</si>
  <si>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</si>
  <si>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</si>
  <si>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</si>
  <si>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</si>
  <si>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</si>
  <si>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</si>
  <si>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</si>
  <si>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</si>
  <si>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</si>
  <si>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</si>
  <si>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</si>
  <si>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</si>
  <si>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</si>
  <si>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</si>
  <si>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</si>
  <si>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</si>
  <si>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</si>
  <si>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</si>
  <si>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</si>
  <si>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</si>
  <si>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</si>
  <si>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</si>
  <si>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</si>
  <si>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</si>
  <si>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</si>
  <si>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</si>
  <si>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</si>
  <si>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</si>
  <si>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</si>
  <si>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</si>
  <si>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</si>
  <si>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</si>
  <si>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</si>
  <si>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</si>
  <si>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</si>
  <si>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</si>
  <si>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</si>
  <si>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</si>
  <si>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</si>
  <si>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</si>
  <si>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</si>
  <si>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</si>
  <si>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</si>
  <si>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</si>
  <si>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</si>
  <si>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</si>
  <si>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</si>
  <si>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</si>
  <si>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</si>
  <si>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</si>
  <si>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</si>
  <si>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</si>
  <si>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</si>
  <si>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</si>
  <si>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</si>
  <si>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</si>
  <si>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</si>
  <si>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</si>
  <si>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</si>
  <si>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</si>
  <si>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</si>
  <si>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</si>
  <si>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</si>
  <si>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</si>
  <si>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</si>
  <si>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</si>
  <si>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</si>
  <si>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</si>
  <si>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</si>
  <si>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</si>
  <si>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</si>
  <si>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</si>
  <si>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</si>
  <si>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</si>
  <si>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</si>
  <si>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</si>
  <si>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</si>
  <si>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</si>
  <si>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</si>
  <si>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</si>
  <si>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</si>
  <si>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</si>
  <si>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</si>
  <si>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</si>
  <si>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</si>
  <si>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</si>
  <si>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</si>
  <si>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</si>
  <si>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</si>
  <si>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</si>
  <si>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</si>
  <si>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</si>
  <si>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</si>
  <si>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</si>
  <si>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</si>
  <si>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</si>
  <si>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</si>
  <si>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</si>
  <si>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</si>
  <si>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</si>
  <si>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</si>
  <si>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</si>
  <si>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</si>
  <si>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</si>
  <si>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</si>
  <si>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</si>
  <si>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</si>
  <si>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</si>
  <si>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</si>
  <si>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</si>
  <si>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</si>
  <si>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</si>
  <si>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</si>
  <si>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</si>
  <si>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</si>
  <si>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</si>
  <si>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</si>
  <si>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</si>
  <si>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</si>
  <si>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</si>
  <si>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</si>
  <si>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</si>
  <si>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</si>
  <si>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</si>
  <si>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</si>
  <si>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</si>
  <si>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</si>
  <si>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</si>
  <si>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</si>
  <si>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</si>
  <si>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</si>
  <si>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</si>
  <si>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</si>
  <si>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</si>
  <si>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</si>
  <si>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</si>
  <si>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</si>
  <si>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</si>
  <si>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</si>
  <si>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</si>
  <si>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</si>
  <si>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</si>
  <si>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</si>
  <si>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</si>
  <si>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</si>
  <si>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</si>
  <si>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</si>
  <si>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</si>
  <si>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</si>
  <si>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</si>
  <si>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</si>
  <si>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</si>
  <si>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</si>
  <si>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</si>
  <si>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</si>
  <si>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</si>
  <si>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</si>
  <si>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</si>
  <si>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</si>
  <si>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</si>
  <si>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</si>
  <si>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</si>
  <si>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</si>
  <si>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</si>
  <si>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</si>
  <si>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</si>
  <si>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</si>
  <si>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</si>
  <si>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</si>
  <si>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</si>
  <si>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</si>
  <si>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</si>
  <si>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</si>
  <si>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</si>
  <si>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</si>
  <si>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</si>
  <si>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</si>
  <si>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</si>
  <si>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</si>
  <si>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</si>
  <si>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</si>
  <si>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</si>
  <si>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</si>
  <si>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</si>
  <si>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</si>
  <si>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</si>
  <si>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</si>
  <si>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</si>
  <si>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</si>
  <si>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</si>
  <si>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</si>
  <si>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</si>
  <si>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</si>
  <si>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</si>
  <si>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</si>
  <si>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</si>
  <si>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</si>
  <si>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</si>
  <si>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</si>
  <si>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</si>
  <si>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</si>
  <si>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</si>
  <si>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</si>
  <si>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</si>
  <si>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</si>
  <si>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</si>
  <si>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</si>
  <si>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</si>
  <si>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</si>
  <si>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</si>
  <si>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</si>
  <si>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</si>
  <si>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</si>
  <si>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</si>
  <si>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</si>
  <si>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</si>
  <si>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</si>
  <si>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</si>
  <si>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</si>
  <si>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</si>
  <si>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</si>
  <si>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</si>
  <si>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</si>
  <si>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</si>
  <si>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</si>
  <si>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</si>
  <si>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</si>
  <si>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</si>
  <si>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</si>
  <si>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</si>
  <si>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</si>
  <si>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</si>
  <si>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</si>
  <si>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</si>
  <si>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</si>
  <si>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</si>
  <si>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</si>
  <si>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</si>
  <si>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</si>
  <si>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</si>
  <si>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</si>
  <si>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</si>
  <si>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</si>
  <si>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</si>
  <si>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</si>
  <si>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</si>
  <si>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</si>
  <si>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</si>
  <si>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</si>
  <si>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</si>
  <si>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</si>
  <si>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</si>
  <si>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</si>
  <si>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</si>
  <si>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</si>
  <si>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</si>
  <si>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</si>
  <si>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</si>
  <si>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</si>
  <si>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</si>
  <si>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</si>
  <si>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</si>
  <si>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</si>
  <si>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</si>
  <si>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</si>
  <si>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</si>
  <si>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</si>
  <si>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</si>
  <si>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</si>
  <si>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</si>
  <si>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</si>
  <si>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</si>
  <si>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</si>
  <si>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</si>
  <si>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</si>
  <si>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</si>
  <si>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</si>
  <si>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</si>
  <si>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</si>
  <si>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</si>
  <si>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</si>
  <si>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</si>
  <si>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</si>
  <si>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</si>
  <si>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</si>
  <si>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</si>
  <si>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</si>
  <si>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</si>
  <si>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</si>
  <si>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</si>
  <si>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</si>
  <si>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</si>
  <si>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</si>
  <si>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</si>
  <si>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</si>
  <si>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</si>
  <si>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</si>
  <si>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</si>
  <si>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</si>
  <si>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</si>
  <si>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</si>
  <si>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</si>
  <si>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</si>
  <si>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</si>
  <si>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</si>
  <si>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</si>
  <si>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</si>
  <si>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</si>
  <si>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</si>
  <si>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国際科学技術センター（ＩＳＴＣ）拠出金（任意拠出金）</t>
    <rPh sb="0" eb="2">
      <t>コクサイ</t>
    </rPh>
    <rPh sb="2" eb="4">
      <t>カガク</t>
    </rPh>
    <rPh sb="4" eb="6">
      <t>ギジュツ</t>
    </rPh>
    <rPh sb="16" eb="19">
      <t>キョシュツキン</t>
    </rPh>
    <rPh sb="20" eb="22">
      <t>ニンイ</t>
    </rPh>
    <rPh sb="22" eb="25">
      <t>キョシュツキン</t>
    </rPh>
    <phoneticPr fontId="5"/>
  </si>
  <si>
    <t>軍縮不拡散・科学部</t>
    <rPh sb="0" eb="9">
      <t>グンカブ</t>
    </rPh>
    <phoneticPr fontId="5"/>
  </si>
  <si>
    <t>国際科学協力室</t>
    <rPh sb="0" eb="7">
      <t>グンカキョウ</t>
    </rPh>
    <phoneticPr fontId="5"/>
  </si>
  <si>
    <t>室長　大高　準一郎</t>
    <rPh sb="0" eb="2">
      <t>シツチョウ</t>
    </rPh>
    <rPh sb="3" eb="5">
      <t>オオタカ</t>
    </rPh>
    <rPh sb="6" eb="9">
      <t>ジュンイチロウ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</si>
  <si>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</si>
  <si>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</si>
  <si>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国際科学技術センターを設立する協定</t>
    <rPh sb="0" eb="2">
      <t>コクサイ</t>
    </rPh>
    <rPh sb="2" eb="4">
      <t>カガク</t>
    </rPh>
    <rPh sb="4" eb="6">
      <t>ギジュツ</t>
    </rPh>
    <rPh sb="11" eb="13">
      <t>セツリツ</t>
    </rPh>
    <rPh sb="15" eb="17">
      <t>キョウテイ</t>
    </rPh>
    <phoneticPr fontId="5"/>
  </si>
  <si>
    <t>旧ソ連諸国において大量破壊兵器の研究開発に従事した科学者・技術者を平和目的の研究開発プロジェクトに従事させる事業を支援しているISTCへの拠出により，潜在的な危険国及びテロ組織への大量破壊兵器関連技術の拡散を防止する国際的な取組，旧ソ連諸国における多国間の科学技術協力の推進に貢献する。大量破壊兵器の拡散は国境・国籍を超えるもので我が国と国民を含む国際社会全体に対する脅威であり，ISTCを通じた大量破壊兵器技術のテロ組織への拡散防止の取組により，国際社会と我が国・国民に対する脅威の抑止に貢献する。</t>
    <phoneticPr fontId="5"/>
  </si>
  <si>
    <t>ISTCは，旧ソ連諸国における大量破壊兵器関連技術の科学者・技術者をエネルギー，環境技術，医療技術，電子工学，コンピュータ，新素材，航空・宇宙等の民生技術の研究開発プロジェクトに参加させる事業を行っていることに加え，チェルノブイリ原発事故やセミパラチンスク核実験場に関するプロジェクト等を通じた東電福島第一原発事故への支援等も行ってきており，ISTC拠出金は，これらの活動を行う上で不可欠な事務局運営費を支援するもの。我が国は，最高意志決定機関である運営理事会のメンバーとしてISTCの活動や運営方針を決定している。</t>
    <phoneticPr fontId="5"/>
  </si>
  <si>
    <t>-</t>
  </si>
  <si>
    <t>-</t>
    <phoneticPr fontId="5"/>
  </si>
  <si>
    <t>-</t>
    <phoneticPr fontId="5"/>
  </si>
  <si>
    <t>件</t>
    <rPh sb="0" eb="1">
      <t>ケン</t>
    </rPh>
    <phoneticPr fontId="5"/>
  </si>
  <si>
    <t>-</t>
    <phoneticPr fontId="5"/>
  </si>
  <si>
    <t>-</t>
    <phoneticPr fontId="5"/>
  </si>
  <si>
    <t>-</t>
    <phoneticPr fontId="5"/>
  </si>
  <si>
    <t>-</t>
    <phoneticPr fontId="5"/>
  </si>
  <si>
    <t>運営理事会等会合開催回数</t>
    <phoneticPr fontId="5"/>
  </si>
  <si>
    <t>回</t>
    <rPh sb="0" eb="1">
      <t>カイ</t>
    </rPh>
    <phoneticPr fontId="5"/>
  </si>
  <si>
    <t>当省の拠出金／会合数　　　　　　　　　　　　　　</t>
    <rPh sb="0" eb="2">
      <t>トウショウ</t>
    </rPh>
    <rPh sb="3" eb="6">
      <t>キョシュツキン</t>
    </rPh>
    <rPh sb="7" eb="9">
      <t>カイゴウ</t>
    </rPh>
    <rPh sb="9" eb="10">
      <t>スウ</t>
    </rPh>
    <phoneticPr fontId="5"/>
  </si>
  <si>
    <t>千円</t>
    <rPh sb="0" eb="2">
      <t>センエン</t>
    </rPh>
    <phoneticPr fontId="5"/>
  </si>
  <si>
    <t>　　千円/回</t>
    <rPh sb="2" eb="4">
      <t>センエン</t>
    </rPh>
    <rPh sb="5" eb="6">
      <t>カイ</t>
    </rPh>
    <phoneticPr fontId="5"/>
  </si>
  <si>
    <t>44,464/6</t>
    <phoneticPr fontId="5"/>
  </si>
  <si>
    <t>45,490/6</t>
    <phoneticPr fontId="5"/>
  </si>
  <si>
    <t>-</t>
    <phoneticPr fontId="5"/>
  </si>
  <si>
    <t>施策Ⅱ－１  国際の平和と安定に対する取組　　11 科学技術に係る国際協力の推進</t>
    <phoneticPr fontId="5"/>
  </si>
  <si>
    <t>ISTCにおける新規プロジェクト数</t>
    <phoneticPr fontId="5"/>
  </si>
  <si>
    <t>-</t>
    <phoneticPr fontId="5"/>
  </si>
  <si>
    <t>ISTCへの支援を通じた協力の推進</t>
    <phoneticPr fontId="5"/>
  </si>
  <si>
    <t>合理化に取り組みつつ，大量破壊兵器の拡散防止に貢献</t>
    <phoneticPr fontId="5"/>
  </si>
  <si>
    <t>中央アジア等より広範な地域での科学技術協力関係の強化，事務局運営の効率化・合理化，大量破壊兵器の拡散防止に向けた議論への積極的な貢献</t>
    <phoneticPr fontId="5"/>
  </si>
  <si>
    <t>旧ソ連諸国において大量破壊兵器の研究開発に従事した科学者・技術者を平和目的の研究開発プロジェクトに従事させる事業を実施しているISTCを人的及び財政的に支援することを通じ，潜在的な危険国及びテロ組織への大量破壊兵器の拡散防止に取り組むことにより，国際の平和と安定に寄与する。</t>
    <phoneticPr fontId="5"/>
  </si>
  <si>
    <t>‐</t>
  </si>
  <si>
    <t>△</t>
  </si>
  <si>
    <t>潜在的な危険国及びテロ組織への大量破壊兵器関連技術の拡散の防止に貢献している。</t>
    <phoneticPr fontId="5"/>
  </si>
  <si>
    <t>潜在的な危険国及びテロ組織への大量破壊兵器関連技術の拡散の防止に貢献する目的から，国の事業として行うことが必要。</t>
    <phoneticPr fontId="5"/>
  </si>
  <si>
    <t>我が国の包括的な核不拡散政策に寄与するものとして優先度が高い。</t>
    <phoneticPr fontId="5"/>
  </si>
  <si>
    <t>事務局運営の効率化が進められている。</t>
    <phoneticPr fontId="5"/>
  </si>
  <si>
    <t>各事業を行う上で必要な経費に限定されている。</t>
    <phoneticPr fontId="5"/>
  </si>
  <si>
    <t>職員の大幅削減等の合理化が進められている。</t>
    <phoneticPr fontId="5"/>
  </si>
  <si>
    <t>ロシアが27年7月に脱退したことから，プロジェクト数が減少している。</t>
    <phoneticPr fontId="5"/>
  </si>
  <si>
    <t>事業実施にあたって，実施国における租税免除が得られる等のコスト減に役立っている。</t>
    <phoneticPr fontId="5"/>
  </si>
  <si>
    <t>ほぼ予定通りの数の会合を実施している。</t>
    <phoneticPr fontId="5"/>
  </si>
  <si>
    <t>旧ソ連諸国の研究開発に関する透明性の向上と信頼醸成，及び多国間の科学技術協力に役立っている。</t>
    <phoneticPr fontId="5"/>
  </si>
  <si>
    <t>当省はISTCの設立・運営に関わっている観点から主に事務局運営費を拠出し，文科省は科学技術協力の観点からプロジェクト経費を主に拠出している。</t>
    <phoneticPr fontId="5"/>
  </si>
  <si>
    <t>文部科学省</t>
  </si>
  <si>
    <t>国際科学技術センター</t>
    <phoneticPr fontId="5"/>
  </si>
  <si>
    <t>職員数を含む事務局経費の一層の合理化を引き続き求める。</t>
    <phoneticPr fontId="5"/>
  </si>
  <si>
    <t>拠出金</t>
    <rPh sb="0" eb="3">
      <t>キョシュツキン</t>
    </rPh>
    <phoneticPr fontId="5"/>
  </si>
  <si>
    <t>事務局運営</t>
    <rPh sb="0" eb="3">
      <t>ジムキョク</t>
    </rPh>
    <rPh sb="3" eb="5">
      <t>ウンエイ</t>
    </rPh>
    <phoneticPr fontId="5"/>
  </si>
  <si>
    <t>国際科学技術センター（ISTC)</t>
    <phoneticPr fontId="5"/>
  </si>
  <si>
    <t>事務局運営</t>
    <phoneticPr fontId="5"/>
  </si>
  <si>
    <t>-</t>
    <phoneticPr fontId="5"/>
  </si>
  <si>
    <t>-</t>
    <phoneticPr fontId="5"/>
  </si>
  <si>
    <t>-</t>
    <phoneticPr fontId="5"/>
  </si>
  <si>
    <t>-</t>
    <phoneticPr fontId="5"/>
  </si>
  <si>
    <t>-</t>
    <phoneticPr fontId="5"/>
  </si>
  <si>
    <t>-</t>
    <phoneticPr fontId="5"/>
  </si>
  <si>
    <t>-</t>
    <phoneticPr fontId="5"/>
  </si>
  <si>
    <t>40,159/6</t>
    <phoneticPr fontId="5"/>
  </si>
  <si>
    <t>-</t>
    <phoneticPr fontId="5"/>
  </si>
  <si>
    <t>-</t>
    <phoneticPr fontId="5"/>
  </si>
  <si>
    <t>-</t>
    <phoneticPr fontId="5"/>
  </si>
  <si>
    <t>-</t>
    <phoneticPr fontId="5"/>
  </si>
  <si>
    <t xml:space="preserve">基本目標Ⅱ 分野別外交 ：国民の安全確保と繁栄を目指し， 望ましい国際環境を確保すること </t>
    <phoneticPr fontId="5"/>
  </si>
  <si>
    <t>-</t>
    <phoneticPr fontId="5"/>
  </si>
  <si>
    <t>40,159/6</t>
    <phoneticPr fontId="5"/>
  </si>
  <si>
    <t>当省はＩＳＴＣの設立・運営に関与している観点から拠出金を主に事務局運営費として拠出しており，平成２６年度のレビューを踏まえて，事務局経費の削減を行うベく事務局運営の見直しを働きかけ，平成２６年度の事務局職員数を対前年度比約１割減とする等の改革を実施することにより，事務局経費の減額を行い，当省の拠出金の減額を実現させた。ＩＳＴＣは，中央アジアをはじめとする旧ソ連諸国からの大量破壊兵器関連技術の拡散防止に大きな役割を果たしており，国際的な取り組み，特に，Ｇ８グローバル・パートナーシップの重要な一要素として，また，平成２８年４月のG７広島外相会合で採択された「不拡散及び軍縮に関するG７声明」においてISTCへのより広範な参加を奨励する旨が盛り込まれたとおり，本件事業は高く評価されている。また，中央アジア等における広範な地域における活動を通じて，多国間の科学技術協力の強化にも貢献している。</t>
    <phoneticPr fontId="5"/>
  </si>
  <si>
    <t>新規5件のプロジェクトを開始し協力強化を図りつつ，理事会での議論への参画を通じ事務局運営の効率化を図った。ロシア脱退後の活動継続のための協定への署名により拡散防止の取組に積極的に貢献。</t>
    <rPh sb="0" eb="2">
      <t>シンキ</t>
    </rPh>
    <phoneticPr fontId="5"/>
  </si>
  <si>
    <t>為替変動による増額</t>
    <rPh sb="0" eb="2">
      <t>カワセ</t>
    </rPh>
    <rPh sb="2" eb="4">
      <t>ヘンドウ</t>
    </rPh>
    <rPh sb="7" eb="9">
      <t>ゾウガク</t>
    </rPh>
    <phoneticPr fontId="5"/>
  </si>
  <si>
    <t>大量破壊兵器技術の拡散防止のため，各年度に承認されるプロジェクトを右記に示す指標に基づく目標数を目標に実施・完了させる。</t>
    <rPh sb="0" eb="2">
      <t>タイリョウ</t>
    </rPh>
    <rPh sb="2" eb="4">
      <t>ハカイ</t>
    </rPh>
    <rPh sb="4" eb="6">
      <t>ヘイキ</t>
    </rPh>
    <rPh sb="6" eb="8">
      <t>ギジュツ</t>
    </rPh>
    <rPh sb="9" eb="11">
      <t>カクサン</t>
    </rPh>
    <rPh sb="11" eb="13">
      <t>ボウシ</t>
    </rPh>
    <rPh sb="17" eb="20">
      <t>カクネンド</t>
    </rPh>
    <rPh sb="21" eb="23">
      <t>ショウニン</t>
    </rPh>
    <rPh sb="33" eb="35">
      <t>ウキ</t>
    </rPh>
    <rPh sb="36" eb="37">
      <t>シメ</t>
    </rPh>
    <rPh sb="38" eb="40">
      <t>シヒョウ</t>
    </rPh>
    <rPh sb="41" eb="42">
      <t>モト</t>
    </rPh>
    <rPh sb="44" eb="46">
      <t>モクヒョウ</t>
    </rPh>
    <rPh sb="46" eb="47">
      <t>スウ</t>
    </rPh>
    <rPh sb="48" eb="50">
      <t>モクヒョウ</t>
    </rPh>
    <rPh sb="51" eb="53">
      <t>ジッシ</t>
    </rPh>
    <rPh sb="54" eb="56">
      <t>カンリョウ</t>
    </rPh>
    <phoneticPr fontId="5"/>
  </si>
  <si>
    <t>直近の過去3年間に実施を完了したプロジェクト数の平均</t>
    <rPh sb="0" eb="2">
      <t>チョッキン</t>
    </rPh>
    <rPh sb="3" eb="5">
      <t>カコ</t>
    </rPh>
    <rPh sb="6" eb="8">
      <t>ネンカン</t>
    </rPh>
    <rPh sb="9" eb="11">
      <t>ジッシ</t>
    </rPh>
    <rPh sb="12" eb="14">
      <t>カンリョウ</t>
    </rPh>
    <rPh sb="22" eb="23">
      <t>スウ</t>
    </rPh>
    <rPh sb="24" eb="26">
      <t>ヘイキン</t>
    </rPh>
    <phoneticPr fontId="5"/>
  </si>
  <si>
    <t>人</t>
  </si>
  <si>
    <t>ISTC事務局の合理化，職員の減員を図る</t>
    <rPh sb="4" eb="7">
      <t>ジムキョク</t>
    </rPh>
    <rPh sb="8" eb="11">
      <t>ゴウリカ</t>
    </rPh>
    <rPh sb="12" eb="14">
      <t>ショクイン</t>
    </rPh>
    <rPh sb="15" eb="17">
      <t>ゲンイン</t>
    </rPh>
    <rPh sb="18" eb="19">
      <t>ハカ</t>
    </rPh>
    <phoneticPr fontId="5"/>
  </si>
  <si>
    <t>　ISTC</t>
    <phoneticPr fontId="5"/>
  </si>
  <si>
    <t>-</t>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</si>
  <si>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</si>
  <si>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</si>
  <si>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ISTC Governing Board Meeting Document</t>
    <phoneticPr fontId="5"/>
  </si>
  <si>
    <t>更なる業務の効率化や成果目標の達成を目指し，引き続き適切かつ効率的な事業実施に努める。</t>
    <phoneticPr fontId="5"/>
  </si>
  <si>
    <t>-</t>
    <phoneticPr fontId="5"/>
  </si>
  <si>
    <t>ＩＳＴＣ事務局に一定の邦人専門職員を確保する。</t>
    <rPh sb="13" eb="15">
      <t>センモン</t>
    </rPh>
    <phoneticPr fontId="5"/>
  </si>
  <si>
    <t>邦人専門職員数</t>
    <rPh sb="2" eb="4">
      <t>センモン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</si>
</sst>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181" fontId="0" fillId="0" borderId="72" xfId="0" applyNumberFormat="1" applyFont="1" applyBorder="1" applyAlignment="1" applyProtection="1">
      <alignment horizontal="left" vertical="center" wrapText="1"/>
      <protection locked="0"/>
    </xf>
    <xf numFmtId="181" fontId="11" fillId="0" borderId="13" xfId="0" applyNumberFormat="1"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81" fontId="0" fillId="0" borderId="80" xfId="0" applyNumberFormat="1"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181" fontId="11" fillId="0" borderId="70" xfId="0" applyNumberFormat="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22399</xdr:colOff>
      <xdr:row>746</xdr:row>
      <xdr:rowOff>175931</xdr:rowOff>
    </xdr:from>
    <xdr:to>
      <xdr:col>33</xdr:col>
      <xdr:colOff>44811</xdr:colOff>
      <xdr:row>751</xdr:row>
      <xdr:rowOff>134472</xdr:rowOff>
    </xdr:to>
    <xdr:sp macro="" textlink="">
      <xdr:nvSpPr>
        <xdr:cNvPr id="2" name="大かっこ 1"/>
        <xdr:cNvSpPr/>
      </xdr:nvSpPr>
      <xdr:spPr>
        <a:xfrm>
          <a:off x="3653105" y="51700578"/>
          <a:ext cx="3048000" cy="10006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我が国，米，</a:t>
          </a:r>
          <a:r>
            <a:rPr kumimoji="1" lang="en-US" altLang="ja-JP" sz="1100"/>
            <a:t>EU</a:t>
          </a:r>
          <a:r>
            <a:rPr kumimoji="1" lang="ja-JP" altLang="en-US" sz="1100"/>
            <a:t>等が支援するロシア，</a:t>
          </a:r>
          <a:r>
            <a:rPr kumimoji="1" lang="en-US" altLang="ja-JP" sz="1100"/>
            <a:t>CIS</a:t>
          </a:r>
          <a:r>
            <a:rPr kumimoji="1" lang="ja-JP" altLang="en-US" sz="1100"/>
            <a:t>諸国及びジョージアの研究開発プロジェクトやワークショップ等の事業の実施・管理等に係る事務局運営</a:t>
          </a:r>
          <a:endParaRPr kumimoji="1" lang="en-US" altLang="ja-JP" sz="1100"/>
        </a:p>
      </xdr:txBody>
    </xdr:sp>
    <xdr:clientData/>
  </xdr:twoCellAnchor>
  <xdr:twoCellAnchor>
    <xdr:from>
      <xdr:col>20</xdr:col>
      <xdr:colOff>66661</xdr:colOff>
      <xdr:row>740</xdr:row>
      <xdr:rowOff>168086</xdr:rowOff>
    </xdr:from>
    <xdr:to>
      <xdr:col>31</xdr:col>
      <xdr:colOff>22772</xdr:colOff>
      <xdr:row>742</xdr:row>
      <xdr:rowOff>58892</xdr:rowOff>
    </xdr:to>
    <xdr:sp macro="" textlink="">
      <xdr:nvSpPr>
        <xdr:cNvPr id="3" name="角丸四角形 2"/>
        <xdr:cNvSpPr/>
      </xdr:nvSpPr>
      <xdr:spPr bwMode="auto">
        <a:xfrm>
          <a:off x="4100779" y="49608439"/>
          <a:ext cx="2174875" cy="585571"/>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４０百万円</a:t>
          </a:r>
          <a:endParaRPr kumimoji="1" lang="en-US" altLang="ja-JP" sz="1100"/>
        </a:p>
      </xdr:txBody>
    </xdr:sp>
    <xdr:clientData/>
  </xdr:twoCellAnchor>
  <xdr:twoCellAnchor>
    <xdr:from>
      <xdr:col>25</xdr:col>
      <xdr:colOff>134457</xdr:colOff>
      <xdr:row>742</xdr:row>
      <xdr:rowOff>41646</xdr:rowOff>
    </xdr:from>
    <xdr:to>
      <xdr:col>25</xdr:col>
      <xdr:colOff>137375</xdr:colOff>
      <xdr:row>743</xdr:row>
      <xdr:rowOff>112255</xdr:rowOff>
    </xdr:to>
    <xdr:cxnSp macro="">
      <xdr:nvCxnSpPr>
        <xdr:cNvPr id="4" name="直線矢印コネクタ 3"/>
        <xdr:cNvCxnSpPr/>
      </xdr:nvCxnSpPr>
      <xdr:spPr bwMode="auto">
        <a:xfrm flipH="1">
          <a:off x="5177104" y="50176764"/>
          <a:ext cx="2918" cy="417991"/>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xdr:colOff>
      <xdr:row>744</xdr:row>
      <xdr:rowOff>112057</xdr:rowOff>
    </xdr:from>
    <xdr:to>
      <xdr:col>31</xdr:col>
      <xdr:colOff>40823</xdr:colOff>
      <xdr:row>746</xdr:row>
      <xdr:rowOff>109442</xdr:rowOff>
    </xdr:to>
    <xdr:sp macro="" textlink="">
      <xdr:nvSpPr>
        <xdr:cNvPr id="5" name="正方形/長方形 4"/>
        <xdr:cNvSpPr/>
      </xdr:nvSpPr>
      <xdr:spPr bwMode="auto">
        <a:xfrm>
          <a:off x="4082144" y="47179164"/>
          <a:ext cx="2286000" cy="70495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ja-JP" sz="1100">
              <a:solidFill>
                <a:schemeClr val="dk1"/>
              </a:solidFill>
              <a:effectLst/>
              <a:latin typeface="+mn-lt"/>
              <a:ea typeface="+mn-ea"/>
              <a:cs typeface="+mn-cs"/>
            </a:rPr>
            <a:t>国際科学技術センター</a:t>
          </a:r>
          <a:r>
            <a:rPr kumimoji="1" lang="ja-JP" altLang="en-US" sz="1100">
              <a:solidFill>
                <a:schemeClr val="dk1"/>
              </a:solidFill>
              <a:effectLst/>
              <a:latin typeface="+mn-lt"/>
              <a:ea typeface="+mn-ea"/>
              <a:cs typeface="+mn-cs"/>
            </a:rPr>
            <a:t>（ＩＳＴＣ）</a:t>
          </a:r>
          <a:endParaRPr kumimoji="1" lang="en-US" altLang="ja-JP" sz="110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３０</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sz="1100">
            <a:effectLst/>
          </a:endParaRPr>
        </a:p>
      </xdr:txBody>
    </xdr:sp>
    <xdr:clientData/>
  </xdr:twoCellAnchor>
  <xdr:twoCellAnchor>
    <xdr:from>
      <xdr:col>23</xdr:col>
      <xdr:colOff>15301</xdr:colOff>
      <xdr:row>743</xdr:row>
      <xdr:rowOff>127933</xdr:rowOff>
    </xdr:from>
    <xdr:to>
      <xdr:col>28</xdr:col>
      <xdr:colOff>63866</xdr:colOff>
      <xdr:row>744</xdr:row>
      <xdr:rowOff>78441</xdr:rowOff>
    </xdr:to>
    <xdr:sp macro="" textlink="">
      <xdr:nvSpPr>
        <xdr:cNvPr id="6" name="正方形/長方形 5"/>
        <xdr:cNvSpPr/>
      </xdr:nvSpPr>
      <xdr:spPr bwMode="auto">
        <a:xfrm>
          <a:off x="4654536" y="50610433"/>
          <a:ext cx="1057095" cy="29789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188</v>
      </c>
      <c r="AT2" s="173"/>
      <c r="AU2" s="173"/>
      <c r="AV2" s="43" t="str">
        <f>IF(AW2="", "", "-")</f>
        <v/>
      </c>
      <c r="AW2" s="372"/>
      <c r="AX2" s="372"/>
    </row>
    <row r="3" spans="1:50" ht="21" customHeight="1" thickBot="1" x14ac:dyDescent="0.2">
      <c r="A3" s="479" t="s">
        <v>395</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464</v>
      </c>
      <c r="AK3" s="481"/>
      <c r="AL3" s="481"/>
      <c r="AM3" s="481"/>
      <c r="AN3" s="481"/>
      <c r="AO3" s="481"/>
      <c r="AP3" s="481"/>
      <c r="AQ3" s="481"/>
      <c r="AR3" s="481"/>
      <c r="AS3" s="481"/>
      <c r="AT3" s="481"/>
      <c r="AU3" s="481"/>
      <c r="AV3" s="481"/>
      <c r="AW3" s="481"/>
      <c r="AX3" s="24" t="s">
        <v>65</v>
      </c>
    </row>
    <row r="4" spans="1:50" ht="24.75" customHeight="1" x14ac:dyDescent="0.15">
      <c r="A4" s="699" t="s">
        <v>26</v>
      </c>
      <c r="B4" s="700"/>
      <c r="C4" s="700"/>
      <c r="D4" s="700"/>
      <c r="E4" s="700"/>
      <c r="F4" s="700"/>
      <c r="G4" s="675" t="s">
        <v>465</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466</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13" t="s">
        <v>168</v>
      </c>
      <c r="H5" s="514"/>
      <c r="I5" s="514"/>
      <c r="J5" s="514"/>
      <c r="K5" s="514"/>
      <c r="L5" s="514"/>
      <c r="M5" s="515" t="s">
        <v>66</v>
      </c>
      <c r="N5" s="516"/>
      <c r="O5" s="516"/>
      <c r="P5" s="516"/>
      <c r="Q5" s="516"/>
      <c r="R5" s="517"/>
      <c r="S5" s="518" t="s">
        <v>131</v>
      </c>
      <c r="T5" s="514"/>
      <c r="U5" s="514"/>
      <c r="V5" s="514"/>
      <c r="W5" s="514"/>
      <c r="X5" s="519"/>
      <c r="Y5" s="691" t="s">
        <v>3</v>
      </c>
      <c r="Z5" s="692"/>
      <c r="AA5" s="692"/>
      <c r="AB5" s="692"/>
      <c r="AC5" s="692"/>
      <c r="AD5" s="693"/>
      <c r="AE5" s="694" t="s">
        <v>467</v>
      </c>
      <c r="AF5" s="694"/>
      <c r="AG5" s="694"/>
      <c r="AH5" s="694"/>
      <c r="AI5" s="694"/>
      <c r="AJ5" s="694"/>
      <c r="AK5" s="694"/>
      <c r="AL5" s="694"/>
      <c r="AM5" s="694"/>
      <c r="AN5" s="694"/>
      <c r="AO5" s="694"/>
      <c r="AP5" s="695"/>
      <c r="AQ5" s="696" t="s">
        <v>468</v>
      </c>
      <c r="AR5" s="697"/>
      <c r="AS5" s="697"/>
      <c r="AT5" s="697"/>
      <c r="AU5" s="697"/>
      <c r="AV5" s="697"/>
      <c r="AW5" s="697"/>
      <c r="AX5" s="698"/>
    </row>
    <row r="6" spans="1:50" ht="39" customHeight="1" x14ac:dyDescent="0.15">
      <c r="A6" s="701" t="s">
        <v>4</v>
      </c>
      <c r="B6" s="702"/>
      <c r="C6" s="702"/>
      <c r="D6" s="702"/>
      <c r="E6" s="702"/>
      <c r="F6" s="702"/>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4" t="s">
        <v>23</v>
      </c>
      <c r="B7" s="805"/>
      <c r="C7" s="805"/>
      <c r="D7" s="805"/>
      <c r="E7" s="805"/>
      <c r="F7" s="806"/>
      <c r="G7" s="807" t="s">
        <v>470</v>
      </c>
      <c r="H7" s="808"/>
      <c r="I7" s="808"/>
      <c r="J7" s="808"/>
      <c r="K7" s="808"/>
      <c r="L7" s="808"/>
      <c r="M7" s="808"/>
      <c r="N7" s="808"/>
      <c r="O7" s="808"/>
      <c r="P7" s="808"/>
      <c r="Q7" s="808"/>
      <c r="R7" s="808"/>
      <c r="S7" s="808"/>
      <c r="T7" s="808"/>
      <c r="U7" s="808"/>
      <c r="V7" s="808"/>
      <c r="W7" s="808"/>
      <c r="X7" s="809"/>
      <c r="Y7" s="370" t="s">
        <v>5</v>
      </c>
      <c r="Z7" s="261"/>
      <c r="AA7" s="261"/>
      <c r="AB7" s="261"/>
      <c r="AC7" s="261"/>
      <c r="AD7" s="371"/>
      <c r="AE7" s="360" t="s">
        <v>471</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4" t="s">
        <v>343</v>
      </c>
      <c r="B8" s="805"/>
      <c r="C8" s="805"/>
      <c r="D8" s="805"/>
      <c r="E8" s="805"/>
      <c r="F8" s="806"/>
      <c r="G8" s="179" t="str">
        <f>入力規則等!A26</f>
        <v>科学技術・イノベーション</v>
      </c>
      <c r="H8" s="180"/>
      <c r="I8" s="180"/>
      <c r="J8" s="180"/>
      <c r="K8" s="180"/>
      <c r="L8" s="180"/>
      <c r="M8" s="180"/>
      <c r="N8" s="180"/>
      <c r="O8" s="180"/>
      <c r="P8" s="180"/>
      <c r="Q8" s="180"/>
      <c r="R8" s="180"/>
      <c r="S8" s="180"/>
      <c r="T8" s="180"/>
      <c r="U8" s="180"/>
      <c r="V8" s="180"/>
      <c r="W8" s="180"/>
      <c r="X8" s="181"/>
      <c r="Y8" s="532" t="s">
        <v>344</v>
      </c>
      <c r="Z8" s="533"/>
      <c r="AA8" s="533"/>
      <c r="AB8" s="533"/>
      <c r="AC8" s="533"/>
      <c r="AD8" s="534"/>
      <c r="AE8" s="714"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5"/>
    </row>
    <row r="9" spans="1:50" ht="69" customHeight="1" x14ac:dyDescent="0.15">
      <c r="A9" s="91" t="s">
        <v>24</v>
      </c>
      <c r="B9" s="92"/>
      <c r="C9" s="92"/>
      <c r="D9" s="92"/>
      <c r="E9" s="92"/>
      <c r="F9" s="92"/>
      <c r="G9" s="535" t="s">
        <v>472</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60.75" customHeight="1" x14ac:dyDescent="0.15">
      <c r="A10" s="716" t="s">
        <v>30</v>
      </c>
      <c r="B10" s="717"/>
      <c r="C10" s="717"/>
      <c r="D10" s="717"/>
      <c r="E10" s="717"/>
      <c r="F10" s="717"/>
      <c r="G10" s="652" t="s">
        <v>473</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6" t="s">
        <v>6</v>
      </c>
      <c r="B11" s="717"/>
      <c r="C11" s="717"/>
      <c r="D11" s="717"/>
      <c r="E11" s="717"/>
      <c r="F11" s="725"/>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8"/>
    </row>
    <row r="13" spans="1:50" ht="21" customHeight="1" x14ac:dyDescent="0.15">
      <c r="A13" s="88"/>
      <c r="B13" s="89"/>
      <c r="C13" s="89"/>
      <c r="D13" s="89"/>
      <c r="E13" s="89"/>
      <c r="F13" s="90"/>
      <c r="G13" s="719" t="s">
        <v>7</v>
      </c>
      <c r="H13" s="720"/>
      <c r="I13" s="617" t="s">
        <v>8</v>
      </c>
      <c r="J13" s="618"/>
      <c r="K13" s="618"/>
      <c r="L13" s="618"/>
      <c r="M13" s="618"/>
      <c r="N13" s="618"/>
      <c r="O13" s="619"/>
      <c r="P13" s="168">
        <v>44</v>
      </c>
      <c r="Q13" s="169"/>
      <c r="R13" s="169"/>
      <c r="S13" s="169"/>
      <c r="T13" s="169"/>
      <c r="U13" s="169"/>
      <c r="V13" s="170"/>
      <c r="W13" s="168">
        <v>45</v>
      </c>
      <c r="X13" s="169"/>
      <c r="Y13" s="169"/>
      <c r="Z13" s="169"/>
      <c r="AA13" s="169"/>
      <c r="AB13" s="169"/>
      <c r="AC13" s="170"/>
      <c r="AD13" s="168">
        <v>40</v>
      </c>
      <c r="AE13" s="169"/>
      <c r="AF13" s="169"/>
      <c r="AG13" s="169"/>
      <c r="AH13" s="169"/>
      <c r="AI13" s="169"/>
      <c r="AJ13" s="170"/>
      <c r="AK13" s="168">
        <v>40</v>
      </c>
      <c r="AL13" s="169"/>
      <c r="AM13" s="169"/>
      <c r="AN13" s="169"/>
      <c r="AO13" s="169"/>
      <c r="AP13" s="169"/>
      <c r="AQ13" s="170"/>
      <c r="AR13" s="165">
        <v>41</v>
      </c>
      <c r="AS13" s="166"/>
      <c r="AT13" s="166"/>
      <c r="AU13" s="166"/>
      <c r="AV13" s="166"/>
      <c r="AW13" s="166"/>
      <c r="AX13" s="369"/>
    </row>
    <row r="14" spans="1:50" ht="21" customHeight="1" x14ac:dyDescent="0.15">
      <c r="A14" s="88"/>
      <c r="B14" s="89"/>
      <c r="C14" s="89"/>
      <c r="D14" s="89"/>
      <c r="E14" s="89"/>
      <c r="F14" s="90"/>
      <c r="G14" s="721"/>
      <c r="H14" s="722"/>
      <c r="I14" s="538" t="s">
        <v>9</v>
      </c>
      <c r="J14" s="608"/>
      <c r="K14" s="608"/>
      <c r="L14" s="608"/>
      <c r="M14" s="608"/>
      <c r="N14" s="608"/>
      <c r="O14" s="609"/>
      <c r="P14" s="168" t="s">
        <v>475</v>
      </c>
      <c r="Q14" s="169"/>
      <c r="R14" s="169"/>
      <c r="S14" s="169"/>
      <c r="T14" s="169"/>
      <c r="U14" s="169"/>
      <c r="V14" s="170"/>
      <c r="W14" s="168" t="str">
        <f t="shared" ref="W14:AK14" si="0">P14</f>
        <v>-</v>
      </c>
      <c r="X14" s="169"/>
      <c r="Y14" s="169"/>
      <c r="Z14" s="169"/>
      <c r="AA14" s="169"/>
      <c r="AB14" s="169"/>
      <c r="AC14" s="170"/>
      <c r="AD14" s="168" t="str">
        <f t="shared" si="0"/>
        <v>-</v>
      </c>
      <c r="AE14" s="169"/>
      <c r="AF14" s="169"/>
      <c r="AG14" s="169"/>
      <c r="AH14" s="169"/>
      <c r="AI14" s="169"/>
      <c r="AJ14" s="170"/>
      <c r="AK14" s="168" t="str">
        <f t="shared" si="0"/>
        <v>-</v>
      </c>
      <c r="AL14" s="169"/>
      <c r="AM14" s="169"/>
      <c r="AN14" s="169"/>
      <c r="AO14" s="169"/>
      <c r="AP14" s="169"/>
      <c r="AQ14" s="170"/>
      <c r="AR14" s="644"/>
      <c r="AS14" s="644"/>
      <c r="AT14" s="644"/>
      <c r="AU14" s="644"/>
      <c r="AV14" s="644"/>
      <c r="AW14" s="644"/>
      <c r="AX14" s="645"/>
    </row>
    <row r="15" spans="1:50" ht="21" customHeight="1" x14ac:dyDescent="0.15">
      <c r="A15" s="88"/>
      <c r="B15" s="89"/>
      <c r="C15" s="89"/>
      <c r="D15" s="89"/>
      <c r="E15" s="89"/>
      <c r="F15" s="90"/>
      <c r="G15" s="721"/>
      <c r="H15" s="722"/>
      <c r="I15" s="538" t="s">
        <v>51</v>
      </c>
      <c r="J15" s="539"/>
      <c r="K15" s="539"/>
      <c r="L15" s="539"/>
      <c r="M15" s="539"/>
      <c r="N15" s="539"/>
      <c r="O15" s="540"/>
      <c r="P15" s="168" t="s">
        <v>475</v>
      </c>
      <c r="Q15" s="169"/>
      <c r="R15" s="169"/>
      <c r="S15" s="169"/>
      <c r="T15" s="169"/>
      <c r="U15" s="169"/>
      <c r="V15" s="170"/>
      <c r="W15" s="168" t="str">
        <f t="shared" ref="W15:AD17" si="1">P14</f>
        <v>-</v>
      </c>
      <c r="X15" s="169"/>
      <c r="Y15" s="169"/>
      <c r="Z15" s="169"/>
      <c r="AA15" s="169"/>
      <c r="AB15" s="169"/>
      <c r="AC15" s="170"/>
      <c r="AD15" s="168" t="str">
        <f t="shared" si="1"/>
        <v>-</v>
      </c>
      <c r="AE15" s="169"/>
      <c r="AF15" s="169"/>
      <c r="AG15" s="169"/>
      <c r="AH15" s="169"/>
      <c r="AI15" s="169"/>
      <c r="AJ15" s="170"/>
      <c r="AK15" s="168" t="str">
        <f t="shared" ref="AK15:AK17" si="2">AD14</f>
        <v>-</v>
      </c>
      <c r="AL15" s="169"/>
      <c r="AM15" s="169"/>
      <c r="AN15" s="169"/>
      <c r="AO15" s="169"/>
      <c r="AP15" s="169"/>
      <c r="AQ15" s="170"/>
      <c r="AR15" s="168" t="s">
        <v>480</v>
      </c>
      <c r="AS15" s="169"/>
      <c r="AT15" s="169"/>
      <c r="AU15" s="169"/>
      <c r="AV15" s="169"/>
      <c r="AW15" s="169"/>
      <c r="AX15" s="607"/>
    </row>
    <row r="16" spans="1:50" ht="21" customHeight="1" x14ac:dyDescent="0.15">
      <c r="A16" s="88"/>
      <c r="B16" s="89"/>
      <c r="C16" s="89"/>
      <c r="D16" s="89"/>
      <c r="E16" s="89"/>
      <c r="F16" s="90"/>
      <c r="G16" s="721"/>
      <c r="H16" s="722"/>
      <c r="I16" s="538" t="s">
        <v>52</v>
      </c>
      <c r="J16" s="539"/>
      <c r="K16" s="539"/>
      <c r="L16" s="539"/>
      <c r="M16" s="539"/>
      <c r="N16" s="539"/>
      <c r="O16" s="540"/>
      <c r="P16" s="168" t="s">
        <v>476</v>
      </c>
      <c r="Q16" s="169"/>
      <c r="R16" s="169"/>
      <c r="S16" s="169"/>
      <c r="T16" s="169"/>
      <c r="U16" s="169"/>
      <c r="V16" s="170"/>
      <c r="W16" s="168" t="str">
        <f t="shared" si="1"/>
        <v>-</v>
      </c>
      <c r="X16" s="169"/>
      <c r="Y16" s="169"/>
      <c r="Z16" s="169"/>
      <c r="AA16" s="169"/>
      <c r="AB16" s="169"/>
      <c r="AC16" s="170"/>
      <c r="AD16" s="168" t="str">
        <f t="shared" si="1"/>
        <v>-</v>
      </c>
      <c r="AE16" s="169"/>
      <c r="AF16" s="169"/>
      <c r="AG16" s="169"/>
      <c r="AH16" s="169"/>
      <c r="AI16" s="169"/>
      <c r="AJ16" s="170"/>
      <c r="AK16" s="168" t="str">
        <f t="shared" si="2"/>
        <v>-</v>
      </c>
      <c r="AL16" s="169"/>
      <c r="AM16" s="169"/>
      <c r="AN16" s="169"/>
      <c r="AO16" s="169"/>
      <c r="AP16" s="169"/>
      <c r="AQ16" s="170"/>
      <c r="AR16" s="655"/>
      <c r="AS16" s="656"/>
      <c r="AT16" s="656"/>
      <c r="AU16" s="656"/>
      <c r="AV16" s="656"/>
      <c r="AW16" s="656"/>
      <c r="AX16" s="657"/>
    </row>
    <row r="17" spans="1:50" ht="24.75" customHeight="1" x14ac:dyDescent="0.15">
      <c r="A17" s="88"/>
      <c r="B17" s="89"/>
      <c r="C17" s="89"/>
      <c r="D17" s="89"/>
      <c r="E17" s="89"/>
      <c r="F17" s="90"/>
      <c r="G17" s="721"/>
      <c r="H17" s="722"/>
      <c r="I17" s="538" t="s">
        <v>50</v>
      </c>
      <c r="J17" s="608"/>
      <c r="K17" s="608"/>
      <c r="L17" s="608"/>
      <c r="M17" s="608"/>
      <c r="N17" s="608"/>
      <c r="O17" s="609"/>
      <c r="P17" s="168" t="s">
        <v>476</v>
      </c>
      <c r="Q17" s="169"/>
      <c r="R17" s="169"/>
      <c r="S17" s="169"/>
      <c r="T17" s="169"/>
      <c r="U17" s="169"/>
      <c r="V17" s="170"/>
      <c r="W17" s="168" t="str">
        <f t="shared" si="1"/>
        <v>-</v>
      </c>
      <c r="X17" s="169"/>
      <c r="Y17" s="169"/>
      <c r="Z17" s="169"/>
      <c r="AA17" s="169"/>
      <c r="AB17" s="169"/>
      <c r="AC17" s="170"/>
      <c r="AD17" s="168" t="str">
        <f t="shared" si="1"/>
        <v>-</v>
      </c>
      <c r="AE17" s="169"/>
      <c r="AF17" s="169"/>
      <c r="AG17" s="169"/>
      <c r="AH17" s="169"/>
      <c r="AI17" s="169"/>
      <c r="AJ17" s="170"/>
      <c r="AK17" s="168" t="str">
        <f t="shared" si="2"/>
        <v>-</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3"/>
      <c r="H18" s="724"/>
      <c r="I18" s="711" t="s">
        <v>21</v>
      </c>
      <c r="J18" s="712"/>
      <c r="K18" s="712"/>
      <c r="L18" s="712"/>
      <c r="M18" s="712"/>
      <c r="N18" s="712"/>
      <c r="O18" s="713"/>
      <c r="P18" s="189">
        <f>SUM(P13:V17)</f>
        <v>44</v>
      </c>
      <c r="Q18" s="190"/>
      <c r="R18" s="190"/>
      <c r="S18" s="190"/>
      <c r="T18" s="190"/>
      <c r="U18" s="190"/>
      <c r="V18" s="191"/>
      <c r="W18" s="189">
        <f>SUM(W13:AC17)</f>
        <v>45</v>
      </c>
      <c r="X18" s="190"/>
      <c r="Y18" s="190"/>
      <c r="Z18" s="190"/>
      <c r="AA18" s="190"/>
      <c r="AB18" s="190"/>
      <c r="AC18" s="191"/>
      <c r="AD18" s="189">
        <f>SUM(AD13:AJ17)</f>
        <v>40</v>
      </c>
      <c r="AE18" s="190"/>
      <c r="AF18" s="190"/>
      <c r="AG18" s="190"/>
      <c r="AH18" s="190"/>
      <c r="AI18" s="190"/>
      <c r="AJ18" s="191"/>
      <c r="AK18" s="189">
        <f>SUM(AK13:AQ17)</f>
        <v>40</v>
      </c>
      <c r="AL18" s="190"/>
      <c r="AM18" s="190"/>
      <c r="AN18" s="190"/>
      <c r="AO18" s="190"/>
      <c r="AP18" s="190"/>
      <c r="AQ18" s="191"/>
      <c r="AR18" s="189">
        <f>SUM(AR13:AX17)</f>
        <v>41</v>
      </c>
      <c r="AS18" s="190"/>
      <c r="AT18" s="190"/>
      <c r="AU18" s="190"/>
      <c r="AV18" s="190"/>
      <c r="AW18" s="190"/>
      <c r="AX18" s="494"/>
    </row>
    <row r="19" spans="1:50" ht="24.75" customHeight="1" x14ac:dyDescent="0.15">
      <c r="A19" s="88"/>
      <c r="B19" s="89"/>
      <c r="C19" s="89"/>
      <c r="D19" s="89"/>
      <c r="E19" s="89"/>
      <c r="F19" s="90"/>
      <c r="G19" s="491" t="s">
        <v>10</v>
      </c>
      <c r="H19" s="492"/>
      <c r="I19" s="492"/>
      <c r="J19" s="492"/>
      <c r="K19" s="492"/>
      <c r="L19" s="492"/>
      <c r="M19" s="492"/>
      <c r="N19" s="492"/>
      <c r="O19" s="492"/>
      <c r="P19" s="168">
        <v>44</v>
      </c>
      <c r="Q19" s="169"/>
      <c r="R19" s="169"/>
      <c r="S19" s="169"/>
      <c r="T19" s="169"/>
      <c r="U19" s="169"/>
      <c r="V19" s="170"/>
      <c r="W19" s="168">
        <v>45</v>
      </c>
      <c r="X19" s="169"/>
      <c r="Y19" s="169"/>
      <c r="Z19" s="169"/>
      <c r="AA19" s="169"/>
      <c r="AB19" s="169"/>
      <c r="AC19" s="170"/>
      <c r="AD19" s="168">
        <v>30</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x14ac:dyDescent="0.15">
      <c r="A20" s="88"/>
      <c r="B20" s="89"/>
      <c r="C20" s="89"/>
      <c r="D20" s="89"/>
      <c r="E20" s="89"/>
      <c r="F20" s="90"/>
      <c r="G20" s="491" t="s">
        <v>11</v>
      </c>
      <c r="H20" s="492"/>
      <c r="I20" s="492"/>
      <c r="J20" s="492"/>
      <c r="K20" s="492"/>
      <c r="L20" s="492"/>
      <c r="M20" s="492"/>
      <c r="N20" s="492"/>
      <c r="O20" s="492"/>
      <c r="P20" s="496">
        <f>IF(P18=0, "-", SUM(P19)/P18)</f>
        <v>1</v>
      </c>
      <c r="Q20" s="496"/>
      <c r="R20" s="496"/>
      <c r="S20" s="496"/>
      <c r="T20" s="496"/>
      <c r="U20" s="496"/>
      <c r="V20" s="496"/>
      <c r="W20" s="496">
        <f t="shared" ref="W20" si="3">IF(W18=0, "-", SUM(W19)/W18)</f>
        <v>1</v>
      </c>
      <c r="X20" s="496"/>
      <c r="Y20" s="496"/>
      <c r="Z20" s="496"/>
      <c r="AA20" s="496"/>
      <c r="AB20" s="496"/>
      <c r="AC20" s="496"/>
      <c r="AD20" s="496">
        <f t="shared" ref="AD20" si="4">IF(AD18=0, "-", SUM(AD19)/AD18)</f>
        <v>0.75</v>
      </c>
      <c r="AE20" s="496"/>
      <c r="AF20" s="496"/>
      <c r="AG20" s="496"/>
      <c r="AH20" s="496"/>
      <c r="AI20" s="496"/>
      <c r="AJ20" s="496"/>
      <c r="AK20" s="493"/>
      <c r="AL20" s="493"/>
      <c r="AM20" s="493"/>
      <c r="AN20" s="493"/>
      <c r="AO20" s="493"/>
      <c r="AP20" s="493"/>
      <c r="AQ20" s="587"/>
      <c r="AR20" s="587"/>
      <c r="AS20" s="587"/>
      <c r="AT20" s="587"/>
      <c r="AU20" s="493"/>
      <c r="AV20" s="493"/>
      <c r="AW20" s="493"/>
      <c r="AX20" s="495"/>
    </row>
    <row r="21" spans="1:50" ht="25.5" customHeight="1" x14ac:dyDescent="0.15">
      <c r="A21" s="91"/>
      <c r="B21" s="92"/>
      <c r="C21" s="92"/>
      <c r="D21" s="92"/>
      <c r="E21" s="92"/>
      <c r="F21" s="93"/>
      <c r="G21" s="889" t="s">
        <v>428</v>
      </c>
      <c r="H21" s="890"/>
      <c r="I21" s="890"/>
      <c r="J21" s="890"/>
      <c r="K21" s="890"/>
      <c r="L21" s="890"/>
      <c r="M21" s="890"/>
      <c r="N21" s="890"/>
      <c r="O21" s="890"/>
      <c r="P21" s="496">
        <f>IF(P19=0, "-", SUM(P19)/SUM(P13,P14))</f>
        <v>1</v>
      </c>
      <c r="Q21" s="496"/>
      <c r="R21" s="496"/>
      <c r="S21" s="496"/>
      <c r="T21" s="496"/>
      <c r="U21" s="496"/>
      <c r="V21" s="496"/>
      <c r="W21" s="496">
        <f t="shared" ref="W21" si="5">IF(W19=0, "-", SUM(W19)/SUM(W13,W14))</f>
        <v>1</v>
      </c>
      <c r="X21" s="496"/>
      <c r="Y21" s="496"/>
      <c r="Z21" s="496"/>
      <c r="AA21" s="496"/>
      <c r="AB21" s="496"/>
      <c r="AC21" s="496"/>
      <c r="AD21" s="496">
        <f t="shared" ref="AD21" si="6">IF(AD19=0, "-", SUM(AD19)/SUM(AD13,AD14))</f>
        <v>0.75</v>
      </c>
      <c r="AE21" s="496"/>
      <c r="AF21" s="496"/>
      <c r="AG21" s="496"/>
      <c r="AH21" s="496"/>
      <c r="AI21" s="496"/>
      <c r="AJ21" s="496"/>
      <c r="AK21" s="493"/>
      <c r="AL21" s="493"/>
      <c r="AM21" s="493"/>
      <c r="AN21" s="493"/>
      <c r="AO21" s="493"/>
      <c r="AP21" s="493"/>
      <c r="AQ21" s="587"/>
      <c r="AR21" s="587"/>
      <c r="AS21" s="587"/>
      <c r="AT21" s="587"/>
      <c r="AU21" s="493"/>
      <c r="AV21" s="493"/>
      <c r="AW21" s="493"/>
      <c r="AX21" s="495"/>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513</v>
      </c>
      <c r="H23" s="134"/>
      <c r="I23" s="134"/>
      <c r="J23" s="134"/>
      <c r="K23" s="134"/>
      <c r="L23" s="134"/>
      <c r="M23" s="134"/>
      <c r="N23" s="134"/>
      <c r="O23" s="135"/>
      <c r="P23" s="165">
        <v>40</v>
      </c>
      <c r="Q23" s="166"/>
      <c r="R23" s="166"/>
      <c r="S23" s="166"/>
      <c r="T23" s="166"/>
      <c r="U23" s="166"/>
      <c r="V23" s="167"/>
      <c r="W23" s="165">
        <v>41</v>
      </c>
      <c r="X23" s="166"/>
      <c r="Y23" s="166"/>
      <c r="Z23" s="166"/>
      <c r="AA23" s="166"/>
      <c r="AB23" s="166"/>
      <c r="AC23" s="167"/>
      <c r="AD23" s="156" t="s">
        <v>534</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521</v>
      </c>
      <c r="H24" s="137"/>
      <c r="I24" s="137"/>
      <c r="J24" s="137"/>
      <c r="K24" s="137"/>
      <c r="L24" s="137"/>
      <c r="M24" s="137"/>
      <c r="N24" s="137"/>
      <c r="O24" s="138"/>
      <c r="P24" s="168" t="s">
        <v>521</v>
      </c>
      <c r="Q24" s="169"/>
      <c r="R24" s="169"/>
      <c r="S24" s="169"/>
      <c r="T24" s="169"/>
      <c r="U24" s="169"/>
      <c r="V24" s="170"/>
      <c r="W24" s="168" t="s">
        <v>519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520</v>
      </c>
      <c r="H25" s="137"/>
      <c r="I25" s="137"/>
      <c r="J25" s="137"/>
      <c r="K25" s="137"/>
      <c r="L25" s="137"/>
      <c r="M25" s="137"/>
      <c r="N25" s="137"/>
      <c r="O25" s="138"/>
      <c r="P25" s="168" t="s">
        <v>521</v>
      </c>
      <c r="Q25" s="169"/>
      <c r="R25" s="169"/>
      <c r="S25" s="169"/>
      <c r="T25" s="169"/>
      <c r="U25" s="169"/>
      <c r="V25" s="170"/>
      <c r="W25" s="168" t="s">
        <v>520</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518</v>
      </c>
      <c r="H26" s="137"/>
      <c r="I26" s="137"/>
      <c r="J26" s="137"/>
      <c r="K26" s="137"/>
      <c r="L26" s="137"/>
      <c r="M26" s="137"/>
      <c r="N26" s="137"/>
      <c r="O26" s="138"/>
      <c r="P26" s="168" t="s">
        <v>521</v>
      </c>
      <c r="Q26" s="169"/>
      <c r="R26" s="169"/>
      <c r="S26" s="169"/>
      <c r="T26" s="169"/>
      <c r="U26" s="169"/>
      <c r="V26" s="170"/>
      <c r="W26" s="168" t="s">
        <v>520</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522</v>
      </c>
      <c r="H27" s="137"/>
      <c r="I27" s="137"/>
      <c r="J27" s="137"/>
      <c r="K27" s="137"/>
      <c r="L27" s="137"/>
      <c r="M27" s="137"/>
      <c r="N27" s="137"/>
      <c r="O27" s="138"/>
      <c r="P27" s="168" t="s">
        <v>523</v>
      </c>
      <c r="Q27" s="169"/>
      <c r="R27" s="169"/>
      <c r="S27" s="169"/>
      <c r="T27" s="169"/>
      <c r="U27" s="169"/>
      <c r="V27" s="170"/>
      <c r="W27" s="168" t="s">
        <v>520</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40</v>
      </c>
      <c r="Q29" s="193"/>
      <c r="R29" s="193"/>
      <c r="S29" s="193"/>
      <c r="T29" s="193"/>
      <c r="U29" s="193"/>
      <c r="V29" s="194"/>
      <c r="W29" s="192">
        <f>AR13</f>
        <v>41</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6" t="s">
        <v>422</v>
      </c>
      <c r="B30" s="547"/>
      <c r="C30" s="547"/>
      <c r="D30" s="547"/>
      <c r="E30" s="547"/>
      <c r="F30" s="548"/>
      <c r="G30" s="629" t="s">
        <v>265</v>
      </c>
      <c r="H30" s="365"/>
      <c r="I30" s="365"/>
      <c r="J30" s="365"/>
      <c r="K30" s="365"/>
      <c r="L30" s="365"/>
      <c r="M30" s="365"/>
      <c r="N30" s="365"/>
      <c r="O30" s="542"/>
      <c r="P30" s="541" t="s">
        <v>59</v>
      </c>
      <c r="Q30" s="365"/>
      <c r="R30" s="365"/>
      <c r="S30" s="365"/>
      <c r="T30" s="365"/>
      <c r="U30" s="365"/>
      <c r="V30" s="365"/>
      <c r="W30" s="365"/>
      <c r="X30" s="542"/>
      <c r="Y30" s="436"/>
      <c r="Z30" s="437"/>
      <c r="AA30" s="438"/>
      <c r="AB30" s="364" t="s">
        <v>12</v>
      </c>
      <c r="AC30" s="544"/>
      <c r="AD30" s="545"/>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75" customHeight="1" x14ac:dyDescent="0.15">
      <c r="A31" s="520"/>
      <c r="B31" s="521"/>
      <c r="C31" s="521"/>
      <c r="D31" s="521"/>
      <c r="E31" s="521"/>
      <c r="F31" s="522"/>
      <c r="G31" s="530"/>
      <c r="H31" s="354"/>
      <c r="I31" s="354"/>
      <c r="J31" s="354"/>
      <c r="K31" s="354"/>
      <c r="L31" s="354"/>
      <c r="M31" s="354"/>
      <c r="N31" s="354"/>
      <c r="O31" s="531"/>
      <c r="P31" s="543"/>
      <c r="Q31" s="354"/>
      <c r="R31" s="354"/>
      <c r="S31" s="354"/>
      <c r="T31" s="354"/>
      <c r="U31" s="354"/>
      <c r="V31" s="354"/>
      <c r="W31" s="354"/>
      <c r="X31" s="531"/>
      <c r="Y31" s="439"/>
      <c r="Z31" s="440"/>
      <c r="AA31" s="441"/>
      <c r="AB31" s="315"/>
      <c r="AC31" s="316"/>
      <c r="AD31" s="317"/>
      <c r="AE31" s="353"/>
      <c r="AF31" s="353"/>
      <c r="AG31" s="353"/>
      <c r="AH31" s="353"/>
      <c r="AI31" s="353"/>
      <c r="AJ31" s="353"/>
      <c r="AK31" s="353"/>
      <c r="AL31" s="353"/>
      <c r="AM31" s="353"/>
      <c r="AN31" s="353"/>
      <c r="AO31" s="353"/>
      <c r="AP31" s="315"/>
      <c r="AQ31" s="195">
        <v>30</v>
      </c>
      <c r="AR31" s="184"/>
      <c r="AS31" s="118" t="s">
        <v>309</v>
      </c>
      <c r="AT31" s="119"/>
      <c r="AU31" s="251" t="s">
        <v>478</v>
      </c>
      <c r="AV31" s="251"/>
      <c r="AW31" s="354" t="s">
        <v>297</v>
      </c>
      <c r="AX31" s="355"/>
    </row>
    <row r="32" spans="1:50" ht="27.75" customHeight="1" x14ac:dyDescent="0.15">
      <c r="A32" s="523"/>
      <c r="B32" s="521"/>
      <c r="C32" s="521"/>
      <c r="D32" s="521"/>
      <c r="E32" s="521"/>
      <c r="F32" s="522"/>
      <c r="G32" s="497" t="s">
        <v>535</v>
      </c>
      <c r="H32" s="498"/>
      <c r="I32" s="498"/>
      <c r="J32" s="498"/>
      <c r="K32" s="498"/>
      <c r="L32" s="498"/>
      <c r="M32" s="498"/>
      <c r="N32" s="498"/>
      <c r="O32" s="499"/>
      <c r="P32" s="107" t="s">
        <v>536</v>
      </c>
      <c r="Q32" s="107"/>
      <c r="R32" s="107"/>
      <c r="S32" s="107"/>
      <c r="T32" s="107"/>
      <c r="U32" s="107"/>
      <c r="V32" s="107"/>
      <c r="W32" s="107"/>
      <c r="X32" s="198"/>
      <c r="Y32" s="321" t="s">
        <v>13</v>
      </c>
      <c r="Z32" s="506"/>
      <c r="AA32" s="507"/>
      <c r="AB32" s="508" t="s">
        <v>477</v>
      </c>
      <c r="AC32" s="508"/>
      <c r="AD32" s="508"/>
      <c r="AE32" s="334">
        <v>60</v>
      </c>
      <c r="AF32" s="335"/>
      <c r="AG32" s="335"/>
      <c r="AH32" s="335"/>
      <c r="AI32" s="334">
        <v>16</v>
      </c>
      <c r="AJ32" s="335"/>
      <c r="AK32" s="335"/>
      <c r="AL32" s="335"/>
      <c r="AM32" s="334">
        <v>24</v>
      </c>
      <c r="AN32" s="335"/>
      <c r="AO32" s="335"/>
      <c r="AP32" s="335"/>
      <c r="AQ32" s="175" t="s">
        <v>480</v>
      </c>
      <c r="AR32" s="176"/>
      <c r="AS32" s="176"/>
      <c r="AT32" s="177"/>
      <c r="AU32" s="335" t="s">
        <v>530</v>
      </c>
      <c r="AV32" s="335"/>
      <c r="AW32" s="335"/>
      <c r="AX32" s="351"/>
    </row>
    <row r="33" spans="1:50" ht="27.75" customHeight="1" x14ac:dyDescent="0.15">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477</v>
      </c>
      <c r="AC33" s="478"/>
      <c r="AD33" s="478"/>
      <c r="AE33" s="334">
        <v>167</v>
      </c>
      <c r="AF33" s="335"/>
      <c r="AG33" s="335"/>
      <c r="AH33" s="335"/>
      <c r="AI33" s="334">
        <v>110</v>
      </c>
      <c r="AJ33" s="335"/>
      <c r="AK33" s="335"/>
      <c r="AL33" s="335"/>
      <c r="AM33" s="334">
        <v>56</v>
      </c>
      <c r="AN33" s="335"/>
      <c r="AO33" s="335"/>
      <c r="AP33" s="335"/>
      <c r="AQ33" s="175">
        <v>33</v>
      </c>
      <c r="AR33" s="176"/>
      <c r="AS33" s="176"/>
      <c r="AT33" s="177"/>
      <c r="AU33" s="335" t="s">
        <v>480</v>
      </c>
      <c r="AV33" s="335"/>
      <c r="AW33" s="335"/>
      <c r="AX33" s="351"/>
    </row>
    <row r="34" spans="1:50" ht="27.75" customHeight="1" x14ac:dyDescent="0.15">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34">
        <v>36</v>
      </c>
      <c r="AF34" s="335"/>
      <c r="AG34" s="335"/>
      <c r="AH34" s="335"/>
      <c r="AI34" s="334">
        <v>15</v>
      </c>
      <c r="AJ34" s="335"/>
      <c r="AK34" s="335"/>
      <c r="AL34" s="335"/>
      <c r="AM34" s="334">
        <v>43</v>
      </c>
      <c r="AN34" s="335"/>
      <c r="AO34" s="335"/>
      <c r="AP34" s="335"/>
      <c r="AQ34" s="175" t="s">
        <v>481</v>
      </c>
      <c r="AR34" s="176"/>
      <c r="AS34" s="176"/>
      <c r="AT34" s="177"/>
      <c r="AU34" s="335" t="s">
        <v>481</v>
      </c>
      <c r="AV34" s="335"/>
      <c r="AW34" s="335"/>
      <c r="AX34" s="351"/>
    </row>
    <row r="35" spans="1:50" ht="23.25" customHeight="1" x14ac:dyDescent="0.15">
      <c r="A35" s="863" t="s">
        <v>457</v>
      </c>
      <c r="B35" s="864"/>
      <c r="C35" s="864"/>
      <c r="D35" s="864"/>
      <c r="E35" s="864"/>
      <c r="F35" s="865"/>
      <c r="G35" s="869" t="s">
        <v>539</v>
      </c>
      <c r="H35" s="870"/>
      <c r="I35" s="870"/>
      <c r="J35" s="870"/>
      <c r="K35" s="870"/>
      <c r="L35" s="870"/>
      <c r="M35" s="870"/>
      <c r="N35" s="870"/>
      <c r="O35" s="870"/>
      <c r="P35" s="870"/>
      <c r="Q35" s="870"/>
      <c r="R35" s="870"/>
      <c r="S35" s="870"/>
      <c r="T35" s="870"/>
      <c r="U35" s="870"/>
      <c r="V35" s="870"/>
      <c r="W35" s="870"/>
      <c r="X35" s="870"/>
      <c r="Y35" s="870"/>
      <c r="Z35" s="870"/>
      <c r="AA35" s="870"/>
      <c r="AB35" s="870"/>
      <c r="AC35" s="870"/>
      <c r="AD35" s="870"/>
      <c r="AE35" s="870"/>
      <c r="AF35" s="870"/>
      <c r="AG35" s="870"/>
      <c r="AH35" s="870"/>
      <c r="AI35" s="870"/>
      <c r="AJ35" s="870"/>
      <c r="AK35" s="870"/>
      <c r="AL35" s="870"/>
      <c r="AM35" s="870"/>
      <c r="AN35" s="870"/>
      <c r="AO35" s="870"/>
      <c r="AP35" s="870"/>
      <c r="AQ35" s="870"/>
      <c r="AR35" s="870"/>
      <c r="AS35" s="870"/>
      <c r="AT35" s="870"/>
      <c r="AU35" s="870"/>
      <c r="AV35" s="870"/>
      <c r="AW35" s="870"/>
      <c r="AX35" s="871"/>
    </row>
    <row r="36" spans="1:50" ht="23.25" customHeight="1" x14ac:dyDescent="0.15">
      <c r="A36" s="866"/>
      <c r="B36" s="867"/>
      <c r="C36" s="867"/>
      <c r="D36" s="867"/>
      <c r="E36" s="867"/>
      <c r="F36" s="868"/>
      <c r="G36" s="872"/>
      <c r="H36" s="873"/>
      <c r="I36" s="873"/>
      <c r="J36" s="873"/>
      <c r="K36" s="873"/>
      <c r="L36" s="873"/>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3"/>
      <c r="AL36" s="873"/>
      <c r="AM36" s="873"/>
      <c r="AN36" s="873"/>
      <c r="AO36" s="873"/>
      <c r="AP36" s="873"/>
      <c r="AQ36" s="873"/>
      <c r="AR36" s="873"/>
      <c r="AS36" s="873"/>
      <c r="AT36" s="873"/>
      <c r="AU36" s="873"/>
      <c r="AV36" s="873"/>
      <c r="AW36" s="873"/>
      <c r="AX36" s="874"/>
    </row>
    <row r="37" spans="1:50" ht="18.75" customHeight="1" x14ac:dyDescent="0.15">
      <c r="A37" s="623" t="s">
        <v>422</v>
      </c>
      <c r="B37" s="624"/>
      <c r="C37" s="624"/>
      <c r="D37" s="624"/>
      <c r="E37" s="624"/>
      <c r="F37" s="625"/>
      <c r="G37" s="735"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20"/>
      <c r="B38" s="521"/>
      <c r="C38" s="521"/>
      <c r="D38" s="521"/>
      <c r="E38" s="521"/>
      <c r="F38" s="522"/>
      <c r="G38" s="530"/>
      <c r="H38" s="354"/>
      <c r="I38" s="354"/>
      <c r="J38" s="354"/>
      <c r="K38" s="354"/>
      <c r="L38" s="354"/>
      <c r="M38" s="354"/>
      <c r="N38" s="354"/>
      <c r="O38" s="531"/>
      <c r="P38" s="543"/>
      <c r="Q38" s="354"/>
      <c r="R38" s="354"/>
      <c r="S38" s="354"/>
      <c r="T38" s="354"/>
      <c r="U38" s="354"/>
      <c r="V38" s="354"/>
      <c r="W38" s="354"/>
      <c r="X38" s="531"/>
      <c r="Y38" s="439"/>
      <c r="Z38" s="440"/>
      <c r="AA38" s="441"/>
      <c r="AB38" s="315"/>
      <c r="AC38" s="316"/>
      <c r="AD38" s="317"/>
      <c r="AE38" s="353"/>
      <c r="AF38" s="353"/>
      <c r="AG38" s="353"/>
      <c r="AH38" s="353"/>
      <c r="AI38" s="353"/>
      <c r="AJ38" s="353"/>
      <c r="AK38" s="353"/>
      <c r="AL38" s="353"/>
      <c r="AM38" s="353"/>
      <c r="AN38" s="353"/>
      <c r="AO38" s="353"/>
      <c r="AP38" s="315"/>
      <c r="AQ38" s="195">
        <v>30</v>
      </c>
      <c r="AR38" s="184"/>
      <c r="AS38" s="118" t="s">
        <v>309</v>
      </c>
      <c r="AT38" s="119"/>
      <c r="AU38" s="251" t="s">
        <v>545</v>
      </c>
      <c r="AV38" s="251"/>
      <c r="AW38" s="354" t="s">
        <v>297</v>
      </c>
      <c r="AX38" s="355"/>
    </row>
    <row r="39" spans="1:50" ht="23.25" customHeight="1" x14ac:dyDescent="0.15">
      <c r="A39" s="523"/>
      <c r="B39" s="521"/>
      <c r="C39" s="521"/>
      <c r="D39" s="521"/>
      <c r="E39" s="521"/>
      <c r="F39" s="522"/>
      <c r="G39" s="497" t="s">
        <v>546</v>
      </c>
      <c r="H39" s="498"/>
      <c r="I39" s="498"/>
      <c r="J39" s="498"/>
      <c r="K39" s="498"/>
      <c r="L39" s="498"/>
      <c r="M39" s="498"/>
      <c r="N39" s="498"/>
      <c r="O39" s="499"/>
      <c r="P39" s="107" t="s">
        <v>547</v>
      </c>
      <c r="Q39" s="107"/>
      <c r="R39" s="107"/>
      <c r="S39" s="107"/>
      <c r="T39" s="107"/>
      <c r="U39" s="107"/>
      <c r="V39" s="107"/>
      <c r="W39" s="107"/>
      <c r="X39" s="198"/>
      <c r="Y39" s="321" t="s">
        <v>13</v>
      </c>
      <c r="Z39" s="506"/>
      <c r="AA39" s="507"/>
      <c r="AB39" s="508" t="s">
        <v>537</v>
      </c>
      <c r="AC39" s="508"/>
      <c r="AD39" s="508"/>
      <c r="AE39" s="334">
        <v>2</v>
      </c>
      <c r="AF39" s="335"/>
      <c r="AG39" s="335"/>
      <c r="AH39" s="335"/>
      <c r="AI39" s="334">
        <v>1</v>
      </c>
      <c r="AJ39" s="335"/>
      <c r="AK39" s="335"/>
      <c r="AL39" s="335"/>
      <c r="AM39" s="334">
        <v>1</v>
      </c>
      <c r="AN39" s="335"/>
      <c r="AO39" s="335"/>
      <c r="AP39" s="335"/>
      <c r="AQ39" s="175" t="s">
        <v>474</v>
      </c>
      <c r="AR39" s="176"/>
      <c r="AS39" s="176"/>
      <c r="AT39" s="177"/>
      <c r="AU39" s="335" t="s">
        <v>474</v>
      </c>
      <c r="AV39" s="335"/>
      <c r="AW39" s="335"/>
      <c r="AX39" s="351"/>
    </row>
    <row r="40" spans="1:50" ht="23.25" customHeight="1" x14ac:dyDescent="0.15">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t="s">
        <v>537</v>
      </c>
      <c r="AC40" s="478"/>
      <c r="AD40" s="478"/>
      <c r="AE40" s="334" t="s">
        <v>474</v>
      </c>
      <c r="AF40" s="335"/>
      <c r="AG40" s="335"/>
      <c r="AH40" s="335"/>
      <c r="AI40" s="334" t="s">
        <v>474</v>
      </c>
      <c r="AJ40" s="335"/>
      <c r="AK40" s="335"/>
      <c r="AL40" s="335"/>
      <c r="AM40" s="334" t="s">
        <v>474</v>
      </c>
      <c r="AN40" s="335"/>
      <c r="AO40" s="335"/>
      <c r="AP40" s="335"/>
      <c r="AQ40" s="175">
        <v>1</v>
      </c>
      <c r="AR40" s="176"/>
      <c r="AS40" s="176"/>
      <c r="AT40" s="177"/>
      <c r="AU40" s="335" t="s">
        <v>474</v>
      </c>
      <c r="AV40" s="335"/>
      <c r="AW40" s="335"/>
      <c r="AX40" s="351"/>
    </row>
    <row r="41" spans="1:50" ht="23.25" customHeight="1" x14ac:dyDescent="0.15">
      <c r="A41" s="626"/>
      <c r="B41" s="627"/>
      <c r="C41" s="627"/>
      <c r="D41" s="627"/>
      <c r="E41" s="627"/>
      <c r="F41" s="628"/>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4" t="s">
        <v>474</v>
      </c>
      <c r="AF41" s="335"/>
      <c r="AG41" s="335"/>
      <c r="AH41" s="335"/>
      <c r="AI41" s="334" t="s">
        <v>474</v>
      </c>
      <c r="AJ41" s="335"/>
      <c r="AK41" s="335"/>
      <c r="AL41" s="335"/>
      <c r="AM41" s="334" t="s">
        <v>474</v>
      </c>
      <c r="AN41" s="335"/>
      <c r="AO41" s="335"/>
      <c r="AP41" s="335"/>
      <c r="AQ41" s="175" t="s">
        <v>474</v>
      </c>
      <c r="AR41" s="176"/>
      <c r="AS41" s="176"/>
      <c r="AT41" s="177"/>
      <c r="AU41" s="335" t="s">
        <v>474</v>
      </c>
      <c r="AV41" s="335"/>
      <c r="AW41" s="335"/>
      <c r="AX41" s="351"/>
    </row>
    <row r="42" spans="1:50" ht="23.25" customHeight="1" x14ac:dyDescent="0.15">
      <c r="A42" s="863" t="s">
        <v>457</v>
      </c>
      <c r="B42" s="864"/>
      <c r="C42" s="864"/>
      <c r="D42" s="864"/>
      <c r="E42" s="864"/>
      <c r="F42" s="865"/>
      <c r="G42" s="869" t="s">
        <v>543</v>
      </c>
      <c r="H42" s="870"/>
      <c r="I42" s="870"/>
      <c r="J42" s="870"/>
      <c r="K42" s="870"/>
      <c r="L42" s="870"/>
      <c r="M42" s="870"/>
      <c r="N42" s="870"/>
      <c r="O42" s="870"/>
      <c r="P42" s="870"/>
      <c r="Q42" s="870"/>
      <c r="R42" s="870"/>
      <c r="S42" s="870"/>
      <c r="T42" s="870"/>
      <c r="U42" s="870"/>
      <c r="V42" s="870"/>
      <c r="W42" s="870"/>
      <c r="X42" s="870"/>
      <c r="Y42" s="870"/>
      <c r="Z42" s="870"/>
      <c r="AA42" s="870"/>
      <c r="AB42" s="870"/>
      <c r="AC42" s="870"/>
      <c r="AD42" s="870"/>
      <c r="AE42" s="870"/>
      <c r="AF42" s="870"/>
      <c r="AG42" s="870"/>
      <c r="AH42" s="870"/>
      <c r="AI42" s="870"/>
      <c r="AJ42" s="870"/>
      <c r="AK42" s="870"/>
      <c r="AL42" s="870"/>
      <c r="AM42" s="870"/>
      <c r="AN42" s="870"/>
      <c r="AO42" s="870"/>
      <c r="AP42" s="870"/>
      <c r="AQ42" s="870"/>
      <c r="AR42" s="870"/>
      <c r="AS42" s="870"/>
      <c r="AT42" s="870"/>
      <c r="AU42" s="870"/>
      <c r="AV42" s="870"/>
      <c r="AW42" s="870"/>
      <c r="AX42" s="871"/>
    </row>
    <row r="43" spans="1:50" ht="23.25" customHeight="1" x14ac:dyDescent="0.15">
      <c r="A43" s="866"/>
      <c r="B43" s="867"/>
      <c r="C43" s="867"/>
      <c r="D43" s="867"/>
      <c r="E43" s="867"/>
      <c r="F43" s="868"/>
      <c r="G43" s="872"/>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873"/>
      <c r="AG43" s="873"/>
      <c r="AH43" s="873"/>
      <c r="AI43" s="873"/>
      <c r="AJ43" s="873"/>
      <c r="AK43" s="873"/>
      <c r="AL43" s="873"/>
      <c r="AM43" s="873"/>
      <c r="AN43" s="873"/>
      <c r="AO43" s="873"/>
      <c r="AP43" s="873"/>
      <c r="AQ43" s="873"/>
      <c r="AR43" s="873"/>
      <c r="AS43" s="873"/>
      <c r="AT43" s="873"/>
      <c r="AU43" s="873"/>
      <c r="AV43" s="873"/>
      <c r="AW43" s="873"/>
      <c r="AX43" s="874"/>
    </row>
    <row r="44" spans="1:50" ht="18.75" hidden="1" customHeight="1" x14ac:dyDescent="0.15">
      <c r="A44" s="623" t="s">
        <v>422</v>
      </c>
      <c r="B44" s="624"/>
      <c r="C44" s="624"/>
      <c r="D44" s="624"/>
      <c r="E44" s="624"/>
      <c r="F44" s="625"/>
      <c r="G44" s="735"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0"/>
      <c r="B45" s="521"/>
      <c r="C45" s="521"/>
      <c r="D45" s="521"/>
      <c r="E45" s="521"/>
      <c r="F45" s="522"/>
      <c r="G45" s="530"/>
      <c r="H45" s="354"/>
      <c r="I45" s="354"/>
      <c r="J45" s="354"/>
      <c r="K45" s="354"/>
      <c r="L45" s="354"/>
      <c r="M45" s="354"/>
      <c r="N45" s="354"/>
      <c r="O45" s="531"/>
      <c r="P45" s="543"/>
      <c r="Q45" s="354"/>
      <c r="R45" s="354"/>
      <c r="S45" s="354"/>
      <c r="T45" s="354"/>
      <c r="U45" s="354"/>
      <c r="V45" s="354"/>
      <c r="W45" s="354"/>
      <c r="X45" s="531"/>
      <c r="Y45" s="439"/>
      <c r="Z45" s="440"/>
      <c r="AA45" s="441"/>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1" t="s">
        <v>13</v>
      </c>
      <c r="Z46" s="506"/>
      <c r="AA46" s="507"/>
      <c r="AB46" s="508"/>
      <c r="AC46" s="508"/>
      <c r="AD46" s="508"/>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6"/>
      <c r="B48" s="627"/>
      <c r="C48" s="627"/>
      <c r="D48" s="627"/>
      <c r="E48" s="627"/>
      <c r="F48" s="628"/>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63" t="s">
        <v>457</v>
      </c>
      <c r="B49" s="864"/>
      <c r="C49" s="864"/>
      <c r="D49" s="864"/>
      <c r="E49" s="864"/>
      <c r="F49" s="865"/>
      <c r="G49" s="869"/>
      <c r="H49" s="870"/>
      <c r="I49" s="870"/>
      <c r="J49" s="870"/>
      <c r="K49" s="870"/>
      <c r="L49" s="870"/>
      <c r="M49" s="870"/>
      <c r="N49" s="870"/>
      <c r="O49" s="870"/>
      <c r="P49" s="870"/>
      <c r="Q49" s="870"/>
      <c r="R49" s="870"/>
      <c r="S49" s="870"/>
      <c r="T49" s="870"/>
      <c r="U49" s="870"/>
      <c r="V49" s="870"/>
      <c r="W49" s="870"/>
      <c r="X49" s="870"/>
      <c r="Y49" s="870"/>
      <c r="Z49" s="870"/>
      <c r="AA49" s="870"/>
      <c r="AB49" s="870"/>
      <c r="AC49" s="870"/>
      <c r="AD49" s="870"/>
      <c r="AE49" s="870"/>
      <c r="AF49" s="870"/>
      <c r="AG49" s="870"/>
      <c r="AH49" s="870"/>
      <c r="AI49" s="870"/>
      <c r="AJ49" s="870"/>
      <c r="AK49" s="870"/>
      <c r="AL49" s="870"/>
      <c r="AM49" s="870"/>
      <c r="AN49" s="870"/>
      <c r="AO49" s="870"/>
      <c r="AP49" s="870"/>
      <c r="AQ49" s="870"/>
      <c r="AR49" s="870"/>
      <c r="AS49" s="870"/>
      <c r="AT49" s="870"/>
      <c r="AU49" s="870"/>
      <c r="AV49" s="870"/>
      <c r="AW49" s="870"/>
      <c r="AX49" s="871"/>
    </row>
    <row r="50" spans="1:50" ht="23.25" hidden="1" customHeight="1" x14ac:dyDescent="0.15">
      <c r="A50" s="866"/>
      <c r="B50" s="867"/>
      <c r="C50" s="867"/>
      <c r="D50" s="867"/>
      <c r="E50" s="867"/>
      <c r="F50" s="868"/>
      <c r="G50" s="872"/>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873"/>
      <c r="AM50" s="873"/>
      <c r="AN50" s="873"/>
      <c r="AO50" s="873"/>
      <c r="AP50" s="873"/>
      <c r="AQ50" s="873"/>
      <c r="AR50" s="873"/>
      <c r="AS50" s="873"/>
      <c r="AT50" s="873"/>
      <c r="AU50" s="873"/>
      <c r="AV50" s="873"/>
      <c r="AW50" s="873"/>
      <c r="AX50" s="874"/>
    </row>
    <row r="51" spans="1:50" ht="18.75" hidden="1" customHeight="1" x14ac:dyDescent="0.15">
      <c r="A51" s="520" t="s">
        <v>422</v>
      </c>
      <c r="B51" s="521"/>
      <c r="C51" s="521"/>
      <c r="D51" s="521"/>
      <c r="E51" s="521"/>
      <c r="F51" s="522"/>
      <c r="G51" s="527" t="s">
        <v>265</v>
      </c>
      <c r="H51" s="528"/>
      <c r="I51" s="528"/>
      <c r="J51" s="528"/>
      <c r="K51" s="528"/>
      <c r="L51" s="528"/>
      <c r="M51" s="528"/>
      <c r="N51" s="528"/>
      <c r="O51" s="529"/>
      <c r="P51" s="739" t="s">
        <v>59</v>
      </c>
      <c r="Q51" s="528"/>
      <c r="R51" s="528"/>
      <c r="S51" s="528"/>
      <c r="T51" s="528"/>
      <c r="U51" s="528"/>
      <c r="V51" s="528"/>
      <c r="W51" s="528"/>
      <c r="X51" s="529"/>
      <c r="Y51" s="439"/>
      <c r="Z51" s="440"/>
      <c r="AA51" s="441"/>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0"/>
      <c r="B52" s="521"/>
      <c r="C52" s="521"/>
      <c r="D52" s="521"/>
      <c r="E52" s="521"/>
      <c r="F52" s="522"/>
      <c r="G52" s="530"/>
      <c r="H52" s="354"/>
      <c r="I52" s="354"/>
      <c r="J52" s="354"/>
      <c r="K52" s="354"/>
      <c r="L52" s="354"/>
      <c r="M52" s="354"/>
      <c r="N52" s="354"/>
      <c r="O52" s="531"/>
      <c r="P52" s="543"/>
      <c r="Q52" s="354"/>
      <c r="R52" s="354"/>
      <c r="S52" s="354"/>
      <c r="T52" s="354"/>
      <c r="U52" s="354"/>
      <c r="V52" s="354"/>
      <c r="W52" s="354"/>
      <c r="X52" s="531"/>
      <c r="Y52" s="439"/>
      <c r="Z52" s="440"/>
      <c r="AA52" s="441"/>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1" t="s">
        <v>13</v>
      </c>
      <c r="Z53" s="506"/>
      <c r="AA53" s="507"/>
      <c r="AB53" s="508"/>
      <c r="AC53" s="508"/>
      <c r="AD53" s="508"/>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6"/>
      <c r="B55" s="627"/>
      <c r="C55" s="627"/>
      <c r="D55" s="627"/>
      <c r="E55" s="627"/>
      <c r="F55" s="628"/>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63" t="s">
        <v>457</v>
      </c>
      <c r="B56" s="864"/>
      <c r="C56" s="864"/>
      <c r="D56" s="864"/>
      <c r="E56" s="864"/>
      <c r="F56" s="865"/>
      <c r="G56" s="869"/>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870"/>
      <c r="AL56" s="870"/>
      <c r="AM56" s="870"/>
      <c r="AN56" s="870"/>
      <c r="AO56" s="870"/>
      <c r="AP56" s="870"/>
      <c r="AQ56" s="870"/>
      <c r="AR56" s="870"/>
      <c r="AS56" s="870"/>
      <c r="AT56" s="870"/>
      <c r="AU56" s="870"/>
      <c r="AV56" s="870"/>
      <c r="AW56" s="870"/>
      <c r="AX56" s="871"/>
    </row>
    <row r="57" spans="1:50" ht="23.25" hidden="1" customHeight="1" x14ac:dyDescent="0.15">
      <c r="A57" s="866"/>
      <c r="B57" s="867"/>
      <c r="C57" s="867"/>
      <c r="D57" s="867"/>
      <c r="E57" s="867"/>
      <c r="F57" s="868"/>
      <c r="G57" s="872"/>
      <c r="H57" s="873"/>
      <c r="I57" s="873"/>
      <c r="J57" s="873"/>
      <c r="K57" s="873"/>
      <c r="L57" s="873"/>
      <c r="M57" s="873"/>
      <c r="N57" s="873"/>
      <c r="O57" s="873"/>
      <c r="P57" s="873"/>
      <c r="Q57" s="873"/>
      <c r="R57" s="873"/>
      <c r="S57" s="873"/>
      <c r="T57" s="873"/>
      <c r="U57" s="873"/>
      <c r="V57" s="873"/>
      <c r="W57" s="873"/>
      <c r="X57" s="873"/>
      <c r="Y57" s="873"/>
      <c r="Z57" s="873"/>
      <c r="AA57" s="873"/>
      <c r="AB57" s="873"/>
      <c r="AC57" s="873"/>
      <c r="AD57" s="873"/>
      <c r="AE57" s="873"/>
      <c r="AF57" s="873"/>
      <c r="AG57" s="873"/>
      <c r="AH57" s="873"/>
      <c r="AI57" s="873"/>
      <c r="AJ57" s="873"/>
      <c r="AK57" s="873"/>
      <c r="AL57" s="873"/>
      <c r="AM57" s="873"/>
      <c r="AN57" s="873"/>
      <c r="AO57" s="873"/>
      <c r="AP57" s="873"/>
      <c r="AQ57" s="873"/>
      <c r="AR57" s="873"/>
      <c r="AS57" s="873"/>
      <c r="AT57" s="873"/>
      <c r="AU57" s="873"/>
      <c r="AV57" s="873"/>
      <c r="AW57" s="873"/>
      <c r="AX57" s="874"/>
    </row>
    <row r="58" spans="1:50" ht="18.75" hidden="1" customHeight="1" x14ac:dyDescent="0.15">
      <c r="A58" s="520" t="s">
        <v>422</v>
      </c>
      <c r="B58" s="521"/>
      <c r="C58" s="521"/>
      <c r="D58" s="521"/>
      <c r="E58" s="521"/>
      <c r="F58" s="522"/>
      <c r="G58" s="527" t="s">
        <v>265</v>
      </c>
      <c r="H58" s="528"/>
      <c r="I58" s="528"/>
      <c r="J58" s="528"/>
      <c r="K58" s="528"/>
      <c r="L58" s="528"/>
      <c r="M58" s="528"/>
      <c r="N58" s="528"/>
      <c r="O58" s="529"/>
      <c r="P58" s="739" t="s">
        <v>59</v>
      </c>
      <c r="Q58" s="528"/>
      <c r="R58" s="528"/>
      <c r="S58" s="528"/>
      <c r="T58" s="528"/>
      <c r="U58" s="528"/>
      <c r="V58" s="528"/>
      <c r="W58" s="528"/>
      <c r="X58" s="529"/>
      <c r="Y58" s="439"/>
      <c r="Z58" s="440"/>
      <c r="AA58" s="441"/>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0"/>
      <c r="B59" s="521"/>
      <c r="C59" s="521"/>
      <c r="D59" s="521"/>
      <c r="E59" s="521"/>
      <c r="F59" s="522"/>
      <c r="G59" s="530"/>
      <c r="H59" s="354"/>
      <c r="I59" s="354"/>
      <c r="J59" s="354"/>
      <c r="K59" s="354"/>
      <c r="L59" s="354"/>
      <c r="M59" s="354"/>
      <c r="N59" s="354"/>
      <c r="O59" s="531"/>
      <c r="P59" s="543"/>
      <c r="Q59" s="354"/>
      <c r="R59" s="354"/>
      <c r="S59" s="354"/>
      <c r="T59" s="354"/>
      <c r="U59" s="354"/>
      <c r="V59" s="354"/>
      <c r="W59" s="354"/>
      <c r="X59" s="531"/>
      <c r="Y59" s="439"/>
      <c r="Z59" s="440"/>
      <c r="AA59" s="441"/>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1" t="s">
        <v>13</v>
      </c>
      <c r="Z60" s="506"/>
      <c r="AA60" s="507"/>
      <c r="AB60" s="508"/>
      <c r="AC60" s="508"/>
      <c r="AD60" s="508"/>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63" t="s">
        <v>457</v>
      </c>
      <c r="B63" s="864"/>
      <c r="C63" s="864"/>
      <c r="D63" s="864"/>
      <c r="E63" s="864"/>
      <c r="F63" s="865"/>
      <c r="G63" s="869"/>
      <c r="H63" s="870"/>
      <c r="I63" s="870"/>
      <c r="J63" s="870"/>
      <c r="K63" s="870"/>
      <c r="L63" s="870"/>
      <c r="M63" s="870"/>
      <c r="N63" s="870"/>
      <c r="O63" s="870"/>
      <c r="P63" s="870"/>
      <c r="Q63" s="870"/>
      <c r="R63" s="870"/>
      <c r="S63" s="870"/>
      <c r="T63" s="870"/>
      <c r="U63" s="870"/>
      <c r="V63" s="870"/>
      <c r="W63" s="870"/>
      <c r="X63" s="870"/>
      <c r="Y63" s="870"/>
      <c r="Z63" s="870"/>
      <c r="AA63" s="870"/>
      <c r="AB63" s="870"/>
      <c r="AC63" s="870"/>
      <c r="AD63" s="870"/>
      <c r="AE63" s="870"/>
      <c r="AF63" s="870"/>
      <c r="AG63" s="870"/>
      <c r="AH63" s="870"/>
      <c r="AI63" s="870"/>
      <c r="AJ63" s="870"/>
      <c r="AK63" s="870"/>
      <c r="AL63" s="870"/>
      <c r="AM63" s="870"/>
      <c r="AN63" s="870"/>
      <c r="AO63" s="870"/>
      <c r="AP63" s="870"/>
      <c r="AQ63" s="870"/>
      <c r="AR63" s="870"/>
      <c r="AS63" s="870"/>
      <c r="AT63" s="870"/>
      <c r="AU63" s="870"/>
      <c r="AV63" s="870"/>
      <c r="AW63" s="870"/>
      <c r="AX63" s="871"/>
    </row>
    <row r="64" spans="1:50" ht="23.25" hidden="1" customHeight="1" x14ac:dyDescent="0.15">
      <c r="A64" s="866"/>
      <c r="B64" s="867"/>
      <c r="C64" s="867"/>
      <c r="D64" s="867"/>
      <c r="E64" s="867"/>
      <c r="F64" s="868"/>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row>
    <row r="65" spans="1:50" ht="18.75" hidden="1" customHeight="1" x14ac:dyDescent="0.15">
      <c r="A65" s="923" t="s">
        <v>423</v>
      </c>
      <c r="B65" s="924"/>
      <c r="C65" s="924"/>
      <c r="D65" s="924"/>
      <c r="E65" s="924"/>
      <c r="F65" s="925"/>
      <c r="G65" s="929"/>
      <c r="H65" s="931" t="s">
        <v>265</v>
      </c>
      <c r="I65" s="931"/>
      <c r="J65" s="931"/>
      <c r="K65" s="931"/>
      <c r="L65" s="931"/>
      <c r="M65" s="931"/>
      <c r="N65" s="931"/>
      <c r="O65" s="932"/>
      <c r="P65" s="935" t="s">
        <v>59</v>
      </c>
      <c r="Q65" s="931"/>
      <c r="R65" s="931"/>
      <c r="S65" s="931"/>
      <c r="T65" s="931"/>
      <c r="U65" s="931"/>
      <c r="V65" s="932"/>
      <c r="W65" s="937" t="s">
        <v>418</v>
      </c>
      <c r="X65" s="938"/>
      <c r="Y65" s="941"/>
      <c r="Z65" s="941"/>
      <c r="AA65" s="942"/>
      <c r="AB65" s="935" t="s">
        <v>12</v>
      </c>
      <c r="AC65" s="931"/>
      <c r="AD65" s="932"/>
      <c r="AE65" s="892" t="s">
        <v>310</v>
      </c>
      <c r="AF65" s="892"/>
      <c r="AG65" s="892"/>
      <c r="AH65" s="892"/>
      <c r="AI65" s="892" t="s">
        <v>311</v>
      </c>
      <c r="AJ65" s="892"/>
      <c r="AK65" s="892"/>
      <c r="AL65" s="892"/>
      <c r="AM65" s="892" t="s">
        <v>317</v>
      </c>
      <c r="AN65" s="892"/>
      <c r="AO65" s="892"/>
      <c r="AP65" s="935"/>
      <c r="AQ65" s="935" t="s">
        <v>308</v>
      </c>
      <c r="AR65" s="931"/>
      <c r="AS65" s="931"/>
      <c r="AT65" s="932"/>
      <c r="AU65" s="946" t="s">
        <v>253</v>
      </c>
      <c r="AV65" s="946"/>
      <c r="AW65" s="946"/>
      <c r="AX65" s="947"/>
    </row>
    <row r="66" spans="1:50" ht="18.75" hidden="1" customHeight="1" x14ac:dyDescent="0.15">
      <c r="A66" s="926"/>
      <c r="B66" s="927"/>
      <c r="C66" s="927"/>
      <c r="D66" s="927"/>
      <c r="E66" s="927"/>
      <c r="F66" s="928"/>
      <c r="G66" s="930"/>
      <c r="H66" s="933"/>
      <c r="I66" s="933"/>
      <c r="J66" s="933"/>
      <c r="K66" s="933"/>
      <c r="L66" s="933"/>
      <c r="M66" s="933"/>
      <c r="N66" s="933"/>
      <c r="O66" s="934"/>
      <c r="P66" s="936"/>
      <c r="Q66" s="933"/>
      <c r="R66" s="933"/>
      <c r="S66" s="933"/>
      <c r="T66" s="933"/>
      <c r="U66" s="933"/>
      <c r="V66" s="934"/>
      <c r="W66" s="939"/>
      <c r="X66" s="940"/>
      <c r="Y66" s="943"/>
      <c r="Z66" s="943"/>
      <c r="AA66" s="944"/>
      <c r="AB66" s="936"/>
      <c r="AC66" s="933"/>
      <c r="AD66" s="934"/>
      <c r="AE66" s="945"/>
      <c r="AF66" s="945"/>
      <c r="AG66" s="945"/>
      <c r="AH66" s="945"/>
      <c r="AI66" s="945"/>
      <c r="AJ66" s="945"/>
      <c r="AK66" s="945"/>
      <c r="AL66" s="945"/>
      <c r="AM66" s="945"/>
      <c r="AN66" s="945"/>
      <c r="AO66" s="945"/>
      <c r="AP66" s="936"/>
      <c r="AQ66" s="250" t="s">
        <v>528</v>
      </c>
      <c r="AR66" s="251"/>
      <c r="AS66" s="933" t="s">
        <v>309</v>
      </c>
      <c r="AT66" s="934"/>
      <c r="AU66" s="251" t="s">
        <v>528</v>
      </c>
      <c r="AV66" s="251"/>
      <c r="AW66" s="933" t="s">
        <v>421</v>
      </c>
      <c r="AX66" s="948"/>
    </row>
    <row r="67" spans="1:50" ht="23.25" hidden="1" customHeight="1" x14ac:dyDescent="0.15">
      <c r="A67" s="926"/>
      <c r="B67" s="927"/>
      <c r="C67" s="927"/>
      <c r="D67" s="927"/>
      <c r="E67" s="927"/>
      <c r="F67" s="928"/>
      <c r="G67" s="949" t="s">
        <v>318</v>
      </c>
      <c r="H67" s="952" t="s">
        <v>526</v>
      </c>
      <c r="I67" s="953"/>
      <c r="J67" s="953"/>
      <c r="K67" s="953"/>
      <c r="L67" s="953"/>
      <c r="M67" s="953"/>
      <c r="N67" s="953"/>
      <c r="O67" s="954"/>
      <c r="P67" s="952" t="s">
        <v>526</v>
      </c>
      <c r="Q67" s="953"/>
      <c r="R67" s="953"/>
      <c r="S67" s="953"/>
      <c r="T67" s="953"/>
      <c r="U67" s="953"/>
      <c r="V67" s="954"/>
      <c r="W67" s="958"/>
      <c r="X67" s="959"/>
      <c r="Y67" s="964" t="s">
        <v>13</v>
      </c>
      <c r="Z67" s="964"/>
      <c r="AA67" s="965"/>
      <c r="AB67" s="966" t="s">
        <v>447</v>
      </c>
      <c r="AC67" s="966"/>
      <c r="AD67" s="966"/>
      <c r="AE67" s="334" t="s">
        <v>526</v>
      </c>
      <c r="AF67" s="335"/>
      <c r="AG67" s="335"/>
      <c r="AH67" s="335"/>
      <c r="AI67" s="334" t="s">
        <v>474</v>
      </c>
      <c r="AJ67" s="335"/>
      <c r="AK67" s="335"/>
      <c r="AL67" s="335"/>
      <c r="AM67" s="334" t="s">
        <v>474</v>
      </c>
      <c r="AN67" s="335"/>
      <c r="AO67" s="335"/>
      <c r="AP67" s="335"/>
      <c r="AQ67" s="334" t="s">
        <v>474</v>
      </c>
      <c r="AR67" s="335"/>
      <c r="AS67" s="335"/>
      <c r="AT67" s="336"/>
      <c r="AU67" s="335" t="s">
        <v>474</v>
      </c>
      <c r="AV67" s="335"/>
      <c r="AW67" s="335"/>
      <c r="AX67" s="351"/>
    </row>
    <row r="68" spans="1:50" ht="23.25" hidden="1" customHeight="1" x14ac:dyDescent="0.15">
      <c r="A68" s="926"/>
      <c r="B68" s="927"/>
      <c r="C68" s="927"/>
      <c r="D68" s="927"/>
      <c r="E68" s="927"/>
      <c r="F68" s="928"/>
      <c r="G68" s="950"/>
      <c r="H68" s="955"/>
      <c r="I68" s="956"/>
      <c r="J68" s="956"/>
      <c r="K68" s="956"/>
      <c r="L68" s="956"/>
      <c r="M68" s="956"/>
      <c r="N68" s="956"/>
      <c r="O68" s="957"/>
      <c r="P68" s="955"/>
      <c r="Q68" s="956"/>
      <c r="R68" s="956"/>
      <c r="S68" s="956"/>
      <c r="T68" s="956"/>
      <c r="U68" s="956"/>
      <c r="V68" s="957"/>
      <c r="W68" s="960"/>
      <c r="X68" s="961"/>
      <c r="Y68" s="131" t="s">
        <v>54</v>
      </c>
      <c r="Z68" s="131"/>
      <c r="AA68" s="132"/>
      <c r="AB68" s="967" t="s">
        <v>447</v>
      </c>
      <c r="AC68" s="967"/>
      <c r="AD68" s="967"/>
      <c r="AE68" s="334" t="s">
        <v>526</v>
      </c>
      <c r="AF68" s="335"/>
      <c r="AG68" s="335"/>
      <c r="AH68" s="335"/>
      <c r="AI68" s="334" t="s">
        <v>474</v>
      </c>
      <c r="AJ68" s="335"/>
      <c r="AK68" s="335"/>
      <c r="AL68" s="335"/>
      <c r="AM68" s="334" t="s">
        <v>474</v>
      </c>
      <c r="AN68" s="335"/>
      <c r="AO68" s="335"/>
      <c r="AP68" s="335"/>
      <c r="AQ68" s="334" t="s">
        <v>474</v>
      </c>
      <c r="AR68" s="335"/>
      <c r="AS68" s="335"/>
      <c r="AT68" s="336"/>
      <c r="AU68" s="335" t="s">
        <v>474</v>
      </c>
      <c r="AV68" s="335"/>
      <c r="AW68" s="335"/>
      <c r="AX68" s="351"/>
    </row>
    <row r="69" spans="1:50" ht="23.25" hidden="1" customHeight="1" x14ac:dyDescent="0.15">
      <c r="A69" s="926"/>
      <c r="B69" s="927"/>
      <c r="C69" s="927"/>
      <c r="D69" s="927"/>
      <c r="E69" s="927"/>
      <c r="F69" s="928"/>
      <c r="G69" s="951"/>
      <c r="H69" s="955"/>
      <c r="I69" s="956"/>
      <c r="J69" s="956"/>
      <c r="K69" s="956"/>
      <c r="L69" s="956"/>
      <c r="M69" s="956"/>
      <c r="N69" s="956"/>
      <c r="O69" s="957"/>
      <c r="P69" s="955"/>
      <c r="Q69" s="956"/>
      <c r="R69" s="956"/>
      <c r="S69" s="956"/>
      <c r="T69" s="956"/>
      <c r="U69" s="956"/>
      <c r="V69" s="957"/>
      <c r="W69" s="962"/>
      <c r="X69" s="963"/>
      <c r="Y69" s="131" t="s">
        <v>14</v>
      </c>
      <c r="Z69" s="131"/>
      <c r="AA69" s="132"/>
      <c r="AB69" s="858" t="s">
        <v>448</v>
      </c>
      <c r="AC69" s="858"/>
      <c r="AD69" s="858"/>
      <c r="AE69" s="860" t="s">
        <v>474</v>
      </c>
      <c r="AF69" s="861"/>
      <c r="AG69" s="861"/>
      <c r="AH69" s="861"/>
      <c r="AI69" s="860" t="s">
        <v>474</v>
      </c>
      <c r="AJ69" s="861"/>
      <c r="AK69" s="861"/>
      <c r="AL69" s="861"/>
      <c r="AM69" s="860" t="s">
        <v>474</v>
      </c>
      <c r="AN69" s="861"/>
      <c r="AO69" s="861"/>
      <c r="AP69" s="861"/>
      <c r="AQ69" s="334" t="s">
        <v>474</v>
      </c>
      <c r="AR69" s="335"/>
      <c r="AS69" s="335"/>
      <c r="AT69" s="336"/>
      <c r="AU69" s="335" t="s">
        <v>474</v>
      </c>
      <c r="AV69" s="335"/>
      <c r="AW69" s="335"/>
      <c r="AX69" s="351"/>
    </row>
    <row r="70" spans="1:50" ht="23.25" hidden="1" customHeight="1" x14ac:dyDescent="0.15">
      <c r="A70" s="926" t="s">
        <v>429</v>
      </c>
      <c r="B70" s="927"/>
      <c r="C70" s="927"/>
      <c r="D70" s="927"/>
      <c r="E70" s="927"/>
      <c r="F70" s="928"/>
      <c r="G70" s="950" t="s">
        <v>319</v>
      </c>
      <c r="H70" s="968" t="s">
        <v>526</v>
      </c>
      <c r="I70" s="968"/>
      <c r="J70" s="968"/>
      <c r="K70" s="968"/>
      <c r="L70" s="968"/>
      <c r="M70" s="968"/>
      <c r="N70" s="968"/>
      <c r="O70" s="968"/>
      <c r="P70" s="968" t="s">
        <v>527</v>
      </c>
      <c r="Q70" s="968"/>
      <c r="R70" s="968"/>
      <c r="S70" s="968"/>
      <c r="T70" s="968"/>
      <c r="U70" s="968"/>
      <c r="V70" s="968"/>
      <c r="W70" s="971" t="s">
        <v>446</v>
      </c>
      <c r="X70" s="972"/>
      <c r="Y70" s="964" t="s">
        <v>13</v>
      </c>
      <c r="Z70" s="964"/>
      <c r="AA70" s="965"/>
      <c r="AB70" s="966" t="s">
        <v>447</v>
      </c>
      <c r="AC70" s="966"/>
      <c r="AD70" s="966"/>
      <c r="AE70" s="334" t="s">
        <v>474</v>
      </c>
      <c r="AF70" s="335"/>
      <c r="AG70" s="335"/>
      <c r="AH70" s="335"/>
      <c r="AI70" s="334" t="s">
        <v>474</v>
      </c>
      <c r="AJ70" s="335"/>
      <c r="AK70" s="335"/>
      <c r="AL70" s="335"/>
      <c r="AM70" s="334" t="s">
        <v>474</v>
      </c>
      <c r="AN70" s="335"/>
      <c r="AO70" s="335"/>
      <c r="AP70" s="335"/>
      <c r="AQ70" s="334" t="s">
        <v>474</v>
      </c>
      <c r="AR70" s="335"/>
      <c r="AS70" s="335"/>
      <c r="AT70" s="336"/>
      <c r="AU70" s="335" t="s">
        <v>474</v>
      </c>
      <c r="AV70" s="335"/>
      <c r="AW70" s="335"/>
      <c r="AX70" s="351"/>
    </row>
    <row r="71" spans="1:50" ht="23.25" hidden="1" customHeight="1" x14ac:dyDescent="0.15">
      <c r="A71" s="926"/>
      <c r="B71" s="927"/>
      <c r="C71" s="927"/>
      <c r="D71" s="927"/>
      <c r="E71" s="927"/>
      <c r="F71" s="928"/>
      <c r="G71" s="950"/>
      <c r="H71" s="969"/>
      <c r="I71" s="969"/>
      <c r="J71" s="969"/>
      <c r="K71" s="969"/>
      <c r="L71" s="969"/>
      <c r="M71" s="969"/>
      <c r="N71" s="969"/>
      <c r="O71" s="969"/>
      <c r="P71" s="969"/>
      <c r="Q71" s="969"/>
      <c r="R71" s="969"/>
      <c r="S71" s="969"/>
      <c r="T71" s="969"/>
      <c r="U71" s="969"/>
      <c r="V71" s="969"/>
      <c r="W71" s="973"/>
      <c r="X71" s="974"/>
      <c r="Y71" s="131" t="s">
        <v>54</v>
      </c>
      <c r="Z71" s="131"/>
      <c r="AA71" s="132"/>
      <c r="AB71" s="967" t="s">
        <v>447</v>
      </c>
      <c r="AC71" s="967"/>
      <c r="AD71" s="967"/>
      <c r="AE71" s="334" t="s">
        <v>474</v>
      </c>
      <c r="AF71" s="335"/>
      <c r="AG71" s="335"/>
      <c r="AH71" s="335"/>
      <c r="AI71" s="334" t="s">
        <v>474</v>
      </c>
      <c r="AJ71" s="335"/>
      <c r="AK71" s="335"/>
      <c r="AL71" s="335"/>
      <c r="AM71" s="334" t="s">
        <v>474</v>
      </c>
      <c r="AN71" s="335"/>
      <c r="AO71" s="335"/>
      <c r="AP71" s="335"/>
      <c r="AQ71" s="334" t="s">
        <v>474</v>
      </c>
      <c r="AR71" s="335"/>
      <c r="AS71" s="335"/>
      <c r="AT71" s="336"/>
      <c r="AU71" s="335" t="s">
        <v>474</v>
      </c>
      <c r="AV71" s="335"/>
      <c r="AW71" s="335"/>
      <c r="AX71" s="351"/>
    </row>
    <row r="72" spans="1:50" ht="23.25" hidden="1" customHeight="1" x14ac:dyDescent="0.15">
      <c r="A72" s="977"/>
      <c r="B72" s="978"/>
      <c r="C72" s="978"/>
      <c r="D72" s="978"/>
      <c r="E72" s="978"/>
      <c r="F72" s="979"/>
      <c r="G72" s="950"/>
      <c r="H72" s="970"/>
      <c r="I72" s="970"/>
      <c r="J72" s="970"/>
      <c r="K72" s="970"/>
      <c r="L72" s="970"/>
      <c r="M72" s="970"/>
      <c r="N72" s="970"/>
      <c r="O72" s="970"/>
      <c r="P72" s="970"/>
      <c r="Q72" s="970"/>
      <c r="R72" s="970"/>
      <c r="S72" s="970"/>
      <c r="T72" s="970"/>
      <c r="U72" s="970"/>
      <c r="V72" s="970"/>
      <c r="W72" s="975"/>
      <c r="X72" s="976"/>
      <c r="Y72" s="131" t="s">
        <v>14</v>
      </c>
      <c r="Z72" s="131"/>
      <c r="AA72" s="132"/>
      <c r="AB72" s="858" t="s">
        <v>448</v>
      </c>
      <c r="AC72" s="858"/>
      <c r="AD72" s="858"/>
      <c r="AE72" s="860" t="s">
        <v>474</v>
      </c>
      <c r="AF72" s="861"/>
      <c r="AG72" s="861"/>
      <c r="AH72" s="861"/>
      <c r="AI72" s="860" t="s">
        <v>474</v>
      </c>
      <c r="AJ72" s="861"/>
      <c r="AK72" s="861"/>
      <c r="AL72" s="861"/>
      <c r="AM72" s="860" t="s">
        <v>474</v>
      </c>
      <c r="AN72" s="861"/>
      <c r="AO72" s="861"/>
      <c r="AP72" s="861"/>
      <c r="AQ72" s="334" t="s">
        <v>474</v>
      </c>
      <c r="AR72" s="335"/>
      <c r="AS72" s="335"/>
      <c r="AT72" s="336"/>
      <c r="AU72" s="335" t="s">
        <v>474</v>
      </c>
      <c r="AV72" s="335"/>
      <c r="AW72" s="335"/>
      <c r="AX72" s="351"/>
    </row>
    <row r="73" spans="1:50" ht="18.75" hidden="1" customHeight="1" x14ac:dyDescent="0.15">
      <c r="A73" s="815" t="s">
        <v>423</v>
      </c>
      <c r="B73" s="816"/>
      <c r="C73" s="816"/>
      <c r="D73" s="816"/>
      <c r="E73" s="816"/>
      <c r="F73" s="817"/>
      <c r="G73" s="797"/>
      <c r="H73" s="115" t="s">
        <v>265</v>
      </c>
      <c r="I73" s="115"/>
      <c r="J73" s="115"/>
      <c r="K73" s="115"/>
      <c r="L73" s="115"/>
      <c r="M73" s="115"/>
      <c r="N73" s="115"/>
      <c r="O73" s="116"/>
      <c r="P73" s="123" t="s">
        <v>59</v>
      </c>
      <c r="Q73" s="115"/>
      <c r="R73" s="115"/>
      <c r="S73" s="115"/>
      <c r="T73" s="115"/>
      <c r="U73" s="115"/>
      <c r="V73" s="115"/>
      <c r="W73" s="115"/>
      <c r="X73" s="116"/>
      <c r="Y73" s="799"/>
      <c r="Z73" s="800"/>
      <c r="AA73" s="801"/>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8"/>
      <c r="B74" s="819"/>
      <c r="C74" s="819"/>
      <c r="D74" s="819"/>
      <c r="E74" s="819"/>
      <c r="F74" s="820"/>
      <c r="G74" s="798"/>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8"/>
      <c r="B75" s="819"/>
      <c r="C75" s="819"/>
      <c r="D75" s="819"/>
      <c r="E75" s="819"/>
      <c r="F75" s="820"/>
      <c r="G75" s="761"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8"/>
      <c r="B76" s="819"/>
      <c r="C76" s="819"/>
      <c r="D76" s="819"/>
      <c r="E76" s="819"/>
      <c r="F76" s="820"/>
      <c r="G76" s="762"/>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8"/>
      <c r="B77" s="819"/>
      <c r="C77" s="819"/>
      <c r="D77" s="819"/>
      <c r="E77" s="819"/>
      <c r="F77" s="820"/>
      <c r="G77" s="763"/>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7" t="s">
        <v>460</v>
      </c>
      <c r="B78" s="878"/>
      <c r="C78" s="878"/>
      <c r="D78" s="878"/>
      <c r="E78" s="875" t="s">
        <v>388</v>
      </c>
      <c r="F78" s="876"/>
      <c r="G78" s="49" t="s">
        <v>319</v>
      </c>
      <c r="H78" s="775"/>
      <c r="I78" s="214"/>
      <c r="J78" s="214"/>
      <c r="K78" s="214"/>
      <c r="L78" s="214"/>
      <c r="M78" s="214"/>
      <c r="N78" s="214"/>
      <c r="O78" s="776"/>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
      <c r="A79" s="740" t="s">
        <v>268</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94" t="s">
        <v>417</v>
      </c>
      <c r="AP79" s="95"/>
      <c r="AQ79" s="95"/>
      <c r="AR79" s="76" t="s">
        <v>415</v>
      </c>
      <c r="AS79" s="94"/>
      <c r="AT79" s="95"/>
      <c r="AU79" s="95"/>
      <c r="AV79" s="95"/>
      <c r="AW79" s="95"/>
      <c r="AX79" s="96"/>
    </row>
    <row r="80" spans="1:50" ht="18.75" hidden="1" customHeight="1" x14ac:dyDescent="0.15">
      <c r="A80" s="475" t="s">
        <v>266</v>
      </c>
      <c r="B80" s="823" t="s">
        <v>414</v>
      </c>
      <c r="C80" s="824"/>
      <c r="D80" s="824"/>
      <c r="E80" s="824"/>
      <c r="F80" s="825"/>
      <c r="G80" s="528" t="s">
        <v>258</v>
      </c>
      <c r="H80" s="528"/>
      <c r="I80" s="528"/>
      <c r="J80" s="528"/>
      <c r="K80" s="528"/>
      <c r="L80" s="528"/>
      <c r="M80" s="528"/>
      <c r="N80" s="528"/>
      <c r="O80" s="528"/>
      <c r="P80" s="528"/>
      <c r="Q80" s="528"/>
      <c r="R80" s="528"/>
      <c r="S80" s="528"/>
      <c r="T80" s="528"/>
      <c r="U80" s="528"/>
      <c r="V80" s="528"/>
      <c r="W80" s="528"/>
      <c r="X80" s="528"/>
      <c r="Y80" s="528"/>
      <c r="Z80" s="528"/>
      <c r="AA80" s="529"/>
      <c r="AB80" s="739" t="s">
        <v>398</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43"/>
    </row>
    <row r="81" spans="1:60" ht="22.5" hidden="1" customHeight="1" x14ac:dyDescent="0.15">
      <c r="A81" s="476"/>
      <c r="B81" s="826"/>
      <c r="C81" s="509"/>
      <c r="D81" s="509"/>
      <c r="E81" s="509"/>
      <c r="F81" s="510"/>
      <c r="G81" s="354"/>
      <c r="H81" s="354"/>
      <c r="I81" s="354"/>
      <c r="J81" s="354"/>
      <c r="K81" s="354"/>
      <c r="L81" s="354"/>
      <c r="M81" s="354"/>
      <c r="N81" s="354"/>
      <c r="O81" s="354"/>
      <c r="P81" s="354"/>
      <c r="Q81" s="354"/>
      <c r="R81" s="354"/>
      <c r="S81" s="354"/>
      <c r="T81" s="354"/>
      <c r="U81" s="354"/>
      <c r="V81" s="354"/>
      <c r="W81" s="354"/>
      <c r="X81" s="354"/>
      <c r="Y81" s="354"/>
      <c r="Z81" s="354"/>
      <c r="AA81" s="531"/>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6"/>
      <c r="B82" s="826"/>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32"/>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15">
      <c r="A83" s="476"/>
      <c r="B83" s="826"/>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33"/>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15">
      <c r="A84" s="476"/>
      <c r="B84" s="827"/>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4"/>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15">
      <c r="A85" s="476"/>
      <c r="B85" s="509" t="s">
        <v>264</v>
      </c>
      <c r="C85" s="509"/>
      <c r="D85" s="509"/>
      <c r="E85" s="509"/>
      <c r="F85" s="510"/>
      <c r="G85" s="527" t="s">
        <v>61</v>
      </c>
      <c r="H85" s="528"/>
      <c r="I85" s="528"/>
      <c r="J85" s="528"/>
      <c r="K85" s="528"/>
      <c r="L85" s="528"/>
      <c r="M85" s="528"/>
      <c r="N85" s="528"/>
      <c r="O85" s="529"/>
      <c r="P85" s="739" t="s">
        <v>63</v>
      </c>
      <c r="Q85" s="528"/>
      <c r="R85" s="528"/>
      <c r="S85" s="528"/>
      <c r="T85" s="528"/>
      <c r="U85" s="528"/>
      <c r="V85" s="528"/>
      <c r="W85" s="528"/>
      <c r="X85" s="529"/>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6"/>
      <c r="B86" s="509"/>
      <c r="C86" s="509"/>
      <c r="D86" s="509"/>
      <c r="E86" s="509"/>
      <c r="F86" s="510"/>
      <c r="G86" s="530"/>
      <c r="H86" s="354"/>
      <c r="I86" s="354"/>
      <c r="J86" s="354"/>
      <c r="K86" s="354"/>
      <c r="L86" s="354"/>
      <c r="M86" s="354"/>
      <c r="N86" s="354"/>
      <c r="O86" s="531"/>
      <c r="P86" s="543"/>
      <c r="Q86" s="354"/>
      <c r="R86" s="354"/>
      <c r="S86" s="354"/>
      <c r="T86" s="354"/>
      <c r="U86" s="354"/>
      <c r="V86" s="354"/>
      <c r="W86" s="354"/>
      <c r="X86" s="531"/>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6"/>
      <c r="B87" s="509"/>
      <c r="C87" s="509"/>
      <c r="D87" s="509"/>
      <c r="E87" s="509"/>
      <c r="F87" s="510"/>
      <c r="G87" s="197"/>
      <c r="H87" s="107"/>
      <c r="I87" s="107"/>
      <c r="J87" s="107"/>
      <c r="K87" s="107"/>
      <c r="L87" s="107"/>
      <c r="M87" s="107"/>
      <c r="N87" s="107"/>
      <c r="O87" s="198"/>
      <c r="P87" s="107"/>
      <c r="Q87" s="790"/>
      <c r="R87" s="790"/>
      <c r="S87" s="790"/>
      <c r="T87" s="790"/>
      <c r="U87" s="790"/>
      <c r="V87" s="790"/>
      <c r="W87" s="790"/>
      <c r="X87" s="791"/>
      <c r="Y87" s="736" t="s">
        <v>62</v>
      </c>
      <c r="Z87" s="737"/>
      <c r="AA87" s="738"/>
      <c r="AB87" s="508"/>
      <c r="AC87" s="508"/>
      <c r="AD87" s="508"/>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6"/>
      <c r="B88" s="509"/>
      <c r="C88" s="509"/>
      <c r="D88" s="509"/>
      <c r="E88" s="509"/>
      <c r="F88" s="510"/>
      <c r="G88" s="199"/>
      <c r="H88" s="200"/>
      <c r="I88" s="200"/>
      <c r="J88" s="200"/>
      <c r="K88" s="200"/>
      <c r="L88" s="200"/>
      <c r="M88" s="200"/>
      <c r="N88" s="200"/>
      <c r="O88" s="201"/>
      <c r="P88" s="792"/>
      <c r="Q88" s="792"/>
      <c r="R88" s="792"/>
      <c r="S88" s="792"/>
      <c r="T88" s="792"/>
      <c r="U88" s="792"/>
      <c r="V88" s="792"/>
      <c r="W88" s="792"/>
      <c r="X88" s="793"/>
      <c r="Y88" s="706" t="s">
        <v>54</v>
      </c>
      <c r="Z88" s="707"/>
      <c r="AA88" s="708"/>
      <c r="AB88" s="478"/>
      <c r="AC88" s="478"/>
      <c r="AD88" s="47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794"/>
      <c r="Y89" s="706" t="s">
        <v>14</v>
      </c>
      <c r="Z89" s="707"/>
      <c r="AA89" s="708"/>
      <c r="AB89" s="432" t="s">
        <v>15</v>
      </c>
      <c r="AC89" s="432"/>
      <c r="AD89" s="432"/>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6"/>
      <c r="B90" s="509" t="s">
        <v>264</v>
      </c>
      <c r="C90" s="509"/>
      <c r="D90" s="509"/>
      <c r="E90" s="509"/>
      <c r="F90" s="510"/>
      <c r="G90" s="527" t="s">
        <v>61</v>
      </c>
      <c r="H90" s="528"/>
      <c r="I90" s="528"/>
      <c r="J90" s="528"/>
      <c r="K90" s="528"/>
      <c r="L90" s="528"/>
      <c r="M90" s="528"/>
      <c r="N90" s="528"/>
      <c r="O90" s="529"/>
      <c r="P90" s="739" t="s">
        <v>63</v>
      </c>
      <c r="Q90" s="528"/>
      <c r="R90" s="528"/>
      <c r="S90" s="528"/>
      <c r="T90" s="528"/>
      <c r="U90" s="528"/>
      <c r="V90" s="528"/>
      <c r="W90" s="528"/>
      <c r="X90" s="529"/>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6"/>
      <c r="B91" s="509"/>
      <c r="C91" s="509"/>
      <c r="D91" s="509"/>
      <c r="E91" s="509"/>
      <c r="F91" s="510"/>
      <c r="G91" s="530"/>
      <c r="H91" s="354"/>
      <c r="I91" s="354"/>
      <c r="J91" s="354"/>
      <c r="K91" s="354"/>
      <c r="L91" s="354"/>
      <c r="M91" s="354"/>
      <c r="N91" s="354"/>
      <c r="O91" s="531"/>
      <c r="P91" s="543"/>
      <c r="Q91" s="354"/>
      <c r="R91" s="354"/>
      <c r="S91" s="354"/>
      <c r="T91" s="354"/>
      <c r="U91" s="354"/>
      <c r="V91" s="354"/>
      <c r="W91" s="354"/>
      <c r="X91" s="531"/>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6"/>
      <c r="B92" s="509"/>
      <c r="C92" s="509"/>
      <c r="D92" s="509"/>
      <c r="E92" s="509"/>
      <c r="F92" s="510"/>
      <c r="G92" s="197"/>
      <c r="H92" s="107"/>
      <c r="I92" s="107"/>
      <c r="J92" s="107"/>
      <c r="K92" s="107"/>
      <c r="L92" s="107"/>
      <c r="M92" s="107"/>
      <c r="N92" s="107"/>
      <c r="O92" s="198"/>
      <c r="P92" s="107"/>
      <c r="Q92" s="790"/>
      <c r="R92" s="790"/>
      <c r="S92" s="790"/>
      <c r="T92" s="790"/>
      <c r="U92" s="790"/>
      <c r="V92" s="790"/>
      <c r="W92" s="790"/>
      <c r="X92" s="791"/>
      <c r="Y92" s="736" t="s">
        <v>62</v>
      </c>
      <c r="Z92" s="737"/>
      <c r="AA92" s="738"/>
      <c r="AB92" s="508"/>
      <c r="AC92" s="508"/>
      <c r="AD92" s="508"/>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6"/>
      <c r="B93" s="509"/>
      <c r="C93" s="509"/>
      <c r="D93" s="509"/>
      <c r="E93" s="509"/>
      <c r="F93" s="510"/>
      <c r="G93" s="199"/>
      <c r="H93" s="200"/>
      <c r="I93" s="200"/>
      <c r="J93" s="200"/>
      <c r="K93" s="200"/>
      <c r="L93" s="200"/>
      <c r="M93" s="200"/>
      <c r="N93" s="200"/>
      <c r="O93" s="201"/>
      <c r="P93" s="792"/>
      <c r="Q93" s="792"/>
      <c r="R93" s="792"/>
      <c r="S93" s="792"/>
      <c r="T93" s="792"/>
      <c r="U93" s="792"/>
      <c r="V93" s="792"/>
      <c r="W93" s="792"/>
      <c r="X93" s="793"/>
      <c r="Y93" s="706" t="s">
        <v>54</v>
      </c>
      <c r="Z93" s="707"/>
      <c r="AA93" s="708"/>
      <c r="AB93" s="478"/>
      <c r="AC93" s="478"/>
      <c r="AD93" s="47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794"/>
      <c r="Y94" s="706" t="s">
        <v>14</v>
      </c>
      <c r="Z94" s="707"/>
      <c r="AA94" s="708"/>
      <c r="AB94" s="432" t="s">
        <v>15</v>
      </c>
      <c r="AC94" s="432"/>
      <c r="AD94" s="43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6"/>
      <c r="B95" s="509" t="s">
        <v>264</v>
      </c>
      <c r="C95" s="509"/>
      <c r="D95" s="509"/>
      <c r="E95" s="509"/>
      <c r="F95" s="510"/>
      <c r="G95" s="527" t="s">
        <v>61</v>
      </c>
      <c r="H95" s="528"/>
      <c r="I95" s="528"/>
      <c r="J95" s="528"/>
      <c r="K95" s="528"/>
      <c r="L95" s="528"/>
      <c r="M95" s="528"/>
      <c r="N95" s="528"/>
      <c r="O95" s="529"/>
      <c r="P95" s="739" t="s">
        <v>63</v>
      </c>
      <c r="Q95" s="528"/>
      <c r="R95" s="528"/>
      <c r="S95" s="528"/>
      <c r="T95" s="528"/>
      <c r="U95" s="528"/>
      <c r="V95" s="528"/>
      <c r="W95" s="528"/>
      <c r="X95" s="529"/>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6"/>
      <c r="B96" s="509"/>
      <c r="C96" s="509"/>
      <c r="D96" s="509"/>
      <c r="E96" s="509"/>
      <c r="F96" s="510"/>
      <c r="G96" s="530"/>
      <c r="H96" s="354"/>
      <c r="I96" s="354"/>
      <c r="J96" s="354"/>
      <c r="K96" s="354"/>
      <c r="L96" s="354"/>
      <c r="M96" s="354"/>
      <c r="N96" s="354"/>
      <c r="O96" s="531"/>
      <c r="P96" s="543"/>
      <c r="Q96" s="354"/>
      <c r="R96" s="354"/>
      <c r="S96" s="354"/>
      <c r="T96" s="354"/>
      <c r="U96" s="354"/>
      <c r="V96" s="354"/>
      <c r="W96" s="354"/>
      <c r="X96" s="531"/>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6"/>
      <c r="B97" s="509"/>
      <c r="C97" s="509"/>
      <c r="D97" s="509"/>
      <c r="E97" s="509"/>
      <c r="F97" s="510"/>
      <c r="G97" s="197"/>
      <c r="H97" s="107"/>
      <c r="I97" s="107"/>
      <c r="J97" s="107"/>
      <c r="K97" s="107"/>
      <c r="L97" s="107"/>
      <c r="M97" s="107"/>
      <c r="N97" s="107"/>
      <c r="O97" s="198"/>
      <c r="P97" s="107"/>
      <c r="Q97" s="790"/>
      <c r="R97" s="790"/>
      <c r="S97" s="790"/>
      <c r="T97" s="790"/>
      <c r="U97" s="790"/>
      <c r="V97" s="790"/>
      <c r="W97" s="790"/>
      <c r="X97" s="791"/>
      <c r="Y97" s="736" t="s">
        <v>62</v>
      </c>
      <c r="Z97" s="737"/>
      <c r="AA97" s="738"/>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6"/>
      <c r="B98" s="509"/>
      <c r="C98" s="509"/>
      <c r="D98" s="509"/>
      <c r="E98" s="509"/>
      <c r="F98" s="510"/>
      <c r="G98" s="199"/>
      <c r="H98" s="200"/>
      <c r="I98" s="200"/>
      <c r="J98" s="200"/>
      <c r="K98" s="200"/>
      <c r="L98" s="200"/>
      <c r="M98" s="200"/>
      <c r="N98" s="200"/>
      <c r="O98" s="201"/>
      <c r="P98" s="792"/>
      <c r="Q98" s="792"/>
      <c r="R98" s="792"/>
      <c r="S98" s="792"/>
      <c r="T98" s="792"/>
      <c r="U98" s="792"/>
      <c r="V98" s="792"/>
      <c r="W98" s="792"/>
      <c r="X98" s="793"/>
      <c r="Y98" s="706" t="s">
        <v>54</v>
      </c>
      <c r="Z98" s="707"/>
      <c r="AA98" s="708"/>
      <c r="AB98" s="787"/>
      <c r="AC98" s="788"/>
      <c r="AD98" s="789"/>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7"/>
      <c r="B99" s="841"/>
      <c r="C99" s="841"/>
      <c r="D99" s="841"/>
      <c r="E99" s="841"/>
      <c r="F99" s="842"/>
      <c r="G99" s="795"/>
      <c r="H99" s="217"/>
      <c r="I99" s="217"/>
      <c r="J99" s="217"/>
      <c r="K99" s="217"/>
      <c r="L99" s="217"/>
      <c r="M99" s="217"/>
      <c r="N99" s="217"/>
      <c r="O99" s="796"/>
      <c r="P99" s="821"/>
      <c r="Q99" s="821"/>
      <c r="R99" s="821"/>
      <c r="S99" s="821"/>
      <c r="T99" s="821"/>
      <c r="U99" s="821"/>
      <c r="V99" s="821"/>
      <c r="W99" s="821"/>
      <c r="X99" s="822"/>
      <c r="Y99" s="448" t="s">
        <v>14</v>
      </c>
      <c r="Z99" s="449"/>
      <c r="AA99" s="450"/>
      <c r="AB99" s="433" t="s">
        <v>15</v>
      </c>
      <c r="AC99" s="434"/>
      <c r="AD99" s="435"/>
      <c r="AE99" s="828"/>
      <c r="AF99" s="829"/>
      <c r="AG99" s="829"/>
      <c r="AH99" s="830"/>
      <c r="AI99" s="828"/>
      <c r="AJ99" s="829"/>
      <c r="AK99" s="829"/>
      <c r="AL99" s="830"/>
      <c r="AM99" s="828"/>
      <c r="AN99" s="829"/>
      <c r="AO99" s="829"/>
      <c r="AP99" s="829"/>
      <c r="AQ99" s="831"/>
      <c r="AR99" s="832"/>
      <c r="AS99" s="832"/>
      <c r="AT99" s="833"/>
      <c r="AU99" s="829"/>
      <c r="AV99" s="829"/>
      <c r="AW99" s="829"/>
      <c r="AX99" s="834"/>
    </row>
    <row r="100" spans="1:60" ht="31.5" customHeight="1" x14ac:dyDescent="0.15">
      <c r="A100" s="810" t="s">
        <v>424</v>
      </c>
      <c r="B100" s="811"/>
      <c r="C100" s="811"/>
      <c r="D100" s="811"/>
      <c r="E100" s="811"/>
      <c r="F100" s="812"/>
      <c r="G100" s="813" t="s">
        <v>60</v>
      </c>
      <c r="H100" s="813"/>
      <c r="I100" s="813"/>
      <c r="J100" s="813"/>
      <c r="K100" s="813"/>
      <c r="L100" s="813"/>
      <c r="M100" s="813"/>
      <c r="N100" s="813"/>
      <c r="O100" s="813"/>
      <c r="P100" s="813"/>
      <c r="Q100" s="813"/>
      <c r="R100" s="813"/>
      <c r="S100" s="813"/>
      <c r="T100" s="813"/>
      <c r="U100" s="813"/>
      <c r="V100" s="813"/>
      <c r="W100" s="813"/>
      <c r="X100" s="814"/>
      <c r="Y100" s="436"/>
      <c r="Z100" s="437"/>
      <c r="AA100" s="438"/>
      <c r="AB100" s="803" t="s">
        <v>12</v>
      </c>
      <c r="AC100" s="803"/>
      <c r="AD100" s="803"/>
      <c r="AE100" s="835" t="s">
        <v>310</v>
      </c>
      <c r="AF100" s="836"/>
      <c r="AG100" s="836"/>
      <c r="AH100" s="837"/>
      <c r="AI100" s="835" t="s">
        <v>311</v>
      </c>
      <c r="AJ100" s="836"/>
      <c r="AK100" s="836"/>
      <c r="AL100" s="837"/>
      <c r="AM100" s="835" t="s">
        <v>317</v>
      </c>
      <c r="AN100" s="836"/>
      <c r="AO100" s="836"/>
      <c r="AP100" s="837"/>
      <c r="AQ100" s="896" t="s">
        <v>425</v>
      </c>
      <c r="AR100" s="897"/>
      <c r="AS100" s="897"/>
      <c r="AT100" s="898"/>
      <c r="AU100" s="896" t="s">
        <v>426</v>
      </c>
      <c r="AV100" s="897"/>
      <c r="AW100" s="897"/>
      <c r="AX100" s="899"/>
    </row>
    <row r="101" spans="1:60" ht="23.25" customHeight="1" x14ac:dyDescent="0.15">
      <c r="A101" s="457"/>
      <c r="B101" s="458"/>
      <c r="C101" s="458"/>
      <c r="D101" s="458"/>
      <c r="E101" s="458"/>
      <c r="F101" s="459"/>
      <c r="G101" s="107" t="s">
        <v>482</v>
      </c>
      <c r="H101" s="107"/>
      <c r="I101" s="107"/>
      <c r="J101" s="107"/>
      <c r="K101" s="107"/>
      <c r="L101" s="107"/>
      <c r="M101" s="107"/>
      <c r="N101" s="107"/>
      <c r="O101" s="107"/>
      <c r="P101" s="107"/>
      <c r="Q101" s="107"/>
      <c r="R101" s="107"/>
      <c r="S101" s="107"/>
      <c r="T101" s="107"/>
      <c r="U101" s="107"/>
      <c r="V101" s="107"/>
      <c r="W101" s="107"/>
      <c r="X101" s="198"/>
      <c r="Y101" s="802" t="s">
        <v>55</v>
      </c>
      <c r="Z101" s="692"/>
      <c r="AA101" s="693"/>
      <c r="AB101" s="508" t="s">
        <v>483</v>
      </c>
      <c r="AC101" s="508"/>
      <c r="AD101" s="508"/>
      <c r="AE101" s="334">
        <v>6</v>
      </c>
      <c r="AF101" s="335"/>
      <c r="AG101" s="335"/>
      <c r="AH101" s="336"/>
      <c r="AI101" s="334">
        <v>6</v>
      </c>
      <c r="AJ101" s="335"/>
      <c r="AK101" s="335"/>
      <c r="AL101" s="336"/>
      <c r="AM101" s="334">
        <v>6</v>
      </c>
      <c r="AN101" s="335"/>
      <c r="AO101" s="335"/>
      <c r="AP101" s="336"/>
      <c r="AQ101" s="334" t="s">
        <v>478</v>
      </c>
      <c r="AR101" s="335"/>
      <c r="AS101" s="335"/>
      <c r="AT101" s="336"/>
      <c r="AU101" s="334" t="s">
        <v>489</v>
      </c>
      <c r="AV101" s="335"/>
      <c r="AW101" s="335"/>
      <c r="AX101" s="336"/>
    </row>
    <row r="102" spans="1:60" ht="23.25" customHeight="1" x14ac:dyDescent="0.15">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8" t="s">
        <v>483</v>
      </c>
      <c r="AC102" s="508"/>
      <c r="AD102" s="508"/>
      <c r="AE102" s="311">
        <v>7</v>
      </c>
      <c r="AF102" s="311"/>
      <c r="AG102" s="311"/>
      <c r="AH102" s="311"/>
      <c r="AI102" s="311">
        <v>6</v>
      </c>
      <c r="AJ102" s="311"/>
      <c r="AK102" s="311"/>
      <c r="AL102" s="311"/>
      <c r="AM102" s="311">
        <v>6</v>
      </c>
      <c r="AN102" s="311"/>
      <c r="AO102" s="311"/>
      <c r="AP102" s="311"/>
      <c r="AQ102" s="860">
        <v>6</v>
      </c>
      <c r="AR102" s="861"/>
      <c r="AS102" s="861"/>
      <c r="AT102" s="862"/>
      <c r="AU102" s="860">
        <v>6</v>
      </c>
      <c r="AV102" s="861"/>
      <c r="AW102" s="861"/>
      <c r="AX102" s="862"/>
    </row>
    <row r="103" spans="1:60" ht="31.5" hidden="1" customHeight="1" x14ac:dyDescent="0.15">
      <c r="A103" s="454" t="s">
        <v>424</v>
      </c>
      <c r="B103" s="455"/>
      <c r="C103" s="455"/>
      <c r="D103" s="455"/>
      <c r="E103" s="455"/>
      <c r="F103" s="456"/>
      <c r="G103" s="707" t="s">
        <v>60</v>
      </c>
      <c r="H103" s="707"/>
      <c r="I103" s="707"/>
      <c r="J103" s="707"/>
      <c r="K103" s="707"/>
      <c r="L103" s="707"/>
      <c r="M103" s="707"/>
      <c r="N103" s="707"/>
      <c r="O103" s="707"/>
      <c r="P103" s="707"/>
      <c r="Q103" s="707"/>
      <c r="R103" s="707"/>
      <c r="S103" s="707"/>
      <c r="T103" s="707"/>
      <c r="U103" s="707"/>
      <c r="V103" s="707"/>
      <c r="W103" s="707"/>
      <c r="X103" s="708"/>
      <c r="Y103" s="439"/>
      <c r="Z103" s="440"/>
      <c r="AA103" s="441"/>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9"/>
      <c r="AU103" s="341" t="s">
        <v>426</v>
      </c>
      <c r="AV103" s="342"/>
      <c r="AW103" s="342"/>
      <c r="AX103" s="343"/>
    </row>
    <row r="104" spans="1:60" ht="23.25" hidden="1" customHeight="1" x14ac:dyDescent="0.15">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0"/>
      <c r="AV105" s="861"/>
      <c r="AW105" s="861"/>
      <c r="AX105" s="862"/>
    </row>
    <row r="106" spans="1:60" ht="31.5" hidden="1" customHeight="1" x14ac:dyDescent="0.15">
      <c r="A106" s="454" t="s">
        <v>424</v>
      </c>
      <c r="B106" s="455"/>
      <c r="C106" s="455"/>
      <c r="D106" s="455"/>
      <c r="E106" s="455"/>
      <c r="F106" s="456"/>
      <c r="G106" s="707" t="s">
        <v>60</v>
      </c>
      <c r="H106" s="707"/>
      <c r="I106" s="707"/>
      <c r="J106" s="707"/>
      <c r="K106" s="707"/>
      <c r="L106" s="707"/>
      <c r="M106" s="707"/>
      <c r="N106" s="707"/>
      <c r="O106" s="707"/>
      <c r="P106" s="707"/>
      <c r="Q106" s="707"/>
      <c r="R106" s="707"/>
      <c r="S106" s="707"/>
      <c r="T106" s="707"/>
      <c r="U106" s="707"/>
      <c r="V106" s="707"/>
      <c r="W106" s="707"/>
      <c r="X106" s="708"/>
      <c r="Y106" s="439"/>
      <c r="Z106" s="440"/>
      <c r="AA106" s="441"/>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9"/>
      <c r="AU106" s="341" t="s">
        <v>426</v>
      </c>
      <c r="AV106" s="342"/>
      <c r="AW106" s="342"/>
      <c r="AX106" s="343"/>
    </row>
    <row r="107" spans="1:60" ht="23.25" hidden="1" customHeight="1" x14ac:dyDescent="0.15">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0"/>
      <c r="AV108" s="861"/>
      <c r="AW108" s="861"/>
      <c r="AX108" s="862"/>
    </row>
    <row r="109" spans="1:60" ht="31.5" hidden="1" customHeight="1" x14ac:dyDescent="0.15">
      <c r="A109" s="454" t="s">
        <v>424</v>
      </c>
      <c r="B109" s="455"/>
      <c r="C109" s="455"/>
      <c r="D109" s="455"/>
      <c r="E109" s="455"/>
      <c r="F109" s="456"/>
      <c r="G109" s="707" t="s">
        <v>60</v>
      </c>
      <c r="H109" s="707"/>
      <c r="I109" s="707"/>
      <c r="J109" s="707"/>
      <c r="K109" s="707"/>
      <c r="L109" s="707"/>
      <c r="M109" s="707"/>
      <c r="N109" s="707"/>
      <c r="O109" s="707"/>
      <c r="P109" s="707"/>
      <c r="Q109" s="707"/>
      <c r="R109" s="707"/>
      <c r="S109" s="707"/>
      <c r="T109" s="707"/>
      <c r="U109" s="707"/>
      <c r="V109" s="707"/>
      <c r="W109" s="707"/>
      <c r="X109" s="708"/>
      <c r="Y109" s="439"/>
      <c r="Z109" s="440"/>
      <c r="AA109" s="441"/>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9"/>
      <c r="AU109" s="341" t="s">
        <v>426</v>
      </c>
      <c r="AV109" s="342"/>
      <c r="AW109" s="342"/>
      <c r="AX109" s="343"/>
    </row>
    <row r="110" spans="1:60" ht="23.25" hidden="1" customHeight="1" x14ac:dyDescent="0.15">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0"/>
      <c r="AV111" s="861"/>
      <c r="AW111" s="861"/>
      <c r="AX111" s="862"/>
    </row>
    <row r="112" spans="1:60" ht="31.5" hidden="1" customHeight="1" x14ac:dyDescent="0.15">
      <c r="A112" s="454" t="s">
        <v>424</v>
      </c>
      <c r="B112" s="455"/>
      <c r="C112" s="455"/>
      <c r="D112" s="455"/>
      <c r="E112" s="455"/>
      <c r="F112" s="456"/>
      <c r="G112" s="707" t="s">
        <v>60</v>
      </c>
      <c r="H112" s="707"/>
      <c r="I112" s="707"/>
      <c r="J112" s="707"/>
      <c r="K112" s="707"/>
      <c r="L112" s="707"/>
      <c r="M112" s="707"/>
      <c r="N112" s="707"/>
      <c r="O112" s="707"/>
      <c r="P112" s="707"/>
      <c r="Q112" s="707"/>
      <c r="R112" s="707"/>
      <c r="S112" s="707"/>
      <c r="T112" s="707"/>
      <c r="U112" s="707"/>
      <c r="V112" s="707"/>
      <c r="W112" s="707"/>
      <c r="X112" s="708"/>
      <c r="Y112" s="439"/>
      <c r="Z112" s="440"/>
      <c r="AA112" s="441"/>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484</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485</v>
      </c>
      <c r="AC116" s="266"/>
      <c r="AD116" s="267"/>
      <c r="AE116" s="311">
        <v>7411</v>
      </c>
      <c r="AF116" s="311"/>
      <c r="AG116" s="311"/>
      <c r="AH116" s="311"/>
      <c r="AI116" s="311">
        <v>7582</v>
      </c>
      <c r="AJ116" s="311"/>
      <c r="AK116" s="311"/>
      <c r="AL116" s="311"/>
      <c r="AM116" s="311">
        <v>6693</v>
      </c>
      <c r="AN116" s="311"/>
      <c r="AO116" s="311"/>
      <c r="AP116" s="311"/>
      <c r="AQ116" s="334">
        <v>6693</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486</v>
      </c>
      <c r="AC117" s="325"/>
      <c r="AD117" s="326"/>
      <c r="AE117" s="271" t="s">
        <v>487</v>
      </c>
      <c r="AF117" s="271"/>
      <c r="AG117" s="271"/>
      <c r="AH117" s="271"/>
      <c r="AI117" s="271" t="s">
        <v>488</v>
      </c>
      <c r="AJ117" s="271"/>
      <c r="AK117" s="271"/>
      <c r="AL117" s="271"/>
      <c r="AM117" s="271" t="s">
        <v>524</v>
      </c>
      <c r="AN117" s="271"/>
      <c r="AO117" s="271"/>
      <c r="AP117" s="271"/>
      <c r="AQ117" s="271" t="s">
        <v>531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2" t="s">
        <v>323</v>
      </c>
      <c r="B130" s="990"/>
      <c r="C130" s="989" t="s">
        <v>320</v>
      </c>
      <c r="D130" s="990"/>
      <c r="E130" s="273" t="s">
        <v>353</v>
      </c>
      <c r="F130" s="274"/>
      <c r="G130" s="275" t="s">
        <v>529</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93"/>
      <c r="B131" s="222"/>
      <c r="C131" s="221"/>
      <c r="D131" s="222"/>
      <c r="E131" s="208" t="s">
        <v>352</v>
      </c>
      <c r="F131" s="209"/>
      <c r="G131" s="202" t="s">
        <v>490</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93"/>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93"/>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v>30</v>
      </c>
      <c r="AR133" s="251"/>
      <c r="AS133" s="118" t="s">
        <v>309</v>
      </c>
      <c r="AT133" s="119"/>
      <c r="AU133" s="184" t="s">
        <v>480</v>
      </c>
      <c r="AV133" s="184"/>
      <c r="AW133" s="118" t="s">
        <v>297</v>
      </c>
      <c r="AX133" s="196"/>
    </row>
    <row r="134" spans="1:50" ht="39.75" customHeight="1" x14ac:dyDescent="0.15">
      <c r="A134" s="993"/>
      <c r="B134" s="222"/>
      <c r="C134" s="221"/>
      <c r="D134" s="222"/>
      <c r="E134" s="221"/>
      <c r="F134" s="283"/>
      <c r="G134" s="197" t="s">
        <v>491</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477</v>
      </c>
      <c r="AC134" s="174"/>
      <c r="AD134" s="174"/>
      <c r="AE134" s="252">
        <v>10</v>
      </c>
      <c r="AF134" s="176"/>
      <c r="AG134" s="176"/>
      <c r="AH134" s="176"/>
      <c r="AI134" s="252">
        <v>7</v>
      </c>
      <c r="AJ134" s="176"/>
      <c r="AK134" s="176"/>
      <c r="AL134" s="176"/>
      <c r="AM134" s="252">
        <v>5</v>
      </c>
      <c r="AN134" s="176"/>
      <c r="AO134" s="176"/>
      <c r="AP134" s="176"/>
      <c r="AQ134" s="252" t="s">
        <v>492</v>
      </c>
      <c r="AR134" s="176"/>
      <c r="AS134" s="176"/>
      <c r="AT134" s="176"/>
      <c r="AU134" s="252" t="s">
        <v>492</v>
      </c>
      <c r="AV134" s="176"/>
      <c r="AW134" s="176"/>
      <c r="AX134" s="178"/>
    </row>
    <row r="135" spans="1:50" ht="39.75" customHeight="1" x14ac:dyDescent="0.15">
      <c r="A135" s="993"/>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477</v>
      </c>
      <c r="AC135" s="188"/>
      <c r="AD135" s="188"/>
      <c r="AE135" s="252" t="s">
        <v>480</v>
      </c>
      <c r="AF135" s="176"/>
      <c r="AG135" s="176"/>
      <c r="AH135" s="176"/>
      <c r="AI135" s="252" t="s">
        <v>492</v>
      </c>
      <c r="AJ135" s="176"/>
      <c r="AK135" s="176"/>
      <c r="AL135" s="176"/>
      <c r="AM135" s="252" t="s">
        <v>525</v>
      </c>
      <c r="AN135" s="176"/>
      <c r="AO135" s="176"/>
      <c r="AP135" s="176"/>
      <c r="AQ135" s="252">
        <v>7</v>
      </c>
      <c r="AR135" s="176"/>
      <c r="AS135" s="176"/>
      <c r="AT135" s="176"/>
      <c r="AU135" s="252" t="s">
        <v>475</v>
      </c>
      <c r="AV135" s="176"/>
      <c r="AW135" s="176"/>
      <c r="AX135" s="178"/>
    </row>
    <row r="136" spans="1:50" ht="18.75" customHeight="1" x14ac:dyDescent="0.15">
      <c r="A136" s="993"/>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993"/>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v>30</v>
      </c>
      <c r="AR137" s="251"/>
      <c r="AS137" s="118" t="s">
        <v>309</v>
      </c>
      <c r="AT137" s="119"/>
      <c r="AU137" s="184" t="s">
        <v>480</v>
      </c>
      <c r="AV137" s="184"/>
      <c r="AW137" s="118" t="s">
        <v>297</v>
      </c>
      <c r="AX137" s="196"/>
    </row>
    <row r="138" spans="1:50" ht="39.75" customHeight="1" x14ac:dyDescent="0.15">
      <c r="A138" s="993"/>
      <c r="B138" s="222"/>
      <c r="C138" s="221"/>
      <c r="D138" s="222"/>
      <c r="E138" s="221"/>
      <c r="F138" s="283"/>
      <c r="G138" s="197" t="s">
        <v>538</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537</v>
      </c>
      <c r="AC138" s="174"/>
      <c r="AD138" s="174"/>
      <c r="AE138" s="252">
        <v>37</v>
      </c>
      <c r="AF138" s="176"/>
      <c r="AG138" s="176"/>
      <c r="AH138" s="176"/>
      <c r="AI138" s="252">
        <v>39</v>
      </c>
      <c r="AJ138" s="176"/>
      <c r="AK138" s="176"/>
      <c r="AL138" s="176"/>
      <c r="AM138" s="252">
        <v>37</v>
      </c>
      <c r="AN138" s="176"/>
      <c r="AO138" s="176"/>
      <c r="AP138" s="176"/>
      <c r="AQ138" s="252" t="s">
        <v>474</v>
      </c>
      <c r="AR138" s="176"/>
      <c r="AS138" s="176"/>
      <c r="AT138" s="176"/>
      <c r="AU138" s="252" t="s">
        <v>474</v>
      </c>
      <c r="AV138" s="176"/>
      <c r="AW138" s="176"/>
      <c r="AX138" s="178"/>
    </row>
    <row r="139" spans="1:50" ht="39.75" customHeight="1" x14ac:dyDescent="0.15">
      <c r="A139" s="993"/>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537</v>
      </c>
      <c r="AC139" s="188"/>
      <c r="AD139" s="188"/>
      <c r="AE139" s="252" t="s">
        <v>474</v>
      </c>
      <c r="AF139" s="176"/>
      <c r="AG139" s="176"/>
      <c r="AH139" s="176"/>
      <c r="AI139" s="252" t="s">
        <v>474</v>
      </c>
      <c r="AJ139" s="176"/>
      <c r="AK139" s="176"/>
      <c r="AL139" s="176"/>
      <c r="AM139" s="252" t="s">
        <v>474</v>
      </c>
      <c r="AN139" s="176"/>
      <c r="AO139" s="176"/>
      <c r="AP139" s="176"/>
      <c r="AQ139" s="252">
        <v>35</v>
      </c>
      <c r="AR139" s="176"/>
      <c r="AS139" s="176"/>
      <c r="AT139" s="176"/>
      <c r="AU139" s="252" t="s">
        <v>474</v>
      </c>
      <c r="AV139" s="176"/>
      <c r="AW139" s="176"/>
      <c r="AX139" s="178"/>
    </row>
    <row r="140" spans="1:50" ht="18.75" hidden="1" customHeight="1" x14ac:dyDescent="0.15">
      <c r="A140" s="993"/>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93"/>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93"/>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93"/>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93"/>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93"/>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93"/>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93"/>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93"/>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93"/>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93"/>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93"/>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15">
      <c r="A152" s="993"/>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customHeight="1" x14ac:dyDescent="0.15">
      <c r="A153" s="993"/>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93"/>
      <c r="B154" s="222"/>
      <c r="C154" s="221"/>
      <c r="D154" s="222"/>
      <c r="E154" s="221"/>
      <c r="F154" s="283"/>
      <c r="G154" s="197" t="s">
        <v>493</v>
      </c>
      <c r="H154" s="107"/>
      <c r="I154" s="107"/>
      <c r="J154" s="107"/>
      <c r="K154" s="107"/>
      <c r="L154" s="107"/>
      <c r="M154" s="107"/>
      <c r="N154" s="107"/>
      <c r="O154" s="107"/>
      <c r="P154" s="198"/>
      <c r="Q154" s="106" t="s">
        <v>494</v>
      </c>
      <c r="R154" s="107"/>
      <c r="S154" s="107"/>
      <c r="T154" s="107"/>
      <c r="U154" s="107"/>
      <c r="V154" s="107"/>
      <c r="W154" s="107"/>
      <c r="X154" s="107"/>
      <c r="Y154" s="107"/>
      <c r="Z154" s="107"/>
      <c r="AA154" s="995"/>
      <c r="AB154" s="229" t="s">
        <v>492</v>
      </c>
      <c r="AC154" s="230"/>
      <c r="AD154" s="230"/>
      <c r="AE154" s="235" t="s">
        <v>495</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993"/>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6"/>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993"/>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6"/>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9.25" customHeight="1" x14ac:dyDescent="0.15">
      <c r="A157" s="993"/>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6"/>
      <c r="AB157" s="231"/>
      <c r="AC157" s="232"/>
      <c r="AD157" s="232"/>
      <c r="AE157" s="106" t="s">
        <v>533</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9.25" customHeight="1" x14ac:dyDescent="0.15">
      <c r="A158" s="993"/>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7"/>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93"/>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93"/>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93"/>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5"/>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93"/>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6"/>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93"/>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6"/>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93"/>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6"/>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93"/>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7"/>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93"/>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93"/>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93"/>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5"/>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93"/>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6"/>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93"/>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6"/>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93"/>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6"/>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93"/>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7"/>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93"/>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93"/>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93"/>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5"/>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93"/>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6"/>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93"/>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6"/>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93"/>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6"/>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93"/>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7"/>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93"/>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93"/>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93"/>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5"/>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93"/>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6"/>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93"/>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6"/>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93"/>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6"/>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93"/>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7"/>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93"/>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93"/>
      <c r="B188" s="222"/>
      <c r="C188" s="221"/>
      <c r="D188" s="222"/>
      <c r="E188" s="106" t="s">
        <v>496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93"/>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93"/>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93"/>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93"/>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93"/>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93"/>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93"/>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93"/>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93"/>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93"/>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93"/>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93"/>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93"/>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93"/>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93"/>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93"/>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93"/>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93"/>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93"/>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93"/>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93"/>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93"/>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93"/>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93"/>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15">
      <c r="A213" s="993"/>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93"/>
      <c r="B214" s="222"/>
      <c r="C214" s="221"/>
      <c r="D214" s="222"/>
      <c r="E214" s="221"/>
      <c r="F214" s="283"/>
      <c r="G214" s="197"/>
      <c r="H214" s="107"/>
      <c r="I214" s="107"/>
      <c r="J214" s="107"/>
      <c r="K214" s="107"/>
      <c r="L214" s="107"/>
      <c r="M214" s="107"/>
      <c r="N214" s="107"/>
      <c r="O214" s="107"/>
      <c r="P214" s="198"/>
      <c r="Q214" s="980"/>
      <c r="R214" s="981"/>
      <c r="S214" s="981"/>
      <c r="T214" s="981"/>
      <c r="U214" s="981"/>
      <c r="V214" s="981"/>
      <c r="W214" s="981"/>
      <c r="X214" s="981"/>
      <c r="Y214" s="981"/>
      <c r="Z214" s="981"/>
      <c r="AA214" s="98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93"/>
      <c r="B215" s="222"/>
      <c r="C215" s="221"/>
      <c r="D215" s="222"/>
      <c r="E215" s="221"/>
      <c r="F215" s="283"/>
      <c r="G215" s="199"/>
      <c r="H215" s="200"/>
      <c r="I215" s="200"/>
      <c r="J215" s="200"/>
      <c r="K215" s="200"/>
      <c r="L215" s="200"/>
      <c r="M215" s="200"/>
      <c r="N215" s="200"/>
      <c r="O215" s="200"/>
      <c r="P215" s="201"/>
      <c r="Q215" s="983"/>
      <c r="R215" s="984"/>
      <c r="S215" s="984"/>
      <c r="T215" s="984"/>
      <c r="U215" s="984"/>
      <c r="V215" s="984"/>
      <c r="W215" s="984"/>
      <c r="X215" s="984"/>
      <c r="Y215" s="984"/>
      <c r="Z215" s="984"/>
      <c r="AA215" s="98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93"/>
      <c r="B216" s="222"/>
      <c r="C216" s="221"/>
      <c r="D216" s="222"/>
      <c r="E216" s="221"/>
      <c r="F216" s="283"/>
      <c r="G216" s="199"/>
      <c r="H216" s="200"/>
      <c r="I216" s="200"/>
      <c r="J216" s="200"/>
      <c r="K216" s="200"/>
      <c r="L216" s="200"/>
      <c r="M216" s="200"/>
      <c r="N216" s="200"/>
      <c r="O216" s="200"/>
      <c r="P216" s="201"/>
      <c r="Q216" s="983"/>
      <c r="R216" s="984"/>
      <c r="S216" s="984"/>
      <c r="T216" s="984"/>
      <c r="U216" s="984"/>
      <c r="V216" s="984"/>
      <c r="W216" s="984"/>
      <c r="X216" s="984"/>
      <c r="Y216" s="984"/>
      <c r="Z216" s="984"/>
      <c r="AA216" s="985"/>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93"/>
      <c r="B217" s="222"/>
      <c r="C217" s="221"/>
      <c r="D217" s="222"/>
      <c r="E217" s="221"/>
      <c r="F217" s="283"/>
      <c r="G217" s="199"/>
      <c r="H217" s="200"/>
      <c r="I217" s="200"/>
      <c r="J217" s="200"/>
      <c r="K217" s="200"/>
      <c r="L217" s="200"/>
      <c r="M217" s="200"/>
      <c r="N217" s="200"/>
      <c r="O217" s="200"/>
      <c r="P217" s="201"/>
      <c r="Q217" s="983"/>
      <c r="R217" s="984"/>
      <c r="S217" s="984"/>
      <c r="T217" s="984"/>
      <c r="U217" s="984"/>
      <c r="V217" s="984"/>
      <c r="W217" s="984"/>
      <c r="X217" s="984"/>
      <c r="Y217" s="984"/>
      <c r="Z217" s="984"/>
      <c r="AA217" s="985"/>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93"/>
      <c r="B218" s="222"/>
      <c r="C218" s="221"/>
      <c r="D218" s="222"/>
      <c r="E218" s="221"/>
      <c r="F218" s="283"/>
      <c r="G218" s="202"/>
      <c r="H218" s="110"/>
      <c r="I218" s="110"/>
      <c r="J218" s="110"/>
      <c r="K218" s="110"/>
      <c r="L218" s="110"/>
      <c r="M218" s="110"/>
      <c r="N218" s="110"/>
      <c r="O218" s="110"/>
      <c r="P218" s="203"/>
      <c r="Q218" s="986"/>
      <c r="R218" s="987"/>
      <c r="S218" s="987"/>
      <c r="T218" s="987"/>
      <c r="U218" s="987"/>
      <c r="V218" s="987"/>
      <c r="W218" s="987"/>
      <c r="X218" s="987"/>
      <c r="Y218" s="987"/>
      <c r="Z218" s="987"/>
      <c r="AA218" s="988"/>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93"/>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93"/>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93"/>
      <c r="B221" s="222"/>
      <c r="C221" s="221"/>
      <c r="D221" s="222"/>
      <c r="E221" s="221"/>
      <c r="F221" s="283"/>
      <c r="G221" s="197"/>
      <c r="H221" s="107"/>
      <c r="I221" s="107"/>
      <c r="J221" s="107"/>
      <c r="K221" s="107"/>
      <c r="L221" s="107"/>
      <c r="M221" s="107"/>
      <c r="N221" s="107"/>
      <c r="O221" s="107"/>
      <c r="P221" s="198"/>
      <c r="Q221" s="980"/>
      <c r="R221" s="981"/>
      <c r="S221" s="981"/>
      <c r="T221" s="981"/>
      <c r="U221" s="981"/>
      <c r="V221" s="981"/>
      <c r="W221" s="981"/>
      <c r="X221" s="981"/>
      <c r="Y221" s="981"/>
      <c r="Z221" s="981"/>
      <c r="AA221" s="98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93"/>
      <c r="B222" s="222"/>
      <c r="C222" s="221"/>
      <c r="D222" s="222"/>
      <c r="E222" s="221"/>
      <c r="F222" s="283"/>
      <c r="G222" s="199"/>
      <c r="H222" s="200"/>
      <c r="I222" s="200"/>
      <c r="J222" s="200"/>
      <c r="K222" s="200"/>
      <c r="L222" s="200"/>
      <c r="M222" s="200"/>
      <c r="N222" s="200"/>
      <c r="O222" s="200"/>
      <c r="P222" s="201"/>
      <c r="Q222" s="983"/>
      <c r="R222" s="984"/>
      <c r="S222" s="984"/>
      <c r="T222" s="984"/>
      <c r="U222" s="984"/>
      <c r="V222" s="984"/>
      <c r="W222" s="984"/>
      <c r="X222" s="984"/>
      <c r="Y222" s="984"/>
      <c r="Z222" s="984"/>
      <c r="AA222" s="98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93"/>
      <c r="B223" s="222"/>
      <c r="C223" s="221"/>
      <c r="D223" s="222"/>
      <c r="E223" s="221"/>
      <c r="F223" s="283"/>
      <c r="G223" s="199"/>
      <c r="H223" s="200"/>
      <c r="I223" s="200"/>
      <c r="J223" s="200"/>
      <c r="K223" s="200"/>
      <c r="L223" s="200"/>
      <c r="M223" s="200"/>
      <c r="N223" s="200"/>
      <c r="O223" s="200"/>
      <c r="P223" s="201"/>
      <c r="Q223" s="983"/>
      <c r="R223" s="984"/>
      <c r="S223" s="984"/>
      <c r="T223" s="984"/>
      <c r="U223" s="984"/>
      <c r="V223" s="984"/>
      <c r="W223" s="984"/>
      <c r="X223" s="984"/>
      <c r="Y223" s="984"/>
      <c r="Z223" s="984"/>
      <c r="AA223" s="985"/>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93"/>
      <c r="B224" s="222"/>
      <c r="C224" s="221"/>
      <c r="D224" s="222"/>
      <c r="E224" s="221"/>
      <c r="F224" s="283"/>
      <c r="G224" s="199"/>
      <c r="H224" s="200"/>
      <c r="I224" s="200"/>
      <c r="J224" s="200"/>
      <c r="K224" s="200"/>
      <c r="L224" s="200"/>
      <c r="M224" s="200"/>
      <c r="N224" s="200"/>
      <c r="O224" s="200"/>
      <c r="P224" s="201"/>
      <c r="Q224" s="983"/>
      <c r="R224" s="984"/>
      <c r="S224" s="984"/>
      <c r="T224" s="984"/>
      <c r="U224" s="984"/>
      <c r="V224" s="984"/>
      <c r="W224" s="984"/>
      <c r="X224" s="984"/>
      <c r="Y224" s="984"/>
      <c r="Z224" s="984"/>
      <c r="AA224" s="985"/>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93"/>
      <c r="B225" s="222"/>
      <c r="C225" s="221"/>
      <c r="D225" s="222"/>
      <c r="E225" s="221"/>
      <c r="F225" s="283"/>
      <c r="G225" s="202"/>
      <c r="H225" s="110"/>
      <c r="I225" s="110"/>
      <c r="J225" s="110"/>
      <c r="K225" s="110"/>
      <c r="L225" s="110"/>
      <c r="M225" s="110"/>
      <c r="N225" s="110"/>
      <c r="O225" s="110"/>
      <c r="P225" s="203"/>
      <c r="Q225" s="986"/>
      <c r="R225" s="987"/>
      <c r="S225" s="987"/>
      <c r="T225" s="987"/>
      <c r="U225" s="987"/>
      <c r="V225" s="987"/>
      <c r="W225" s="987"/>
      <c r="X225" s="987"/>
      <c r="Y225" s="987"/>
      <c r="Z225" s="987"/>
      <c r="AA225" s="988"/>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93"/>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93"/>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93"/>
      <c r="B228" s="222"/>
      <c r="C228" s="221"/>
      <c r="D228" s="222"/>
      <c r="E228" s="221"/>
      <c r="F228" s="283"/>
      <c r="G228" s="197"/>
      <c r="H228" s="107"/>
      <c r="I228" s="107"/>
      <c r="J228" s="107"/>
      <c r="K228" s="107"/>
      <c r="L228" s="107"/>
      <c r="M228" s="107"/>
      <c r="N228" s="107"/>
      <c r="O228" s="107"/>
      <c r="P228" s="198"/>
      <c r="Q228" s="980"/>
      <c r="R228" s="981"/>
      <c r="S228" s="981"/>
      <c r="T228" s="981"/>
      <c r="U228" s="981"/>
      <c r="V228" s="981"/>
      <c r="W228" s="981"/>
      <c r="X228" s="981"/>
      <c r="Y228" s="981"/>
      <c r="Z228" s="981"/>
      <c r="AA228" s="98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93"/>
      <c r="B229" s="222"/>
      <c r="C229" s="221"/>
      <c r="D229" s="222"/>
      <c r="E229" s="221"/>
      <c r="F229" s="283"/>
      <c r="G229" s="199"/>
      <c r="H229" s="200"/>
      <c r="I229" s="200"/>
      <c r="J229" s="200"/>
      <c r="K229" s="200"/>
      <c r="L229" s="200"/>
      <c r="M229" s="200"/>
      <c r="N229" s="200"/>
      <c r="O229" s="200"/>
      <c r="P229" s="201"/>
      <c r="Q229" s="983"/>
      <c r="R229" s="984"/>
      <c r="S229" s="984"/>
      <c r="T229" s="984"/>
      <c r="U229" s="984"/>
      <c r="V229" s="984"/>
      <c r="W229" s="984"/>
      <c r="X229" s="984"/>
      <c r="Y229" s="984"/>
      <c r="Z229" s="984"/>
      <c r="AA229" s="98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93"/>
      <c r="B230" s="222"/>
      <c r="C230" s="221"/>
      <c r="D230" s="222"/>
      <c r="E230" s="221"/>
      <c r="F230" s="283"/>
      <c r="G230" s="199"/>
      <c r="H230" s="200"/>
      <c r="I230" s="200"/>
      <c r="J230" s="200"/>
      <c r="K230" s="200"/>
      <c r="L230" s="200"/>
      <c r="M230" s="200"/>
      <c r="N230" s="200"/>
      <c r="O230" s="200"/>
      <c r="P230" s="201"/>
      <c r="Q230" s="983"/>
      <c r="R230" s="984"/>
      <c r="S230" s="984"/>
      <c r="T230" s="984"/>
      <c r="U230" s="984"/>
      <c r="V230" s="984"/>
      <c r="W230" s="984"/>
      <c r="X230" s="984"/>
      <c r="Y230" s="984"/>
      <c r="Z230" s="984"/>
      <c r="AA230" s="985"/>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93"/>
      <c r="B231" s="222"/>
      <c r="C231" s="221"/>
      <c r="D231" s="222"/>
      <c r="E231" s="221"/>
      <c r="F231" s="283"/>
      <c r="G231" s="199"/>
      <c r="H231" s="200"/>
      <c r="I231" s="200"/>
      <c r="J231" s="200"/>
      <c r="K231" s="200"/>
      <c r="L231" s="200"/>
      <c r="M231" s="200"/>
      <c r="N231" s="200"/>
      <c r="O231" s="200"/>
      <c r="P231" s="201"/>
      <c r="Q231" s="983"/>
      <c r="R231" s="984"/>
      <c r="S231" s="984"/>
      <c r="T231" s="984"/>
      <c r="U231" s="984"/>
      <c r="V231" s="984"/>
      <c r="W231" s="984"/>
      <c r="X231" s="984"/>
      <c r="Y231" s="984"/>
      <c r="Z231" s="984"/>
      <c r="AA231" s="985"/>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93"/>
      <c r="B232" s="222"/>
      <c r="C232" s="221"/>
      <c r="D232" s="222"/>
      <c r="E232" s="221"/>
      <c r="F232" s="283"/>
      <c r="G232" s="202"/>
      <c r="H232" s="110"/>
      <c r="I232" s="110"/>
      <c r="J232" s="110"/>
      <c r="K232" s="110"/>
      <c r="L232" s="110"/>
      <c r="M232" s="110"/>
      <c r="N232" s="110"/>
      <c r="O232" s="110"/>
      <c r="P232" s="203"/>
      <c r="Q232" s="986"/>
      <c r="R232" s="987"/>
      <c r="S232" s="987"/>
      <c r="T232" s="987"/>
      <c r="U232" s="987"/>
      <c r="V232" s="987"/>
      <c r="W232" s="987"/>
      <c r="X232" s="987"/>
      <c r="Y232" s="987"/>
      <c r="Z232" s="987"/>
      <c r="AA232" s="988"/>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93"/>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93"/>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93"/>
      <c r="B235" s="222"/>
      <c r="C235" s="221"/>
      <c r="D235" s="222"/>
      <c r="E235" s="221"/>
      <c r="F235" s="283"/>
      <c r="G235" s="197"/>
      <c r="H235" s="107"/>
      <c r="I235" s="107"/>
      <c r="J235" s="107"/>
      <c r="K235" s="107"/>
      <c r="L235" s="107"/>
      <c r="M235" s="107"/>
      <c r="N235" s="107"/>
      <c r="O235" s="107"/>
      <c r="P235" s="198"/>
      <c r="Q235" s="980"/>
      <c r="R235" s="981"/>
      <c r="S235" s="981"/>
      <c r="T235" s="981"/>
      <c r="U235" s="981"/>
      <c r="V235" s="981"/>
      <c r="W235" s="981"/>
      <c r="X235" s="981"/>
      <c r="Y235" s="981"/>
      <c r="Z235" s="981"/>
      <c r="AA235" s="98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93"/>
      <c r="B236" s="222"/>
      <c r="C236" s="221"/>
      <c r="D236" s="222"/>
      <c r="E236" s="221"/>
      <c r="F236" s="283"/>
      <c r="G236" s="199"/>
      <c r="H236" s="200"/>
      <c r="I236" s="200"/>
      <c r="J236" s="200"/>
      <c r="K236" s="200"/>
      <c r="L236" s="200"/>
      <c r="M236" s="200"/>
      <c r="N236" s="200"/>
      <c r="O236" s="200"/>
      <c r="P236" s="201"/>
      <c r="Q236" s="983"/>
      <c r="R236" s="984"/>
      <c r="S236" s="984"/>
      <c r="T236" s="984"/>
      <c r="U236" s="984"/>
      <c r="V236" s="984"/>
      <c r="W236" s="984"/>
      <c r="X236" s="984"/>
      <c r="Y236" s="984"/>
      <c r="Z236" s="984"/>
      <c r="AA236" s="98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93"/>
      <c r="B237" s="222"/>
      <c r="C237" s="221"/>
      <c r="D237" s="222"/>
      <c r="E237" s="221"/>
      <c r="F237" s="283"/>
      <c r="G237" s="199"/>
      <c r="H237" s="200"/>
      <c r="I237" s="200"/>
      <c r="J237" s="200"/>
      <c r="K237" s="200"/>
      <c r="L237" s="200"/>
      <c r="M237" s="200"/>
      <c r="N237" s="200"/>
      <c r="O237" s="200"/>
      <c r="P237" s="201"/>
      <c r="Q237" s="983"/>
      <c r="R237" s="984"/>
      <c r="S237" s="984"/>
      <c r="T237" s="984"/>
      <c r="U237" s="984"/>
      <c r="V237" s="984"/>
      <c r="W237" s="984"/>
      <c r="X237" s="984"/>
      <c r="Y237" s="984"/>
      <c r="Z237" s="984"/>
      <c r="AA237" s="985"/>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93"/>
      <c r="B238" s="222"/>
      <c r="C238" s="221"/>
      <c r="D238" s="222"/>
      <c r="E238" s="221"/>
      <c r="F238" s="283"/>
      <c r="G238" s="199"/>
      <c r="H238" s="200"/>
      <c r="I238" s="200"/>
      <c r="J238" s="200"/>
      <c r="K238" s="200"/>
      <c r="L238" s="200"/>
      <c r="M238" s="200"/>
      <c r="N238" s="200"/>
      <c r="O238" s="200"/>
      <c r="P238" s="201"/>
      <c r="Q238" s="983"/>
      <c r="R238" s="984"/>
      <c r="S238" s="984"/>
      <c r="T238" s="984"/>
      <c r="U238" s="984"/>
      <c r="V238" s="984"/>
      <c r="W238" s="984"/>
      <c r="X238" s="984"/>
      <c r="Y238" s="984"/>
      <c r="Z238" s="984"/>
      <c r="AA238" s="985"/>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93"/>
      <c r="B239" s="222"/>
      <c r="C239" s="221"/>
      <c r="D239" s="222"/>
      <c r="E239" s="221"/>
      <c r="F239" s="283"/>
      <c r="G239" s="202"/>
      <c r="H239" s="110"/>
      <c r="I239" s="110"/>
      <c r="J239" s="110"/>
      <c r="K239" s="110"/>
      <c r="L239" s="110"/>
      <c r="M239" s="110"/>
      <c r="N239" s="110"/>
      <c r="O239" s="110"/>
      <c r="P239" s="203"/>
      <c r="Q239" s="986"/>
      <c r="R239" s="987"/>
      <c r="S239" s="987"/>
      <c r="T239" s="987"/>
      <c r="U239" s="987"/>
      <c r="V239" s="987"/>
      <c r="W239" s="987"/>
      <c r="X239" s="987"/>
      <c r="Y239" s="987"/>
      <c r="Z239" s="987"/>
      <c r="AA239" s="988"/>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93"/>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93"/>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93"/>
      <c r="B242" s="222"/>
      <c r="C242" s="221"/>
      <c r="D242" s="222"/>
      <c r="E242" s="221"/>
      <c r="F242" s="283"/>
      <c r="G242" s="197"/>
      <c r="H242" s="107"/>
      <c r="I242" s="107"/>
      <c r="J242" s="107"/>
      <c r="K242" s="107"/>
      <c r="L242" s="107"/>
      <c r="M242" s="107"/>
      <c r="N242" s="107"/>
      <c r="O242" s="107"/>
      <c r="P242" s="198"/>
      <c r="Q242" s="980"/>
      <c r="R242" s="981"/>
      <c r="S242" s="981"/>
      <c r="T242" s="981"/>
      <c r="U242" s="981"/>
      <c r="V242" s="981"/>
      <c r="W242" s="981"/>
      <c r="X242" s="981"/>
      <c r="Y242" s="981"/>
      <c r="Z242" s="981"/>
      <c r="AA242" s="98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93"/>
      <c r="B243" s="222"/>
      <c r="C243" s="221"/>
      <c r="D243" s="222"/>
      <c r="E243" s="221"/>
      <c r="F243" s="283"/>
      <c r="G243" s="199"/>
      <c r="H243" s="200"/>
      <c r="I243" s="200"/>
      <c r="J243" s="200"/>
      <c r="K243" s="200"/>
      <c r="L243" s="200"/>
      <c r="M243" s="200"/>
      <c r="N243" s="200"/>
      <c r="O243" s="200"/>
      <c r="P243" s="201"/>
      <c r="Q243" s="983"/>
      <c r="R243" s="984"/>
      <c r="S243" s="984"/>
      <c r="T243" s="984"/>
      <c r="U243" s="984"/>
      <c r="V243" s="984"/>
      <c r="W243" s="984"/>
      <c r="X243" s="984"/>
      <c r="Y243" s="984"/>
      <c r="Z243" s="984"/>
      <c r="AA243" s="98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93"/>
      <c r="B244" s="222"/>
      <c r="C244" s="221"/>
      <c r="D244" s="222"/>
      <c r="E244" s="221"/>
      <c r="F244" s="283"/>
      <c r="G244" s="199"/>
      <c r="H244" s="200"/>
      <c r="I244" s="200"/>
      <c r="J244" s="200"/>
      <c r="K244" s="200"/>
      <c r="L244" s="200"/>
      <c r="M244" s="200"/>
      <c r="N244" s="200"/>
      <c r="O244" s="200"/>
      <c r="P244" s="201"/>
      <c r="Q244" s="983"/>
      <c r="R244" s="984"/>
      <c r="S244" s="984"/>
      <c r="T244" s="984"/>
      <c r="U244" s="984"/>
      <c r="V244" s="984"/>
      <c r="W244" s="984"/>
      <c r="X244" s="984"/>
      <c r="Y244" s="984"/>
      <c r="Z244" s="984"/>
      <c r="AA244" s="985"/>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93"/>
      <c r="B245" s="222"/>
      <c r="C245" s="221"/>
      <c r="D245" s="222"/>
      <c r="E245" s="221"/>
      <c r="F245" s="283"/>
      <c r="G245" s="199"/>
      <c r="H245" s="200"/>
      <c r="I245" s="200"/>
      <c r="J245" s="200"/>
      <c r="K245" s="200"/>
      <c r="L245" s="200"/>
      <c r="M245" s="200"/>
      <c r="N245" s="200"/>
      <c r="O245" s="200"/>
      <c r="P245" s="201"/>
      <c r="Q245" s="983"/>
      <c r="R245" s="984"/>
      <c r="S245" s="984"/>
      <c r="T245" s="984"/>
      <c r="U245" s="984"/>
      <c r="V245" s="984"/>
      <c r="W245" s="984"/>
      <c r="X245" s="984"/>
      <c r="Y245" s="984"/>
      <c r="Z245" s="984"/>
      <c r="AA245" s="985"/>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93"/>
      <c r="B246" s="222"/>
      <c r="C246" s="221"/>
      <c r="D246" s="222"/>
      <c r="E246" s="284"/>
      <c r="F246" s="285"/>
      <c r="G246" s="202"/>
      <c r="H246" s="110"/>
      <c r="I246" s="110"/>
      <c r="J246" s="110"/>
      <c r="K246" s="110"/>
      <c r="L246" s="110"/>
      <c r="M246" s="110"/>
      <c r="N246" s="110"/>
      <c r="O246" s="110"/>
      <c r="P246" s="203"/>
      <c r="Q246" s="986"/>
      <c r="R246" s="987"/>
      <c r="S246" s="987"/>
      <c r="T246" s="987"/>
      <c r="U246" s="987"/>
      <c r="V246" s="987"/>
      <c r="W246" s="987"/>
      <c r="X246" s="987"/>
      <c r="Y246" s="987"/>
      <c r="Z246" s="987"/>
      <c r="AA246" s="988"/>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93"/>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93"/>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93"/>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93"/>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93"/>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93"/>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93"/>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93"/>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93"/>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93"/>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93"/>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93"/>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93"/>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93"/>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93"/>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93"/>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93"/>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93"/>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93"/>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93"/>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93"/>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93"/>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93"/>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93"/>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93"/>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93"/>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15">
      <c r="A273" s="993"/>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93"/>
      <c r="B274" s="222"/>
      <c r="C274" s="221"/>
      <c r="D274" s="222"/>
      <c r="E274" s="221"/>
      <c r="F274" s="283"/>
      <c r="G274" s="197"/>
      <c r="H274" s="107"/>
      <c r="I274" s="107"/>
      <c r="J274" s="107"/>
      <c r="K274" s="107"/>
      <c r="L274" s="107"/>
      <c r="M274" s="107"/>
      <c r="N274" s="107"/>
      <c r="O274" s="107"/>
      <c r="P274" s="198"/>
      <c r="Q274" s="980"/>
      <c r="R274" s="981"/>
      <c r="S274" s="981"/>
      <c r="T274" s="981"/>
      <c r="U274" s="981"/>
      <c r="V274" s="981"/>
      <c r="W274" s="981"/>
      <c r="X274" s="981"/>
      <c r="Y274" s="981"/>
      <c r="Z274" s="981"/>
      <c r="AA274" s="98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93"/>
      <c r="B275" s="222"/>
      <c r="C275" s="221"/>
      <c r="D275" s="222"/>
      <c r="E275" s="221"/>
      <c r="F275" s="283"/>
      <c r="G275" s="199"/>
      <c r="H275" s="200"/>
      <c r="I275" s="200"/>
      <c r="J275" s="200"/>
      <c r="K275" s="200"/>
      <c r="L275" s="200"/>
      <c r="M275" s="200"/>
      <c r="N275" s="200"/>
      <c r="O275" s="200"/>
      <c r="P275" s="201"/>
      <c r="Q275" s="983"/>
      <c r="R275" s="984"/>
      <c r="S275" s="984"/>
      <c r="T275" s="984"/>
      <c r="U275" s="984"/>
      <c r="V275" s="984"/>
      <c r="W275" s="984"/>
      <c r="X275" s="984"/>
      <c r="Y275" s="984"/>
      <c r="Z275" s="984"/>
      <c r="AA275" s="98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93"/>
      <c r="B276" s="222"/>
      <c r="C276" s="221"/>
      <c r="D276" s="222"/>
      <c r="E276" s="221"/>
      <c r="F276" s="283"/>
      <c r="G276" s="199"/>
      <c r="H276" s="200"/>
      <c r="I276" s="200"/>
      <c r="J276" s="200"/>
      <c r="K276" s="200"/>
      <c r="L276" s="200"/>
      <c r="M276" s="200"/>
      <c r="N276" s="200"/>
      <c r="O276" s="200"/>
      <c r="P276" s="201"/>
      <c r="Q276" s="983"/>
      <c r="R276" s="984"/>
      <c r="S276" s="984"/>
      <c r="T276" s="984"/>
      <c r="U276" s="984"/>
      <c r="V276" s="984"/>
      <c r="W276" s="984"/>
      <c r="X276" s="984"/>
      <c r="Y276" s="984"/>
      <c r="Z276" s="984"/>
      <c r="AA276" s="985"/>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93"/>
      <c r="B277" s="222"/>
      <c r="C277" s="221"/>
      <c r="D277" s="222"/>
      <c r="E277" s="221"/>
      <c r="F277" s="283"/>
      <c r="G277" s="199"/>
      <c r="H277" s="200"/>
      <c r="I277" s="200"/>
      <c r="J277" s="200"/>
      <c r="K277" s="200"/>
      <c r="L277" s="200"/>
      <c r="M277" s="200"/>
      <c r="N277" s="200"/>
      <c r="O277" s="200"/>
      <c r="P277" s="201"/>
      <c r="Q277" s="983"/>
      <c r="R277" s="984"/>
      <c r="S277" s="984"/>
      <c r="T277" s="984"/>
      <c r="U277" s="984"/>
      <c r="V277" s="984"/>
      <c r="W277" s="984"/>
      <c r="X277" s="984"/>
      <c r="Y277" s="984"/>
      <c r="Z277" s="984"/>
      <c r="AA277" s="985"/>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93"/>
      <c r="B278" s="222"/>
      <c r="C278" s="221"/>
      <c r="D278" s="222"/>
      <c r="E278" s="221"/>
      <c r="F278" s="283"/>
      <c r="G278" s="202"/>
      <c r="H278" s="110"/>
      <c r="I278" s="110"/>
      <c r="J278" s="110"/>
      <c r="K278" s="110"/>
      <c r="L278" s="110"/>
      <c r="M278" s="110"/>
      <c r="N278" s="110"/>
      <c r="O278" s="110"/>
      <c r="P278" s="203"/>
      <c r="Q278" s="986"/>
      <c r="R278" s="987"/>
      <c r="S278" s="987"/>
      <c r="T278" s="987"/>
      <c r="U278" s="987"/>
      <c r="V278" s="987"/>
      <c r="W278" s="987"/>
      <c r="X278" s="987"/>
      <c r="Y278" s="987"/>
      <c r="Z278" s="987"/>
      <c r="AA278" s="988"/>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93"/>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93"/>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93"/>
      <c r="B281" s="222"/>
      <c r="C281" s="221"/>
      <c r="D281" s="222"/>
      <c r="E281" s="221"/>
      <c r="F281" s="283"/>
      <c r="G281" s="197"/>
      <c r="H281" s="107"/>
      <c r="I281" s="107"/>
      <c r="J281" s="107"/>
      <c r="K281" s="107"/>
      <c r="L281" s="107"/>
      <c r="M281" s="107"/>
      <c r="N281" s="107"/>
      <c r="O281" s="107"/>
      <c r="P281" s="198"/>
      <c r="Q281" s="980"/>
      <c r="R281" s="981"/>
      <c r="S281" s="981"/>
      <c r="T281" s="981"/>
      <c r="U281" s="981"/>
      <c r="V281" s="981"/>
      <c r="W281" s="981"/>
      <c r="X281" s="981"/>
      <c r="Y281" s="981"/>
      <c r="Z281" s="981"/>
      <c r="AA281" s="98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93"/>
      <c r="B282" s="222"/>
      <c r="C282" s="221"/>
      <c r="D282" s="222"/>
      <c r="E282" s="221"/>
      <c r="F282" s="283"/>
      <c r="G282" s="199"/>
      <c r="H282" s="200"/>
      <c r="I282" s="200"/>
      <c r="J282" s="200"/>
      <c r="K282" s="200"/>
      <c r="L282" s="200"/>
      <c r="M282" s="200"/>
      <c r="N282" s="200"/>
      <c r="O282" s="200"/>
      <c r="P282" s="201"/>
      <c r="Q282" s="983"/>
      <c r="R282" s="984"/>
      <c r="S282" s="984"/>
      <c r="T282" s="984"/>
      <c r="U282" s="984"/>
      <c r="V282" s="984"/>
      <c r="W282" s="984"/>
      <c r="X282" s="984"/>
      <c r="Y282" s="984"/>
      <c r="Z282" s="984"/>
      <c r="AA282" s="98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93"/>
      <c r="B283" s="222"/>
      <c r="C283" s="221"/>
      <c r="D283" s="222"/>
      <c r="E283" s="221"/>
      <c r="F283" s="283"/>
      <c r="G283" s="199"/>
      <c r="H283" s="200"/>
      <c r="I283" s="200"/>
      <c r="J283" s="200"/>
      <c r="K283" s="200"/>
      <c r="L283" s="200"/>
      <c r="M283" s="200"/>
      <c r="N283" s="200"/>
      <c r="O283" s="200"/>
      <c r="P283" s="201"/>
      <c r="Q283" s="983"/>
      <c r="R283" s="984"/>
      <c r="S283" s="984"/>
      <c r="T283" s="984"/>
      <c r="U283" s="984"/>
      <c r="V283" s="984"/>
      <c r="W283" s="984"/>
      <c r="X283" s="984"/>
      <c r="Y283" s="984"/>
      <c r="Z283" s="984"/>
      <c r="AA283" s="985"/>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93"/>
      <c r="B284" s="222"/>
      <c r="C284" s="221"/>
      <c r="D284" s="222"/>
      <c r="E284" s="221"/>
      <c r="F284" s="283"/>
      <c r="G284" s="199"/>
      <c r="H284" s="200"/>
      <c r="I284" s="200"/>
      <c r="J284" s="200"/>
      <c r="K284" s="200"/>
      <c r="L284" s="200"/>
      <c r="M284" s="200"/>
      <c r="N284" s="200"/>
      <c r="O284" s="200"/>
      <c r="P284" s="201"/>
      <c r="Q284" s="983"/>
      <c r="R284" s="984"/>
      <c r="S284" s="984"/>
      <c r="T284" s="984"/>
      <c r="U284" s="984"/>
      <c r="V284" s="984"/>
      <c r="W284" s="984"/>
      <c r="X284" s="984"/>
      <c r="Y284" s="984"/>
      <c r="Z284" s="984"/>
      <c r="AA284" s="985"/>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93"/>
      <c r="B285" s="222"/>
      <c r="C285" s="221"/>
      <c r="D285" s="222"/>
      <c r="E285" s="221"/>
      <c r="F285" s="283"/>
      <c r="G285" s="202"/>
      <c r="H285" s="110"/>
      <c r="I285" s="110"/>
      <c r="J285" s="110"/>
      <c r="K285" s="110"/>
      <c r="L285" s="110"/>
      <c r="M285" s="110"/>
      <c r="N285" s="110"/>
      <c r="O285" s="110"/>
      <c r="P285" s="203"/>
      <c r="Q285" s="986"/>
      <c r="R285" s="987"/>
      <c r="S285" s="987"/>
      <c r="T285" s="987"/>
      <c r="U285" s="987"/>
      <c r="V285" s="987"/>
      <c r="W285" s="987"/>
      <c r="X285" s="987"/>
      <c r="Y285" s="987"/>
      <c r="Z285" s="987"/>
      <c r="AA285" s="988"/>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93"/>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93"/>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93"/>
      <c r="B288" s="222"/>
      <c r="C288" s="221"/>
      <c r="D288" s="222"/>
      <c r="E288" s="221"/>
      <c r="F288" s="283"/>
      <c r="G288" s="197"/>
      <c r="H288" s="107"/>
      <c r="I288" s="107"/>
      <c r="J288" s="107"/>
      <c r="K288" s="107"/>
      <c r="L288" s="107"/>
      <c r="M288" s="107"/>
      <c r="N288" s="107"/>
      <c r="O288" s="107"/>
      <c r="P288" s="198"/>
      <c r="Q288" s="980"/>
      <c r="R288" s="981"/>
      <c r="S288" s="981"/>
      <c r="T288" s="981"/>
      <c r="U288" s="981"/>
      <c r="V288" s="981"/>
      <c r="W288" s="981"/>
      <c r="X288" s="981"/>
      <c r="Y288" s="981"/>
      <c r="Z288" s="981"/>
      <c r="AA288" s="98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93"/>
      <c r="B289" s="222"/>
      <c r="C289" s="221"/>
      <c r="D289" s="222"/>
      <c r="E289" s="221"/>
      <c r="F289" s="283"/>
      <c r="G289" s="199"/>
      <c r="H289" s="200"/>
      <c r="I289" s="200"/>
      <c r="J289" s="200"/>
      <c r="K289" s="200"/>
      <c r="L289" s="200"/>
      <c r="M289" s="200"/>
      <c r="N289" s="200"/>
      <c r="O289" s="200"/>
      <c r="P289" s="201"/>
      <c r="Q289" s="983"/>
      <c r="R289" s="984"/>
      <c r="S289" s="984"/>
      <c r="T289" s="984"/>
      <c r="U289" s="984"/>
      <c r="V289" s="984"/>
      <c r="W289" s="984"/>
      <c r="X289" s="984"/>
      <c r="Y289" s="984"/>
      <c r="Z289" s="984"/>
      <c r="AA289" s="98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93"/>
      <c r="B290" s="222"/>
      <c r="C290" s="221"/>
      <c r="D290" s="222"/>
      <c r="E290" s="221"/>
      <c r="F290" s="283"/>
      <c r="G290" s="199"/>
      <c r="H290" s="200"/>
      <c r="I290" s="200"/>
      <c r="J290" s="200"/>
      <c r="K290" s="200"/>
      <c r="L290" s="200"/>
      <c r="M290" s="200"/>
      <c r="N290" s="200"/>
      <c r="O290" s="200"/>
      <c r="P290" s="201"/>
      <c r="Q290" s="983"/>
      <c r="R290" s="984"/>
      <c r="S290" s="984"/>
      <c r="T290" s="984"/>
      <c r="U290" s="984"/>
      <c r="V290" s="984"/>
      <c r="W290" s="984"/>
      <c r="X290" s="984"/>
      <c r="Y290" s="984"/>
      <c r="Z290" s="984"/>
      <c r="AA290" s="985"/>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93"/>
      <c r="B291" s="222"/>
      <c r="C291" s="221"/>
      <c r="D291" s="222"/>
      <c r="E291" s="221"/>
      <c r="F291" s="283"/>
      <c r="G291" s="199"/>
      <c r="H291" s="200"/>
      <c r="I291" s="200"/>
      <c r="J291" s="200"/>
      <c r="K291" s="200"/>
      <c r="L291" s="200"/>
      <c r="M291" s="200"/>
      <c r="N291" s="200"/>
      <c r="O291" s="200"/>
      <c r="P291" s="201"/>
      <c r="Q291" s="983"/>
      <c r="R291" s="984"/>
      <c r="S291" s="984"/>
      <c r="T291" s="984"/>
      <c r="U291" s="984"/>
      <c r="V291" s="984"/>
      <c r="W291" s="984"/>
      <c r="X291" s="984"/>
      <c r="Y291" s="984"/>
      <c r="Z291" s="984"/>
      <c r="AA291" s="985"/>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93"/>
      <c r="B292" s="222"/>
      <c r="C292" s="221"/>
      <c r="D292" s="222"/>
      <c r="E292" s="221"/>
      <c r="F292" s="283"/>
      <c r="G292" s="202"/>
      <c r="H292" s="110"/>
      <c r="I292" s="110"/>
      <c r="J292" s="110"/>
      <c r="K292" s="110"/>
      <c r="L292" s="110"/>
      <c r="M292" s="110"/>
      <c r="N292" s="110"/>
      <c r="O292" s="110"/>
      <c r="P292" s="203"/>
      <c r="Q292" s="986"/>
      <c r="R292" s="987"/>
      <c r="S292" s="987"/>
      <c r="T292" s="987"/>
      <c r="U292" s="987"/>
      <c r="V292" s="987"/>
      <c r="W292" s="987"/>
      <c r="X292" s="987"/>
      <c r="Y292" s="987"/>
      <c r="Z292" s="987"/>
      <c r="AA292" s="988"/>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93"/>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93"/>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93"/>
      <c r="B295" s="222"/>
      <c r="C295" s="221"/>
      <c r="D295" s="222"/>
      <c r="E295" s="221"/>
      <c r="F295" s="283"/>
      <c r="G295" s="197"/>
      <c r="H295" s="107"/>
      <c r="I295" s="107"/>
      <c r="J295" s="107"/>
      <c r="K295" s="107"/>
      <c r="L295" s="107"/>
      <c r="M295" s="107"/>
      <c r="N295" s="107"/>
      <c r="O295" s="107"/>
      <c r="P295" s="198"/>
      <c r="Q295" s="980"/>
      <c r="R295" s="981"/>
      <c r="S295" s="981"/>
      <c r="T295" s="981"/>
      <c r="U295" s="981"/>
      <c r="V295" s="981"/>
      <c r="W295" s="981"/>
      <c r="X295" s="981"/>
      <c r="Y295" s="981"/>
      <c r="Z295" s="981"/>
      <c r="AA295" s="98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93"/>
      <c r="B296" s="222"/>
      <c r="C296" s="221"/>
      <c r="D296" s="222"/>
      <c r="E296" s="221"/>
      <c r="F296" s="283"/>
      <c r="G296" s="199"/>
      <c r="H296" s="200"/>
      <c r="I296" s="200"/>
      <c r="J296" s="200"/>
      <c r="K296" s="200"/>
      <c r="L296" s="200"/>
      <c r="M296" s="200"/>
      <c r="N296" s="200"/>
      <c r="O296" s="200"/>
      <c r="P296" s="201"/>
      <c r="Q296" s="983"/>
      <c r="R296" s="984"/>
      <c r="S296" s="984"/>
      <c r="T296" s="984"/>
      <c r="U296" s="984"/>
      <c r="V296" s="984"/>
      <c r="W296" s="984"/>
      <c r="X296" s="984"/>
      <c r="Y296" s="984"/>
      <c r="Z296" s="984"/>
      <c r="AA296" s="98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93"/>
      <c r="B297" s="222"/>
      <c r="C297" s="221"/>
      <c r="D297" s="222"/>
      <c r="E297" s="221"/>
      <c r="F297" s="283"/>
      <c r="G297" s="199"/>
      <c r="H297" s="200"/>
      <c r="I297" s="200"/>
      <c r="J297" s="200"/>
      <c r="K297" s="200"/>
      <c r="L297" s="200"/>
      <c r="M297" s="200"/>
      <c r="N297" s="200"/>
      <c r="O297" s="200"/>
      <c r="P297" s="201"/>
      <c r="Q297" s="983"/>
      <c r="R297" s="984"/>
      <c r="S297" s="984"/>
      <c r="T297" s="984"/>
      <c r="U297" s="984"/>
      <c r="V297" s="984"/>
      <c r="W297" s="984"/>
      <c r="X297" s="984"/>
      <c r="Y297" s="984"/>
      <c r="Z297" s="984"/>
      <c r="AA297" s="985"/>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93"/>
      <c r="B298" s="222"/>
      <c r="C298" s="221"/>
      <c r="D298" s="222"/>
      <c r="E298" s="221"/>
      <c r="F298" s="283"/>
      <c r="G298" s="199"/>
      <c r="H298" s="200"/>
      <c r="I298" s="200"/>
      <c r="J298" s="200"/>
      <c r="K298" s="200"/>
      <c r="L298" s="200"/>
      <c r="M298" s="200"/>
      <c r="N298" s="200"/>
      <c r="O298" s="200"/>
      <c r="P298" s="201"/>
      <c r="Q298" s="983"/>
      <c r="R298" s="984"/>
      <c r="S298" s="984"/>
      <c r="T298" s="984"/>
      <c r="U298" s="984"/>
      <c r="V298" s="984"/>
      <c r="W298" s="984"/>
      <c r="X298" s="984"/>
      <c r="Y298" s="984"/>
      <c r="Z298" s="984"/>
      <c r="AA298" s="985"/>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93"/>
      <c r="B299" s="222"/>
      <c r="C299" s="221"/>
      <c r="D299" s="222"/>
      <c r="E299" s="221"/>
      <c r="F299" s="283"/>
      <c r="G299" s="202"/>
      <c r="H299" s="110"/>
      <c r="I299" s="110"/>
      <c r="J299" s="110"/>
      <c r="K299" s="110"/>
      <c r="L299" s="110"/>
      <c r="M299" s="110"/>
      <c r="N299" s="110"/>
      <c r="O299" s="110"/>
      <c r="P299" s="203"/>
      <c r="Q299" s="986"/>
      <c r="R299" s="987"/>
      <c r="S299" s="987"/>
      <c r="T299" s="987"/>
      <c r="U299" s="987"/>
      <c r="V299" s="987"/>
      <c r="W299" s="987"/>
      <c r="X299" s="987"/>
      <c r="Y299" s="987"/>
      <c r="Z299" s="987"/>
      <c r="AA299" s="988"/>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93"/>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93"/>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93"/>
      <c r="B302" s="222"/>
      <c r="C302" s="221"/>
      <c r="D302" s="222"/>
      <c r="E302" s="221"/>
      <c r="F302" s="283"/>
      <c r="G302" s="197"/>
      <c r="H302" s="107"/>
      <c r="I302" s="107"/>
      <c r="J302" s="107"/>
      <c r="K302" s="107"/>
      <c r="L302" s="107"/>
      <c r="M302" s="107"/>
      <c r="N302" s="107"/>
      <c r="O302" s="107"/>
      <c r="P302" s="198"/>
      <c r="Q302" s="980"/>
      <c r="R302" s="981"/>
      <c r="S302" s="981"/>
      <c r="T302" s="981"/>
      <c r="U302" s="981"/>
      <c r="V302" s="981"/>
      <c r="W302" s="981"/>
      <c r="X302" s="981"/>
      <c r="Y302" s="981"/>
      <c r="Z302" s="981"/>
      <c r="AA302" s="98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93"/>
      <c r="B303" s="222"/>
      <c r="C303" s="221"/>
      <c r="D303" s="222"/>
      <c r="E303" s="221"/>
      <c r="F303" s="283"/>
      <c r="G303" s="199"/>
      <c r="H303" s="200"/>
      <c r="I303" s="200"/>
      <c r="J303" s="200"/>
      <c r="K303" s="200"/>
      <c r="L303" s="200"/>
      <c r="M303" s="200"/>
      <c r="N303" s="200"/>
      <c r="O303" s="200"/>
      <c r="P303" s="201"/>
      <c r="Q303" s="983"/>
      <c r="R303" s="984"/>
      <c r="S303" s="984"/>
      <c r="T303" s="984"/>
      <c r="U303" s="984"/>
      <c r="V303" s="984"/>
      <c r="W303" s="984"/>
      <c r="X303" s="984"/>
      <c r="Y303" s="984"/>
      <c r="Z303" s="984"/>
      <c r="AA303" s="98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93"/>
      <c r="B304" s="222"/>
      <c r="C304" s="221"/>
      <c r="D304" s="222"/>
      <c r="E304" s="221"/>
      <c r="F304" s="283"/>
      <c r="G304" s="199"/>
      <c r="H304" s="200"/>
      <c r="I304" s="200"/>
      <c r="J304" s="200"/>
      <c r="K304" s="200"/>
      <c r="L304" s="200"/>
      <c r="M304" s="200"/>
      <c r="N304" s="200"/>
      <c r="O304" s="200"/>
      <c r="P304" s="201"/>
      <c r="Q304" s="983"/>
      <c r="R304" s="984"/>
      <c r="S304" s="984"/>
      <c r="T304" s="984"/>
      <c r="U304" s="984"/>
      <c r="V304" s="984"/>
      <c r="W304" s="984"/>
      <c r="X304" s="984"/>
      <c r="Y304" s="984"/>
      <c r="Z304" s="984"/>
      <c r="AA304" s="985"/>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93"/>
      <c r="B305" s="222"/>
      <c r="C305" s="221"/>
      <c r="D305" s="222"/>
      <c r="E305" s="221"/>
      <c r="F305" s="283"/>
      <c r="G305" s="199"/>
      <c r="H305" s="200"/>
      <c r="I305" s="200"/>
      <c r="J305" s="200"/>
      <c r="K305" s="200"/>
      <c r="L305" s="200"/>
      <c r="M305" s="200"/>
      <c r="N305" s="200"/>
      <c r="O305" s="200"/>
      <c r="P305" s="201"/>
      <c r="Q305" s="983"/>
      <c r="R305" s="984"/>
      <c r="S305" s="984"/>
      <c r="T305" s="984"/>
      <c r="U305" s="984"/>
      <c r="V305" s="984"/>
      <c r="W305" s="984"/>
      <c r="X305" s="984"/>
      <c r="Y305" s="984"/>
      <c r="Z305" s="984"/>
      <c r="AA305" s="985"/>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93"/>
      <c r="B306" s="222"/>
      <c r="C306" s="221"/>
      <c r="D306" s="222"/>
      <c r="E306" s="284"/>
      <c r="F306" s="285"/>
      <c r="G306" s="202"/>
      <c r="H306" s="110"/>
      <c r="I306" s="110"/>
      <c r="J306" s="110"/>
      <c r="K306" s="110"/>
      <c r="L306" s="110"/>
      <c r="M306" s="110"/>
      <c r="N306" s="110"/>
      <c r="O306" s="110"/>
      <c r="P306" s="203"/>
      <c r="Q306" s="986"/>
      <c r="R306" s="987"/>
      <c r="S306" s="987"/>
      <c r="T306" s="987"/>
      <c r="U306" s="987"/>
      <c r="V306" s="987"/>
      <c r="W306" s="987"/>
      <c r="X306" s="987"/>
      <c r="Y306" s="987"/>
      <c r="Z306" s="987"/>
      <c r="AA306" s="988"/>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93"/>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93"/>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93"/>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93"/>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93"/>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93"/>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93"/>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93"/>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93"/>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93"/>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93"/>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93"/>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93"/>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93"/>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93"/>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93"/>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93"/>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93"/>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93"/>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93"/>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93"/>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93"/>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93"/>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93"/>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93"/>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93"/>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15">
      <c r="A333" s="993"/>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93"/>
      <c r="B334" s="222"/>
      <c r="C334" s="221"/>
      <c r="D334" s="222"/>
      <c r="E334" s="221"/>
      <c r="F334" s="283"/>
      <c r="G334" s="197"/>
      <c r="H334" s="107"/>
      <c r="I334" s="107"/>
      <c r="J334" s="107"/>
      <c r="K334" s="107"/>
      <c r="L334" s="107"/>
      <c r="M334" s="107"/>
      <c r="N334" s="107"/>
      <c r="O334" s="107"/>
      <c r="P334" s="198"/>
      <c r="Q334" s="980"/>
      <c r="R334" s="981"/>
      <c r="S334" s="981"/>
      <c r="T334" s="981"/>
      <c r="U334" s="981"/>
      <c r="V334" s="981"/>
      <c r="W334" s="981"/>
      <c r="X334" s="981"/>
      <c r="Y334" s="981"/>
      <c r="Z334" s="981"/>
      <c r="AA334" s="98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93"/>
      <c r="B335" s="222"/>
      <c r="C335" s="221"/>
      <c r="D335" s="222"/>
      <c r="E335" s="221"/>
      <c r="F335" s="283"/>
      <c r="G335" s="199"/>
      <c r="H335" s="200"/>
      <c r="I335" s="200"/>
      <c r="J335" s="200"/>
      <c r="K335" s="200"/>
      <c r="L335" s="200"/>
      <c r="M335" s="200"/>
      <c r="N335" s="200"/>
      <c r="O335" s="200"/>
      <c r="P335" s="201"/>
      <c r="Q335" s="983"/>
      <c r="R335" s="984"/>
      <c r="S335" s="984"/>
      <c r="T335" s="984"/>
      <c r="U335" s="984"/>
      <c r="V335" s="984"/>
      <c r="W335" s="984"/>
      <c r="X335" s="984"/>
      <c r="Y335" s="984"/>
      <c r="Z335" s="984"/>
      <c r="AA335" s="98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93"/>
      <c r="B336" s="222"/>
      <c r="C336" s="221"/>
      <c r="D336" s="222"/>
      <c r="E336" s="221"/>
      <c r="F336" s="283"/>
      <c r="G336" s="199"/>
      <c r="H336" s="200"/>
      <c r="I336" s="200"/>
      <c r="J336" s="200"/>
      <c r="K336" s="200"/>
      <c r="L336" s="200"/>
      <c r="M336" s="200"/>
      <c r="N336" s="200"/>
      <c r="O336" s="200"/>
      <c r="P336" s="201"/>
      <c r="Q336" s="983"/>
      <c r="R336" s="984"/>
      <c r="S336" s="984"/>
      <c r="T336" s="984"/>
      <c r="U336" s="984"/>
      <c r="V336" s="984"/>
      <c r="W336" s="984"/>
      <c r="X336" s="984"/>
      <c r="Y336" s="984"/>
      <c r="Z336" s="984"/>
      <c r="AA336" s="985"/>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93"/>
      <c r="B337" s="222"/>
      <c r="C337" s="221"/>
      <c r="D337" s="222"/>
      <c r="E337" s="221"/>
      <c r="F337" s="283"/>
      <c r="G337" s="199"/>
      <c r="H337" s="200"/>
      <c r="I337" s="200"/>
      <c r="J337" s="200"/>
      <c r="K337" s="200"/>
      <c r="L337" s="200"/>
      <c r="M337" s="200"/>
      <c r="N337" s="200"/>
      <c r="O337" s="200"/>
      <c r="P337" s="201"/>
      <c r="Q337" s="983"/>
      <c r="R337" s="984"/>
      <c r="S337" s="984"/>
      <c r="T337" s="984"/>
      <c r="U337" s="984"/>
      <c r="V337" s="984"/>
      <c r="W337" s="984"/>
      <c r="X337" s="984"/>
      <c r="Y337" s="984"/>
      <c r="Z337" s="984"/>
      <c r="AA337" s="985"/>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93"/>
      <c r="B338" s="222"/>
      <c r="C338" s="221"/>
      <c r="D338" s="222"/>
      <c r="E338" s="221"/>
      <c r="F338" s="283"/>
      <c r="G338" s="202"/>
      <c r="H338" s="110"/>
      <c r="I338" s="110"/>
      <c r="J338" s="110"/>
      <c r="K338" s="110"/>
      <c r="L338" s="110"/>
      <c r="M338" s="110"/>
      <c r="N338" s="110"/>
      <c r="O338" s="110"/>
      <c r="P338" s="203"/>
      <c r="Q338" s="986"/>
      <c r="R338" s="987"/>
      <c r="S338" s="987"/>
      <c r="T338" s="987"/>
      <c r="U338" s="987"/>
      <c r="V338" s="987"/>
      <c r="W338" s="987"/>
      <c r="X338" s="987"/>
      <c r="Y338" s="987"/>
      <c r="Z338" s="987"/>
      <c r="AA338" s="988"/>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93"/>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93"/>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93"/>
      <c r="B341" s="222"/>
      <c r="C341" s="221"/>
      <c r="D341" s="222"/>
      <c r="E341" s="221"/>
      <c r="F341" s="283"/>
      <c r="G341" s="197"/>
      <c r="H341" s="107"/>
      <c r="I341" s="107"/>
      <c r="J341" s="107"/>
      <c r="K341" s="107"/>
      <c r="L341" s="107"/>
      <c r="M341" s="107"/>
      <c r="N341" s="107"/>
      <c r="O341" s="107"/>
      <c r="P341" s="198"/>
      <c r="Q341" s="980"/>
      <c r="R341" s="981"/>
      <c r="S341" s="981"/>
      <c r="T341" s="981"/>
      <c r="U341" s="981"/>
      <c r="V341" s="981"/>
      <c r="W341" s="981"/>
      <c r="X341" s="981"/>
      <c r="Y341" s="981"/>
      <c r="Z341" s="981"/>
      <c r="AA341" s="98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93"/>
      <c r="B342" s="222"/>
      <c r="C342" s="221"/>
      <c r="D342" s="222"/>
      <c r="E342" s="221"/>
      <c r="F342" s="283"/>
      <c r="G342" s="199"/>
      <c r="H342" s="200"/>
      <c r="I342" s="200"/>
      <c r="J342" s="200"/>
      <c r="K342" s="200"/>
      <c r="L342" s="200"/>
      <c r="M342" s="200"/>
      <c r="N342" s="200"/>
      <c r="O342" s="200"/>
      <c r="P342" s="201"/>
      <c r="Q342" s="983"/>
      <c r="R342" s="984"/>
      <c r="S342" s="984"/>
      <c r="T342" s="984"/>
      <c r="U342" s="984"/>
      <c r="V342" s="984"/>
      <c r="W342" s="984"/>
      <c r="X342" s="984"/>
      <c r="Y342" s="984"/>
      <c r="Z342" s="984"/>
      <c r="AA342" s="98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93"/>
      <c r="B343" s="222"/>
      <c r="C343" s="221"/>
      <c r="D343" s="222"/>
      <c r="E343" s="221"/>
      <c r="F343" s="283"/>
      <c r="G343" s="199"/>
      <c r="H343" s="200"/>
      <c r="I343" s="200"/>
      <c r="J343" s="200"/>
      <c r="K343" s="200"/>
      <c r="L343" s="200"/>
      <c r="M343" s="200"/>
      <c r="N343" s="200"/>
      <c r="O343" s="200"/>
      <c r="P343" s="201"/>
      <c r="Q343" s="983"/>
      <c r="R343" s="984"/>
      <c r="S343" s="984"/>
      <c r="T343" s="984"/>
      <c r="U343" s="984"/>
      <c r="V343" s="984"/>
      <c r="W343" s="984"/>
      <c r="X343" s="984"/>
      <c r="Y343" s="984"/>
      <c r="Z343" s="984"/>
      <c r="AA343" s="985"/>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93"/>
      <c r="B344" s="222"/>
      <c r="C344" s="221"/>
      <c r="D344" s="222"/>
      <c r="E344" s="221"/>
      <c r="F344" s="283"/>
      <c r="G344" s="199"/>
      <c r="H344" s="200"/>
      <c r="I344" s="200"/>
      <c r="J344" s="200"/>
      <c r="K344" s="200"/>
      <c r="L344" s="200"/>
      <c r="M344" s="200"/>
      <c r="N344" s="200"/>
      <c r="O344" s="200"/>
      <c r="P344" s="201"/>
      <c r="Q344" s="983"/>
      <c r="R344" s="984"/>
      <c r="S344" s="984"/>
      <c r="T344" s="984"/>
      <c r="U344" s="984"/>
      <c r="V344" s="984"/>
      <c r="W344" s="984"/>
      <c r="X344" s="984"/>
      <c r="Y344" s="984"/>
      <c r="Z344" s="984"/>
      <c r="AA344" s="985"/>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93"/>
      <c r="B345" s="222"/>
      <c r="C345" s="221"/>
      <c r="D345" s="222"/>
      <c r="E345" s="221"/>
      <c r="F345" s="283"/>
      <c r="G345" s="202"/>
      <c r="H345" s="110"/>
      <c r="I345" s="110"/>
      <c r="J345" s="110"/>
      <c r="K345" s="110"/>
      <c r="L345" s="110"/>
      <c r="M345" s="110"/>
      <c r="N345" s="110"/>
      <c r="O345" s="110"/>
      <c r="P345" s="203"/>
      <c r="Q345" s="986"/>
      <c r="R345" s="987"/>
      <c r="S345" s="987"/>
      <c r="T345" s="987"/>
      <c r="U345" s="987"/>
      <c r="V345" s="987"/>
      <c r="W345" s="987"/>
      <c r="X345" s="987"/>
      <c r="Y345" s="987"/>
      <c r="Z345" s="987"/>
      <c r="AA345" s="988"/>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93"/>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93"/>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93"/>
      <c r="B348" s="222"/>
      <c r="C348" s="221"/>
      <c r="D348" s="222"/>
      <c r="E348" s="221"/>
      <c r="F348" s="283"/>
      <c r="G348" s="197"/>
      <c r="H348" s="107"/>
      <c r="I348" s="107"/>
      <c r="J348" s="107"/>
      <c r="K348" s="107"/>
      <c r="L348" s="107"/>
      <c r="M348" s="107"/>
      <c r="N348" s="107"/>
      <c r="O348" s="107"/>
      <c r="P348" s="198"/>
      <c r="Q348" s="980"/>
      <c r="R348" s="981"/>
      <c r="S348" s="981"/>
      <c r="T348" s="981"/>
      <c r="U348" s="981"/>
      <c r="V348" s="981"/>
      <c r="W348" s="981"/>
      <c r="X348" s="981"/>
      <c r="Y348" s="981"/>
      <c r="Z348" s="981"/>
      <c r="AA348" s="98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93"/>
      <c r="B349" s="222"/>
      <c r="C349" s="221"/>
      <c r="D349" s="222"/>
      <c r="E349" s="221"/>
      <c r="F349" s="283"/>
      <c r="G349" s="199"/>
      <c r="H349" s="200"/>
      <c r="I349" s="200"/>
      <c r="J349" s="200"/>
      <c r="K349" s="200"/>
      <c r="L349" s="200"/>
      <c r="M349" s="200"/>
      <c r="N349" s="200"/>
      <c r="O349" s="200"/>
      <c r="P349" s="201"/>
      <c r="Q349" s="983"/>
      <c r="R349" s="984"/>
      <c r="S349" s="984"/>
      <c r="T349" s="984"/>
      <c r="U349" s="984"/>
      <c r="V349" s="984"/>
      <c r="W349" s="984"/>
      <c r="X349" s="984"/>
      <c r="Y349" s="984"/>
      <c r="Z349" s="984"/>
      <c r="AA349" s="98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93"/>
      <c r="B350" s="222"/>
      <c r="C350" s="221"/>
      <c r="D350" s="222"/>
      <c r="E350" s="221"/>
      <c r="F350" s="283"/>
      <c r="G350" s="199"/>
      <c r="H350" s="200"/>
      <c r="I350" s="200"/>
      <c r="J350" s="200"/>
      <c r="K350" s="200"/>
      <c r="L350" s="200"/>
      <c r="M350" s="200"/>
      <c r="N350" s="200"/>
      <c r="O350" s="200"/>
      <c r="P350" s="201"/>
      <c r="Q350" s="983"/>
      <c r="R350" s="984"/>
      <c r="S350" s="984"/>
      <c r="T350" s="984"/>
      <c r="U350" s="984"/>
      <c r="V350" s="984"/>
      <c r="W350" s="984"/>
      <c r="X350" s="984"/>
      <c r="Y350" s="984"/>
      <c r="Z350" s="984"/>
      <c r="AA350" s="985"/>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93"/>
      <c r="B351" s="222"/>
      <c r="C351" s="221"/>
      <c r="D351" s="222"/>
      <c r="E351" s="221"/>
      <c r="F351" s="283"/>
      <c r="G351" s="199"/>
      <c r="H351" s="200"/>
      <c r="I351" s="200"/>
      <c r="J351" s="200"/>
      <c r="K351" s="200"/>
      <c r="L351" s="200"/>
      <c r="M351" s="200"/>
      <c r="N351" s="200"/>
      <c r="O351" s="200"/>
      <c r="P351" s="201"/>
      <c r="Q351" s="983"/>
      <c r="R351" s="984"/>
      <c r="S351" s="984"/>
      <c r="T351" s="984"/>
      <c r="U351" s="984"/>
      <c r="V351" s="984"/>
      <c r="W351" s="984"/>
      <c r="X351" s="984"/>
      <c r="Y351" s="984"/>
      <c r="Z351" s="984"/>
      <c r="AA351" s="985"/>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93"/>
      <c r="B352" s="222"/>
      <c r="C352" s="221"/>
      <c r="D352" s="222"/>
      <c r="E352" s="221"/>
      <c r="F352" s="283"/>
      <c r="G352" s="202"/>
      <c r="H352" s="110"/>
      <c r="I352" s="110"/>
      <c r="J352" s="110"/>
      <c r="K352" s="110"/>
      <c r="L352" s="110"/>
      <c r="M352" s="110"/>
      <c r="N352" s="110"/>
      <c r="O352" s="110"/>
      <c r="P352" s="203"/>
      <c r="Q352" s="986"/>
      <c r="R352" s="987"/>
      <c r="S352" s="987"/>
      <c r="T352" s="987"/>
      <c r="U352" s="987"/>
      <c r="V352" s="987"/>
      <c r="W352" s="987"/>
      <c r="X352" s="987"/>
      <c r="Y352" s="987"/>
      <c r="Z352" s="987"/>
      <c r="AA352" s="988"/>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93"/>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93"/>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93"/>
      <c r="B355" s="222"/>
      <c r="C355" s="221"/>
      <c r="D355" s="222"/>
      <c r="E355" s="221"/>
      <c r="F355" s="283"/>
      <c r="G355" s="197"/>
      <c r="H355" s="107"/>
      <c r="I355" s="107"/>
      <c r="J355" s="107"/>
      <c r="K355" s="107"/>
      <c r="L355" s="107"/>
      <c r="M355" s="107"/>
      <c r="N355" s="107"/>
      <c r="O355" s="107"/>
      <c r="P355" s="198"/>
      <c r="Q355" s="980"/>
      <c r="R355" s="981"/>
      <c r="S355" s="981"/>
      <c r="T355" s="981"/>
      <c r="U355" s="981"/>
      <c r="V355" s="981"/>
      <c r="W355" s="981"/>
      <c r="X355" s="981"/>
      <c r="Y355" s="981"/>
      <c r="Z355" s="981"/>
      <c r="AA355" s="98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93"/>
      <c r="B356" s="222"/>
      <c r="C356" s="221"/>
      <c r="D356" s="222"/>
      <c r="E356" s="221"/>
      <c r="F356" s="283"/>
      <c r="G356" s="199"/>
      <c r="H356" s="200"/>
      <c r="I356" s="200"/>
      <c r="J356" s="200"/>
      <c r="K356" s="200"/>
      <c r="L356" s="200"/>
      <c r="M356" s="200"/>
      <c r="N356" s="200"/>
      <c r="O356" s="200"/>
      <c r="P356" s="201"/>
      <c r="Q356" s="983"/>
      <c r="R356" s="984"/>
      <c r="S356" s="984"/>
      <c r="T356" s="984"/>
      <c r="U356" s="984"/>
      <c r="V356" s="984"/>
      <c r="W356" s="984"/>
      <c r="X356" s="984"/>
      <c r="Y356" s="984"/>
      <c r="Z356" s="984"/>
      <c r="AA356" s="98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93"/>
      <c r="B357" s="222"/>
      <c r="C357" s="221"/>
      <c r="D357" s="222"/>
      <c r="E357" s="221"/>
      <c r="F357" s="283"/>
      <c r="G357" s="199"/>
      <c r="H357" s="200"/>
      <c r="I357" s="200"/>
      <c r="J357" s="200"/>
      <c r="K357" s="200"/>
      <c r="L357" s="200"/>
      <c r="M357" s="200"/>
      <c r="N357" s="200"/>
      <c r="O357" s="200"/>
      <c r="P357" s="201"/>
      <c r="Q357" s="983"/>
      <c r="R357" s="984"/>
      <c r="S357" s="984"/>
      <c r="T357" s="984"/>
      <c r="U357" s="984"/>
      <c r="V357" s="984"/>
      <c r="W357" s="984"/>
      <c r="X357" s="984"/>
      <c r="Y357" s="984"/>
      <c r="Z357" s="984"/>
      <c r="AA357" s="985"/>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93"/>
      <c r="B358" s="222"/>
      <c r="C358" s="221"/>
      <c r="D358" s="222"/>
      <c r="E358" s="221"/>
      <c r="F358" s="283"/>
      <c r="G358" s="199"/>
      <c r="H358" s="200"/>
      <c r="I358" s="200"/>
      <c r="J358" s="200"/>
      <c r="K358" s="200"/>
      <c r="L358" s="200"/>
      <c r="M358" s="200"/>
      <c r="N358" s="200"/>
      <c r="O358" s="200"/>
      <c r="P358" s="201"/>
      <c r="Q358" s="983"/>
      <c r="R358" s="984"/>
      <c r="S358" s="984"/>
      <c r="T358" s="984"/>
      <c r="U358" s="984"/>
      <c r="V358" s="984"/>
      <c r="W358" s="984"/>
      <c r="X358" s="984"/>
      <c r="Y358" s="984"/>
      <c r="Z358" s="984"/>
      <c r="AA358" s="985"/>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93"/>
      <c r="B359" s="222"/>
      <c r="C359" s="221"/>
      <c r="D359" s="222"/>
      <c r="E359" s="221"/>
      <c r="F359" s="283"/>
      <c r="G359" s="202"/>
      <c r="H359" s="110"/>
      <c r="I359" s="110"/>
      <c r="J359" s="110"/>
      <c r="K359" s="110"/>
      <c r="L359" s="110"/>
      <c r="M359" s="110"/>
      <c r="N359" s="110"/>
      <c r="O359" s="110"/>
      <c r="P359" s="203"/>
      <c r="Q359" s="986"/>
      <c r="R359" s="987"/>
      <c r="S359" s="987"/>
      <c r="T359" s="987"/>
      <c r="U359" s="987"/>
      <c r="V359" s="987"/>
      <c r="W359" s="987"/>
      <c r="X359" s="987"/>
      <c r="Y359" s="987"/>
      <c r="Z359" s="987"/>
      <c r="AA359" s="988"/>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93"/>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93"/>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93"/>
      <c r="B362" s="222"/>
      <c r="C362" s="221"/>
      <c r="D362" s="222"/>
      <c r="E362" s="221"/>
      <c r="F362" s="283"/>
      <c r="G362" s="197"/>
      <c r="H362" s="107"/>
      <c r="I362" s="107"/>
      <c r="J362" s="107"/>
      <c r="K362" s="107"/>
      <c r="L362" s="107"/>
      <c r="M362" s="107"/>
      <c r="N362" s="107"/>
      <c r="O362" s="107"/>
      <c r="P362" s="198"/>
      <c r="Q362" s="980"/>
      <c r="R362" s="981"/>
      <c r="S362" s="981"/>
      <c r="T362" s="981"/>
      <c r="U362" s="981"/>
      <c r="V362" s="981"/>
      <c r="W362" s="981"/>
      <c r="X362" s="981"/>
      <c r="Y362" s="981"/>
      <c r="Z362" s="981"/>
      <c r="AA362" s="98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93"/>
      <c r="B363" s="222"/>
      <c r="C363" s="221"/>
      <c r="D363" s="222"/>
      <c r="E363" s="221"/>
      <c r="F363" s="283"/>
      <c r="G363" s="199"/>
      <c r="H363" s="200"/>
      <c r="I363" s="200"/>
      <c r="J363" s="200"/>
      <c r="K363" s="200"/>
      <c r="L363" s="200"/>
      <c r="M363" s="200"/>
      <c r="N363" s="200"/>
      <c r="O363" s="200"/>
      <c r="P363" s="201"/>
      <c r="Q363" s="983"/>
      <c r="R363" s="984"/>
      <c r="S363" s="984"/>
      <c r="T363" s="984"/>
      <c r="U363" s="984"/>
      <c r="V363" s="984"/>
      <c r="W363" s="984"/>
      <c r="X363" s="984"/>
      <c r="Y363" s="984"/>
      <c r="Z363" s="984"/>
      <c r="AA363" s="98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93"/>
      <c r="B364" s="222"/>
      <c r="C364" s="221"/>
      <c r="D364" s="222"/>
      <c r="E364" s="221"/>
      <c r="F364" s="283"/>
      <c r="G364" s="199"/>
      <c r="H364" s="200"/>
      <c r="I364" s="200"/>
      <c r="J364" s="200"/>
      <c r="K364" s="200"/>
      <c r="L364" s="200"/>
      <c r="M364" s="200"/>
      <c r="N364" s="200"/>
      <c r="O364" s="200"/>
      <c r="P364" s="201"/>
      <c r="Q364" s="983"/>
      <c r="R364" s="984"/>
      <c r="S364" s="984"/>
      <c r="T364" s="984"/>
      <c r="U364" s="984"/>
      <c r="V364" s="984"/>
      <c r="W364" s="984"/>
      <c r="X364" s="984"/>
      <c r="Y364" s="984"/>
      <c r="Z364" s="984"/>
      <c r="AA364" s="985"/>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93"/>
      <c r="B365" s="222"/>
      <c r="C365" s="221"/>
      <c r="D365" s="222"/>
      <c r="E365" s="221"/>
      <c r="F365" s="283"/>
      <c r="G365" s="199"/>
      <c r="H365" s="200"/>
      <c r="I365" s="200"/>
      <c r="J365" s="200"/>
      <c r="K365" s="200"/>
      <c r="L365" s="200"/>
      <c r="M365" s="200"/>
      <c r="N365" s="200"/>
      <c r="O365" s="200"/>
      <c r="P365" s="201"/>
      <c r="Q365" s="983"/>
      <c r="R365" s="984"/>
      <c r="S365" s="984"/>
      <c r="T365" s="984"/>
      <c r="U365" s="984"/>
      <c r="V365" s="984"/>
      <c r="W365" s="984"/>
      <c r="X365" s="984"/>
      <c r="Y365" s="984"/>
      <c r="Z365" s="984"/>
      <c r="AA365" s="985"/>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93"/>
      <c r="B366" s="222"/>
      <c r="C366" s="221"/>
      <c r="D366" s="222"/>
      <c r="E366" s="284"/>
      <c r="F366" s="285"/>
      <c r="G366" s="202"/>
      <c r="H366" s="110"/>
      <c r="I366" s="110"/>
      <c r="J366" s="110"/>
      <c r="K366" s="110"/>
      <c r="L366" s="110"/>
      <c r="M366" s="110"/>
      <c r="N366" s="110"/>
      <c r="O366" s="110"/>
      <c r="P366" s="203"/>
      <c r="Q366" s="986"/>
      <c r="R366" s="987"/>
      <c r="S366" s="987"/>
      <c r="T366" s="987"/>
      <c r="U366" s="987"/>
      <c r="V366" s="987"/>
      <c r="W366" s="987"/>
      <c r="X366" s="987"/>
      <c r="Y366" s="987"/>
      <c r="Z366" s="987"/>
      <c r="AA366" s="988"/>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93"/>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93"/>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93"/>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93"/>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93"/>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93"/>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93"/>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93"/>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93"/>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93"/>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93"/>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93"/>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93"/>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93"/>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93"/>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93"/>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93"/>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93"/>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93"/>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93"/>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93"/>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93"/>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93"/>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93"/>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93"/>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93"/>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15">
      <c r="A393" s="993"/>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93"/>
      <c r="B394" s="222"/>
      <c r="C394" s="221"/>
      <c r="D394" s="222"/>
      <c r="E394" s="221"/>
      <c r="F394" s="283"/>
      <c r="G394" s="197"/>
      <c r="H394" s="107"/>
      <c r="I394" s="107"/>
      <c r="J394" s="107"/>
      <c r="K394" s="107"/>
      <c r="L394" s="107"/>
      <c r="M394" s="107"/>
      <c r="N394" s="107"/>
      <c r="O394" s="107"/>
      <c r="P394" s="198"/>
      <c r="Q394" s="980"/>
      <c r="R394" s="981"/>
      <c r="S394" s="981"/>
      <c r="T394" s="981"/>
      <c r="U394" s="981"/>
      <c r="V394" s="981"/>
      <c r="W394" s="981"/>
      <c r="X394" s="981"/>
      <c r="Y394" s="981"/>
      <c r="Z394" s="981"/>
      <c r="AA394" s="98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93"/>
      <c r="B395" s="222"/>
      <c r="C395" s="221"/>
      <c r="D395" s="222"/>
      <c r="E395" s="221"/>
      <c r="F395" s="283"/>
      <c r="G395" s="199"/>
      <c r="H395" s="200"/>
      <c r="I395" s="200"/>
      <c r="J395" s="200"/>
      <c r="K395" s="200"/>
      <c r="L395" s="200"/>
      <c r="M395" s="200"/>
      <c r="N395" s="200"/>
      <c r="O395" s="200"/>
      <c r="P395" s="201"/>
      <c r="Q395" s="983"/>
      <c r="R395" s="984"/>
      <c r="S395" s="984"/>
      <c r="T395" s="984"/>
      <c r="U395" s="984"/>
      <c r="V395" s="984"/>
      <c r="W395" s="984"/>
      <c r="X395" s="984"/>
      <c r="Y395" s="984"/>
      <c r="Z395" s="984"/>
      <c r="AA395" s="98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93"/>
      <c r="B396" s="222"/>
      <c r="C396" s="221"/>
      <c r="D396" s="222"/>
      <c r="E396" s="221"/>
      <c r="F396" s="283"/>
      <c r="G396" s="199"/>
      <c r="H396" s="200"/>
      <c r="I396" s="200"/>
      <c r="J396" s="200"/>
      <c r="K396" s="200"/>
      <c r="L396" s="200"/>
      <c r="M396" s="200"/>
      <c r="N396" s="200"/>
      <c r="O396" s="200"/>
      <c r="P396" s="201"/>
      <c r="Q396" s="983"/>
      <c r="R396" s="984"/>
      <c r="S396" s="984"/>
      <c r="T396" s="984"/>
      <c r="U396" s="984"/>
      <c r="V396" s="984"/>
      <c r="W396" s="984"/>
      <c r="X396" s="984"/>
      <c r="Y396" s="984"/>
      <c r="Z396" s="984"/>
      <c r="AA396" s="985"/>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93"/>
      <c r="B397" s="222"/>
      <c r="C397" s="221"/>
      <c r="D397" s="222"/>
      <c r="E397" s="221"/>
      <c r="F397" s="283"/>
      <c r="G397" s="199"/>
      <c r="H397" s="200"/>
      <c r="I397" s="200"/>
      <c r="J397" s="200"/>
      <c r="K397" s="200"/>
      <c r="L397" s="200"/>
      <c r="M397" s="200"/>
      <c r="N397" s="200"/>
      <c r="O397" s="200"/>
      <c r="P397" s="201"/>
      <c r="Q397" s="983"/>
      <c r="R397" s="984"/>
      <c r="S397" s="984"/>
      <c r="T397" s="984"/>
      <c r="U397" s="984"/>
      <c r="V397" s="984"/>
      <c r="W397" s="984"/>
      <c r="X397" s="984"/>
      <c r="Y397" s="984"/>
      <c r="Z397" s="984"/>
      <c r="AA397" s="985"/>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93"/>
      <c r="B398" s="222"/>
      <c r="C398" s="221"/>
      <c r="D398" s="222"/>
      <c r="E398" s="221"/>
      <c r="F398" s="283"/>
      <c r="G398" s="202"/>
      <c r="H398" s="110"/>
      <c r="I398" s="110"/>
      <c r="J398" s="110"/>
      <c r="K398" s="110"/>
      <c r="L398" s="110"/>
      <c r="M398" s="110"/>
      <c r="N398" s="110"/>
      <c r="O398" s="110"/>
      <c r="P398" s="203"/>
      <c r="Q398" s="986"/>
      <c r="R398" s="987"/>
      <c r="S398" s="987"/>
      <c r="T398" s="987"/>
      <c r="U398" s="987"/>
      <c r="V398" s="987"/>
      <c r="W398" s="987"/>
      <c r="X398" s="987"/>
      <c r="Y398" s="987"/>
      <c r="Z398" s="987"/>
      <c r="AA398" s="988"/>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93"/>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93"/>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93"/>
      <c r="B401" s="222"/>
      <c r="C401" s="221"/>
      <c r="D401" s="222"/>
      <c r="E401" s="221"/>
      <c r="F401" s="283"/>
      <c r="G401" s="197"/>
      <c r="H401" s="107"/>
      <c r="I401" s="107"/>
      <c r="J401" s="107"/>
      <c r="K401" s="107"/>
      <c r="L401" s="107"/>
      <c r="M401" s="107"/>
      <c r="N401" s="107"/>
      <c r="O401" s="107"/>
      <c r="P401" s="198"/>
      <c r="Q401" s="980"/>
      <c r="R401" s="981"/>
      <c r="S401" s="981"/>
      <c r="T401" s="981"/>
      <c r="U401" s="981"/>
      <c r="V401" s="981"/>
      <c r="W401" s="981"/>
      <c r="X401" s="981"/>
      <c r="Y401" s="981"/>
      <c r="Z401" s="981"/>
      <c r="AA401" s="98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93"/>
      <c r="B402" s="222"/>
      <c r="C402" s="221"/>
      <c r="D402" s="222"/>
      <c r="E402" s="221"/>
      <c r="F402" s="283"/>
      <c r="G402" s="199"/>
      <c r="H402" s="200"/>
      <c r="I402" s="200"/>
      <c r="J402" s="200"/>
      <c r="K402" s="200"/>
      <c r="L402" s="200"/>
      <c r="M402" s="200"/>
      <c r="N402" s="200"/>
      <c r="O402" s="200"/>
      <c r="P402" s="201"/>
      <c r="Q402" s="983"/>
      <c r="R402" s="984"/>
      <c r="S402" s="984"/>
      <c r="T402" s="984"/>
      <c r="U402" s="984"/>
      <c r="V402" s="984"/>
      <c r="W402" s="984"/>
      <c r="X402" s="984"/>
      <c r="Y402" s="984"/>
      <c r="Z402" s="984"/>
      <c r="AA402" s="98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93"/>
      <c r="B403" s="222"/>
      <c r="C403" s="221"/>
      <c r="D403" s="222"/>
      <c r="E403" s="221"/>
      <c r="F403" s="283"/>
      <c r="G403" s="199"/>
      <c r="H403" s="200"/>
      <c r="I403" s="200"/>
      <c r="J403" s="200"/>
      <c r="K403" s="200"/>
      <c r="L403" s="200"/>
      <c r="M403" s="200"/>
      <c r="N403" s="200"/>
      <c r="O403" s="200"/>
      <c r="P403" s="201"/>
      <c r="Q403" s="983"/>
      <c r="R403" s="984"/>
      <c r="S403" s="984"/>
      <c r="T403" s="984"/>
      <c r="U403" s="984"/>
      <c r="V403" s="984"/>
      <c r="W403" s="984"/>
      <c r="X403" s="984"/>
      <c r="Y403" s="984"/>
      <c r="Z403" s="984"/>
      <c r="AA403" s="985"/>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93"/>
      <c r="B404" s="222"/>
      <c r="C404" s="221"/>
      <c r="D404" s="222"/>
      <c r="E404" s="221"/>
      <c r="F404" s="283"/>
      <c r="G404" s="199"/>
      <c r="H404" s="200"/>
      <c r="I404" s="200"/>
      <c r="J404" s="200"/>
      <c r="K404" s="200"/>
      <c r="L404" s="200"/>
      <c r="M404" s="200"/>
      <c r="N404" s="200"/>
      <c r="O404" s="200"/>
      <c r="P404" s="201"/>
      <c r="Q404" s="983"/>
      <c r="R404" s="984"/>
      <c r="S404" s="984"/>
      <c r="T404" s="984"/>
      <c r="U404" s="984"/>
      <c r="V404" s="984"/>
      <c r="W404" s="984"/>
      <c r="X404" s="984"/>
      <c r="Y404" s="984"/>
      <c r="Z404" s="984"/>
      <c r="AA404" s="985"/>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93"/>
      <c r="B405" s="222"/>
      <c r="C405" s="221"/>
      <c r="D405" s="222"/>
      <c r="E405" s="221"/>
      <c r="F405" s="283"/>
      <c r="G405" s="202"/>
      <c r="H405" s="110"/>
      <c r="I405" s="110"/>
      <c r="J405" s="110"/>
      <c r="K405" s="110"/>
      <c r="L405" s="110"/>
      <c r="M405" s="110"/>
      <c r="N405" s="110"/>
      <c r="O405" s="110"/>
      <c r="P405" s="203"/>
      <c r="Q405" s="986"/>
      <c r="R405" s="987"/>
      <c r="S405" s="987"/>
      <c r="T405" s="987"/>
      <c r="U405" s="987"/>
      <c r="V405" s="987"/>
      <c r="W405" s="987"/>
      <c r="X405" s="987"/>
      <c r="Y405" s="987"/>
      <c r="Z405" s="987"/>
      <c r="AA405" s="988"/>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93"/>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93"/>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93"/>
      <c r="B408" s="222"/>
      <c r="C408" s="221"/>
      <c r="D408" s="222"/>
      <c r="E408" s="221"/>
      <c r="F408" s="283"/>
      <c r="G408" s="197"/>
      <c r="H408" s="107"/>
      <c r="I408" s="107"/>
      <c r="J408" s="107"/>
      <c r="K408" s="107"/>
      <c r="L408" s="107"/>
      <c r="M408" s="107"/>
      <c r="N408" s="107"/>
      <c r="O408" s="107"/>
      <c r="P408" s="198"/>
      <c r="Q408" s="980"/>
      <c r="R408" s="981"/>
      <c r="S408" s="981"/>
      <c r="T408" s="981"/>
      <c r="U408" s="981"/>
      <c r="V408" s="981"/>
      <c r="W408" s="981"/>
      <c r="X408" s="981"/>
      <c r="Y408" s="981"/>
      <c r="Z408" s="981"/>
      <c r="AA408" s="98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93"/>
      <c r="B409" s="222"/>
      <c r="C409" s="221"/>
      <c r="D409" s="222"/>
      <c r="E409" s="221"/>
      <c r="F409" s="283"/>
      <c r="G409" s="199"/>
      <c r="H409" s="200"/>
      <c r="I409" s="200"/>
      <c r="J409" s="200"/>
      <c r="K409" s="200"/>
      <c r="L409" s="200"/>
      <c r="M409" s="200"/>
      <c r="N409" s="200"/>
      <c r="O409" s="200"/>
      <c r="P409" s="201"/>
      <c r="Q409" s="983"/>
      <c r="R409" s="984"/>
      <c r="S409" s="984"/>
      <c r="T409" s="984"/>
      <c r="U409" s="984"/>
      <c r="V409" s="984"/>
      <c r="W409" s="984"/>
      <c r="X409" s="984"/>
      <c r="Y409" s="984"/>
      <c r="Z409" s="984"/>
      <c r="AA409" s="98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93"/>
      <c r="B410" s="222"/>
      <c r="C410" s="221"/>
      <c r="D410" s="222"/>
      <c r="E410" s="221"/>
      <c r="F410" s="283"/>
      <c r="G410" s="199"/>
      <c r="H410" s="200"/>
      <c r="I410" s="200"/>
      <c r="J410" s="200"/>
      <c r="K410" s="200"/>
      <c r="L410" s="200"/>
      <c r="M410" s="200"/>
      <c r="N410" s="200"/>
      <c r="O410" s="200"/>
      <c r="P410" s="201"/>
      <c r="Q410" s="983"/>
      <c r="R410" s="984"/>
      <c r="S410" s="984"/>
      <c r="T410" s="984"/>
      <c r="U410" s="984"/>
      <c r="V410" s="984"/>
      <c r="W410" s="984"/>
      <c r="X410" s="984"/>
      <c r="Y410" s="984"/>
      <c r="Z410" s="984"/>
      <c r="AA410" s="985"/>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93"/>
      <c r="B411" s="222"/>
      <c r="C411" s="221"/>
      <c r="D411" s="222"/>
      <c r="E411" s="221"/>
      <c r="F411" s="283"/>
      <c r="G411" s="199"/>
      <c r="H411" s="200"/>
      <c r="I411" s="200"/>
      <c r="J411" s="200"/>
      <c r="K411" s="200"/>
      <c r="L411" s="200"/>
      <c r="M411" s="200"/>
      <c r="N411" s="200"/>
      <c r="O411" s="200"/>
      <c r="P411" s="201"/>
      <c r="Q411" s="983"/>
      <c r="R411" s="984"/>
      <c r="S411" s="984"/>
      <c r="T411" s="984"/>
      <c r="U411" s="984"/>
      <c r="V411" s="984"/>
      <c r="W411" s="984"/>
      <c r="X411" s="984"/>
      <c r="Y411" s="984"/>
      <c r="Z411" s="984"/>
      <c r="AA411" s="985"/>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93"/>
      <c r="B412" s="222"/>
      <c r="C412" s="221"/>
      <c r="D412" s="222"/>
      <c r="E412" s="221"/>
      <c r="F412" s="283"/>
      <c r="G412" s="202"/>
      <c r="H412" s="110"/>
      <c r="I412" s="110"/>
      <c r="J412" s="110"/>
      <c r="K412" s="110"/>
      <c r="L412" s="110"/>
      <c r="M412" s="110"/>
      <c r="N412" s="110"/>
      <c r="O412" s="110"/>
      <c r="P412" s="203"/>
      <c r="Q412" s="986"/>
      <c r="R412" s="987"/>
      <c r="S412" s="987"/>
      <c r="T412" s="987"/>
      <c r="U412" s="987"/>
      <c r="V412" s="987"/>
      <c r="W412" s="987"/>
      <c r="X412" s="987"/>
      <c r="Y412" s="987"/>
      <c r="Z412" s="987"/>
      <c r="AA412" s="988"/>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93"/>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93"/>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93"/>
      <c r="B415" s="222"/>
      <c r="C415" s="221"/>
      <c r="D415" s="222"/>
      <c r="E415" s="221"/>
      <c r="F415" s="283"/>
      <c r="G415" s="197"/>
      <c r="H415" s="107"/>
      <c r="I415" s="107"/>
      <c r="J415" s="107"/>
      <c r="K415" s="107"/>
      <c r="L415" s="107"/>
      <c r="M415" s="107"/>
      <c r="N415" s="107"/>
      <c r="O415" s="107"/>
      <c r="P415" s="198"/>
      <c r="Q415" s="980"/>
      <c r="R415" s="981"/>
      <c r="S415" s="981"/>
      <c r="T415" s="981"/>
      <c r="U415" s="981"/>
      <c r="V415" s="981"/>
      <c r="W415" s="981"/>
      <c r="X415" s="981"/>
      <c r="Y415" s="981"/>
      <c r="Z415" s="981"/>
      <c r="AA415" s="98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93"/>
      <c r="B416" s="222"/>
      <c r="C416" s="221"/>
      <c r="D416" s="222"/>
      <c r="E416" s="221"/>
      <c r="F416" s="283"/>
      <c r="G416" s="199"/>
      <c r="H416" s="200"/>
      <c r="I416" s="200"/>
      <c r="J416" s="200"/>
      <c r="K416" s="200"/>
      <c r="L416" s="200"/>
      <c r="M416" s="200"/>
      <c r="N416" s="200"/>
      <c r="O416" s="200"/>
      <c r="P416" s="201"/>
      <c r="Q416" s="983"/>
      <c r="R416" s="984"/>
      <c r="S416" s="984"/>
      <c r="T416" s="984"/>
      <c r="U416" s="984"/>
      <c r="V416" s="984"/>
      <c r="W416" s="984"/>
      <c r="X416" s="984"/>
      <c r="Y416" s="984"/>
      <c r="Z416" s="984"/>
      <c r="AA416" s="98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93"/>
      <c r="B417" s="222"/>
      <c r="C417" s="221"/>
      <c r="D417" s="222"/>
      <c r="E417" s="221"/>
      <c r="F417" s="283"/>
      <c r="G417" s="199"/>
      <c r="H417" s="200"/>
      <c r="I417" s="200"/>
      <c r="J417" s="200"/>
      <c r="K417" s="200"/>
      <c r="L417" s="200"/>
      <c r="M417" s="200"/>
      <c r="N417" s="200"/>
      <c r="O417" s="200"/>
      <c r="P417" s="201"/>
      <c r="Q417" s="983"/>
      <c r="R417" s="984"/>
      <c r="S417" s="984"/>
      <c r="T417" s="984"/>
      <c r="U417" s="984"/>
      <c r="V417" s="984"/>
      <c r="W417" s="984"/>
      <c r="X417" s="984"/>
      <c r="Y417" s="984"/>
      <c r="Z417" s="984"/>
      <c r="AA417" s="985"/>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93"/>
      <c r="B418" s="222"/>
      <c r="C418" s="221"/>
      <c r="D418" s="222"/>
      <c r="E418" s="221"/>
      <c r="F418" s="283"/>
      <c r="G418" s="199"/>
      <c r="H418" s="200"/>
      <c r="I418" s="200"/>
      <c r="J418" s="200"/>
      <c r="K418" s="200"/>
      <c r="L418" s="200"/>
      <c r="M418" s="200"/>
      <c r="N418" s="200"/>
      <c r="O418" s="200"/>
      <c r="P418" s="201"/>
      <c r="Q418" s="983"/>
      <c r="R418" s="984"/>
      <c r="S418" s="984"/>
      <c r="T418" s="984"/>
      <c r="U418" s="984"/>
      <c r="V418" s="984"/>
      <c r="W418" s="984"/>
      <c r="X418" s="984"/>
      <c r="Y418" s="984"/>
      <c r="Z418" s="984"/>
      <c r="AA418" s="985"/>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93"/>
      <c r="B419" s="222"/>
      <c r="C419" s="221"/>
      <c r="D419" s="222"/>
      <c r="E419" s="221"/>
      <c r="F419" s="283"/>
      <c r="G419" s="202"/>
      <c r="H419" s="110"/>
      <c r="I419" s="110"/>
      <c r="J419" s="110"/>
      <c r="K419" s="110"/>
      <c r="L419" s="110"/>
      <c r="M419" s="110"/>
      <c r="N419" s="110"/>
      <c r="O419" s="110"/>
      <c r="P419" s="203"/>
      <c r="Q419" s="986"/>
      <c r="R419" s="987"/>
      <c r="S419" s="987"/>
      <c r="T419" s="987"/>
      <c r="U419" s="987"/>
      <c r="V419" s="987"/>
      <c r="W419" s="987"/>
      <c r="X419" s="987"/>
      <c r="Y419" s="987"/>
      <c r="Z419" s="987"/>
      <c r="AA419" s="988"/>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93"/>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93"/>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93"/>
      <c r="B422" s="222"/>
      <c r="C422" s="221"/>
      <c r="D422" s="222"/>
      <c r="E422" s="221"/>
      <c r="F422" s="283"/>
      <c r="G422" s="197"/>
      <c r="H422" s="107"/>
      <c r="I422" s="107"/>
      <c r="J422" s="107"/>
      <c r="K422" s="107"/>
      <c r="L422" s="107"/>
      <c r="M422" s="107"/>
      <c r="N422" s="107"/>
      <c r="O422" s="107"/>
      <c r="P422" s="198"/>
      <c r="Q422" s="980"/>
      <c r="R422" s="981"/>
      <c r="S422" s="981"/>
      <c r="T422" s="981"/>
      <c r="U422" s="981"/>
      <c r="V422" s="981"/>
      <c r="W422" s="981"/>
      <c r="X422" s="981"/>
      <c r="Y422" s="981"/>
      <c r="Z422" s="981"/>
      <c r="AA422" s="98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93"/>
      <c r="B423" s="222"/>
      <c r="C423" s="221"/>
      <c r="D423" s="222"/>
      <c r="E423" s="221"/>
      <c r="F423" s="283"/>
      <c r="G423" s="199"/>
      <c r="H423" s="200"/>
      <c r="I423" s="200"/>
      <c r="J423" s="200"/>
      <c r="K423" s="200"/>
      <c r="L423" s="200"/>
      <c r="M423" s="200"/>
      <c r="N423" s="200"/>
      <c r="O423" s="200"/>
      <c r="P423" s="201"/>
      <c r="Q423" s="983"/>
      <c r="R423" s="984"/>
      <c r="S423" s="984"/>
      <c r="T423" s="984"/>
      <c r="U423" s="984"/>
      <c r="V423" s="984"/>
      <c r="W423" s="984"/>
      <c r="X423" s="984"/>
      <c r="Y423" s="984"/>
      <c r="Z423" s="984"/>
      <c r="AA423" s="98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93"/>
      <c r="B424" s="222"/>
      <c r="C424" s="221"/>
      <c r="D424" s="222"/>
      <c r="E424" s="221"/>
      <c r="F424" s="283"/>
      <c r="G424" s="199"/>
      <c r="H424" s="200"/>
      <c r="I424" s="200"/>
      <c r="J424" s="200"/>
      <c r="K424" s="200"/>
      <c r="L424" s="200"/>
      <c r="M424" s="200"/>
      <c r="N424" s="200"/>
      <c r="O424" s="200"/>
      <c r="P424" s="201"/>
      <c r="Q424" s="983"/>
      <c r="R424" s="984"/>
      <c r="S424" s="984"/>
      <c r="T424" s="984"/>
      <c r="U424" s="984"/>
      <c r="V424" s="984"/>
      <c r="W424" s="984"/>
      <c r="X424" s="984"/>
      <c r="Y424" s="984"/>
      <c r="Z424" s="984"/>
      <c r="AA424" s="985"/>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93"/>
      <c r="B425" s="222"/>
      <c r="C425" s="221"/>
      <c r="D425" s="222"/>
      <c r="E425" s="221"/>
      <c r="F425" s="283"/>
      <c r="G425" s="199"/>
      <c r="H425" s="200"/>
      <c r="I425" s="200"/>
      <c r="J425" s="200"/>
      <c r="K425" s="200"/>
      <c r="L425" s="200"/>
      <c r="M425" s="200"/>
      <c r="N425" s="200"/>
      <c r="O425" s="200"/>
      <c r="P425" s="201"/>
      <c r="Q425" s="983"/>
      <c r="R425" s="984"/>
      <c r="S425" s="984"/>
      <c r="T425" s="984"/>
      <c r="U425" s="984"/>
      <c r="V425" s="984"/>
      <c r="W425" s="984"/>
      <c r="X425" s="984"/>
      <c r="Y425" s="984"/>
      <c r="Z425" s="984"/>
      <c r="AA425" s="985"/>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93"/>
      <c r="B426" s="222"/>
      <c r="C426" s="221"/>
      <c r="D426" s="222"/>
      <c r="E426" s="284"/>
      <c r="F426" s="285"/>
      <c r="G426" s="202"/>
      <c r="H426" s="110"/>
      <c r="I426" s="110"/>
      <c r="J426" s="110"/>
      <c r="K426" s="110"/>
      <c r="L426" s="110"/>
      <c r="M426" s="110"/>
      <c r="N426" s="110"/>
      <c r="O426" s="110"/>
      <c r="P426" s="203"/>
      <c r="Q426" s="986"/>
      <c r="R426" s="987"/>
      <c r="S426" s="987"/>
      <c r="T426" s="987"/>
      <c r="U426" s="987"/>
      <c r="V426" s="987"/>
      <c r="W426" s="987"/>
      <c r="X426" s="987"/>
      <c r="Y426" s="987"/>
      <c r="Z426" s="987"/>
      <c r="AA426" s="988"/>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93"/>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93"/>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93"/>
      <c r="B429" s="222"/>
      <c r="C429" s="284"/>
      <c r="D429" s="991"/>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93"/>
      <c r="B430" s="222"/>
      <c r="C430" s="219" t="s">
        <v>322</v>
      </c>
      <c r="D430" s="220"/>
      <c r="E430" s="208" t="s">
        <v>342</v>
      </c>
      <c r="F430" s="209"/>
      <c r="G430" s="210" t="s">
        <v>338</v>
      </c>
      <c r="H430" s="104"/>
      <c r="I430" s="104"/>
      <c r="J430" s="211" t="s">
        <v>474</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93"/>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93"/>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492</v>
      </c>
      <c r="AF432" s="184"/>
      <c r="AG432" s="118" t="s">
        <v>309</v>
      </c>
      <c r="AH432" s="119"/>
      <c r="AI432" s="129"/>
      <c r="AJ432" s="129"/>
      <c r="AK432" s="129"/>
      <c r="AL432" s="124"/>
      <c r="AM432" s="129"/>
      <c r="AN432" s="129"/>
      <c r="AO432" s="129"/>
      <c r="AP432" s="124"/>
      <c r="AQ432" s="195" t="s">
        <v>492</v>
      </c>
      <c r="AR432" s="184"/>
      <c r="AS432" s="118" t="s">
        <v>309</v>
      </c>
      <c r="AT432" s="119"/>
      <c r="AU432" s="184" t="s">
        <v>478</v>
      </c>
      <c r="AV432" s="184"/>
      <c r="AW432" s="118" t="s">
        <v>297</v>
      </c>
      <c r="AX432" s="196"/>
    </row>
    <row r="433" spans="1:50" ht="23.25" customHeight="1" x14ac:dyDescent="0.15">
      <c r="A433" s="993"/>
      <c r="B433" s="222"/>
      <c r="C433" s="221"/>
      <c r="D433" s="222"/>
      <c r="E433" s="112"/>
      <c r="F433" s="113"/>
      <c r="G433" s="197" t="s">
        <v>492</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480</v>
      </c>
      <c r="AC433" s="188"/>
      <c r="AD433" s="188"/>
      <c r="AE433" s="175" t="s">
        <v>492</v>
      </c>
      <c r="AF433" s="176"/>
      <c r="AG433" s="176"/>
      <c r="AH433" s="176"/>
      <c r="AI433" s="175" t="s">
        <v>480</v>
      </c>
      <c r="AJ433" s="176"/>
      <c r="AK433" s="176"/>
      <c r="AL433" s="176"/>
      <c r="AM433" s="175" t="s">
        <v>481</v>
      </c>
      <c r="AN433" s="176"/>
      <c r="AO433" s="176"/>
      <c r="AP433" s="177"/>
      <c r="AQ433" s="175" t="s">
        <v>479</v>
      </c>
      <c r="AR433" s="176"/>
      <c r="AS433" s="176"/>
      <c r="AT433" s="177"/>
      <c r="AU433" s="176" t="s">
        <v>479</v>
      </c>
      <c r="AV433" s="176"/>
      <c r="AW433" s="176"/>
      <c r="AX433" s="178"/>
    </row>
    <row r="434" spans="1:50" ht="23.25" customHeight="1" x14ac:dyDescent="0.15">
      <c r="A434" s="993"/>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480</v>
      </c>
      <c r="AC434" s="174"/>
      <c r="AD434" s="174"/>
      <c r="AE434" s="175" t="s">
        <v>479</v>
      </c>
      <c r="AF434" s="176"/>
      <c r="AG434" s="176"/>
      <c r="AH434" s="177"/>
      <c r="AI434" s="175" t="s">
        <v>480</v>
      </c>
      <c r="AJ434" s="176"/>
      <c r="AK434" s="176"/>
      <c r="AL434" s="176"/>
      <c r="AM434" s="175" t="s">
        <v>492</v>
      </c>
      <c r="AN434" s="176"/>
      <c r="AO434" s="176"/>
      <c r="AP434" s="177"/>
      <c r="AQ434" s="175" t="s">
        <v>492</v>
      </c>
      <c r="AR434" s="176"/>
      <c r="AS434" s="176"/>
      <c r="AT434" s="177"/>
      <c r="AU434" s="176" t="s">
        <v>480</v>
      </c>
      <c r="AV434" s="176"/>
      <c r="AW434" s="176"/>
      <c r="AX434" s="178"/>
    </row>
    <row r="435" spans="1:50" ht="23.25" customHeight="1" x14ac:dyDescent="0.15">
      <c r="A435" s="993"/>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492</v>
      </c>
      <c r="AF435" s="176"/>
      <c r="AG435" s="176"/>
      <c r="AH435" s="177"/>
      <c r="AI435" s="175" t="s">
        <v>480</v>
      </c>
      <c r="AJ435" s="176"/>
      <c r="AK435" s="176"/>
      <c r="AL435" s="176"/>
      <c r="AM435" s="175" t="s">
        <v>492</v>
      </c>
      <c r="AN435" s="176"/>
      <c r="AO435" s="176"/>
      <c r="AP435" s="177"/>
      <c r="AQ435" s="175" t="s">
        <v>492</v>
      </c>
      <c r="AR435" s="176"/>
      <c r="AS435" s="176"/>
      <c r="AT435" s="177"/>
      <c r="AU435" s="176" t="s">
        <v>480</v>
      </c>
      <c r="AV435" s="176"/>
      <c r="AW435" s="176"/>
      <c r="AX435" s="178"/>
    </row>
    <row r="436" spans="1:50" ht="18.75" hidden="1" customHeight="1" x14ac:dyDescent="0.15">
      <c r="A436" s="993"/>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93"/>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93"/>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93"/>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93"/>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93"/>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93"/>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93"/>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93"/>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93"/>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93"/>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93"/>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93"/>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93"/>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93"/>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93"/>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93"/>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93"/>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93"/>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93"/>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93"/>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93"/>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478</v>
      </c>
      <c r="AF457" s="184"/>
      <c r="AG457" s="118" t="s">
        <v>309</v>
      </c>
      <c r="AH457" s="119"/>
      <c r="AI457" s="129"/>
      <c r="AJ457" s="129"/>
      <c r="AK457" s="129"/>
      <c r="AL457" s="124"/>
      <c r="AM457" s="129"/>
      <c r="AN457" s="129"/>
      <c r="AO457" s="129"/>
      <c r="AP457" s="124"/>
      <c r="AQ457" s="195" t="str">
        <f t="shared" ref="AQ457" si="7">$AB$433</f>
        <v>-</v>
      </c>
      <c r="AR457" s="184"/>
      <c r="AS457" s="118" t="s">
        <v>309</v>
      </c>
      <c r="AT457" s="119"/>
      <c r="AU457" s="184" t="str">
        <f t="shared" ref="AU457" si="8">$AB$433</f>
        <v>-</v>
      </c>
      <c r="AV457" s="184"/>
      <c r="AW457" s="118" t="s">
        <v>297</v>
      </c>
      <c r="AX457" s="196"/>
    </row>
    <row r="458" spans="1:50" ht="23.25" customHeight="1" x14ac:dyDescent="0.15">
      <c r="A458" s="993"/>
      <c r="B458" s="222"/>
      <c r="C458" s="221"/>
      <c r="D458" s="222"/>
      <c r="E458" s="112"/>
      <c r="F458" s="113"/>
      <c r="G458" s="197" t="s">
        <v>492</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tr">
        <f t="shared" ref="AB458:AI459" si="9">$AB$433</f>
        <v>-</v>
      </c>
      <c r="AC458" s="188"/>
      <c r="AD458" s="188"/>
      <c r="AE458" s="175" t="str">
        <f t="shared" si="9"/>
        <v>-</v>
      </c>
      <c r="AF458" s="176"/>
      <c r="AG458" s="176"/>
      <c r="AH458" s="176"/>
      <c r="AI458" s="175" t="str">
        <f t="shared" si="9"/>
        <v>-</v>
      </c>
      <c r="AJ458" s="176"/>
      <c r="AK458" s="176"/>
      <c r="AL458" s="176"/>
      <c r="AM458" s="175" t="str">
        <f t="shared" ref="AM458:AU459" si="10">$AB$433</f>
        <v>-</v>
      </c>
      <c r="AN458" s="176"/>
      <c r="AO458" s="176"/>
      <c r="AP458" s="177"/>
      <c r="AQ458" s="175" t="str">
        <f t="shared" si="10"/>
        <v>-</v>
      </c>
      <c r="AR458" s="176"/>
      <c r="AS458" s="176"/>
      <c r="AT458" s="177"/>
      <c r="AU458" s="176" t="str">
        <f t="shared" si="10"/>
        <v>-</v>
      </c>
      <c r="AV458" s="176"/>
      <c r="AW458" s="176"/>
      <c r="AX458" s="178"/>
    </row>
    <row r="459" spans="1:50" ht="23.25" customHeight="1" x14ac:dyDescent="0.15">
      <c r="A459" s="993"/>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tr">
        <f t="shared" si="9"/>
        <v>-</v>
      </c>
      <c r="AC459" s="174"/>
      <c r="AD459" s="174"/>
      <c r="AE459" s="175" t="str">
        <f t="shared" si="9"/>
        <v>-</v>
      </c>
      <c r="AF459" s="176"/>
      <c r="AG459" s="176"/>
      <c r="AH459" s="177"/>
      <c r="AI459" s="175" t="str">
        <f t="shared" si="9"/>
        <v>-</v>
      </c>
      <c r="AJ459" s="176"/>
      <c r="AK459" s="176"/>
      <c r="AL459" s="176"/>
      <c r="AM459" s="175" t="str">
        <f t="shared" si="10"/>
        <v>-</v>
      </c>
      <c r="AN459" s="176"/>
      <c r="AO459" s="176"/>
      <c r="AP459" s="177"/>
      <c r="AQ459" s="175" t="str">
        <f t="shared" si="10"/>
        <v>-</v>
      </c>
      <c r="AR459" s="176"/>
      <c r="AS459" s="176"/>
      <c r="AT459" s="177"/>
      <c r="AU459" s="176" t="str">
        <f t="shared" si="10"/>
        <v>-</v>
      </c>
      <c r="AV459" s="176"/>
      <c r="AW459" s="176"/>
      <c r="AX459" s="178"/>
    </row>
    <row r="460" spans="1:50" ht="23.25" customHeight="1" x14ac:dyDescent="0.15">
      <c r="A460" s="993"/>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tr">
        <f t="shared" ref="AE460:AU460" si="11">$AB$433</f>
        <v>-</v>
      </c>
      <c r="AF460" s="176"/>
      <c r="AG460" s="176"/>
      <c r="AH460" s="177"/>
      <c r="AI460" s="175" t="str">
        <f t="shared" si="11"/>
        <v>-</v>
      </c>
      <c r="AJ460" s="176"/>
      <c r="AK460" s="176"/>
      <c r="AL460" s="176"/>
      <c r="AM460" s="175" t="str">
        <f t="shared" si="11"/>
        <v>-</v>
      </c>
      <c r="AN460" s="176"/>
      <c r="AO460" s="176"/>
      <c r="AP460" s="177"/>
      <c r="AQ460" s="175" t="str">
        <f t="shared" si="11"/>
        <v>-</v>
      </c>
      <c r="AR460" s="176"/>
      <c r="AS460" s="176"/>
      <c r="AT460" s="177"/>
      <c r="AU460" s="176" t="str">
        <f t="shared" si="11"/>
        <v>-</v>
      </c>
      <c r="AV460" s="176"/>
      <c r="AW460" s="176"/>
      <c r="AX460" s="178"/>
    </row>
    <row r="461" spans="1:50" ht="18.75" hidden="1" customHeight="1" x14ac:dyDescent="0.15">
      <c r="A461" s="993"/>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93"/>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93"/>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93"/>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93"/>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93"/>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93"/>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93"/>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93"/>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93"/>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93"/>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93"/>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93"/>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93"/>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93"/>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93"/>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93"/>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93"/>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93"/>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93"/>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93"/>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93"/>
      <c r="B482" s="222"/>
      <c r="C482" s="221"/>
      <c r="D482" s="222"/>
      <c r="E482" s="106" t="s">
        <v>492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93"/>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93"/>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93"/>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93"/>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93"/>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93"/>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93"/>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93"/>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93"/>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93"/>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93"/>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93"/>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93"/>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93"/>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93"/>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93"/>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93"/>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93"/>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93"/>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93"/>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93"/>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93"/>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93"/>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93"/>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93"/>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93"/>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93"/>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93"/>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93"/>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93"/>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93"/>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93"/>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93"/>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93"/>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93"/>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93"/>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93"/>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93"/>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93"/>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93"/>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93"/>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93"/>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93"/>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93"/>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93"/>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93"/>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93"/>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93"/>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93"/>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93"/>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93"/>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93"/>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93"/>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93"/>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93"/>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93"/>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93"/>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93"/>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93"/>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93"/>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93"/>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93"/>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93"/>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93"/>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93"/>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93"/>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93"/>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93"/>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93"/>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93"/>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93"/>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93"/>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93"/>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93"/>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93"/>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93"/>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93"/>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93"/>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93"/>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93"/>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93"/>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93"/>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93"/>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93"/>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93"/>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93"/>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93"/>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93"/>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93"/>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93"/>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93"/>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93"/>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93"/>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93"/>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93"/>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93"/>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93"/>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93"/>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93"/>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93"/>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93"/>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93"/>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93"/>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93"/>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93"/>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93"/>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93"/>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93"/>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93"/>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93"/>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93"/>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93"/>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93"/>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93"/>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93"/>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93"/>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93"/>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93"/>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93"/>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93"/>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93"/>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93"/>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93"/>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93"/>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93"/>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93"/>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93"/>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93"/>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93"/>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93"/>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93"/>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93"/>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93"/>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93"/>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93"/>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93"/>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93"/>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93"/>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93"/>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93"/>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93"/>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93"/>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93"/>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93"/>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93"/>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93"/>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93"/>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93"/>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93"/>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93"/>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93"/>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93"/>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93"/>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93"/>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93"/>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93"/>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93"/>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93"/>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93"/>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93"/>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93"/>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93"/>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93"/>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93"/>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93"/>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93"/>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93"/>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93"/>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93"/>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93"/>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93"/>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93"/>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93"/>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93"/>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93"/>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93"/>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93"/>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93"/>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93"/>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93"/>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93"/>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93"/>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93"/>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93"/>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93"/>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93"/>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93"/>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93"/>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93"/>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93"/>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93"/>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93"/>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93"/>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93"/>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93"/>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93"/>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93"/>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93"/>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93"/>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93"/>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93"/>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93"/>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93"/>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93"/>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93"/>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93"/>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93"/>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93"/>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93"/>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93"/>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93"/>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93"/>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93"/>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93"/>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93"/>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93"/>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94"/>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15">
      <c r="A701" s="5"/>
      <c r="B701" s="6"/>
      <c r="C701" s="844"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45"/>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41.25" customHeight="1" x14ac:dyDescent="0.15">
      <c r="A702" s="485" t="s">
        <v>259</v>
      </c>
      <c r="B702" s="486"/>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56" t="s">
        <v>469</v>
      </c>
      <c r="AE702" s="857"/>
      <c r="AF702" s="857"/>
      <c r="AG702" s="846" t="s">
        <v>499</v>
      </c>
      <c r="AH702" s="847"/>
      <c r="AI702" s="847"/>
      <c r="AJ702" s="847"/>
      <c r="AK702" s="847"/>
      <c r="AL702" s="847"/>
      <c r="AM702" s="847"/>
      <c r="AN702" s="847"/>
      <c r="AO702" s="847"/>
      <c r="AP702" s="847"/>
      <c r="AQ702" s="847"/>
      <c r="AR702" s="847"/>
      <c r="AS702" s="847"/>
      <c r="AT702" s="847"/>
      <c r="AU702" s="847"/>
      <c r="AV702" s="847"/>
      <c r="AW702" s="847"/>
      <c r="AX702" s="848"/>
    </row>
    <row r="703" spans="1:50" ht="40.5" customHeight="1" x14ac:dyDescent="0.15">
      <c r="A703" s="487"/>
      <c r="B703" s="488"/>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469</v>
      </c>
      <c r="AE703" s="101"/>
      <c r="AF703" s="101"/>
      <c r="AG703" s="646" t="s">
        <v>500</v>
      </c>
      <c r="AH703" s="647"/>
      <c r="AI703" s="647"/>
      <c r="AJ703" s="647"/>
      <c r="AK703" s="647"/>
      <c r="AL703" s="647"/>
      <c r="AM703" s="647"/>
      <c r="AN703" s="647"/>
      <c r="AO703" s="647"/>
      <c r="AP703" s="647"/>
      <c r="AQ703" s="647"/>
      <c r="AR703" s="647"/>
      <c r="AS703" s="647"/>
      <c r="AT703" s="647"/>
      <c r="AU703" s="647"/>
      <c r="AV703" s="647"/>
      <c r="AW703" s="647"/>
      <c r="AX703" s="648"/>
    </row>
    <row r="704" spans="1:50" ht="37.5" customHeight="1" x14ac:dyDescent="0.15">
      <c r="A704" s="489"/>
      <c r="B704" s="490"/>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6" t="s">
        <v>469</v>
      </c>
      <c r="AE704" s="557"/>
      <c r="AF704" s="557"/>
      <c r="AG704" s="408" t="s">
        <v>501</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8" t="s">
        <v>39</v>
      </c>
      <c r="B705" s="753"/>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497</v>
      </c>
      <c r="AE705" s="710"/>
      <c r="AF705" s="710"/>
      <c r="AG705" s="106" t="s">
        <v>492</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7"/>
      <c r="B706" s="754"/>
      <c r="C706" s="591"/>
      <c r="D706" s="592"/>
      <c r="E706" s="666" t="s">
        <v>458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7"/>
      <c r="B707" s="754"/>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4"/>
      <c r="AE707" s="555"/>
      <c r="AF707" s="555"/>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497</v>
      </c>
      <c r="AE708" s="661"/>
      <c r="AF708" s="661"/>
      <c r="AG708" s="482"/>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15">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469</v>
      </c>
      <c r="AE709" s="101"/>
      <c r="AF709" s="101"/>
      <c r="AG709" s="646" t="s">
        <v>502</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497</v>
      </c>
      <c r="AE710" s="101"/>
      <c r="AF710" s="101"/>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469</v>
      </c>
      <c r="AE711" s="101"/>
      <c r="AF711" s="101"/>
      <c r="AG711" s="646" t="s">
        <v>503</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4" t="s">
        <v>419</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6" t="s">
        <v>497</v>
      </c>
      <c r="AE712" s="557"/>
      <c r="AF712" s="557"/>
      <c r="AG712" s="570"/>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x14ac:dyDescent="0.15">
      <c r="A713" s="637"/>
      <c r="B713" s="638"/>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497</v>
      </c>
      <c r="AE713" s="101"/>
      <c r="AF713" s="102"/>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55" t="s">
        <v>384</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7" t="s">
        <v>469</v>
      </c>
      <c r="AE714" s="568"/>
      <c r="AF714" s="569"/>
      <c r="AG714" s="672" t="s">
        <v>504</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598" t="s">
        <v>40</v>
      </c>
      <c r="B715" s="636"/>
      <c r="C715" s="641" t="s">
        <v>385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498</v>
      </c>
      <c r="AE715" s="661"/>
      <c r="AF715" s="662"/>
      <c r="AG715" s="482" t="s">
        <v>505</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15">
      <c r="A716" s="637"/>
      <c r="B716" s="638"/>
      <c r="C716" s="770" t="s">
        <v>45</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2" t="s">
        <v>469</v>
      </c>
      <c r="AE716" s="743"/>
      <c r="AF716" s="743"/>
      <c r="AG716" s="646" t="s">
        <v>506</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469</v>
      </c>
      <c r="AE717" s="101"/>
      <c r="AF717" s="101"/>
      <c r="AG717" s="646" t="s">
        <v>507</v>
      </c>
      <c r="AH717" s="647"/>
      <c r="AI717" s="647"/>
      <c r="AJ717" s="647"/>
      <c r="AK717" s="647"/>
      <c r="AL717" s="647"/>
      <c r="AM717" s="647"/>
      <c r="AN717" s="647"/>
      <c r="AO717" s="647"/>
      <c r="AP717" s="647"/>
      <c r="AQ717" s="647"/>
      <c r="AR717" s="647"/>
      <c r="AS717" s="647"/>
      <c r="AT717" s="647"/>
      <c r="AU717" s="647"/>
      <c r="AV717" s="647"/>
      <c r="AW717" s="647"/>
      <c r="AX717" s="648"/>
    </row>
    <row r="718" spans="1:50" ht="42" customHeight="1" x14ac:dyDescent="0.15">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469</v>
      </c>
      <c r="AE718" s="101"/>
      <c r="AF718" s="101"/>
      <c r="AG718" s="109" t="s">
        <v>508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0" t="s">
        <v>58</v>
      </c>
      <c r="B719" s="631"/>
      <c r="C719" s="773" t="s">
        <v>263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2"/>
      <c r="AD719" s="660" t="s">
        <v>469</v>
      </c>
      <c r="AE719" s="661"/>
      <c r="AF719" s="661"/>
      <c r="AG719" s="106" t="s">
        <v>509</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2"/>
      <c r="B720" s="633"/>
      <c r="C720" s="903" t="s">
        <v>411</v>
      </c>
      <c r="D720" s="901"/>
      <c r="E720" s="901"/>
      <c r="F720" s="904"/>
      <c r="G720" s="900" t="s">
        <v>412</v>
      </c>
      <c r="H720" s="901"/>
      <c r="I720" s="901"/>
      <c r="J720" s="901"/>
      <c r="K720" s="901"/>
      <c r="L720" s="901"/>
      <c r="M720" s="901"/>
      <c r="N720" s="900" t="s">
        <v>416</v>
      </c>
      <c r="O720" s="901"/>
      <c r="P720" s="901"/>
      <c r="Q720" s="901"/>
      <c r="R720" s="901"/>
      <c r="S720" s="901"/>
      <c r="T720" s="901"/>
      <c r="U720" s="901"/>
      <c r="V720" s="901"/>
      <c r="W720" s="901"/>
      <c r="X720" s="901"/>
      <c r="Y720" s="901"/>
      <c r="Z720" s="901"/>
      <c r="AA720" s="901"/>
      <c r="AB720" s="901"/>
      <c r="AC720" s="901"/>
      <c r="AD720" s="901"/>
      <c r="AE720" s="901"/>
      <c r="AF720" s="902"/>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2"/>
      <c r="B721" s="633"/>
      <c r="C721" s="883" t="s">
        <v>510</v>
      </c>
      <c r="D721" s="884"/>
      <c r="E721" s="884"/>
      <c r="F721" s="885"/>
      <c r="G721" s="905"/>
      <c r="H721" s="906"/>
      <c r="I721" s="78" t="str">
        <f>IF(OR(G721="　", G721=""), "", "-")</f>
        <v/>
      </c>
      <c r="J721" s="882"/>
      <c r="K721" s="882"/>
      <c r="L721" s="78" t="str">
        <f>IF(M721="","","-")</f>
        <v/>
      </c>
      <c r="M721" s="79"/>
      <c r="N721" s="879" t="s">
        <v>511</v>
      </c>
      <c r="O721" s="880"/>
      <c r="P721" s="880"/>
      <c r="Q721" s="880"/>
      <c r="R721" s="880"/>
      <c r="S721" s="880"/>
      <c r="T721" s="880"/>
      <c r="U721" s="880"/>
      <c r="V721" s="880"/>
      <c r="W721" s="880"/>
      <c r="X721" s="880"/>
      <c r="Y721" s="880"/>
      <c r="Z721" s="880"/>
      <c r="AA721" s="880"/>
      <c r="AB721" s="880"/>
      <c r="AC721" s="880"/>
      <c r="AD721" s="880"/>
      <c r="AE721" s="880"/>
      <c r="AF721" s="881"/>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2"/>
      <c r="B722" s="633"/>
      <c r="C722" s="883"/>
      <c r="D722" s="884"/>
      <c r="E722" s="884"/>
      <c r="F722" s="885"/>
      <c r="G722" s="905"/>
      <c r="H722" s="906"/>
      <c r="I722" s="78" t="str">
        <f t="shared" ref="I722:I725" si="12">IF(OR(G722="　", G722=""), "", "-")</f>
        <v/>
      </c>
      <c r="J722" s="882"/>
      <c r="K722" s="882"/>
      <c r="L722" s="78" t="str">
        <f t="shared" ref="L722:L725" si="13">IF(M722="","","-")</f>
        <v/>
      </c>
      <c r="M722" s="79"/>
      <c r="N722" s="879"/>
      <c r="O722" s="880"/>
      <c r="P722" s="880"/>
      <c r="Q722" s="880"/>
      <c r="R722" s="880"/>
      <c r="S722" s="880"/>
      <c r="T722" s="880"/>
      <c r="U722" s="880"/>
      <c r="V722" s="880"/>
      <c r="W722" s="880"/>
      <c r="X722" s="880"/>
      <c r="Y722" s="880"/>
      <c r="Z722" s="880"/>
      <c r="AA722" s="880"/>
      <c r="AB722" s="880"/>
      <c r="AC722" s="880"/>
      <c r="AD722" s="880"/>
      <c r="AE722" s="880"/>
      <c r="AF722" s="881"/>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2"/>
      <c r="B723" s="633"/>
      <c r="C723" s="883"/>
      <c r="D723" s="884"/>
      <c r="E723" s="884"/>
      <c r="F723" s="885"/>
      <c r="G723" s="905"/>
      <c r="H723" s="906"/>
      <c r="I723" s="78" t="str">
        <f t="shared" si="12"/>
        <v/>
      </c>
      <c r="J723" s="882"/>
      <c r="K723" s="882"/>
      <c r="L723" s="78" t="str">
        <f t="shared" si="13"/>
        <v/>
      </c>
      <c r="M723" s="79"/>
      <c r="N723" s="879"/>
      <c r="O723" s="880"/>
      <c r="P723" s="880"/>
      <c r="Q723" s="880"/>
      <c r="R723" s="880"/>
      <c r="S723" s="880"/>
      <c r="T723" s="880"/>
      <c r="U723" s="880"/>
      <c r="V723" s="880"/>
      <c r="W723" s="880"/>
      <c r="X723" s="880"/>
      <c r="Y723" s="880"/>
      <c r="Z723" s="880"/>
      <c r="AA723" s="880"/>
      <c r="AB723" s="880"/>
      <c r="AC723" s="880"/>
      <c r="AD723" s="880"/>
      <c r="AE723" s="880"/>
      <c r="AF723" s="881"/>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2"/>
      <c r="B724" s="633"/>
      <c r="C724" s="883"/>
      <c r="D724" s="884"/>
      <c r="E724" s="884"/>
      <c r="F724" s="885"/>
      <c r="G724" s="905"/>
      <c r="H724" s="906"/>
      <c r="I724" s="78" t="str">
        <f t="shared" si="12"/>
        <v/>
      </c>
      <c r="J724" s="882"/>
      <c r="K724" s="882"/>
      <c r="L724" s="78" t="str">
        <f t="shared" si="13"/>
        <v/>
      </c>
      <c r="M724" s="79"/>
      <c r="N724" s="879"/>
      <c r="O724" s="880"/>
      <c r="P724" s="880"/>
      <c r="Q724" s="880"/>
      <c r="R724" s="880"/>
      <c r="S724" s="880"/>
      <c r="T724" s="880"/>
      <c r="U724" s="880"/>
      <c r="V724" s="880"/>
      <c r="W724" s="880"/>
      <c r="X724" s="880"/>
      <c r="Y724" s="880"/>
      <c r="Z724" s="880"/>
      <c r="AA724" s="880"/>
      <c r="AB724" s="880"/>
      <c r="AC724" s="880"/>
      <c r="AD724" s="880"/>
      <c r="AE724" s="880"/>
      <c r="AF724" s="881"/>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4"/>
      <c r="B725" s="635"/>
      <c r="C725" s="886"/>
      <c r="D725" s="887"/>
      <c r="E725" s="887"/>
      <c r="F725" s="888"/>
      <c r="G725" s="920"/>
      <c r="H725" s="921"/>
      <c r="I725" s="80" t="str">
        <f t="shared" si="12"/>
        <v/>
      </c>
      <c r="J725" s="922"/>
      <c r="K725" s="922"/>
      <c r="L725" s="80" t="str">
        <f t="shared" si="13"/>
        <v/>
      </c>
      <c r="M725" s="81"/>
      <c r="N725" s="907"/>
      <c r="O725" s="908"/>
      <c r="P725" s="908"/>
      <c r="Q725" s="908"/>
      <c r="R725" s="908"/>
      <c r="S725" s="908"/>
      <c r="T725" s="908"/>
      <c r="U725" s="908"/>
      <c r="V725" s="908"/>
      <c r="W725" s="908"/>
      <c r="X725" s="908"/>
      <c r="Y725" s="908"/>
      <c r="Z725" s="908"/>
      <c r="AA725" s="908"/>
      <c r="AB725" s="908"/>
      <c r="AC725" s="908"/>
      <c r="AD725" s="908"/>
      <c r="AE725" s="908"/>
      <c r="AF725" s="909"/>
      <c r="AG725" s="109"/>
      <c r="AH725" s="110"/>
      <c r="AI725" s="110"/>
      <c r="AJ725" s="110"/>
      <c r="AK725" s="110"/>
      <c r="AL725" s="110"/>
      <c r="AM725" s="110"/>
      <c r="AN725" s="110"/>
      <c r="AO725" s="110"/>
      <c r="AP725" s="110"/>
      <c r="AQ725" s="110"/>
      <c r="AR725" s="110"/>
      <c r="AS725" s="110"/>
      <c r="AT725" s="110"/>
      <c r="AU725" s="110"/>
      <c r="AV725" s="110"/>
      <c r="AW725" s="110"/>
      <c r="AX725" s="111"/>
    </row>
    <row r="726" spans="1:50" ht="102.75" customHeight="1" x14ac:dyDescent="0.15">
      <c r="A726" s="598" t="s">
        <v>48</v>
      </c>
      <c r="B726" s="599"/>
      <c r="C726" s="414" t="s">
        <v>53</v>
      </c>
      <c r="D726" s="552"/>
      <c r="E726" s="552"/>
      <c r="F726" s="553"/>
      <c r="G726" s="785" t="s">
        <v>532</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0" ht="67.5" customHeight="1" thickBot="1" x14ac:dyDescent="0.2">
      <c r="A727" s="600"/>
      <c r="B727" s="601"/>
      <c r="C727" s="780" t="s">
        <v>57</v>
      </c>
      <c r="D727" s="781"/>
      <c r="E727" s="781"/>
      <c r="F727" s="782"/>
      <c r="G727" s="783" t="s">
        <v>512</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749" t="s">
        <v>541</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x14ac:dyDescent="0.2">
      <c r="A731" s="595" t="s">
        <v>257</v>
      </c>
      <c r="B731" s="596"/>
      <c r="C731" s="596"/>
      <c r="D731" s="596"/>
      <c r="E731" s="597"/>
      <c r="F731" s="663" t="s">
        <v>542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
      <c r="A733" s="729" t="s">
        <v>257</v>
      </c>
      <c r="B733" s="730"/>
      <c r="C733" s="730"/>
      <c r="D733" s="730"/>
      <c r="E733" s="731"/>
      <c r="F733" s="750" t="s">
        <v>544</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88" t="s">
        <v>540</v>
      </c>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58" t="s">
        <v>427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0" ht="24.75" customHeight="1" x14ac:dyDescent="0.15">
      <c r="A737" s="602" t="s">
        <v>357</v>
      </c>
      <c r="B737" s="603"/>
      <c r="C737" s="603"/>
      <c r="D737" s="603"/>
      <c r="E737" s="603"/>
      <c r="F737" s="603"/>
      <c r="G737" s="914">
        <v>118</v>
      </c>
      <c r="H737" s="915"/>
      <c r="I737" s="915"/>
      <c r="J737" s="915"/>
      <c r="K737" s="915"/>
      <c r="L737" s="915"/>
      <c r="M737" s="915"/>
      <c r="N737" s="915"/>
      <c r="O737" s="915"/>
      <c r="P737" s="916"/>
      <c r="Q737" s="603" t="s">
        <v>312</v>
      </c>
      <c r="R737" s="603"/>
      <c r="S737" s="603"/>
      <c r="T737" s="603"/>
      <c r="U737" s="603"/>
      <c r="V737" s="603"/>
      <c r="W737" s="914">
        <v>120</v>
      </c>
      <c r="X737" s="915"/>
      <c r="Y737" s="915"/>
      <c r="Z737" s="915"/>
      <c r="AA737" s="915"/>
      <c r="AB737" s="915"/>
      <c r="AC737" s="915"/>
      <c r="AD737" s="915"/>
      <c r="AE737" s="915"/>
      <c r="AF737" s="916"/>
      <c r="AG737" s="603" t="s">
        <v>313</v>
      </c>
      <c r="AH737" s="603"/>
      <c r="AI737" s="603"/>
      <c r="AJ737" s="603"/>
      <c r="AK737" s="603"/>
      <c r="AL737" s="603"/>
      <c r="AM737" s="914">
        <v>147</v>
      </c>
      <c r="AN737" s="915"/>
      <c r="AO737" s="915"/>
      <c r="AP737" s="915"/>
      <c r="AQ737" s="915"/>
      <c r="AR737" s="915"/>
      <c r="AS737" s="915"/>
      <c r="AT737" s="915"/>
      <c r="AU737" s="915"/>
      <c r="AV737" s="916"/>
      <c r="AW737" s="50"/>
      <c r="AX737" s="51"/>
    </row>
    <row r="738" spans="1:50" ht="24.75" customHeight="1" x14ac:dyDescent="0.15">
      <c r="A738" s="891" t="s">
        <v>314</v>
      </c>
      <c r="B738" s="892"/>
      <c r="C738" s="892"/>
      <c r="D738" s="892"/>
      <c r="E738" s="892"/>
      <c r="F738" s="892"/>
      <c r="G738" s="914">
        <v>162</v>
      </c>
      <c r="H738" s="915"/>
      <c r="I738" s="915"/>
      <c r="J738" s="915"/>
      <c r="K738" s="915"/>
      <c r="L738" s="915"/>
      <c r="M738" s="915"/>
      <c r="N738" s="915"/>
      <c r="O738" s="915"/>
      <c r="P738" s="915"/>
      <c r="Q738" s="603" t="s">
        <v>315</v>
      </c>
      <c r="R738" s="603"/>
      <c r="S738" s="603"/>
      <c r="T738" s="603"/>
      <c r="U738" s="603"/>
      <c r="V738" s="603"/>
      <c r="W738" s="914">
        <v>153</v>
      </c>
      <c r="X738" s="915"/>
      <c r="Y738" s="915"/>
      <c r="Z738" s="915"/>
      <c r="AA738" s="915"/>
      <c r="AB738" s="915"/>
      <c r="AC738" s="915"/>
      <c r="AD738" s="915"/>
      <c r="AE738" s="915"/>
      <c r="AF738" s="916"/>
      <c r="AG738" s="892" t="s">
        <v>316</v>
      </c>
      <c r="AH738" s="892"/>
      <c r="AI738" s="892"/>
      <c r="AJ738" s="892"/>
      <c r="AK738" s="892"/>
      <c r="AL738" s="892"/>
      <c r="AM738" s="914">
        <v>159</v>
      </c>
      <c r="AN738" s="915"/>
      <c r="AO738" s="915"/>
      <c r="AP738" s="915"/>
      <c r="AQ738" s="915"/>
      <c r="AR738" s="915"/>
      <c r="AS738" s="915"/>
      <c r="AT738" s="915"/>
      <c r="AU738" s="915"/>
      <c r="AV738" s="916"/>
      <c r="AW738" s="73"/>
      <c r="AX738" s="74"/>
    </row>
    <row r="739" spans="1:50" ht="24.75" customHeight="1" thickBot="1" x14ac:dyDescent="0.2">
      <c r="A739" s="726" t="s">
        <v>413</v>
      </c>
      <c r="B739" s="727"/>
      <c r="C739" s="727"/>
      <c r="D739" s="727"/>
      <c r="E739" s="727"/>
      <c r="F739" s="727"/>
      <c r="G739" s="917">
        <v>187</v>
      </c>
      <c r="H739" s="918"/>
      <c r="I739" s="918"/>
      <c r="J739" s="918"/>
      <c r="K739" s="918"/>
      <c r="L739" s="918"/>
      <c r="M739" s="918"/>
      <c r="N739" s="918"/>
      <c r="O739" s="918"/>
      <c r="P739" s="919"/>
      <c r="Q739" s="893"/>
      <c r="R739" s="894"/>
      <c r="S739" s="894"/>
      <c r="T739" s="894"/>
      <c r="U739" s="894"/>
      <c r="V739" s="894"/>
      <c r="W739" s="894"/>
      <c r="X739" s="894"/>
      <c r="Y739" s="894"/>
      <c r="Z739" s="894"/>
      <c r="AA739" s="894"/>
      <c r="AB739" s="894"/>
      <c r="AC739" s="894"/>
      <c r="AD739" s="894"/>
      <c r="AE739" s="894"/>
      <c r="AF739" s="894"/>
      <c r="AG739" s="894"/>
      <c r="AH739" s="894"/>
      <c r="AI739" s="894"/>
      <c r="AJ739" s="894"/>
      <c r="AK739" s="894"/>
      <c r="AL739" s="894"/>
      <c r="AM739" s="894"/>
      <c r="AN739" s="894"/>
      <c r="AO739" s="894"/>
      <c r="AP739" s="894"/>
      <c r="AQ739" s="894"/>
      <c r="AR739" s="894"/>
      <c r="AS739" s="894"/>
      <c r="AT739" s="894"/>
      <c r="AU739" s="894"/>
      <c r="AV739" s="895"/>
      <c r="AW739" s="52"/>
      <c r="AX739" s="53"/>
    </row>
    <row r="740" spans="1:50" ht="28.35" customHeight="1" x14ac:dyDescent="0.15">
      <c r="A740" s="764" t="s">
        <v>461</v>
      </c>
      <c r="B740" s="765"/>
      <c r="C740" s="765"/>
      <c r="D740" s="765"/>
      <c r="E740" s="765"/>
      <c r="F740" s="76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thickBo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7"/>
      <c r="B778" s="768"/>
      <c r="C778" s="768"/>
      <c r="D778" s="768"/>
      <c r="E778" s="768"/>
      <c r="F778" s="76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4" t="s">
        <v>463</v>
      </c>
      <c r="B779" s="745"/>
      <c r="C779" s="745"/>
      <c r="D779" s="745"/>
      <c r="E779" s="745"/>
      <c r="F779" s="746"/>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1"/>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9"/>
      <c r="B780" s="747"/>
      <c r="C780" s="747"/>
      <c r="D780" s="747"/>
      <c r="E780" s="747"/>
      <c r="F780" s="748"/>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15">
      <c r="A781" s="559"/>
      <c r="B781" s="747"/>
      <c r="C781" s="747"/>
      <c r="D781" s="747"/>
      <c r="E781" s="747"/>
      <c r="F781" s="748"/>
      <c r="G781" s="421" t="s">
        <v>513</v>
      </c>
      <c r="H781" s="422"/>
      <c r="I781" s="422"/>
      <c r="J781" s="422"/>
      <c r="K781" s="423"/>
      <c r="L781" s="424" t="s">
        <v>514</v>
      </c>
      <c r="M781" s="425"/>
      <c r="N781" s="425"/>
      <c r="O781" s="425"/>
      <c r="P781" s="425"/>
      <c r="Q781" s="425"/>
      <c r="R781" s="425"/>
      <c r="S781" s="425"/>
      <c r="T781" s="425"/>
      <c r="U781" s="425"/>
      <c r="V781" s="425"/>
      <c r="W781" s="425"/>
      <c r="X781" s="426"/>
      <c r="Y781" s="451">
        <v>30</v>
      </c>
      <c r="Z781" s="452"/>
      <c r="AA781" s="452"/>
      <c r="AB781" s="549"/>
      <c r="AC781" s="558" t="str">
        <f t="shared" ref="AC781:AU781" si="14">$J$1102</f>
        <v>-</v>
      </c>
      <c r="AD781" s="422"/>
      <c r="AE781" s="422"/>
      <c r="AF781" s="422"/>
      <c r="AG781" s="423"/>
      <c r="AH781" s="728" t="str">
        <f t="shared" si="14"/>
        <v>-</v>
      </c>
      <c r="AI781" s="425"/>
      <c r="AJ781" s="425"/>
      <c r="AK781" s="425"/>
      <c r="AL781" s="425"/>
      <c r="AM781" s="425"/>
      <c r="AN781" s="425"/>
      <c r="AO781" s="425"/>
      <c r="AP781" s="425"/>
      <c r="AQ781" s="425"/>
      <c r="AR781" s="425"/>
      <c r="AS781" s="425"/>
      <c r="AT781" s="426"/>
      <c r="AU781" s="451" t="str">
        <f t="shared" si="14"/>
        <v>-</v>
      </c>
      <c r="AV781" s="452"/>
      <c r="AW781" s="452"/>
      <c r="AX781" s="453"/>
    </row>
    <row r="782" spans="1:50" ht="24.75" customHeight="1" x14ac:dyDescent="0.15">
      <c r="A782" s="559"/>
      <c r="B782" s="747"/>
      <c r="C782" s="747"/>
      <c r="D782" s="747"/>
      <c r="E782" s="747"/>
      <c r="F782" s="748"/>
      <c r="G782" s="550" t="str">
        <f t="shared" ref="G782:L790" si="15">$J$1102</f>
        <v>-</v>
      </c>
      <c r="H782" s="332"/>
      <c r="I782" s="332"/>
      <c r="J782" s="332"/>
      <c r="K782" s="333"/>
      <c r="L782" s="551" t="str">
        <f t="shared" si="15"/>
        <v>-</v>
      </c>
      <c r="M782" s="377"/>
      <c r="N782" s="377"/>
      <c r="O782" s="377"/>
      <c r="P782" s="377"/>
      <c r="Q782" s="377"/>
      <c r="R782" s="377"/>
      <c r="S782" s="377"/>
      <c r="T782" s="377"/>
      <c r="U782" s="377"/>
      <c r="V782" s="377"/>
      <c r="W782" s="377"/>
      <c r="X782" s="378"/>
      <c r="Y782" s="373" t="str">
        <f t="shared" ref="Y782:Y790" si="16">$J$1102</f>
        <v>-</v>
      </c>
      <c r="Z782" s="374"/>
      <c r="AA782" s="374"/>
      <c r="AB782" s="380"/>
      <c r="AC782" s="550" t="str">
        <f t="shared" ref="AC782:AH790" si="17">$J$1102</f>
        <v>-</v>
      </c>
      <c r="AD782" s="332"/>
      <c r="AE782" s="332"/>
      <c r="AF782" s="332"/>
      <c r="AG782" s="333"/>
      <c r="AH782" s="551" t="str">
        <f t="shared" si="17"/>
        <v>-</v>
      </c>
      <c r="AI782" s="377"/>
      <c r="AJ782" s="377"/>
      <c r="AK782" s="377"/>
      <c r="AL782" s="377"/>
      <c r="AM782" s="377"/>
      <c r="AN782" s="377"/>
      <c r="AO782" s="377"/>
      <c r="AP782" s="377"/>
      <c r="AQ782" s="377"/>
      <c r="AR782" s="377"/>
      <c r="AS782" s="377"/>
      <c r="AT782" s="378"/>
      <c r="AU782" s="373" t="str">
        <f t="shared" ref="AU782:AU790" si="18">$J$1102</f>
        <v>-</v>
      </c>
      <c r="AV782" s="374"/>
      <c r="AW782" s="374"/>
      <c r="AX782" s="375"/>
    </row>
    <row r="783" spans="1:50" ht="24.75" hidden="1" customHeight="1" x14ac:dyDescent="0.15">
      <c r="A783" s="559"/>
      <c r="B783" s="747"/>
      <c r="C783" s="747"/>
      <c r="D783" s="747"/>
      <c r="E783" s="747"/>
      <c r="F783" s="748"/>
      <c r="G783" s="550" t="str">
        <f t="shared" si="15"/>
        <v>-</v>
      </c>
      <c r="H783" s="332"/>
      <c r="I783" s="332"/>
      <c r="J783" s="332"/>
      <c r="K783" s="333"/>
      <c r="L783" s="551" t="str">
        <f t="shared" si="15"/>
        <v>-</v>
      </c>
      <c r="M783" s="377"/>
      <c r="N783" s="377"/>
      <c r="O783" s="377"/>
      <c r="P783" s="377"/>
      <c r="Q783" s="377"/>
      <c r="R783" s="377"/>
      <c r="S783" s="377"/>
      <c r="T783" s="377"/>
      <c r="U783" s="377"/>
      <c r="V783" s="377"/>
      <c r="W783" s="377"/>
      <c r="X783" s="378"/>
      <c r="Y783" s="373" t="str">
        <f t="shared" si="16"/>
        <v>-</v>
      </c>
      <c r="Z783" s="374"/>
      <c r="AA783" s="374"/>
      <c r="AB783" s="380"/>
      <c r="AC783" s="550" t="str">
        <f t="shared" si="17"/>
        <v>-</v>
      </c>
      <c r="AD783" s="332"/>
      <c r="AE783" s="332"/>
      <c r="AF783" s="332"/>
      <c r="AG783" s="333"/>
      <c r="AH783" s="551" t="str">
        <f t="shared" si="17"/>
        <v>-</v>
      </c>
      <c r="AI783" s="377"/>
      <c r="AJ783" s="377"/>
      <c r="AK783" s="377"/>
      <c r="AL783" s="377"/>
      <c r="AM783" s="377"/>
      <c r="AN783" s="377"/>
      <c r="AO783" s="377"/>
      <c r="AP783" s="377"/>
      <c r="AQ783" s="377"/>
      <c r="AR783" s="377"/>
      <c r="AS783" s="377"/>
      <c r="AT783" s="378"/>
      <c r="AU783" s="373" t="str">
        <f t="shared" si="18"/>
        <v>-</v>
      </c>
      <c r="AV783" s="374"/>
      <c r="AW783" s="374"/>
      <c r="AX783" s="375"/>
    </row>
    <row r="784" spans="1:50" ht="24.75" hidden="1" customHeight="1" x14ac:dyDescent="0.15">
      <c r="A784" s="559"/>
      <c r="B784" s="747"/>
      <c r="C784" s="747"/>
      <c r="D784" s="747"/>
      <c r="E784" s="747"/>
      <c r="F784" s="748"/>
      <c r="G784" s="550" t="str">
        <f t="shared" si="15"/>
        <v>-</v>
      </c>
      <c r="H784" s="332"/>
      <c r="I784" s="332"/>
      <c r="J784" s="332"/>
      <c r="K784" s="333"/>
      <c r="L784" s="551" t="str">
        <f t="shared" si="15"/>
        <v>-</v>
      </c>
      <c r="M784" s="377"/>
      <c r="N784" s="377"/>
      <c r="O784" s="377"/>
      <c r="P784" s="377"/>
      <c r="Q784" s="377"/>
      <c r="R784" s="377"/>
      <c r="S784" s="377"/>
      <c r="T784" s="377"/>
      <c r="U784" s="377"/>
      <c r="V784" s="377"/>
      <c r="W784" s="377"/>
      <c r="X784" s="378"/>
      <c r="Y784" s="373" t="str">
        <f t="shared" si="16"/>
        <v>-</v>
      </c>
      <c r="Z784" s="374"/>
      <c r="AA784" s="374"/>
      <c r="AB784" s="380"/>
      <c r="AC784" s="550" t="str">
        <f t="shared" si="17"/>
        <v>-</v>
      </c>
      <c r="AD784" s="332"/>
      <c r="AE784" s="332"/>
      <c r="AF784" s="332"/>
      <c r="AG784" s="333"/>
      <c r="AH784" s="551" t="str">
        <f t="shared" si="17"/>
        <v>-</v>
      </c>
      <c r="AI784" s="377"/>
      <c r="AJ784" s="377"/>
      <c r="AK784" s="377"/>
      <c r="AL784" s="377"/>
      <c r="AM784" s="377"/>
      <c r="AN784" s="377"/>
      <c r="AO784" s="377"/>
      <c r="AP784" s="377"/>
      <c r="AQ784" s="377"/>
      <c r="AR784" s="377"/>
      <c r="AS784" s="377"/>
      <c r="AT784" s="378"/>
      <c r="AU784" s="373" t="str">
        <f t="shared" si="18"/>
        <v>-</v>
      </c>
      <c r="AV784" s="374"/>
      <c r="AW784" s="374"/>
      <c r="AX784" s="375"/>
    </row>
    <row r="785" spans="1:50" ht="24.75" hidden="1" customHeight="1" x14ac:dyDescent="0.15">
      <c r="A785" s="559"/>
      <c r="B785" s="747"/>
      <c r="C785" s="747"/>
      <c r="D785" s="747"/>
      <c r="E785" s="747"/>
      <c r="F785" s="748"/>
      <c r="G785" s="550" t="str">
        <f t="shared" si="15"/>
        <v>-</v>
      </c>
      <c r="H785" s="332"/>
      <c r="I785" s="332"/>
      <c r="J785" s="332"/>
      <c r="K785" s="333"/>
      <c r="L785" s="551" t="str">
        <f t="shared" si="15"/>
        <v>-</v>
      </c>
      <c r="M785" s="377"/>
      <c r="N785" s="377"/>
      <c r="O785" s="377"/>
      <c r="P785" s="377"/>
      <c r="Q785" s="377"/>
      <c r="R785" s="377"/>
      <c r="S785" s="377"/>
      <c r="T785" s="377"/>
      <c r="U785" s="377"/>
      <c r="V785" s="377"/>
      <c r="W785" s="377"/>
      <c r="X785" s="378"/>
      <c r="Y785" s="373" t="str">
        <f t="shared" si="16"/>
        <v>-</v>
      </c>
      <c r="Z785" s="374"/>
      <c r="AA785" s="374"/>
      <c r="AB785" s="380"/>
      <c r="AC785" s="550" t="str">
        <f t="shared" si="17"/>
        <v>-</v>
      </c>
      <c r="AD785" s="332"/>
      <c r="AE785" s="332"/>
      <c r="AF785" s="332"/>
      <c r="AG785" s="333"/>
      <c r="AH785" s="551" t="str">
        <f t="shared" si="17"/>
        <v>-</v>
      </c>
      <c r="AI785" s="377"/>
      <c r="AJ785" s="377"/>
      <c r="AK785" s="377"/>
      <c r="AL785" s="377"/>
      <c r="AM785" s="377"/>
      <c r="AN785" s="377"/>
      <c r="AO785" s="377"/>
      <c r="AP785" s="377"/>
      <c r="AQ785" s="377"/>
      <c r="AR785" s="377"/>
      <c r="AS785" s="377"/>
      <c r="AT785" s="378"/>
      <c r="AU785" s="373" t="str">
        <f t="shared" si="18"/>
        <v>-</v>
      </c>
      <c r="AV785" s="374"/>
      <c r="AW785" s="374"/>
      <c r="AX785" s="375"/>
    </row>
    <row r="786" spans="1:50" ht="24.75" hidden="1" customHeight="1" x14ac:dyDescent="0.15">
      <c r="A786" s="559"/>
      <c r="B786" s="747"/>
      <c r="C786" s="747"/>
      <c r="D786" s="747"/>
      <c r="E786" s="747"/>
      <c r="F786" s="748"/>
      <c r="G786" s="550" t="str">
        <f t="shared" si="15"/>
        <v>-</v>
      </c>
      <c r="H786" s="332"/>
      <c r="I786" s="332"/>
      <c r="J786" s="332"/>
      <c r="K786" s="333"/>
      <c r="L786" s="551" t="str">
        <f t="shared" si="15"/>
        <v>-</v>
      </c>
      <c r="M786" s="377"/>
      <c r="N786" s="377"/>
      <c r="O786" s="377"/>
      <c r="P786" s="377"/>
      <c r="Q786" s="377"/>
      <c r="R786" s="377"/>
      <c r="S786" s="377"/>
      <c r="T786" s="377"/>
      <c r="U786" s="377"/>
      <c r="V786" s="377"/>
      <c r="W786" s="377"/>
      <c r="X786" s="378"/>
      <c r="Y786" s="373" t="str">
        <f t="shared" si="16"/>
        <v>-</v>
      </c>
      <c r="Z786" s="374"/>
      <c r="AA786" s="374"/>
      <c r="AB786" s="380"/>
      <c r="AC786" s="550" t="str">
        <f t="shared" si="17"/>
        <v>-</v>
      </c>
      <c r="AD786" s="332"/>
      <c r="AE786" s="332"/>
      <c r="AF786" s="332"/>
      <c r="AG786" s="333"/>
      <c r="AH786" s="551" t="str">
        <f t="shared" si="17"/>
        <v>-</v>
      </c>
      <c r="AI786" s="377"/>
      <c r="AJ786" s="377"/>
      <c r="AK786" s="377"/>
      <c r="AL786" s="377"/>
      <c r="AM786" s="377"/>
      <c r="AN786" s="377"/>
      <c r="AO786" s="377"/>
      <c r="AP786" s="377"/>
      <c r="AQ786" s="377"/>
      <c r="AR786" s="377"/>
      <c r="AS786" s="377"/>
      <c r="AT786" s="378"/>
      <c r="AU786" s="373" t="str">
        <f t="shared" si="18"/>
        <v>-</v>
      </c>
      <c r="AV786" s="374"/>
      <c r="AW786" s="374"/>
      <c r="AX786" s="375"/>
    </row>
    <row r="787" spans="1:50" ht="24.75" hidden="1" customHeight="1" x14ac:dyDescent="0.15">
      <c r="A787" s="559"/>
      <c r="B787" s="747"/>
      <c r="C787" s="747"/>
      <c r="D787" s="747"/>
      <c r="E787" s="747"/>
      <c r="F787" s="748"/>
      <c r="G787" s="550" t="str">
        <f t="shared" si="15"/>
        <v>-</v>
      </c>
      <c r="H787" s="332"/>
      <c r="I787" s="332"/>
      <c r="J787" s="332"/>
      <c r="K787" s="333"/>
      <c r="L787" s="551" t="str">
        <f t="shared" si="15"/>
        <v>-</v>
      </c>
      <c r="M787" s="377"/>
      <c r="N787" s="377"/>
      <c r="O787" s="377"/>
      <c r="P787" s="377"/>
      <c r="Q787" s="377"/>
      <c r="R787" s="377"/>
      <c r="S787" s="377"/>
      <c r="T787" s="377"/>
      <c r="U787" s="377"/>
      <c r="V787" s="377"/>
      <c r="W787" s="377"/>
      <c r="X787" s="378"/>
      <c r="Y787" s="373" t="str">
        <f t="shared" si="16"/>
        <v>-</v>
      </c>
      <c r="Z787" s="374"/>
      <c r="AA787" s="374"/>
      <c r="AB787" s="380"/>
      <c r="AC787" s="550" t="str">
        <f t="shared" si="17"/>
        <v>-</v>
      </c>
      <c r="AD787" s="332"/>
      <c r="AE787" s="332"/>
      <c r="AF787" s="332"/>
      <c r="AG787" s="333"/>
      <c r="AH787" s="551" t="str">
        <f t="shared" si="17"/>
        <v>-</v>
      </c>
      <c r="AI787" s="377"/>
      <c r="AJ787" s="377"/>
      <c r="AK787" s="377"/>
      <c r="AL787" s="377"/>
      <c r="AM787" s="377"/>
      <c r="AN787" s="377"/>
      <c r="AO787" s="377"/>
      <c r="AP787" s="377"/>
      <c r="AQ787" s="377"/>
      <c r="AR787" s="377"/>
      <c r="AS787" s="377"/>
      <c r="AT787" s="378"/>
      <c r="AU787" s="373" t="str">
        <f t="shared" si="18"/>
        <v>-</v>
      </c>
      <c r="AV787" s="374"/>
      <c r="AW787" s="374"/>
      <c r="AX787" s="375"/>
    </row>
    <row r="788" spans="1:50" ht="24.75" hidden="1" customHeight="1" x14ac:dyDescent="0.15">
      <c r="A788" s="559"/>
      <c r="B788" s="747"/>
      <c r="C788" s="747"/>
      <c r="D788" s="747"/>
      <c r="E788" s="747"/>
      <c r="F788" s="748"/>
      <c r="G788" s="550" t="str">
        <f t="shared" si="15"/>
        <v>-</v>
      </c>
      <c r="H788" s="332"/>
      <c r="I788" s="332"/>
      <c r="J788" s="332"/>
      <c r="K788" s="333"/>
      <c r="L788" s="551" t="str">
        <f t="shared" si="15"/>
        <v>-</v>
      </c>
      <c r="M788" s="377"/>
      <c r="N788" s="377"/>
      <c r="O788" s="377"/>
      <c r="P788" s="377"/>
      <c r="Q788" s="377"/>
      <c r="R788" s="377"/>
      <c r="S788" s="377"/>
      <c r="T788" s="377"/>
      <c r="U788" s="377"/>
      <c r="V788" s="377"/>
      <c r="W788" s="377"/>
      <c r="X788" s="378"/>
      <c r="Y788" s="373" t="str">
        <f t="shared" si="16"/>
        <v>-</v>
      </c>
      <c r="Z788" s="374"/>
      <c r="AA788" s="374"/>
      <c r="AB788" s="380"/>
      <c r="AC788" s="550" t="str">
        <f t="shared" si="17"/>
        <v>-</v>
      </c>
      <c r="AD788" s="332"/>
      <c r="AE788" s="332"/>
      <c r="AF788" s="332"/>
      <c r="AG788" s="333"/>
      <c r="AH788" s="551" t="str">
        <f t="shared" si="17"/>
        <v>-</v>
      </c>
      <c r="AI788" s="377"/>
      <c r="AJ788" s="377"/>
      <c r="AK788" s="377"/>
      <c r="AL788" s="377"/>
      <c r="AM788" s="377"/>
      <c r="AN788" s="377"/>
      <c r="AO788" s="377"/>
      <c r="AP788" s="377"/>
      <c r="AQ788" s="377"/>
      <c r="AR788" s="377"/>
      <c r="AS788" s="377"/>
      <c r="AT788" s="378"/>
      <c r="AU788" s="373" t="str">
        <f t="shared" si="18"/>
        <v>-</v>
      </c>
      <c r="AV788" s="374"/>
      <c r="AW788" s="374"/>
      <c r="AX788" s="375"/>
    </row>
    <row r="789" spans="1:50" ht="24.75" hidden="1" customHeight="1" x14ac:dyDescent="0.15">
      <c r="A789" s="559"/>
      <c r="B789" s="747"/>
      <c r="C789" s="747"/>
      <c r="D789" s="747"/>
      <c r="E789" s="747"/>
      <c r="F789" s="748"/>
      <c r="G789" s="550" t="str">
        <f t="shared" si="15"/>
        <v>-</v>
      </c>
      <c r="H789" s="332"/>
      <c r="I789" s="332"/>
      <c r="J789" s="332"/>
      <c r="K789" s="333"/>
      <c r="L789" s="551" t="str">
        <f t="shared" si="15"/>
        <v>-</v>
      </c>
      <c r="M789" s="377"/>
      <c r="N789" s="377"/>
      <c r="O789" s="377"/>
      <c r="P789" s="377"/>
      <c r="Q789" s="377"/>
      <c r="R789" s="377"/>
      <c r="S789" s="377"/>
      <c r="T789" s="377"/>
      <c r="U789" s="377"/>
      <c r="V789" s="377"/>
      <c r="W789" s="377"/>
      <c r="X789" s="378"/>
      <c r="Y789" s="373" t="str">
        <f t="shared" si="16"/>
        <v>-</v>
      </c>
      <c r="Z789" s="374"/>
      <c r="AA789" s="374"/>
      <c r="AB789" s="380"/>
      <c r="AC789" s="550" t="str">
        <f t="shared" si="17"/>
        <v>-</v>
      </c>
      <c r="AD789" s="332"/>
      <c r="AE789" s="332"/>
      <c r="AF789" s="332"/>
      <c r="AG789" s="333"/>
      <c r="AH789" s="551" t="str">
        <f t="shared" si="17"/>
        <v>-</v>
      </c>
      <c r="AI789" s="377"/>
      <c r="AJ789" s="377"/>
      <c r="AK789" s="377"/>
      <c r="AL789" s="377"/>
      <c r="AM789" s="377"/>
      <c r="AN789" s="377"/>
      <c r="AO789" s="377"/>
      <c r="AP789" s="377"/>
      <c r="AQ789" s="377"/>
      <c r="AR789" s="377"/>
      <c r="AS789" s="377"/>
      <c r="AT789" s="378"/>
      <c r="AU789" s="373" t="str">
        <f t="shared" si="18"/>
        <v>-</v>
      </c>
      <c r="AV789" s="374"/>
      <c r="AW789" s="374"/>
      <c r="AX789" s="375"/>
    </row>
    <row r="790" spans="1:50" ht="24.75" customHeight="1" x14ac:dyDescent="0.15">
      <c r="A790" s="559"/>
      <c r="B790" s="747"/>
      <c r="C790" s="747"/>
      <c r="D790" s="747"/>
      <c r="E790" s="747"/>
      <c r="F790" s="748"/>
      <c r="G790" s="550" t="str">
        <f t="shared" si="15"/>
        <v>-</v>
      </c>
      <c r="H790" s="332"/>
      <c r="I790" s="332"/>
      <c r="J790" s="332"/>
      <c r="K790" s="333"/>
      <c r="L790" s="551" t="str">
        <f t="shared" si="15"/>
        <v>-</v>
      </c>
      <c r="M790" s="377"/>
      <c r="N790" s="377"/>
      <c r="O790" s="377"/>
      <c r="P790" s="377"/>
      <c r="Q790" s="377"/>
      <c r="R790" s="377"/>
      <c r="S790" s="377"/>
      <c r="T790" s="377"/>
      <c r="U790" s="377"/>
      <c r="V790" s="377"/>
      <c r="W790" s="377"/>
      <c r="X790" s="378"/>
      <c r="Y790" s="373" t="str">
        <f t="shared" si="16"/>
        <v>-</v>
      </c>
      <c r="Z790" s="374"/>
      <c r="AA790" s="374"/>
      <c r="AB790" s="380"/>
      <c r="AC790" s="550" t="str">
        <f t="shared" si="17"/>
        <v>-</v>
      </c>
      <c r="AD790" s="332"/>
      <c r="AE790" s="332"/>
      <c r="AF790" s="332"/>
      <c r="AG790" s="333"/>
      <c r="AH790" s="551" t="str">
        <f t="shared" si="17"/>
        <v>-</v>
      </c>
      <c r="AI790" s="377"/>
      <c r="AJ790" s="377"/>
      <c r="AK790" s="377"/>
      <c r="AL790" s="377"/>
      <c r="AM790" s="377"/>
      <c r="AN790" s="377"/>
      <c r="AO790" s="377"/>
      <c r="AP790" s="377"/>
      <c r="AQ790" s="377"/>
      <c r="AR790" s="377"/>
      <c r="AS790" s="377"/>
      <c r="AT790" s="378"/>
      <c r="AU790" s="373" t="str">
        <f t="shared" si="18"/>
        <v>-</v>
      </c>
      <c r="AV790" s="374"/>
      <c r="AW790" s="374"/>
      <c r="AX790" s="375"/>
    </row>
    <row r="791" spans="1:50" ht="24.75" customHeight="1" x14ac:dyDescent="0.15">
      <c r="A791" s="559"/>
      <c r="B791" s="747"/>
      <c r="C791" s="747"/>
      <c r="D791" s="747"/>
      <c r="E791" s="747"/>
      <c r="F791" s="748"/>
      <c r="G791" s="381" t="s">
        <v>21</v>
      </c>
      <c r="H791" s="382"/>
      <c r="I791" s="382"/>
      <c r="J791" s="382"/>
      <c r="K791" s="382"/>
      <c r="L791" s="383"/>
      <c r="M791" s="384"/>
      <c r="N791" s="384"/>
      <c r="O791" s="384"/>
      <c r="P791" s="384"/>
      <c r="Q791" s="384"/>
      <c r="R791" s="384"/>
      <c r="S791" s="384"/>
      <c r="T791" s="384"/>
      <c r="U791" s="384"/>
      <c r="V791" s="384"/>
      <c r="W791" s="384"/>
      <c r="X791" s="385"/>
      <c r="Y791" s="386">
        <f>SUM(Y781:AB790)</f>
        <v>30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9"/>
      <c r="B792" s="747"/>
      <c r="C792" s="747"/>
      <c r="D792" s="747"/>
      <c r="E792" s="747"/>
      <c r="F792" s="748"/>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1"/>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9"/>
      <c r="B793" s="747"/>
      <c r="C793" s="747"/>
      <c r="D793" s="747"/>
      <c r="E793" s="747"/>
      <c r="F793" s="748"/>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hidden="1" customHeight="1" x14ac:dyDescent="0.15">
      <c r="A794" s="559"/>
      <c r="B794" s="747"/>
      <c r="C794" s="747"/>
      <c r="D794" s="747"/>
      <c r="E794" s="747"/>
      <c r="F794" s="748"/>
      <c r="G794" s="421"/>
      <c r="H794" s="422"/>
      <c r="I794" s="422"/>
      <c r="J794" s="422"/>
      <c r="K794" s="423"/>
      <c r="L794" s="424"/>
      <c r="M794" s="425"/>
      <c r="N794" s="425"/>
      <c r="O794" s="425"/>
      <c r="P794" s="425"/>
      <c r="Q794" s="425"/>
      <c r="R794" s="425"/>
      <c r="S794" s="425"/>
      <c r="T794" s="425"/>
      <c r="U794" s="425"/>
      <c r="V794" s="425"/>
      <c r="W794" s="425"/>
      <c r="X794" s="426"/>
      <c r="Y794" s="451"/>
      <c r="Z794" s="452"/>
      <c r="AA794" s="452"/>
      <c r="AB794" s="549"/>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hidden="1" customHeight="1" x14ac:dyDescent="0.15">
      <c r="A795" s="559"/>
      <c r="B795" s="747"/>
      <c r="C795" s="747"/>
      <c r="D795" s="747"/>
      <c r="E795" s="747"/>
      <c r="F795" s="748"/>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9"/>
      <c r="B796" s="747"/>
      <c r="C796" s="747"/>
      <c r="D796" s="747"/>
      <c r="E796" s="747"/>
      <c r="F796" s="748"/>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9"/>
      <c r="B797" s="747"/>
      <c r="C797" s="747"/>
      <c r="D797" s="747"/>
      <c r="E797" s="747"/>
      <c r="F797" s="748"/>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9"/>
      <c r="B798" s="747"/>
      <c r="C798" s="747"/>
      <c r="D798" s="747"/>
      <c r="E798" s="747"/>
      <c r="F798" s="748"/>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9"/>
      <c r="B799" s="747"/>
      <c r="C799" s="747"/>
      <c r="D799" s="747"/>
      <c r="E799" s="747"/>
      <c r="F799" s="748"/>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9"/>
      <c r="B800" s="747"/>
      <c r="C800" s="747"/>
      <c r="D800" s="747"/>
      <c r="E800" s="747"/>
      <c r="F800" s="748"/>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9"/>
      <c r="B801" s="747"/>
      <c r="C801" s="747"/>
      <c r="D801" s="747"/>
      <c r="E801" s="747"/>
      <c r="F801" s="748"/>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9"/>
      <c r="B802" s="747"/>
      <c r="C802" s="747"/>
      <c r="D802" s="747"/>
      <c r="E802" s="747"/>
      <c r="F802" s="748"/>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9"/>
      <c r="B803" s="747"/>
      <c r="C803" s="747"/>
      <c r="D803" s="747"/>
      <c r="E803" s="747"/>
      <c r="F803" s="748"/>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9"/>
      <c r="B804" s="747"/>
      <c r="C804" s="747"/>
      <c r="D804" s="747"/>
      <c r="E804" s="747"/>
      <c r="F804" s="748"/>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9"/>
      <c r="B805" s="747"/>
      <c r="C805" s="747"/>
      <c r="D805" s="747"/>
      <c r="E805" s="747"/>
      <c r="F805" s="748"/>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1"/>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9"/>
      <c r="B806" s="747"/>
      <c r="C806" s="747"/>
      <c r="D806" s="747"/>
      <c r="E806" s="747"/>
      <c r="F806" s="748"/>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15">
      <c r="A807" s="559"/>
      <c r="B807" s="747"/>
      <c r="C807" s="747"/>
      <c r="D807" s="747"/>
      <c r="E807" s="747"/>
      <c r="F807" s="748"/>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15">
      <c r="A808" s="559"/>
      <c r="B808" s="747"/>
      <c r="C808" s="747"/>
      <c r="D808" s="747"/>
      <c r="E808" s="747"/>
      <c r="F808" s="748"/>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9"/>
      <c r="B809" s="747"/>
      <c r="C809" s="747"/>
      <c r="D809" s="747"/>
      <c r="E809" s="747"/>
      <c r="F809" s="748"/>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9"/>
      <c r="B810" s="747"/>
      <c r="C810" s="747"/>
      <c r="D810" s="747"/>
      <c r="E810" s="747"/>
      <c r="F810" s="748"/>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9"/>
      <c r="B811" s="747"/>
      <c r="C811" s="747"/>
      <c r="D811" s="747"/>
      <c r="E811" s="747"/>
      <c r="F811" s="748"/>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9"/>
      <c r="B812" s="747"/>
      <c r="C812" s="747"/>
      <c r="D812" s="747"/>
      <c r="E812" s="747"/>
      <c r="F812" s="748"/>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9"/>
      <c r="B813" s="747"/>
      <c r="C813" s="747"/>
      <c r="D813" s="747"/>
      <c r="E813" s="747"/>
      <c r="F813" s="748"/>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9"/>
      <c r="B814" s="747"/>
      <c r="C814" s="747"/>
      <c r="D814" s="747"/>
      <c r="E814" s="747"/>
      <c r="F814" s="748"/>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9"/>
      <c r="B815" s="747"/>
      <c r="C815" s="747"/>
      <c r="D815" s="747"/>
      <c r="E815" s="747"/>
      <c r="F815" s="748"/>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9"/>
      <c r="B816" s="747"/>
      <c r="C816" s="747"/>
      <c r="D816" s="747"/>
      <c r="E816" s="747"/>
      <c r="F816" s="748"/>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9"/>
      <c r="B817" s="747"/>
      <c r="C817" s="747"/>
      <c r="D817" s="747"/>
      <c r="E817" s="747"/>
      <c r="F817" s="748"/>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9"/>
      <c r="B818" s="747"/>
      <c r="C818" s="747"/>
      <c r="D818" s="747"/>
      <c r="E818" s="747"/>
      <c r="F818" s="748"/>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1"/>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9"/>
      <c r="B819" s="747"/>
      <c r="C819" s="747"/>
      <c r="D819" s="747"/>
      <c r="E819" s="747"/>
      <c r="F819" s="748"/>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15">
      <c r="A820" s="559"/>
      <c r="B820" s="747"/>
      <c r="C820" s="747"/>
      <c r="D820" s="747"/>
      <c r="E820" s="747"/>
      <c r="F820" s="748"/>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15">
      <c r="A821" s="559"/>
      <c r="B821" s="747"/>
      <c r="C821" s="747"/>
      <c r="D821" s="747"/>
      <c r="E821" s="747"/>
      <c r="F821" s="748"/>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9"/>
      <c r="B822" s="747"/>
      <c r="C822" s="747"/>
      <c r="D822" s="747"/>
      <c r="E822" s="747"/>
      <c r="F822" s="748"/>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9"/>
      <c r="B823" s="747"/>
      <c r="C823" s="747"/>
      <c r="D823" s="747"/>
      <c r="E823" s="747"/>
      <c r="F823" s="748"/>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9"/>
      <c r="B824" s="747"/>
      <c r="C824" s="747"/>
      <c r="D824" s="747"/>
      <c r="E824" s="747"/>
      <c r="F824" s="748"/>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9"/>
      <c r="B825" s="747"/>
      <c r="C825" s="747"/>
      <c r="D825" s="747"/>
      <c r="E825" s="747"/>
      <c r="F825" s="748"/>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9"/>
      <c r="B826" s="747"/>
      <c r="C826" s="747"/>
      <c r="D826" s="747"/>
      <c r="E826" s="747"/>
      <c r="F826" s="748"/>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9"/>
      <c r="B827" s="747"/>
      <c r="C827" s="747"/>
      <c r="D827" s="747"/>
      <c r="E827" s="747"/>
      <c r="F827" s="748"/>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9"/>
      <c r="B828" s="747"/>
      <c r="C828" s="747"/>
      <c r="D828" s="747"/>
      <c r="E828" s="747"/>
      <c r="F828" s="748"/>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9"/>
      <c r="B829" s="747"/>
      <c r="C829" s="747"/>
      <c r="D829" s="747"/>
      <c r="E829" s="747"/>
      <c r="F829" s="748"/>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9"/>
      <c r="B830" s="747"/>
      <c r="C830" s="747"/>
      <c r="D830" s="747"/>
      <c r="E830" s="747"/>
      <c r="F830" s="748"/>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10" t="s">
        <v>417</v>
      </c>
      <c r="AM831" s="911"/>
      <c r="AN831" s="91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515</v>
      </c>
      <c r="D837" s="390"/>
      <c r="E837" s="390"/>
      <c r="F837" s="390"/>
      <c r="G837" s="390"/>
      <c r="H837" s="390"/>
      <c r="I837" s="390"/>
      <c r="J837" s="391" t="s">
        <v>480</v>
      </c>
      <c r="K837" s="392"/>
      <c r="L837" s="392"/>
      <c r="M837" s="392"/>
      <c r="N837" s="392"/>
      <c r="O837" s="392"/>
      <c r="P837" s="401" t="s">
        <v>516</v>
      </c>
      <c r="Q837" s="294"/>
      <c r="R837" s="294"/>
      <c r="S837" s="294"/>
      <c r="T837" s="294"/>
      <c r="U837" s="294"/>
      <c r="V837" s="294"/>
      <c r="W837" s="294"/>
      <c r="X837" s="294"/>
      <c r="Y837" s="302">
        <v>30</v>
      </c>
      <c r="Z837" s="303"/>
      <c r="AA837" s="303"/>
      <c r="AB837" s="304"/>
      <c r="AC837" s="393" t="s">
        <v>196</v>
      </c>
      <c r="AD837" s="399"/>
      <c r="AE837" s="399"/>
      <c r="AF837" s="399"/>
      <c r="AG837" s="399"/>
      <c r="AH837" s="394" t="s">
        <v>480</v>
      </c>
      <c r="AI837" s="395"/>
      <c r="AJ837" s="395"/>
      <c r="AK837" s="395"/>
      <c r="AL837" s="299" t="s">
        <v>517</v>
      </c>
      <c r="AM837" s="300"/>
      <c r="AN837" s="300"/>
      <c r="AO837" s="301"/>
      <c r="AP837" s="410" t="str">
        <f t="shared" ref="AP837" si="19">$J$1102</f>
        <v>-</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9" t="s">
        <v>390</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12" t="s">
        <v>417</v>
      </c>
      <c r="AM1098" s="913"/>
      <c r="AN1098" s="913"/>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52"/>
      <c r="E1101" s="237" t="s">
        <v>350</v>
      </c>
      <c r="F1101" s="852"/>
      <c r="G1101" s="852"/>
      <c r="H1101" s="852"/>
      <c r="I1101" s="852"/>
      <c r="J1101" s="237" t="s">
        <v>358</v>
      </c>
      <c r="K1101" s="237"/>
      <c r="L1101" s="237"/>
      <c r="M1101" s="237"/>
      <c r="N1101" s="237"/>
      <c r="O1101" s="237"/>
      <c r="P1101" s="327" t="s">
        <v>28</v>
      </c>
      <c r="Q1101" s="327"/>
      <c r="R1101" s="327"/>
      <c r="S1101" s="327"/>
      <c r="T1101" s="327"/>
      <c r="U1101" s="327"/>
      <c r="V1101" s="327"/>
      <c r="W1101" s="327"/>
      <c r="X1101" s="327"/>
      <c r="Y1101" s="237" t="s">
        <v>360</v>
      </c>
      <c r="Z1101" s="852"/>
      <c r="AA1101" s="852"/>
      <c r="AB1101" s="852"/>
      <c r="AC1101" s="237" t="s">
        <v>331</v>
      </c>
      <c r="AD1101" s="237"/>
      <c r="AE1101" s="237"/>
      <c r="AF1101" s="237"/>
      <c r="AG1101" s="237"/>
      <c r="AH1101" s="327" t="s">
        <v>345</v>
      </c>
      <c r="AI1101" s="328"/>
      <c r="AJ1101" s="328"/>
      <c r="AK1101" s="328"/>
      <c r="AL1101" s="328" t="s">
        <v>22</v>
      </c>
      <c r="AM1101" s="328"/>
      <c r="AN1101" s="328"/>
      <c r="AO1101" s="855"/>
      <c r="AP1101" s="404" t="s">
        <v>391</v>
      </c>
      <c r="AQ1101" s="404"/>
      <c r="AR1101" s="404"/>
      <c r="AS1101" s="404"/>
      <c r="AT1101" s="404"/>
      <c r="AU1101" s="404"/>
      <c r="AV1101" s="404"/>
      <c r="AW1101" s="404"/>
      <c r="AX1101" s="404"/>
    </row>
    <row r="1102" spans="1:50" ht="30" customHeight="1" x14ac:dyDescent="0.15">
      <c r="A1102" s="379">
        <v>1</v>
      </c>
      <c r="B1102" s="379">
        <v>1</v>
      </c>
      <c r="C1102" s="854"/>
      <c r="D1102" s="854"/>
      <c r="E1102" s="235" t="s">
        <v>480</v>
      </c>
      <c r="F1102" s="853"/>
      <c r="G1102" s="853"/>
      <c r="H1102" s="853"/>
      <c r="I1102" s="853"/>
      <c r="J1102" s="391" t="s">
        <v>480</v>
      </c>
      <c r="K1102" s="392"/>
      <c r="L1102" s="392"/>
      <c r="M1102" s="392"/>
      <c r="N1102" s="392"/>
      <c r="O1102" s="392"/>
      <c r="P1102" s="294" t="str">
        <f t="shared" ref="P1102:AP1102" si="20">$J$1102</f>
        <v>-</v>
      </c>
      <c r="Q1102" s="294"/>
      <c r="R1102" s="294"/>
      <c r="S1102" s="294"/>
      <c r="T1102" s="294"/>
      <c r="U1102" s="294"/>
      <c r="V1102" s="294"/>
      <c r="W1102" s="294"/>
      <c r="X1102" s="294"/>
      <c r="Y1102" s="302" t="str">
        <f t="shared" si="20"/>
        <v>-</v>
      </c>
      <c r="Z1102" s="303"/>
      <c r="AA1102" s="303"/>
      <c r="AB1102" s="304"/>
      <c r="AC1102" s="296" t="str">
        <f t="shared" si="20"/>
        <v>-</v>
      </c>
      <c r="AD1102" s="296"/>
      <c r="AE1102" s="296"/>
      <c r="AF1102" s="296"/>
      <c r="AG1102" s="296"/>
      <c r="AH1102" s="297" t="str">
        <f t="shared" si="20"/>
        <v>-</v>
      </c>
      <c r="AI1102" s="298"/>
      <c r="AJ1102" s="298"/>
      <c r="AK1102" s="298"/>
      <c r="AL1102" s="299" t="str">
        <f t="shared" si="20"/>
        <v>-</v>
      </c>
      <c r="AM1102" s="300"/>
      <c r="AN1102" s="300"/>
      <c r="AO1102" s="301"/>
      <c r="AP1102" s="410" t="str">
        <f t="shared" si="20"/>
        <v>-</v>
      </c>
      <c r="AQ1102" s="295"/>
      <c r="AR1102" s="295"/>
      <c r="AS1102" s="295"/>
      <c r="AT1102" s="295"/>
      <c r="AU1102" s="295"/>
      <c r="AV1102" s="295"/>
      <c r="AW1102" s="295"/>
      <c r="AX1102" s="295"/>
    </row>
    <row r="1103" spans="1:50" ht="30" hidden="1" customHeight="1" x14ac:dyDescent="0.15">
      <c r="A1103" s="379">
        <v>2</v>
      </c>
      <c r="B1103" s="379">
        <v>1</v>
      </c>
      <c r="C1103" s="854"/>
      <c r="D1103" s="854"/>
      <c r="E1103" s="853"/>
      <c r="F1103" s="853"/>
      <c r="G1103" s="853"/>
      <c r="H1103" s="853"/>
      <c r="I1103" s="853"/>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54"/>
      <c r="D1104" s="854"/>
      <c r="E1104" s="853"/>
      <c r="F1104" s="853"/>
      <c r="G1104" s="853"/>
      <c r="H1104" s="853"/>
      <c r="I1104" s="853"/>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54"/>
      <c r="D1105" s="854"/>
      <c r="E1105" s="853"/>
      <c r="F1105" s="853"/>
      <c r="G1105" s="853"/>
      <c r="H1105" s="853"/>
      <c r="I1105" s="853"/>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54"/>
      <c r="D1106" s="854"/>
      <c r="E1106" s="853"/>
      <c r="F1106" s="853"/>
      <c r="G1106" s="853"/>
      <c r="H1106" s="853"/>
      <c r="I1106" s="853"/>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54"/>
      <c r="D1107" s="854"/>
      <c r="E1107" s="853"/>
      <c r="F1107" s="853"/>
      <c r="G1107" s="853"/>
      <c r="H1107" s="853"/>
      <c r="I1107" s="853"/>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54"/>
      <c r="D1108" s="854"/>
      <c r="E1108" s="853"/>
      <c r="F1108" s="853"/>
      <c r="G1108" s="853"/>
      <c r="H1108" s="853"/>
      <c r="I1108" s="853"/>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54"/>
      <c r="D1109" s="854"/>
      <c r="E1109" s="853"/>
      <c r="F1109" s="853"/>
      <c r="G1109" s="853"/>
      <c r="H1109" s="853"/>
      <c r="I1109" s="853"/>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54"/>
      <c r="D1110" s="854"/>
      <c r="E1110" s="853"/>
      <c r="F1110" s="853"/>
      <c r="G1110" s="853"/>
      <c r="H1110" s="853"/>
      <c r="I1110" s="853"/>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54"/>
      <c r="D1111" s="854"/>
      <c r="E1111" s="853"/>
      <c r="F1111" s="853"/>
      <c r="G1111" s="853"/>
      <c r="H1111" s="853"/>
      <c r="I1111" s="853"/>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54"/>
      <c r="D1112" s="854"/>
      <c r="E1112" s="853"/>
      <c r="F1112" s="853"/>
      <c r="G1112" s="853"/>
      <c r="H1112" s="853"/>
      <c r="I1112" s="853"/>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54"/>
      <c r="D1113" s="854"/>
      <c r="E1113" s="853"/>
      <c r="F1113" s="853"/>
      <c r="G1113" s="853"/>
      <c r="H1113" s="853"/>
      <c r="I1113" s="853"/>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54"/>
      <c r="D1114" s="854"/>
      <c r="E1114" s="853"/>
      <c r="F1114" s="853"/>
      <c r="G1114" s="853"/>
      <c r="H1114" s="853"/>
      <c r="I1114" s="853"/>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54"/>
      <c r="D1115" s="854"/>
      <c r="E1115" s="853"/>
      <c r="F1115" s="853"/>
      <c r="G1115" s="853"/>
      <c r="H1115" s="853"/>
      <c r="I1115" s="853"/>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54"/>
      <c r="D1116" s="854"/>
      <c r="E1116" s="853"/>
      <c r="F1116" s="853"/>
      <c r="G1116" s="853"/>
      <c r="H1116" s="853"/>
      <c r="I1116" s="853"/>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54"/>
      <c r="D1117" s="854"/>
      <c r="E1117" s="853"/>
      <c r="F1117" s="853"/>
      <c r="G1117" s="853"/>
      <c r="H1117" s="853"/>
      <c r="I1117" s="853"/>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54"/>
      <c r="D1118" s="854"/>
      <c r="E1118" s="853"/>
      <c r="F1118" s="853"/>
      <c r="G1118" s="853"/>
      <c r="H1118" s="853"/>
      <c r="I1118" s="853"/>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54"/>
      <c r="D1119" s="854"/>
      <c r="E1119" s="235"/>
      <c r="F1119" s="853"/>
      <c r="G1119" s="853"/>
      <c r="H1119" s="853"/>
      <c r="I1119" s="853"/>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54"/>
      <c r="D1120" s="854"/>
      <c r="E1120" s="853"/>
      <c r="F1120" s="853"/>
      <c r="G1120" s="853"/>
      <c r="H1120" s="853"/>
      <c r="I1120" s="853"/>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54"/>
      <c r="D1121" s="854"/>
      <c r="E1121" s="853"/>
      <c r="F1121" s="853"/>
      <c r="G1121" s="853"/>
      <c r="H1121" s="853"/>
      <c r="I1121" s="853"/>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54"/>
      <c r="D1122" s="854"/>
      <c r="E1122" s="853"/>
      <c r="F1122" s="853"/>
      <c r="G1122" s="853"/>
      <c r="H1122" s="853"/>
      <c r="I1122" s="853"/>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54"/>
      <c r="D1123" s="854"/>
      <c r="E1123" s="853"/>
      <c r="F1123" s="853"/>
      <c r="G1123" s="853"/>
      <c r="H1123" s="853"/>
      <c r="I1123" s="853"/>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54"/>
      <c r="D1124" s="854"/>
      <c r="E1124" s="853"/>
      <c r="F1124" s="853"/>
      <c r="G1124" s="853"/>
      <c r="H1124" s="853"/>
      <c r="I1124" s="853"/>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54"/>
      <c r="D1125" s="854"/>
      <c r="E1125" s="853"/>
      <c r="F1125" s="853"/>
      <c r="G1125" s="853"/>
      <c r="H1125" s="853"/>
      <c r="I1125" s="853"/>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54"/>
      <c r="D1126" s="854"/>
      <c r="E1126" s="853"/>
      <c r="F1126" s="853"/>
      <c r="G1126" s="853"/>
      <c r="H1126" s="853"/>
      <c r="I1126" s="853"/>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54"/>
      <c r="D1127" s="854"/>
      <c r="E1127" s="853"/>
      <c r="F1127" s="853"/>
      <c r="G1127" s="853"/>
      <c r="H1127" s="853"/>
      <c r="I1127" s="853"/>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54"/>
      <c r="D1128" s="854"/>
      <c r="E1128" s="853"/>
      <c r="F1128" s="853"/>
      <c r="G1128" s="853"/>
      <c r="H1128" s="853"/>
      <c r="I1128" s="853"/>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54"/>
      <c r="D1129" s="854"/>
      <c r="E1129" s="853"/>
      <c r="F1129" s="853"/>
      <c r="G1129" s="853"/>
      <c r="H1129" s="853"/>
      <c r="I1129" s="853"/>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54"/>
      <c r="D1130" s="854"/>
      <c r="E1130" s="853"/>
      <c r="F1130" s="853"/>
      <c r="G1130" s="853"/>
      <c r="H1130" s="853"/>
      <c r="I1130" s="853"/>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54"/>
      <c r="D1131" s="854"/>
      <c r="E1131" s="853"/>
      <c r="F1131" s="853"/>
      <c r="G1131" s="853"/>
      <c r="H1131" s="853"/>
      <c r="I1131" s="853"/>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t="s">
        <v>469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科学技術・イノベーション</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t="s">
        <v>469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科学技術・イノベーション</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科学技術・イノベーション</v>
      </c>
      <c r="F10" s="18" t="s">
        <v>235</v>
      </c>
      <c r="G10" s="17"/>
      <c r="H10" s="13" t="str">
        <f t="shared" si="1"/>
        <v/>
      </c>
      <c r="I10" s="13" t="str">
        <f t="shared" si="5"/>
        <v>一般会計</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469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科学技術・イノベーション</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2017-08-28T03:30:28Z</cp:lastPrinted>
  <dcterms:created xsi:type="dcterms:W3CDTF">2012-03-13T00:50:25Z</dcterms:created>
  <dcterms:modified xsi:type="dcterms:W3CDTF">2017-09-08T05:59:55Z</dcterms:modified>
</cp:coreProperties>
</file>