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600" windowHeight="1332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<sst xmlns="http://schemas.openxmlformats.org/spreadsheetml/2006/main" count="2824" uniqueCount="616">
  <si>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</si>
  <si>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</si>
  <si>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</si>
  <si>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</si>
  <si>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</si>
  <si>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</si>
  <si>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</si>
  <si>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</si>
  <si>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</si>
  <si>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</si>
  <si>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</si>
  <si>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</si>
  <si>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</si>
  <si>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</si>
  <si>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</si>
  <si>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</si>
  <si>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</si>
  <si>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</si>
  <si>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</si>
  <si>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</si>
  <si>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</si>
  <si>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</si>
  <si>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</si>
  <si>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</si>
  <si>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</si>
  <si>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</si>
  <si>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</si>
  <si>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</si>
  <si>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</si>
  <si>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</si>
  <si>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</si>
  <si>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</si>
  <si>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</si>
  <si>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</si>
  <si>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</si>
  <si>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</si>
  <si>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</si>
  <si>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</si>
  <si>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</si>
  <si>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</si>
  <si>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</si>
  <si>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</si>
  <si>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</si>
  <si>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</si>
  <si>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</si>
  <si>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</si>
  <si>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</si>
  <si>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</si>
  <si>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</si>
  <si>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</si>
  <si>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</si>
  <si>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</si>
  <si>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</si>
  <si>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</si>
  <si>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</si>
  <si>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</si>
  <si>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</si>
  <si>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</si>
  <si>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</si>
  <si>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</si>
  <si>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</si>
  <si>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</si>
  <si>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</si>
  <si>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</si>
  <si>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</si>
  <si>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</si>
  <si>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</si>
  <si>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</si>
  <si>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</si>
  <si>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</si>
  <si>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</si>
  <si>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</si>
  <si>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</si>
  <si>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</si>
  <si>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</si>
  <si>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</si>
  <si>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</si>
  <si>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</si>
  <si>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</si>
  <si>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</si>
  <si>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</si>
  <si>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</si>
  <si>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</si>
  <si>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</si>
  <si>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</si>
  <si>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</si>
  <si>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</si>
  <si>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</si>
  <si>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</si>
  <si>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</si>
  <si>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</si>
  <si>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</si>
  <si>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</si>
  <si>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</si>
  <si>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</si>
  <si>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</si>
  <si>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</si>
  <si>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</si>
  <si>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</si>
  <si>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</si>
  <si>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</si>
  <si>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</si>
  <si>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</si>
  <si>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</si>
  <si>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</si>
  <si>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</si>
  <si>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</si>
  <si>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</si>
  <si>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</si>
  <si>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</si>
  <si>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</si>
  <si>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</si>
  <si>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</si>
  <si>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</si>
  <si>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</si>
  <si>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</si>
  <si>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</si>
  <si>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</si>
  <si>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</si>
  <si>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</si>
  <si>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</si>
  <si>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</si>
  <si>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</si>
  <si>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</si>
  <si>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</si>
  <si>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</si>
  <si>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</si>
  <si>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</si>
  <si>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</si>
  <si>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</si>
  <si>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</si>
  <si>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</si>
  <si>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</si>
  <si>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</si>
  <si>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</si>
  <si>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</si>
  <si>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</si>
  <si>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</si>
  <si>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</si>
  <si>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</si>
  <si>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</si>
  <si>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</si>
  <si>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</si>
  <si>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</si>
  <si>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</si>
  <si>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</si>
  <si>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</si>
  <si>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</si>
  <si>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</si>
  <si>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</si>
  <si>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</si>
  <si>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</si>
  <si>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</si>
  <si>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</si>
  <si>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</si>
  <si>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</si>
  <si>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</si>
  <si>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</si>
  <si>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</si>
  <si>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</si>
  <si>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</si>
  <si>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</si>
  <si>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</si>
  <si>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</si>
  <si>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</si>
  <si>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</si>
  <si>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</si>
  <si>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</si>
  <si>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</si>
  <si>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</si>
  <si>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</si>
  <si>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</si>
  <si>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</si>
  <si>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</si>
  <si>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</si>
  <si>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</si>
  <si>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</si>
  <si>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</si>
  <si>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</si>
  <si>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</si>
  <si>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</si>
  <si>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</si>
  <si>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</si>
  <si>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</si>
  <si>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</si>
  <si>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</si>
  <si>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</si>
  <si>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</si>
  <si>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</si>
  <si>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</si>
  <si>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</si>
  <si>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</si>
  <si>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</si>
  <si>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</si>
  <si>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</si>
  <si>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</si>
  <si>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</si>
  <si>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</si>
  <si>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</si>
  <si>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</si>
  <si>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</si>
  <si>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</si>
  <si>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</si>
  <si>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</si>
  <si>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</si>
  <si>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</si>
  <si>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</si>
  <si>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</si>
  <si>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</si>
  <si>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</si>
  <si>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</si>
  <si>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</si>
  <si>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</si>
  <si>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</si>
  <si>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</si>
  <si>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</si>
  <si>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</si>
  <si>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</si>
  <si>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</si>
  <si>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</si>
  <si>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</si>
  <si>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</si>
  <si>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</si>
  <si>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</si>
  <si>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</si>
  <si>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</si>
  <si>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</si>
  <si>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</si>
  <si>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</si>
  <si>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</si>
  <si>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</si>
  <si>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</si>
  <si>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</si>
  <si>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</si>
  <si>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</si>
  <si>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</si>
  <si>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</si>
  <si>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</si>
  <si>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</si>
  <si>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</si>
  <si>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</si>
  <si>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</si>
  <si>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</si>
  <si>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</si>
  <si>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</si>
  <si>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</si>
  <si>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</si>
  <si>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</si>
  <si>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</si>
  <si>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</si>
  <si>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</si>
  <si>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</si>
  <si>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</si>
  <si>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</si>
  <si>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</si>
  <si>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</si>
  <si>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</si>
  <si>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</si>
  <si>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</si>
  <si>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</si>
  <si>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</si>
  <si>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</si>
  <si>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</si>
  <si>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</si>
  <si>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</si>
  <si>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</si>
  <si>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</si>
  <si>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</si>
  <si>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</si>
  <si>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</si>
  <si>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</si>
  <si>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</si>
  <si>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</si>
  <si>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</si>
  <si>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</si>
  <si>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</si>
  <si>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</si>
  <si>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</si>
  <si>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</si>
  <si>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</si>
  <si>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</si>
  <si>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</si>
  <si>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</si>
  <si>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</si>
  <si>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</si>
  <si>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</si>
  <si>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</si>
  <si>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</si>
  <si>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</si>
  <si>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</si>
  <si>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</si>
  <si>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</si>
  <si>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</si>
  <si>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</si>
  <si>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</si>
  <si>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</si>
  <si>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</si>
  <si>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</si>
  <si>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</si>
  <si>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</si>
  <si>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</si>
  <si>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</si>
  <si>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</si>
  <si>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</si>
  <si>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</si>
  <si>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</si>
  <si>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</si>
  <si>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</si>
  <si>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</si>
  <si>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</si>
  <si>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</si>
  <si>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</si>
  <si>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</si>
  <si>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</si>
  <si>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</si>
  <si>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</si>
  <si>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</si>
  <si>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</si>
  <si>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</si>
  <si>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</si>
  <si>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</si>
  <si>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</si>
  <si>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</si>
  <si>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</si>
  <si>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</si>
  <si>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</si>
  <si>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</si>
  <si>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</si>
  <si>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</si>
  <si>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</si>
  <si>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</si>
  <si>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</si>
  <si>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</si>
  <si>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</si>
  <si>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</si>
  <si>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</si>
  <si>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</si>
  <si>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</si>
  <si>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</si>
  <si>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</si>
  <si>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</si>
  <si>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</si>
  <si>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</si>
  <si>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</si>
  <si>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</si>
  <si>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</si>
  <si>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</si>
  <si>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</si>
  <si>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</si>
  <si>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</si>
  <si>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</si>
  <si>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</si>
  <si>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</si>
  <si>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</si>
  <si>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</si>
  <si>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</si>
  <si>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</si>
  <si>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</si>
  <si>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</si>
  <si>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</si>
  <si>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</si>
  <si>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</si>
  <si>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</si>
  <si>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</si>
  <si>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</si>
  <si>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</si>
  <si>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</si>
  <si>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</si>
  <si>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</si>
  <si>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</si>
  <si>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</si>
  <si>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</si>
  <si>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</si>
  <si>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</si>
  <si>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</si>
  <si>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</si>
  <si>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</si>
  <si>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</si>
  <si>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</si>
  <si>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</si>
  <si>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</si>
  <si>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</si>
  <si>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</si>
  <si>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</si>
  <si>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</si>
  <si>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</si>
  <si>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</si>
  <si>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</si>
  <si>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</si>
  <si>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</si>
  <si>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</si>
  <si>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</si>
  <si>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</si>
  <si>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</si>
  <si>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</si>
  <si>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</si>
  <si>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</si>
  <si>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</si>
  <si>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</si>
  <si>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</si>
  <si>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</si>
  <si>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</si>
  <si>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</si>
  <si>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</si>
  <si>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</si>
  <si>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</si>
  <si>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</si>
  <si>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</si>
  <si>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</si>
  <si>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</si>
  <si>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</si>
  <si>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</si>
  <si>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</si>
  <si>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</si>
  <si>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</si>
  <si>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</si>
  <si>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</si>
  <si>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</si>
  <si>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</si>
  <si>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</si>
  <si>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</si>
  <si>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</si>
  <si>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</si>
  <si>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</si>
  <si>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</si>
  <si>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</si>
  <si>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</si>
  <si>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</si>
  <si>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</si>
  <si>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</si>
  <si>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</si>
  <si>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</si>
  <si>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</si>
  <si>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</si>
  <si>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</si>
  <si>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</si>
  <si>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</si>
  <si>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</si>
  <si>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</si>
  <si>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</si>
  <si>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</si>
  <si>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</si>
  <si>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</si>
  <si>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</si>
  <si>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</si>
  <si>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</si>
  <si>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</si>
  <si>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</si>
  <si>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</si>
  <si>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</si>
  <si>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</si>
  <si>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</si>
  <si>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</si>
  <si>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</si>
  <si>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</si>
  <si>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</si>
  <si>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</si>
  <si>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</si>
  <si>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</si>
  <si>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</si>
  <si>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</si>
  <si>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</si>
  <si>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</si>
  <si>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</si>
  <si>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</si>
  <si>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</si>
  <si>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</si>
  <si>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</si>
  <si>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</si>
  <si>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</si>
  <si>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</si>
  <si>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</si>
  <si>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</si>
  <si>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</si>
  <si>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</si>
  <si>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</si>
  <si>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</si>
  <si>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</si>
  <si>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</si>
  <si>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</si>
  <si>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</si>
  <si>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</si>
  <si>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</si>
  <si>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</si>
  <si>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</si>
  <si>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</si>
  <si>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</si>
  <si>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</si>
  <si>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</si>
  <si>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</si>
  <si>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</si>
  <si>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</si>
  <si>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</si>
  <si>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</si>
  <si>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</si>
  <si>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</si>
  <si>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</si>
  <si>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</si>
  <si>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</si>
  <si>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</si>
  <si>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</si>
  <si>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</si>
  <si>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</si>
  <si>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</si>
  <si>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</si>
  <si>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</si>
  <si>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</si>
  <si>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</si>
  <si>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</si>
  <si>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</si>
  <si>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</si>
  <si>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</si>
  <si>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</si>
  <si>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</si>
  <si>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</si>
  <si>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</si>
  <si>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</si>
  <si>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</si>
  <si>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</si>
  <si>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</si>
  <si>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</si>
  <si>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</si>
  <si>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</si>
  <si>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</si>
  <si>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</si>
  <si>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</si>
  <si>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</si>
  <si>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</si>
  <si>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</si>
  <si>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</si>
  <si>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</si>
  <si>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</si>
  <si>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</si>
  <si>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</si>
  <si>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</si>
  <si>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</si>
  <si>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</si>
  <si>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</si>
  <si>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</si>
  <si>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</si>
  <si>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</si>
  <si>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</si>
  <si>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</si>
  <si>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</si>
  <si>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</si>
  <si>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</si>
  <si>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</si>
  <si>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不拡散・科学原子力課</t>
    <rPh sb="0" eb="3">
      <t>フカクサン</t>
    </rPh>
    <rPh sb="4" eb="6">
      <t>カガク</t>
    </rPh>
    <rPh sb="6" eb="10">
      <t>ゲンシリョクカ</t>
    </rPh>
    <phoneticPr fontId="6"/>
  </si>
  <si>
    <t>課長　林　誠</t>
    <rPh sb="0" eb="2">
      <t>カチョウ</t>
    </rPh>
    <rPh sb="3" eb="4">
      <t>ハヤシ</t>
    </rPh>
    <rPh sb="5" eb="6">
      <t>マコト</t>
    </rPh>
    <phoneticPr fontId="5"/>
  </si>
  <si>
    <t>国際原子力機関（ＩＡＥＡ）分担金</t>
    <rPh sb="0" eb="2">
      <t>コクサイ</t>
    </rPh>
    <rPh sb="2" eb="5">
      <t>ゲンシリョク</t>
    </rPh>
    <rPh sb="5" eb="7">
      <t>キカン</t>
    </rPh>
    <rPh sb="13" eb="16">
      <t>ブンタンキン</t>
    </rPh>
    <phoneticPr fontId="6"/>
  </si>
  <si>
    <t>軍縮不拡散･科学部</t>
    <rPh sb="0" eb="2">
      <t>グンシュク</t>
    </rPh>
    <rPh sb="2" eb="5">
      <t>フカクサン</t>
    </rPh>
    <rPh sb="6" eb="9">
      <t>カガクブ</t>
    </rPh>
    <phoneticPr fontId="6"/>
  </si>
  <si>
    <t>○</t>
  </si>
  <si>
    <t>外務省設置法第４条第３号</t>
    <rPh sb="0" eb="3">
      <t>ガイムショウ</t>
    </rPh>
    <rPh sb="3" eb="6">
      <t>セッチホウ</t>
    </rPh>
    <rPh sb="6" eb="7">
      <t>ダイ</t>
    </rPh>
    <rPh sb="8" eb="9">
      <t>ジョウ</t>
    </rPh>
    <rPh sb="9" eb="10">
      <t>ダイ</t>
    </rPh>
    <rPh sb="11" eb="12">
      <t>ゴウ</t>
    </rPh>
    <phoneticPr fontId="6"/>
  </si>
  <si>
    <t>国際原子力機関憲章第１４条Ｄ</t>
    <rPh sb="0" eb="2">
      <t>コクサイ</t>
    </rPh>
    <rPh sb="2" eb="5">
      <t>ゲンシリョク</t>
    </rPh>
    <rPh sb="5" eb="7">
      <t>キカン</t>
    </rPh>
    <rPh sb="7" eb="9">
      <t>ケンショウ</t>
    </rPh>
    <rPh sb="9" eb="10">
      <t>ダイ</t>
    </rPh>
    <rPh sb="12" eb="13">
      <t>ジョウ</t>
    </rPh>
    <phoneticPr fontId="6"/>
  </si>
  <si>
    <t>２０１６年ＩＡＥＡ通常予算として、２０１５年のＩＡＥＡ総会で割当てられた我が国のＩＡＥＡ分担金であり、同機関の二大目的である原子力の平和的利用及び核不拡散体制の維持・強化を通じて、我が国のエネルギーの安定供給及び安全保障の確保に貢献することを目的とする。</t>
  </si>
  <si>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rPh sb="112" eb="113">
      <t>ナラ</t>
    </rPh>
    <rPh sb="149" eb="150">
      <t>オヨ</t>
    </rPh>
    <phoneticPr fontId="6"/>
  </si>
  <si>
    <t>国際原子力機関分担金</t>
  </si>
  <si>
    <t>包括的保障措置協定（ＣＳＡ）及び追加議定書（ＡＰ）を締結した国のうち，当該国及びＩＡＥＡの保障措置活動の結果，全ての核物質が平和活動下にあるとの結論（※）を得る国が増加すること。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</si>
  <si>
    <t>-</t>
  </si>
  <si>
    <t>-</t>
    <phoneticPr fontId="5"/>
  </si>
  <si>
    <t>-</t>
    <phoneticPr fontId="5"/>
  </si>
  <si>
    <t>国</t>
    <rPh sb="0" eb="1">
      <t>クニ</t>
    </rPh>
    <phoneticPr fontId="5"/>
  </si>
  <si>
    <t>人</t>
    <rPh sb="0" eb="1">
      <t>ヒト</t>
    </rPh>
    <phoneticPr fontId="5"/>
  </si>
  <si>
    <t>国連事務局の「望ましい日本人職員数」（167人）の全国連事務局職員数（3001人）に占める割合（5.4%）に準拠し，現行の幹部職員数（現行の47人の場合，2.5人）以上を目標とする。</t>
    <rPh sb="58" eb="60">
      <t>ゲンコウ</t>
    </rPh>
    <rPh sb="61" eb="63">
      <t>カンブ</t>
    </rPh>
    <rPh sb="63" eb="65">
      <t>ショクイン</t>
    </rPh>
    <rPh sb="65" eb="66">
      <t>スウ</t>
    </rPh>
    <rPh sb="82" eb="84">
      <t>イジョウ</t>
    </rPh>
    <phoneticPr fontId="5"/>
  </si>
  <si>
    <t>　原子力の軍事目的への転用の阻止の分野では，ＩＡＥＡ査察の実施が活動指標となる。活動実績は右の表のとおり。</t>
  </si>
  <si>
    <t>回</t>
  </si>
  <si>
    <t>分担金（百万円）×通常予算のうち保障措置費用が占める割合÷査察回数　　　　　　　　　　　　　　　　</t>
    <rPh sb="4" eb="5">
      <t>ヒャク</t>
    </rPh>
    <rPh sb="5" eb="6">
      <t>マン</t>
    </rPh>
    <rPh sb="6" eb="7">
      <t>エン</t>
    </rPh>
    <rPh sb="9" eb="11">
      <t>ツウジョウ</t>
    </rPh>
    <rPh sb="11" eb="13">
      <t>ヨサン</t>
    </rPh>
    <rPh sb="20" eb="22">
      <t>ヒヨウ</t>
    </rPh>
    <rPh sb="23" eb="24">
      <t>シ</t>
    </rPh>
    <phoneticPr fontId="5"/>
  </si>
  <si>
    <t>万円</t>
  </si>
  <si>
    <t>百万円×（約）％÷回</t>
  </si>
  <si>
    <t>4,638×36÷2,192</t>
  </si>
  <si>
    <t>5,127×36÷2,182</t>
  </si>
  <si>
    <t>5,138×36÷2352</t>
  </si>
  <si>
    <t>4,167×39÷2400</t>
  </si>
  <si>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</si>
  <si>
    <t>２　大量破壊兵器等の拡散防止のための取組</t>
  </si>
  <si>
    <t>大量破壊兵器等の拡散防止のための取組を強化する</t>
  </si>
  <si>
    <t>国際的な核不拡散体制強化の重要な要素である保障措置体制の強化のため，IAEAとの技術的な協力に加え，IAEA追加議定書の未締結国に締約を働きかけ，締約国数の増加を図る。</t>
  </si>
  <si>
    <t>IAEAがNPT加盟国と締結する包括的保障措置協定を強化するため，追加議定書が策定され，現在127か国が追加議定書を締結しているが，国際社会における不拡散体制の強化のためには更なる締結国の増加が必要であり，IAEAや関係国と協力しながら取組を進めた。こうした取組はIAEA保障措置体制の強化に資する。</t>
  </si>
  <si>
    <t>大量破壊兵器等の拡散防止のための取組を通じ，我が国及びアジア太平洋地域を始め国際社会全体の不拡散の推進に寄与し，平和と安全を確保する。</t>
    <rPh sb="30" eb="33">
      <t>タイヘイヨウ</t>
    </rPh>
    <rPh sb="33" eb="35">
      <t>チイキ</t>
    </rPh>
    <rPh sb="36" eb="37">
      <t>ハジ</t>
    </rPh>
    <rPh sb="45" eb="48">
      <t>フカクサン</t>
    </rPh>
    <rPh sb="49" eb="51">
      <t>スイシン</t>
    </rPh>
    <rPh sb="52" eb="54">
      <t>キヨ</t>
    </rPh>
    <phoneticPr fontId="5"/>
  </si>
  <si>
    <t>大規模な原子力活動を有する我が国では，ＩＡＥＡによる原子力関連事業に対する広いニーズが存在する。</t>
  </si>
  <si>
    <t>本件事業は，我が国全体の原子力政策に照らし，かつ国際約束（ＩＡＥＡ憲章）に従い，国として実施すべき事業である。</t>
    <rPh sb="0" eb="2">
      <t>ホンケン</t>
    </rPh>
    <rPh sb="2" eb="4">
      <t>ジギョウ</t>
    </rPh>
    <phoneticPr fontId="5"/>
  </si>
  <si>
    <t>我が国が国際的な核不拡散体制強化を政策として掲げる中，原子力が平和的利用から軍事的利用に転用されることを防止することを目的とするIAEAと我が国が協力して，核不拡散のための重要な要素である保障措置を始めとした様々な不拡散の取組を強化していくことが重要。</t>
    <rPh sb="59" eb="61">
      <t>モクテキ</t>
    </rPh>
    <rPh sb="69" eb="70">
      <t>ワ</t>
    </rPh>
    <rPh sb="71" eb="72">
      <t>クニ</t>
    </rPh>
    <rPh sb="73" eb="75">
      <t>キョウリョク</t>
    </rPh>
    <rPh sb="78" eb="79">
      <t>カク</t>
    </rPh>
    <rPh sb="79" eb="82">
      <t>フカクサン</t>
    </rPh>
    <rPh sb="99" eb="100">
      <t>ハジ</t>
    </rPh>
    <rPh sb="104" eb="106">
      <t>サマザマ</t>
    </rPh>
    <rPh sb="107" eb="110">
      <t>フカクサン</t>
    </rPh>
    <rPh sb="111" eb="113">
      <t>トリクミ</t>
    </rPh>
    <rPh sb="114" eb="116">
      <t>キョウカ</t>
    </rPh>
    <rPh sb="123" eb="125">
      <t>ジュウヨウ</t>
    </rPh>
    <phoneticPr fontId="5"/>
  </si>
  <si>
    <t>‐</t>
  </si>
  <si>
    <t>　 具体的な事業執行は，IAEA財務規則等に則って事務局が実施。IAEA予算を審議する計画予算委員会では，予算案の合理性，効率性を審査し，予算額を決定している。事務局は，暦年毎に収支報告，活動報告を作成し，透明性を確保している。
　また，予算の執行が経済性，効率性，有効性の原則に則しているかも含め，外部監査官による会計検査を行っており，その結果を総会にて報告することになっている。</t>
    <rPh sb="2" eb="5">
      <t>グタイテキ</t>
    </rPh>
    <rPh sb="6" eb="8">
      <t>ジギョウ</t>
    </rPh>
    <rPh sb="8" eb="10">
      <t>シッコウ</t>
    </rPh>
    <rPh sb="16" eb="18">
      <t>ザイム</t>
    </rPh>
    <rPh sb="18" eb="20">
      <t>キソク</t>
    </rPh>
    <rPh sb="20" eb="21">
      <t>トウ</t>
    </rPh>
    <rPh sb="22" eb="23">
      <t>ノット</t>
    </rPh>
    <rPh sb="25" eb="28">
      <t>ジムキョク</t>
    </rPh>
    <rPh sb="29" eb="31">
      <t>ジッシ</t>
    </rPh>
    <phoneticPr fontId="5"/>
  </si>
  <si>
    <t>IAEA加盟国が決められた分担率に従ってそれぞれ分担金を支払っている。</t>
    <rPh sb="4" eb="7">
      <t>カメイコク</t>
    </rPh>
    <rPh sb="8" eb="9">
      <t>キ</t>
    </rPh>
    <rPh sb="13" eb="16">
      <t>ブンタンリツ</t>
    </rPh>
    <rPh sb="17" eb="18">
      <t>シタガ</t>
    </rPh>
    <rPh sb="24" eb="27">
      <t>ブンタンキン</t>
    </rPh>
    <rPh sb="28" eb="30">
      <t>シハラ</t>
    </rPh>
    <phoneticPr fontId="5"/>
  </si>
  <si>
    <t>外部監査官による会計検査においてチェックされている。</t>
  </si>
  <si>
    <t>事務局は，暦年毎に収支報告，活動報告を作成し，透明性を確保しており，また，外部監査官による会計検査においてチェックされたものを各国が例年総会において報告を受けている。</t>
    <rPh sb="63" eb="65">
      <t>カッコク</t>
    </rPh>
    <rPh sb="66" eb="68">
      <t>レイネン</t>
    </rPh>
    <rPh sb="68" eb="70">
      <t>ソウカイ</t>
    </rPh>
    <rPh sb="74" eb="76">
      <t>ホウコク</t>
    </rPh>
    <rPh sb="77" eb="78">
      <t>ウ</t>
    </rPh>
    <phoneticPr fontId="5"/>
  </si>
  <si>
    <t>例年の翌年予算に関して加盟国と事務局の間で，事務局予算案について審議がなされ，コスト削減に向けた努力がなされている。また，効率化の観点から，予算の多くを占める保障措置に関する効率化に向けた取組もなされている。</t>
    <rPh sb="0" eb="2">
      <t>レイネン</t>
    </rPh>
    <rPh sb="3" eb="5">
      <t>ヨクネン</t>
    </rPh>
    <rPh sb="5" eb="7">
      <t>ヨサン</t>
    </rPh>
    <rPh sb="8" eb="9">
      <t>カン</t>
    </rPh>
    <rPh sb="11" eb="14">
      <t>カメイコク</t>
    </rPh>
    <rPh sb="15" eb="18">
      <t>ジムキョク</t>
    </rPh>
    <rPh sb="19" eb="20">
      <t>アイダ</t>
    </rPh>
    <rPh sb="22" eb="24">
      <t>ジム</t>
    </rPh>
    <rPh sb="25" eb="27">
      <t>ヨサン</t>
    </rPh>
    <rPh sb="27" eb="28">
      <t>アン</t>
    </rPh>
    <rPh sb="32" eb="34">
      <t>シンギ</t>
    </rPh>
    <rPh sb="42" eb="44">
      <t>サクゲン</t>
    </rPh>
    <rPh sb="45" eb="46">
      <t>ム</t>
    </rPh>
    <rPh sb="48" eb="50">
      <t>ドリョク</t>
    </rPh>
    <rPh sb="61" eb="64">
      <t>コウリツカ</t>
    </rPh>
    <rPh sb="65" eb="67">
      <t>カンテン</t>
    </rPh>
    <rPh sb="70" eb="72">
      <t>ヨサン</t>
    </rPh>
    <rPh sb="73" eb="74">
      <t>オオ</t>
    </rPh>
    <rPh sb="76" eb="77">
      <t>シ</t>
    </rPh>
    <rPh sb="79" eb="81">
      <t>ホショウ</t>
    </rPh>
    <rPh sb="81" eb="83">
      <t>ソチ</t>
    </rPh>
    <rPh sb="84" eb="85">
      <t>カン</t>
    </rPh>
    <rPh sb="87" eb="90">
      <t>コウリツカ</t>
    </rPh>
    <rPh sb="91" eb="92">
      <t>ム</t>
    </rPh>
    <rPh sb="94" eb="96">
      <t>トリクミ</t>
    </rPh>
    <phoneticPr fontId="5"/>
  </si>
  <si>
    <t>包括的保障措置協定及び追加議定書を締結した国のうち，全ての核物質が平和活動下にあるとの結論を得た国数は着実に増加しており，IAEAの活動実績は成果目標に見合ったものである。</t>
    <rPh sb="0" eb="3">
      <t>ホウカツテキ</t>
    </rPh>
    <rPh sb="3" eb="5">
      <t>ホショウ</t>
    </rPh>
    <rPh sb="5" eb="7">
      <t>ソチ</t>
    </rPh>
    <rPh sb="7" eb="9">
      <t>キョウテイ</t>
    </rPh>
    <rPh sb="9" eb="10">
      <t>オヨ</t>
    </rPh>
    <rPh sb="11" eb="13">
      <t>ツイカ</t>
    </rPh>
    <rPh sb="13" eb="16">
      <t>ギテイショ</t>
    </rPh>
    <rPh sb="17" eb="19">
      <t>テイケツ</t>
    </rPh>
    <rPh sb="21" eb="22">
      <t>クニ</t>
    </rPh>
    <rPh sb="26" eb="27">
      <t>スベ</t>
    </rPh>
    <rPh sb="29" eb="32">
      <t>カクブッシツ</t>
    </rPh>
    <rPh sb="33" eb="35">
      <t>ヘイワ</t>
    </rPh>
    <rPh sb="35" eb="37">
      <t>カツドウ</t>
    </rPh>
    <rPh sb="37" eb="38">
      <t>シタ</t>
    </rPh>
    <rPh sb="43" eb="45">
      <t>ケツロン</t>
    </rPh>
    <rPh sb="46" eb="47">
      <t>エ</t>
    </rPh>
    <rPh sb="48" eb="49">
      <t>クニ</t>
    </rPh>
    <rPh sb="49" eb="50">
      <t>スウ</t>
    </rPh>
    <rPh sb="51" eb="53">
      <t>チャクジツ</t>
    </rPh>
    <rPh sb="54" eb="56">
      <t>ゾウカ</t>
    </rPh>
    <rPh sb="66" eb="68">
      <t>カツドウ</t>
    </rPh>
    <rPh sb="68" eb="70">
      <t>ジッセキ</t>
    </rPh>
    <rPh sb="71" eb="73">
      <t>セイカ</t>
    </rPh>
    <rPh sb="73" eb="75">
      <t>モクヒョウ</t>
    </rPh>
    <rPh sb="76" eb="78">
      <t>ミア</t>
    </rPh>
    <phoneticPr fontId="5"/>
  </si>
  <si>
    <t>IAEAは，原子力の平和利用の促進及び核物質の軍事的利用への転用を防止することを目的とする唯一の国際機関であり，同分野における事業は他の国際機関と比較して実効性が高い。</t>
  </si>
  <si>
    <t>IAEAの活動実績は見込みに合ったものであり，事業毎の進捗状況は理事会向け文書で報告されている。　</t>
  </si>
  <si>
    <t>また、IAEAによる活動の成果は、原子力分野における国際的な指標作りや我が国の政策の参考となる等十分に活用されている。</t>
  </si>
  <si>
    <t>国際社会における原子力活動（保障措置及び原子力安全分野への対応を含む）の増大を踏まえ，近年はIAEAの役割がますます重視されてきており，北朝鮮の核問題やイランの核合意の履行・検証等を始め，IAEAの活動は重要性を増し，拡大傾向にある。我が国の２０１８年ＩＡＥＡ分担金が予算増とならないよう十分に注意して各国とも協議を重ねている。２０１７年ＩＡＥＡ分担金の支出先・使途については，決算書を通じて引き続き把握に努める。</t>
    <rPh sb="68" eb="71">
      <t>キタチョウセン</t>
    </rPh>
    <rPh sb="72" eb="75">
      <t>カクモンダイ</t>
    </rPh>
    <rPh sb="80" eb="81">
      <t>カク</t>
    </rPh>
    <rPh sb="81" eb="83">
      <t>ゴウイ</t>
    </rPh>
    <rPh sb="84" eb="86">
      <t>リコウ</t>
    </rPh>
    <rPh sb="87" eb="89">
      <t>ケンショウ</t>
    </rPh>
    <rPh sb="89" eb="90">
      <t>トウ</t>
    </rPh>
    <rPh sb="91" eb="92">
      <t>ハジ</t>
    </rPh>
    <rPh sb="102" eb="105">
      <t>ジュウヨウセイ</t>
    </rPh>
    <rPh sb="106" eb="107">
      <t>マ</t>
    </rPh>
    <rPh sb="196" eb="197">
      <t>ヒ</t>
    </rPh>
    <rPh sb="198" eb="199">
      <t>ツヅ</t>
    </rPh>
    <phoneticPr fontId="5"/>
  </si>
  <si>
    <t>特にイランの核合意の履行・検証等のIAEAの活動に関し，保障措置実施予算の増加が見込まれる中，関係加盟国との協議・協力を通じ，IAEA通常予算全体の増加率が最小限となるよう引き続き努める。</t>
    <rPh sb="0" eb="1">
      <t>トク</t>
    </rPh>
    <rPh sb="6" eb="7">
      <t>カク</t>
    </rPh>
    <rPh sb="7" eb="9">
      <t>ゴウイ</t>
    </rPh>
    <rPh sb="10" eb="12">
      <t>リコウ</t>
    </rPh>
    <rPh sb="13" eb="16">
      <t>ケンショウナド</t>
    </rPh>
    <rPh sb="22" eb="24">
      <t>カツドウ</t>
    </rPh>
    <rPh sb="25" eb="26">
      <t>カン</t>
    </rPh>
    <rPh sb="28" eb="30">
      <t>ホショウ</t>
    </rPh>
    <rPh sb="30" eb="32">
      <t>ソチ</t>
    </rPh>
    <rPh sb="32" eb="34">
      <t>ジッシ</t>
    </rPh>
    <rPh sb="34" eb="36">
      <t>ヨサン</t>
    </rPh>
    <rPh sb="37" eb="39">
      <t>ゾウカ</t>
    </rPh>
    <rPh sb="40" eb="42">
      <t>ミコ</t>
    </rPh>
    <rPh sb="45" eb="46">
      <t>ナカ</t>
    </rPh>
    <rPh sb="47" eb="49">
      <t>カンケイ</t>
    </rPh>
    <rPh sb="49" eb="52">
      <t>カメイコク</t>
    </rPh>
    <rPh sb="86" eb="87">
      <t>ヒ</t>
    </rPh>
    <rPh sb="88" eb="89">
      <t>ツヅ</t>
    </rPh>
    <rPh sb="90" eb="91">
      <t>ツト</t>
    </rPh>
    <phoneticPr fontId="26"/>
  </si>
  <si>
    <t>外部有識者の点検対象外である。</t>
    <rPh sb="0" eb="2">
      <t>ガイブ</t>
    </rPh>
    <rPh sb="2" eb="5">
      <t>ユウシキシャ</t>
    </rPh>
    <rPh sb="6" eb="8">
      <t>テンケン</t>
    </rPh>
    <rPh sb="8" eb="11">
      <t>タイショウガイ</t>
    </rPh>
    <phoneticPr fontId="1"/>
  </si>
  <si>
    <t>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t>
  </si>
  <si>
    <t>分担金</t>
    <rPh sb="0" eb="3">
      <t>ブンタンキン</t>
    </rPh>
    <phoneticPr fontId="6"/>
  </si>
  <si>
    <t>経常予算及び資本投資</t>
    <rPh sb="0" eb="2">
      <t>ケイジョウ</t>
    </rPh>
    <rPh sb="2" eb="4">
      <t>ヨサン</t>
    </rPh>
    <rPh sb="4" eb="5">
      <t>オヨ</t>
    </rPh>
    <rPh sb="6" eb="8">
      <t>シホン</t>
    </rPh>
    <rPh sb="8" eb="10">
      <t>トウシ</t>
    </rPh>
    <phoneticPr fontId="26"/>
  </si>
  <si>
    <t>国際原子力機関（ＩＡＥＡ）</t>
  </si>
  <si>
    <t>原子力の平和的利用の促進、原子力の軍事的利用への阻止</t>
  </si>
  <si>
    <t>包括的保障措置協定（ＣＳＡ）及び追加議定書（ＡＰ）を締結した国のうち，拡大結論を得た国数
(※保障措置実施報告（ＳＩＲ）参照)</t>
    <rPh sb="47" eb="49">
      <t>ホショウ</t>
    </rPh>
    <rPh sb="49" eb="51">
      <t>ソチ</t>
    </rPh>
    <rPh sb="51" eb="53">
      <t>ジッシ</t>
    </rPh>
    <rPh sb="53" eb="55">
      <t>ホウコク</t>
    </rPh>
    <rPh sb="60" eb="62">
      <t>サンショウ</t>
    </rPh>
    <phoneticPr fontId="5"/>
  </si>
  <si>
    <t xml:space="preserve">国連事務局の「望ましい日本人職員数」（167人）の全国連事務局職員数（3001人）に占める割合（5.4%）に準拠し，5.4%（現行の1407人の場合，75人）を目標とする。
</t>
    <rPh sb="0" eb="2">
      <t>コクレン</t>
    </rPh>
    <rPh sb="2" eb="5">
      <t>ジムキョク</t>
    </rPh>
    <rPh sb="7" eb="8">
      <t>ノゾ</t>
    </rPh>
    <rPh sb="11" eb="14">
      <t>ニホンジン</t>
    </rPh>
    <rPh sb="14" eb="17">
      <t>ショクインスウ</t>
    </rPh>
    <rPh sb="22" eb="23">
      <t>ニン</t>
    </rPh>
    <rPh sb="25" eb="27">
      <t>ゼンコク</t>
    </rPh>
    <rPh sb="27" eb="28">
      <t>レン</t>
    </rPh>
    <rPh sb="28" eb="31">
      <t>ジムキョク</t>
    </rPh>
    <rPh sb="31" eb="33">
      <t>ショクイン</t>
    </rPh>
    <rPh sb="33" eb="34">
      <t>スウ</t>
    </rPh>
    <rPh sb="39" eb="40">
      <t>ニン</t>
    </rPh>
    <rPh sb="42" eb="43">
      <t>シ</t>
    </rPh>
    <rPh sb="45" eb="47">
      <t>ワリアイ</t>
    </rPh>
    <rPh sb="54" eb="56">
      <t>ジュンキョ</t>
    </rPh>
    <rPh sb="63" eb="65">
      <t>ゲンコウ</t>
    </rPh>
    <rPh sb="70" eb="71">
      <t>ニン</t>
    </rPh>
    <rPh sb="72" eb="74">
      <t>バアイ</t>
    </rPh>
    <rPh sb="77" eb="78">
      <t>ニン</t>
    </rPh>
    <rPh sb="80" eb="82">
      <t>モクヒョウ</t>
    </rPh>
    <phoneticPr fontId="5"/>
  </si>
  <si>
    <t>拠出先の国際機関に対する国際機関評価を実施しており，その結果（総合評価A）も踏まえつつ，分担金が効果的に活用されるよう，引き続き適正な執行管理に努める。</t>
    <rPh sb="31" eb="33">
      <t>ソウゴウ</t>
    </rPh>
    <rPh sb="33" eb="35">
      <t>ヒョウカ</t>
    </rPh>
    <phoneticPr fontId="5"/>
  </si>
  <si>
    <t>基本目標Ⅶ　分担金・拠出金</t>
    <rPh sb="6" eb="9">
      <t>ブンタンキン</t>
    </rPh>
    <rPh sb="10" eb="13">
      <t>キョシュツキン</t>
    </rPh>
    <phoneticPr fontId="5"/>
  </si>
  <si>
    <t>施策Ⅶ－１　国際機関を通じた政務及び安全保障分野に係る国際貢献</t>
    <rPh sb="0" eb="2">
      <t>セサク</t>
    </rPh>
    <rPh sb="6" eb="10">
      <t>コクサイキカン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</si>
  <si>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為替レートの変動等。</t>
    <rPh sb="0" eb="2">
      <t>カワセ</t>
    </rPh>
    <rPh sb="6" eb="8">
      <t>ヘンドウ</t>
    </rPh>
    <rPh sb="8" eb="9">
      <t>トウ</t>
    </rPh>
    <phoneticPr fontId="5"/>
  </si>
  <si>
    <t>IAEA保証措置実施報告（SIR）参照</t>
    <rPh sb="4" eb="6">
      <t>ホショウ</t>
    </rPh>
    <rPh sb="6" eb="8">
      <t>ソチ</t>
    </rPh>
    <rPh sb="8" eb="10">
      <t>ジッシ</t>
    </rPh>
    <rPh sb="10" eb="12">
      <t>ホウコク</t>
    </rPh>
    <rPh sb="17" eb="19">
      <t>サンショウ</t>
    </rPh>
    <phoneticPr fontId="5"/>
  </si>
  <si>
    <t>平和的利用イニシアティブ基金拠出金</t>
    <rPh sb="0" eb="3">
      <t>ヘイワテキ</t>
    </rPh>
    <rPh sb="3" eb="5">
      <t>リヨウ</t>
    </rPh>
    <rPh sb="12" eb="14">
      <t>キキン</t>
    </rPh>
    <rPh sb="14" eb="17">
      <t>キョシュツキン</t>
    </rPh>
    <phoneticPr fontId="5"/>
  </si>
  <si>
    <t>国際原子力機関（IAEA）拠出金(核不拡散基金)</t>
    <rPh sb="17" eb="18">
      <t>カク</t>
    </rPh>
    <rPh sb="18" eb="21">
      <t>フカクサン</t>
    </rPh>
    <phoneticPr fontId="5"/>
  </si>
  <si>
    <t>外務省算出</t>
    <rPh sb="0" eb="3">
      <t>ガイムショウ</t>
    </rPh>
    <rPh sb="3" eb="5">
      <t>サンシュツ</t>
    </rPh>
    <phoneticPr fontId="5"/>
  </si>
  <si>
    <t>ＩＡＥＡ事務局の幹部職員数（47人）に占める日本人幹部職員数の割合の向上（現行3人）（6.3％）</t>
    <rPh sb="8" eb="10">
      <t>カンブ</t>
    </rPh>
    <rPh sb="10" eb="13">
      <t>ショクインスウ</t>
    </rPh>
    <rPh sb="25" eb="27">
      <t>カンブ</t>
    </rPh>
    <rPh sb="27" eb="30">
      <t>ショクインスウ</t>
    </rPh>
    <phoneticPr fontId="5"/>
  </si>
  <si>
    <t>ＩＡＥＡ事務局の専門職以上の職員数（1407人）に占める日本人の専門職以上の職員数の割合の向上（現行39人）（2.8％）</t>
    <rPh sb="4" eb="7">
      <t>ジムキョク</t>
    </rPh>
    <rPh sb="8" eb="11">
      <t>センモンショク</t>
    </rPh>
    <rPh sb="11" eb="13">
      <t>イジョウ</t>
    </rPh>
    <rPh sb="14" eb="17">
      <t>ショクインスウ</t>
    </rPh>
    <rPh sb="22" eb="23">
      <t>ニン</t>
    </rPh>
    <rPh sb="25" eb="26">
      <t>シ</t>
    </rPh>
    <rPh sb="28" eb="31">
      <t>ニホンジン</t>
    </rPh>
    <rPh sb="32" eb="35">
      <t>センモンショク</t>
    </rPh>
    <rPh sb="35" eb="37">
      <t>イジョウ</t>
    </rPh>
    <rPh sb="38" eb="41">
      <t>ショクインスウ</t>
    </rPh>
    <rPh sb="42" eb="44">
      <t>ワリアイ</t>
    </rPh>
    <rPh sb="45" eb="47">
      <t>コウジョウ</t>
    </rPh>
    <rPh sb="48" eb="50">
      <t>ゲンコウ</t>
    </rPh>
    <rPh sb="52" eb="53">
      <t>ニン</t>
    </rPh>
    <phoneticPr fontId="5"/>
  </si>
  <si>
    <t>引き続き適正な執行管理に努める。</t>
    <rPh sb="0" eb="1">
      <t>ヒ</t>
    </rPh>
    <rPh sb="2" eb="3">
      <t>ツヅ</t>
    </rPh>
    <rPh sb="4" eb="6">
      <t>テキセイ</t>
    </rPh>
    <rPh sb="7" eb="9">
      <t>シッコウ</t>
    </rPh>
    <rPh sb="9" eb="11">
      <t>カンリ</t>
    </rPh>
    <rPh sb="12" eb="13">
      <t>ツト</t>
    </rPh>
    <phoneticPr fontId="5"/>
  </si>
  <si>
    <t>国際原子力機関緊急時対応能力研修センター拠出金</t>
    <rPh sb="0" eb="2">
      <t>コクサイ</t>
    </rPh>
    <rPh sb="2" eb="5">
      <t>ゲンシリョク</t>
    </rPh>
    <rPh sb="5" eb="7">
      <t>キカン</t>
    </rPh>
    <rPh sb="7" eb="10">
      <t>キンキュウジ</t>
    </rPh>
    <rPh sb="10" eb="12">
      <t>タイオウ</t>
    </rPh>
    <rPh sb="12" eb="14">
      <t>ノウリョク</t>
    </rPh>
    <rPh sb="14" eb="16">
      <t>ケンシュウ</t>
    </rPh>
    <rPh sb="20" eb="23">
      <t>キョシュツキン</t>
    </rPh>
    <phoneticPr fontId="5"/>
  </si>
  <si>
    <t>国際原子力機関（ＩＡＥＡ）（技術協力基金拠出金）</t>
    <phoneticPr fontId="5"/>
  </si>
  <si>
    <t>　ＩＡＥＡの事業の内，原子力の平和的利用のための国際的な取組として，トレーニングコースの実施する等，技術協力基金（ＴＣＦ）関連の各種事業を担当している。
　平和的利用イニシアティブは，日本によりイヤーマークされた任意拠出金であり，我が国の外交政策を踏まえ，プロジェクトの選定・実施が行われている。
　核不拡散基金はイラン及び北朝鮮の核問題等の核不拡散分野における課題に対するIAEAの監視・検証活動等の取組を，我が国として主体的に支援していくため，ＩＡＥＡの活動に必要な追加的資金として拠出するもの。国際原子力機関緊急時対応能力研修センター拠出金は，右センターにおける活動に対して拠出する。
　なお，上記については他部局・他省庁毎の役割分担上の重複はない。</t>
    <rPh sb="150" eb="151">
      <t>カク</t>
    </rPh>
    <rPh sb="151" eb="154">
      <t>フカクサン</t>
    </rPh>
    <rPh sb="154" eb="15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</si>
</sst>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0</xdr:rowOff>
    </xdr:from>
    <xdr:to>
      <xdr:col>31</xdr:col>
      <xdr:colOff>67237</xdr:colOff>
      <xdr:row>750</xdr:row>
      <xdr:rowOff>11207</xdr:rowOff>
    </xdr:to>
    <xdr:grpSp>
      <xdr:nvGrpSpPr>
        <xdr:cNvPr id="2" name="グループ化 1"/>
        <xdr:cNvGrpSpPr/>
      </xdr:nvGrpSpPr>
      <xdr:grpSpPr>
        <a:xfrm>
          <a:off x="2800350" y="52358925"/>
          <a:ext cx="3467662" cy="3183032"/>
          <a:chOff x="2933700" y="247364250"/>
          <a:chExt cx="3629587" cy="3268757"/>
        </a:xfrm>
      </xdr:grpSpPr>
      <xdr:sp macro="" textlink="">
        <xdr:nvSpPr>
          <xdr:cNvPr id="3" name="正方形/長方形 2"/>
          <xdr:cNvSpPr/>
        </xdr:nvSpPr>
        <xdr:spPr>
          <a:xfrm>
            <a:off x="3872132" y="247447495"/>
            <a:ext cx="2260849" cy="640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5,138</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4" name="大かっこ 3"/>
          <xdr:cNvSpPr/>
        </xdr:nvSpPr>
        <xdr:spPr>
          <a:xfrm>
            <a:off x="3905750" y="248189004"/>
            <a:ext cx="2238437" cy="384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sp macro="" textlink="">
        <xdr:nvSpPr>
          <xdr:cNvPr id="5" name="テキスト ボックス 4"/>
          <xdr:cNvSpPr txBox="1"/>
        </xdr:nvSpPr>
        <xdr:spPr>
          <a:xfrm>
            <a:off x="2933700" y="247364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xnSp macro="">
        <xdr:nvCxnSpPr>
          <xdr:cNvPr id="6" name="直線矢印コネクタ 5"/>
          <xdr:cNvCxnSpPr/>
        </xdr:nvCxnSpPr>
        <xdr:spPr>
          <a:xfrm rot="5400000">
            <a:off x="4051581" y="248902666"/>
            <a:ext cx="4793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456582" y="24875938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xnSp macro="">
        <xdr:nvCxnSpPr>
          <xdr:cNvPr id="8" name="直線矢印コネクタ 7"/>
          <xdr:cNvCxnSpPr/>
        </xdr:nvCxnSpPr>
        <xdr:spPr>
          <a:xfrm rot="16200000" flipV="1">
            <a:off x="5520833" y="248911470"/>
            <a:ext cx="4793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3894543" y="249283258"/>
            <a:ext cx="2282639" cy="555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5,138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0" name="大かっこ 9"/>
          <xdr:cNvSpPr/>
        </xdr:nvSpPr>
        <xdr:spPr>
          <a:xfrm>
            <a:off x="3605574" y="249953129"/>
            <a:ext cx="2957713" cy="679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155</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5" t="s">
        <v>549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4" t="s">
        <v>133</v>
      </c>
      <c r="H5" s="865"/>
      <c r="I5" s="865"/>
      <c r="J5" s="865"/>
      <c r="K5" s="865"/>
      <c r="L5" s="865"/>
      <c r="M5" s="866" t="s">
        <v>67</v>
      </c>
      <c r="N5" s="867"/>
      <c r="O5" s="867"/>
      <c r="P5" s="867"/>
      <c r="Q5" s="867"/>
      <c r="R5" s="868"/>
      <c r="S5" s="869" t="s">
        <v>132</v>
      </c>
      <c r="T5" s="865"/>
      <c r="U5" s="865"/>
      <c r="V5" s="865"/>
      <c r="W5" s="865"/>
      <c r="X5" s="870"/>
      <c r="Y5" s="721" t="s">
        <v>3</v>
      </c>
      <c r="Z5" s="554"/>
      <c r="AA5" s="554"/>
      <c r="AB5" s="554"/>
      <c r="AC5" s="554"/>
      <c r="AD5" s="555"/>
      <c r="AE5" s="722" t="s">
        <v>547</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553</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1" t="s">
        <v>391</v>
      </c>
      <c r="B8" s="512"/>
      <c r="C8" s="512"/>
      <c r="D8" s="512"/>
      <c r="E8" s="512"/>
      <c r="F8" s="513"/>
      <c r="G8" s="964" t="str">
        <f>入力規則等!A26</f>
        <v>科学技術・イノベーション</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4" t="s">
        <v>24</v>
      </c>
      <c r="B9" s="875"/>
      <c r="C9" s="875"/>
      <c r="D9" s="875"/>
      <c r="E9" s="875"/>
      <c r="F9" s="875"/>
      <c r="G9" s="876" t="s">
        <v>554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c r="A10" s="681" t="s">
        <v>31</v>
      </c>
      <c r="B10" s="682"/>
      <c r="C10" s="682"/>
      <c r="D10" s="682"/>
      <c r="E10" s="682"/>
      <c r="F10" s="682"/>
      <c r="G10" s="773" t="s">
        <v>555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c r="A13" s="637"/>
      <c r="B13" s="638"/>
      <c r="C13" s="638"/>
      <c r="D13" s="638"/>
      <c r="E13" s="638"/>
      <c r="F13" s="639"/>
      <c r="G13" s="747" t="s">
        <v>7</v>
      </c>
      <c r="H13" s="748"/>
      <c r="I13" s="789" t="s">
        <v>8</v>
      </c>
      <c r="J13" s="790"/>
      <c r="K13" s="790"/>
      <c r="L13" s="790"/>
      <c r="M13" s="790"/>
      <c r="N13" s="790"/>
      <c r="O13" s="791"/>
      <c r="P13" s="678">
        <v>4638</v>
      </c>
      <c r="Q13" s="679"/>
      <c r="R13" s="679"/>
      <c r="S13" s="679"/>
      <c r="T13" s="679"/>
      <c r="U13" s="679"/>
      <c r="V13" s="680"/>
      <c r="W13" s="678">
        <v>5127</v>
      </c>
      <c r="X13" s="679"/>
      <c r="Y13" s="679"/>
      <c r="Z13" s="679"/>
      <c r="AA13" s="679"/>
      <c r="AB13" s="679"/>
      <c r="AC13" s="680"/>
      <c r="AD13" s="678">
        <v>5138</v>
      </c>
      <c r="AE13" s="679"/>
      <c r="AF13" s="679"/>
      <c r="AG13" s="679"/>
      <c r="AH13" s="679"/>
      <c r="AI13" s="679"/>
      <c r="AJ13" s="680"/>
      <c r="AK13" s="678">
        <v>4167</v>
      </c>
      <c r="AL13" s="679"/>
      <c r="AM13" s="679"/>
      <c r="AN13" s="679"/>
      <c r="AO13" s="679"/>
      <c r="AP13" s="679"/>
      <c r="AQ13" s="680"/>
      <c r="AR13" s="943">
        <v>4217</v>
      </c>
      <c r="AS13" s="944"/>
      <c r="AT13" s="944"/>
      <c r="AU13" s="944"/>
      <c r="AV13" s="944"/>
      <c r="AW13" s="944"/>
      <c r="AX13" s="945"/>
    </row>
    <row r="14" spans="1:50" ht="21" customHeight="1">
      <c r="A14" s="637"/>
      <c r="B14" s="638"/>
      <c r="C14" s="638"/>
      <c r="D14" s="638"/>
      <c r="E14" s="638"/>
      <c r="F14" s="639"/>
      <c r="G14" s="749"/>
      <c r="H14" s="750"/>
      <c r="I14" s="735" t="s">
        <v>9</v>
      </c>
      <c r="J14" s="784"/>
      <c r="K14" s="784"/>
      <c r="L14" s="784"/>
      <c r="M14" s="784"/>
      <c r="N14" s="784"/>
      <c r="O14" s="785"/>
      <c r="P14" s="678"/>
      <c r="Q14" s="679"/>
      <c r="R14" s="679"/>
      <c r="S14" s="679"/>
      <c r="T14" s="679"/>
      <c r="U14" s="679"/>
      <c r="V14" s="680"/>
      <c r="W14" s="678"/>
      <c r="X14" s="679"/>
      <c r="Y14" s="679"/>
      <c r="Z14" s="679"/>
      <c r="AA14" s="679"/>
      <c r="AB14" s="679"/>
      <c r="AC14" s="680"/>
      <c r="AD14" s="678"/>
      <c r="AE14" s="679"/>
      <c r="AF14" s="679"/>
      <c r="AG14" s="679"/>
      <c r="AH14" s="679"/>
      <c r="AI14" s="679"/>
      <c r="AJ14" s="680"/>
      <c r="AK14" s="678"/>
      <c r="AL14" s="679"/>
      <c r="AM14" s="679"/>
      <c r="AN14" s="679"/>
      <c r="AO14" s="679"/>
      <c r="AP14" s="679"/>
      <c r="AQ14" s="680"/>
      <c r="AR14" s="813"/>
      <c r="AS14" s="813"/>
      <c r="AT14" s="813"/>
      <c r="AU14" s="813"/>
      <c r="AV14" s="813"/>
      <c r="AW14" s="813"/>
      <c r="AX14" s="814"/>
    </row>
    <row r="15" spans="1:50" ht="21" customHeight="1">
      <c r="A15" s="637"/>
      <c r="B15" s="638"/>
      <c r="C15" s="638"/>
      <c r="D15" s="638"/>
      <c r="E15" s="638"/>
      <c r="F15" s="639"/>
      <c r="G15" s="749"/>
      <c r="H15" s="750"/>
      <c r="I15" s="735" t="s">
        <v>52</v>
      </c>
      <c r="J15" s="736"/>
      <c r="K15" s="736"/>
      <c r="L15" s="736"/>
      <c r="M15" s="736"/>
      <c r="N15" s="736"/>
      <c r="O15" s="737"/>
      <c r="P15" s="678"/>
      <c r="Q15" s="679"/>
      <c r="R15" s="679"/>
      <c r="S15" s="679"/>
      <c r="T15" s="679"/>
      <c r="U15" s="679"/>
      <c r="V15" s="680"/>
      <c r="W15" s="678"/>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783"/>
    </row>
    <row r="16" spans="1:50" ht="21" customHeight="1">
      <c r="A16" s="637"/>
      <c r="B16" s="638"/>
      <c r="C16" s="638"/>
      <c r="D16" s="638"/>
      <c r="E16" s="638"/>
      <c r="F16" s="639"/>
      <c r="G16" s="749"/>
      <c r="H16" s="750"/>
      <c r="I16" s="735" t="s">
        <v>53</v>
      </c>
      <c r="J16" s="736"/>
      <c r="K16" s="736"/>
      <c r="L16" s="736"/>
      <c r="M16" s="736"/>
      <c r="N16" s="736"/>
      <c r="O16" s="737"/>
      <c r="P16" s="678"/>
      <c r="Q16" s="679"/>
      <c r="R16" s="679"/>
      <c r="S16" s="679"/>
      <c r="T16" s="679"/>
      <c r="U16" s="679"/>
      <c r="V16" s="680"/>
      <c r="W16" s="678"/>
      <c r="X16" s="679"/>
      <c r="Y16" s="679"/>
      <c r="Z16" s="679"/>
      <c r="AA16" s="679"/>
      <c r="AB16" s="679"/>
      <c r="AC16" s="680"/>
      <c r="AD16" s="678"/>
      <c r="AE16" s="679"/>
      <c r="AF16" s="679"/>
      <c r="AG16" s="679"/>
      <c r="AH16" s="679"/>
      <c r="AI16" s="679"/>
      <c r="AJ16" s="680"/>
      <c r="AK16" s="678"/>
      <c r="AL16" s="679"/>
      <c r="AM16" s="679"/>
      <c r="AN16" s="679"/>
      <c r="AO16" s="679"/>
      <c r="AP16" s="679"/>
      <c r="AQ16" s="680"/>
      <c r="AR16" s="776"/>
      <c r="AS16" s="777"/>
      <c r="AT16" s="777"/>
      <c r="AU16" s="777"/>
      <c r="AV16" s="777"/>
      <c r="AW16" s="777"/>
      <c r="AX16" s="778"/>
    </row>
    <row r="17" spans="1:50" ht="24.75" customHeight="1">
      <c r="A17" s="637"/>
      <c r="B17" s="638"/>
      <c r="C17" s="638"/>
      <c r="D17" s="638"/>
      <c r="E17" s="638"/>
      <c r="F17" s="639"/>
      <c r="G17" s="749"/>
      <c r="H17" s="750"/>
      <c r="I17" s="735" t="s">
        <v>51</v>
      </c>
      <c r="J17" s="784"/>
      <c r="K17" s="784"/>
      <c r="L17" s="784"/>
      <c r="M17" s="784"/>
      <c r="N17" s="784"/>
      <c r="O17" s="785"/>
      <c r="P17" s="678"/>
      <c r="Q17" s="679"/>
      <c r="R17" s="679"/>
      <c r="S17" s="679"/>
      <c r="T17" s="679"/>
      <c r="U17" s="679"/>
      <c r="V17" s="680"/>
      <c r="W17" s="678"/>
      <c r="X17" s="679"/>
      <c r="Y17" s="679"/>
      <c r="Z17" s="679"/>
      <c r="AA17" s="679"/>
      <c r="AB17" s="679"/>
      <c r="AC17" s="680"/>
      <c r="AD17" s="678"/>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c r="A18" s="637"/>
      <c r="B18" s="638"/>
      <c r="C18" s="638"/>
      <c r="D18" s="638"/>
      <c r="E18" s="638"/>
      <c r="F18" s="639"/>
      <c r="G18" s="751"/>
      <c r="H18" s="752"/>
      <c r="I18" s="740" t="s">
        <v>21</v>
      </c>
      <c r="J18" s="741"/>
      <c r="K18" s="741"/>
      <c r="L18" s="741"/>
      <c r="M18" s="741"/>
      <c r="N18" s="741"/>
      <c r="O18" s="742"/>
      <c r="P18" s="903">
        <f>SUM(P13:V17)</f>
        <v>4638</v>
      </c>
      <c r="Q18" s="904"/>
      <c r="R18" s="904"/>
      <c r="S18" s="904"/>
      <c r="T18" s="904"/>
      <c r="U18" s="904"/>
      <c r="V18" s="905"/>
      <c r="W18" s="903">
        <f>SUM(W13:AC17)</f>
        <v>5127</v>
      </c>
      <c r="X18" s="904"/>
      <c r="Y18" s="904"/>
      <c r="Z18" s="904"/>
      <c r="AA18" s="904"/>
      <c r="AB18" s="904"/>
      <c r="AC18" s="905"/>
      <c r="AD18" s="903">
        <f>SUM(AD13:AJ17)</f>
        <v>5138</v>
      </c>
      <c r="AE18" s="904"/>
      <c r="AF18" s="904"/>
      <c r="AG18" s="904"/>
      <c r="AH18" s="904"/>
      <c r="AI18" s="904"/>
      <c r="AJ18" s="905"/>
      <c r="AK18" s="903">
        <f>SUM(AK13:AQ17)</f>
        <v>4167</v>
      </c>
      <c r="AL18" s="904"/>
      <c r="AM18" s="904"/>
      <c r="AN18" s="904"/>
      <c r="AO18" s="904"/>
      <c r="AP18" s="904"/>
      <c r="AQ18" s="905"/>
      <c r="AR18" s="903">
        <f>SUM(AR13:AX17)</f>
        <v>4217</v>
      </c>
      <c r="AS18" s="904"/>
      <c r="AT18" s="904"/>
      <c r="AU18" s="904"/>
      <c r="AV18" s="904"/>
      <c r="AW18" s="904"/>
      <c r="AX18" s="906"/>
    </row>
    <row r="19" spans="1:50" ht="24.75" customHeight="1">
      <c r="A19" s="637"/>
      <c r="B19" s="638"/>
      <c r="C19" s="638"/>
      <c r="D19" s="638"/>
      <c r="E19" s="638"/>
      <c r="F19" s="639"/>
      <c r="G19" s="901" t="s">
        <v>10</v>
      </c>
      <c r="H19" s="902"/>
      <c r="I19" s="902"/>
      <c r="J19" s="902"/>
      <c r="K19" s="902"/>
      <c r="L19" s="902"/>
      <c r="M19" s="902"/>
      <c r="N19" s="902"/>
      <c r="O19" s="902"/>
      <c r="P19" s="678">
        <v>4638</v>
      </c>
      <c r="Q19" s="679"/>
      <c r="R19" s="679"/>
      <c r="S19" s="679"/>
      <c r="T19" s="679"/>
      <c r="U19" s="679"/>
      <c r="V19" s="680"/>
      <c r="W19" s="678">
        <v>5127</v>
      </c>
      <c r="X19" s="679"/>
      <c r="Y19" s="679"/>
      <c r="Z19" s="679"/>
      <c r="AA19" s="679"/>
      <c r="AB19" s="679"/>
      <c r="AC19" s="680"/>
      <c r="AD19" s="678">
        <v>5138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4"/>
      <c r="B21" s="875"/>
      <c r="C21" s="875"/>
      <c r="D21" s="875"/>
      <c r="E21" s="875"/>
      <c r="F21" s="97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c r="A23" s="992"/>
      <c r="B23" s="993"/>
      <c r="C23" s="993"/>
      <c r="D23" s="993"/>
      <c r="E23" s="993"/>
      <c r="F23" s="994"/>
      <c r="G23" s="977" t="s">
        <v>556</v>
      </c>
      <c r="H23" s="978"/>
      <c r="I23" s="978"/>
      <c r="J23" s="978"/>
      <c r="K23" s="978"/>
      <c r="L23" s="978"/>
      <c r="M23" s="978"/>
      <c r="N23" s="978"/>
      <c r="O23" s="979"/>
      <c r="P23" s="943">
        <v>4167</v>
      </c>
      <c r="Q23" s="944"/>
      <c r="R23" s="944"/>
      <c r="S23" s="944"/>
      <c r="T23" s="944"/>
      <c r="U23" s="944"/>
      <c r="V23" s="967"/>
      <c r="W23" s="943">
        <v>4217</v>
      </c>
      <c r="X23" s="944"/>
      <c r="Y23" s="944"/>
      <c r="Z23" s="944"/>
      <c r="AA23" s="944"/>
      <c r="AB23" s="944"/>
      <c r="AC23" s="967"/>
      <c r="AD23" s="999" t="s">
        <v>605</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c r="H24" s="981"/>
      <c r="I24" s="981"/>
      <c r="J24" s="981"/>
      <c r="K24" s="981"/>
      <c r="L24" s="981"/>
      <c r="M24" s="981"/>
      <c r="N24" s="981"/>
      <c r="O24" s="982"/>
      <c r="P24" s="678"/>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484</v>
      </c>
      <c r="H29" s="987"/>
      <c r="I29" s="987"/>
      <c r="J29" s="987"/>
      <c r="K29" s="987"/>
      <c r="L29" s="987"/>
      <c r="M29" s="987"/>
      <c r="N29" s="987"/>
      <c r="O29" s="988"/>
      <c r="P29" s="958">
        <f>AK13</f>
        <v>4167</v>
      </c>
      <c r="Q29" s="959"/>
      <c r="R29" s="959"/>
      <c r="S29" s="959"/>
      <c r="T29" s="959"/>
      <c r="U29" s="959"/>
      <c r="V29" s="960"/>
      <c r="W29" s="958">
        <f>AR13</f>
        <v>4217</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559</v>
      </c>
      <c r="AV31" s="186"/>
      <c r="AW31" s="429" t="s">
        <v>301</v>
      </c>
      <c r="AX31" s="430"/>
    </row>
    <row r="32" spans="1:50" ht="86.25" customHeight="1">
      <c r="A32" s="434"/>
      <c r="B32" s="432"/>
      <c r="C32" s="432"/>
      <c r="D32" s="432"/>
      <c r="E32" s="432"/>
      <c r="F32" s="433"/>
      <c r="G32" s="575" t="s">
        <v>557</v>
      </c>
      <c r="H32" s="576"/>
      <c r="I32" s="576"/>
      <c r="J32" s="576"/>
      <c r="K32" s="576"/>
      <c r="L32" s="576"/>
      <c r="M32" s="576"/>
      <c r="N32" s="576"/>
      <c r="O32" s="577"/>
      <c r="P32" s="100" t="s">
        <v>600</v>
      </c>
      <c r="Q32" s="100"/>
      <c r="R32" s="100"/>
      <c r="S32" s="100"/>
      <c r="T32" s="100"/>
      <c r="U32" s="100"/>
      <c r="V32" s="100"/>
      <c r="W32" s="100"/>
      <c r="X32" s="101"/>
      <c r="Y32" s="497" t="s">
        <v>13</v>
      </c>
      <c r="Z32" s="544"/>
      <c r="AA32" s="545"/>
      <c r="AB32" s="482" t="s">
        <v>561</v>
      </c>
      <c r="AC32" s="482"/>
      <c r="AD32" s="482"/>
      <c r="AE32" s="239">
        <v>65</v>
      </c>
      <c r="AF32" s="240"/>
      <c r="AG32" s="240"/>
      <c r="AH32" s="240"/>
      <c r="AI32" s="239">
        <v>67</v>
      </c>
      <c r="AJ32" s="240"/>
      <c r="AK32" s="240"/>
      <c r="AL32" s="240"/>
      <c r="AM32" s="239">
        <v>69</v>
      </c>
      <c r="AN32" s="240"/>
      <c r="AO32" s="240"/>
      <c r="AP32" s="240"/>
      <c r="AQ32" s="359" t="s">
        <v>558</v>
      </c>
      <c r="AR32" s="194"/>
      <c r="AS32" s="194"/>
      <c r="AT32" s="360"/>
      <c r="AU32" s="240" t="s">
        <v>560</v>
      </c>
      <c r="AV32" s="240"/>
      <c r="AW32" s="240"/>
      <c r="AX32" s="242"/>
    </row>
    <row r="33" spans="1:50" ht="86.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561</v>
      </c>
      <c r="AC33" s="536"/>
      <c r="AD33" s="536"/>
      <c r="AE33" s="239">
        <v>64</v>
      </c>
      <c r="AF33" s="240"/>
      <c r="AG33" s="240"/>
      <c r="AH33" s="240"/>
      <c r="AI33" s="239">
        <v>66</v>
      </c>
      <c r="AJ33" s="240"/>
      <c r="AK33" s="240"/>
      <c r="AL33" s="240"/>
      <c r="AM33" s="239">
        <v>68</v>
      </c>
      <c r="AN33" s="240"/>
      <c r="AO33" s="240"/>
      <c r="AP33" s="240"/>
      <c r="AQ33" s="359">
        <v>70</v>
      </c>
      <c r="AR33" s="194"/>
      <c r="AS33" s="194"/>
      <c r="AT33" s="360"/>
      <c r="AU33" s="240" t="s">
        <v>560</v>
      </c>
      <c r="AV33" s="240"/>
      <c r="AW33" s="240"/>
      <c r="AX33" s="242"/>
    </row>
    <row r="34" spans="1:50" ht="86.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102</v>
      </c>
      <c r="AF34" s="240"/>
      <c r="AG34" s="240"/>
      <c r="AH34" s="240"/>
      <c r="AI34" s="239">
        <v>102</v>
      </c>
      <c r="AJ34" s="240"/>
      <c r="AK34" s="240"/>
      <c r="AL34" s="240"/>
      <c r="AM34" s="239">
        <v>101</v>
      </c>
      <c r="AN34" s="240"/>
      <c r="AO34" s="240"/>
      <c r="AP34" s="240"/>
      <c r="AQ34" s="359" t="s">
        <v>558</v>
      </c>
      <c r="AR34" s="194"/>
      <c r="AS34" s="194"/>
      <c r="AT34" s="360"/>
      <c r="AU34" s="240" t="s">
        <v>560</v>
      </c>
      <c r="AV34" s="240"/>
      <c r="AW34" s="240"/>
      <c r="AX34" s="242"/>
    </row>
    <row r="35" spans="1:50" ht="23.25" customHeight="1">
      <c r="A35" s="225" t="s">
        <v>539</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v>29</v>
      </c>
      <c r="AR52" s="187"/>
      <c r="AS52" s="131" t="s">
        <v>357</v>
      </c>
      <c r="AT52" s="132"/>
      <c r="AU52" s="186"/>
      <c r="AV52" s="186"/>
      <c r="AW52" s="429" t="s">
        <v>301</v>
      </c>
      <c r="AX52" s="430"/>
    </row>
    <row r="53" spans="1:50" ht="44.25" customHeight="1">
      <c r="A53" s="434"/>
      <c r="B53" s="432"/>
      <c r="C53" s="432"/>
      <c r="D53" s="432"/>
      <c r="E53" s="432"/>
      <c r="F53" s="433"/>
      <c r="G53" s="575" t="s">
        <v>611</v>
      </c>
      <c r="H53" s="576"/>
      <c r="I53" s="576"/>
      <c r="J53" s="576"/>
      <c r="K53" s="576"/>
      <c r="L53" s="576"/>
      <c r="M53" s="576"/>
      <c r="N53" s="576"/>
      <c r="O53" s="577"/>
      <c r="P53" s="100" t="s">
        <v>601</v>
      </c>
      <c r="Q53" s="100"/>
      <c r="R53" s="100"/>
      <c r="S53" s="100"/>
      <c r="T53" s="100"/>
      <c r="U53" s="100"/>
      <c r="V53" s="100"/>
      <c r="W53" s="100"/>
      <c r="X53" s="101"/>
      <c r="Y53" s="497" t="s">
        <v>13</v>
      </c>
      <c r="Z53" s="544"/>
      <c r="AA53" s="545"/>
      <c r="AB53" s="482" t="s">
        <v>562</v>
      </c>
      <c r="AC53" s="482"/>
      <c r="AD53" s="482"/>
      <c r="AE53" s="239">
        <v>38</v>
      </c>
      <c r="AF53" s="240"/>
      <c r="AG53" s="240"/>
      <c r="AH53" s="240"/>
      <c r="AI53" s="239">
        <v>36</v>
      </c>
      <c r="AJ53" s="240"/>
      <c r="AK53" s="240"/>
      <c r="AL53" s="240"/>
      <c r="AM53" s="239">
        <v>39</v>
      </c>
      <c r="AN53" s="240"/>
      <c r="AO53" s="240"/>
      <c r="AP53" s="240"/>
      <c r="AQ53" s="359" t="s">
        <v>558</v>
      </c>
      <c r="AR53" s="194"/>
      <c r="AS53" s="194"/>
      <c r="AT53" s="360"/>
      <c r="AU53" s="240" t="s">
        <v>558</v>
      </c>
      <c r="AV53" s="240"/>
      <c r="AW53" s="240"/>
      <c r="AX53" s="242"/>
    </row>
    <row r="54" spans="1:50" ht="44.25"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562</v>
      </c>
      <c r="AC54" s="536"/>
      <c r="AD54" s="536"/>
      <c r="AE54" s="239">
        <v>77</v>
      </c>
      <c r="AF54" s="240"/>
      <c r="AG54" s="240"/>
      <c r="AH54" s="240"/>
      <c r="AI54" s="239">
        <v>85</v>
      </c>
      <c r="AJ54" s="240"/>
      <c r="AK54" s="240"/>
      <c r="AL54" s="240"/>
      <c r="AM54" s="239">
        <v>75</v>
      </c>
      <c r="AN54" s="240"/>
      <c r="AO54" s="240"/>
      <c r="AP54" s="240"/>
      <c r="AQ54" s="359">
        <v>40</v>
      </c>
      <c r="AR54" s="194"/>
      <c r="AS54" s="194"/>
      <c r="AT54" s="360"/>
      <c r="AU54" s="240" t="s">
        <v>558</v>
      </c>
      <c r="AV54" s="240"/>
      <c r="AW54" s="240"/>
      <c r="AX54" s="242"/>
    </row>
    <row r="55" spans="1:50" ht="44.25"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v>49</v>
      </c>
      <c r="AF55" s="240"/>
      <c r="AG55" s="240"/>
      <c r="AH55" s="240"/>
      <c r="AI55" s="239">
        <v>42</v>
      </c>
      <c r="AJ55" s="240"/>
      <c r="AK55" s="240"/>
      <c r="AL55" s="240"/>
      <c r="AM55" s="239">
        <v>52</v>
      </c>
      <c r="AN55" s="240"/>
      <c r="AO55" s="240"/>
      <c r="AP55" s="240"/>
      <c r="AQ55" s="359" t="s">
        <v>558</v>
      </c>
      <c r="AR55" s="194"/>
      <c r="AS55" s="194"/>
      <c r="AT55" s="360"/>
      <c r="AU55" s="240" t="s">
        <v>558</v>
      </c>
      <c r="AV55" s="240"/>
      <c r="AW55" s="240"/>
      <c r="AX55" s="242"/>
    </row>
    <row r="56" spans="1:50" ht="23.25" customHeight="1">
      <c r="A56" s="225" t="s">
        <v>539</v>
      </c>
      <c r="B56" s="226"/>
      <c r="C56" s="226"/>
      <c r="D56" s="226"/>
      <c r="E56" s="226"/>
      <c r="F56" s="227"/>
      <c r="G56" s="231" t="s">
        <v>609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v>29</v>
      </c>
      <c r="AR59" s="187"/>
      <c r="AS59" s="131" t="s">
        <v>357</v>
      </c>
      <c r="AT59" s="132"/>
      <c r="AU59" s="186"/>
      <c r="AV59" s="186"/>
      <c r="AW59" s="429" t="s">
        <v>301</v>
      </c>
      <c r="AX59" s="430"/>
    </row>
    <row r="60" spans="1:50" ht="36.75" customHeight="1">
      <c r="A60" s="434"/>
      <c r="B60" s="432"/>
      <c r="C60" s="432"/>
      <c r="D60" s="432"/>
      <c r="E60" s="432"/>
      <c r="F60" s="433"/>
      <c r="G60" s="575" t="s">
        <v>610</v>
      </c>
      <c r="H60" s="576"/>
      <c r="I60" s="576"/>
      <c r="J60" s="576"/>
      <c r="K60" s="576"/>
      <c r="L60" s="576"/>
      <c r="M60" s="576"/>
      <c r="N60" s="576"/>
      <c r="O60" s="577"/>
      <c r="P60" s="100" t="s">
        <v>563</v>
      </c>
      <c r="Q60" s="100"/>
      <c r="R60" s="100"/>
      <c r="S60" s="100"/>
      <c r="T60" s="100"/>
      <c r="U60" s="100"/>
      <c r="V60" s="100"/>
      <c r="W60" s="100"/>
      <c r="X60" s="101"/>
      <c r="Y60" s="497" t="s">
        <v>13</v>
      </c>
      <c r="Z60" s="544"/>
      <c r="AA60" s="545"/>
      <c r="AB60" s="482" t="s">
        <v>562</v>
      </c>
      <c r="AC60" s="482"/>
      <c r="AD60" s="482"/>
      <c r="AE60" s="239">
        <v>2</v>
      </c>
      <c r="AF60" s="240"/>
      <c r="AG60" s="240"/>
      <c r="AH60" s="240"/>
      <c r="AI60" s="239">
        <v>3</v>
      </c>
      <c r="AJ60" s="240"/>
      <c r="AK60" s="240"/>
      <c r="AL60" s="240"/>
      <c r="AM60" s="239">
        <v>3</v>
      </c>
      <c r="AN60" s="240"/>
      <c r="AO60" s="240"/>
      <c r="AP60" s="240"/>
      <c r="AQ60" s="359" t="s">
        <v>558</v>
      </c>
      <c r="AR60" s="194"/>
      <c r="AS60" s="194"/>
      <c r="AT60" s="360"/>
      <c r="AU60" s="240" t="s">
        <v>558</v>
      </c>
      <c r="AV60" s="240"/>
      <c r="AW60" s="240"/>
      <c r="AX60" s="242"/>
    </row>
    <row r="61" spans="1:50" ht="36.75"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562</v>
      </c>
      <c r="AC61" s="536"/>
      <c r="AD61" s="536"/>
      <c r="AE61" s="239">
        <v>3</v>
      </c>
      <c r="AF61" s="240"/>
      <c r="AG61" s="240"/>
      <c r="AH61" s="240"/>
      <c r="AI61" s="239">
        <v>4</v>
      </c>
      <c r="AJ61" s="240"/>
      <c r="AK61" s="240"/>
      <c r="AL61" s="240"/>
      <c r="AM61" s="239">
        <v>4</v>
      </c>
      <c r="AN61" s="240"/>
      <c r="AO61" s="240"/>
      <c r="AP61" s="240"/>
      <c r="AQ61" s="359">
        <v>4</v>
      </c>
      <c r="AR61" s="194"/>
      <c r="AS61" s="194"/>
      <c r="AT61" s="360"/>
      <c r="AU61" s="240" t="s">
        <v>558</v>
      </c>
      <c r="AV61" s="240"/>
      <c r="AW61" s="240"/>
      <c r="AX61" s="242"/>
    </row>
    <row r="62" spans="1:50" ht="36.75"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v>67</v>
      </c>
      <c r="AF62" s="240"/>
      <c r="AG62" s="240"/>
      <c r="AH62" s="240"/>
      <c r="AI62" s="239">
        <v>75</v>
      </c>
      <c r="AJ62" s="240"/>
      <c r="AK62" s="240"/>
      <c r="AL62" s="240"/>
      <c r="AM62" s="239">
        <v>75</v>
      </c>
      <c r="AN62" s="240"/>
      <c r="AO62" s="240"/>
      <c r="AP62" s="240"/>
      <c r="AQ62" s="359" t="s">
        <v>558</v>
      </c>
      <c r="AR62" s="194"/>
      <c r="AS62" s="194"/>
      <c r="AT62" s="360"/>
      <c r="AU62" s="240" t="s">
        <v>558</v>
      </c>
      <c r="AV62" s="240"/>
      <c r="AW62" s="240"/>
      <c r="AX62" s="242"/>
    </row>
    <row r="63" spans="1:50" ht="23.25" customHeight="1">
      <c r="A63" s="225" t="s">
        <v>539</v>
      </c>
      <c r="B63" s="226"/>
      <c r="C63" s="226"/>
      <c r="D63" s="226"/>
      <c r="E63" s="226"/>
      <c r="F63" s="227"/>
      <c r="G63" s="231" t="s">
        <v>609</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565</v>
      </c>
      <c r="AC101" s="482"/>
      <c r="AD101" s="482"/>
      <c r="AE101" s="239">
        <v>2192</v>
      </c>
      <c r="AF101" s="240"/>
      <c r="AG101" s="240"/>
      <c r="AH101" s="241"/>
      <c r="AI101" s="239">
        <v>2182</v>
      </c>
      <c r="AJ101" s="240"/>
      <c r="AK101" s="240"/>
      <c r="AL101" s="241"/>
      <c r="AM101" s="239">
        <v>2352</v>
      </c>
      <c r="AN101" s="240"/>
      <c r="AO101" s="240"/>
      <c r="AP101" s="241"/>
      <c r="AQ101" s="239" t="s">
        <v>558</v>
      </c>
      <c r="AR101" s="240"/>
      <c r="AS101" s="240"/>
      <c r="AT101" s="241"/>
      <c r="AU101" s="239" t="s">
        <v>558</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565</v>
      </c>
      <c r="AC102" s="482"/>
      <c r="AD102" s="482"/>
      <c r="AE102" s="452">
        <v>2060</v>
      </c>
      <c r="AF102" s="452"/>
      <c r="AG102" s="452"/>
      <c r="AH102" s="452"/>
      <c r="AI102" s="452">
        <v>2200</v>
      </c>
      <c r="AJ102" s="452"/>
      <c r="AK102" s="452"/>
      <c r="AL102" s="452"/>
      <c r="AM102" s="452">
        <v>2200</v>
      </c>
      <c r="AN102" s="452"/>
      <c r="AO102" s="452"/>
      <c r="AP102" s="452"/>
      <c r="AQ102" s="237">
        <v>2400</v>
      </c>
      <c r="AR102" s="238"/>
      <c r="AS102" s="238"/>
      <c r="AT102" s="334"/>
      <c r="AU102" s="237" t="s">
        <v>558</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566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567</v>
      </c>
      <c r="AC116" s="484"/>
      <c r="AD116" s="485"/>
      <c r="AE116" s="452">
        <v>76</v>
      </c>
      <c r="AF116" s="452"/>
      <c r="AG116" s="452"/>
      <c r="AH116" s="452"/>
      <c r="AI116" s="452">
        <v>85</v>
      </c>
      <c r="AJ116" s="452"/>
      <c r="AK116" s="452"/>
      <c r="AL116" s="452"/>
      <c r="AM116" s="452">
        <v>79</v>
      </c>
      <c r="AN116" s="452"/>
      <c r="AO116" s="452"/>
      <c r="AP116" s="452"/>
      <c r="AQ116" s="239">
        <v>68</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568</v>
      </c>
      <c r="AC117" s="499"/>
      <c r="AD117" s="500"/>
      <c r="AE117" s="548" t="s">
        <v>569</v>
      </c>
      <c r="AF117" s="548"/>
      <c r="AG117" s="548"/>
      <c r="AH117" s="548"/>
      <c r="AI117" s="548" t="s">
        <v>570</v>
      </c>
      <c r="AJ117" s="548"/>
      <c r="AK117" s="548"/>
      <c r="AL117" s="548"/>
      <c r="AM117" s="548" t="s">
        <v>571</v>
      </c>
      <c r="AN117" s="548"/>
      <c r="AO117" s="548"/>
      <c r="AP117" s="548"/>
      <c r="AQ117" s="548" t="s">
        <v>572</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603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604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573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v>124</v>
      </c>
      <c r="AF134" s="194"/>
      <c r="AG134" s="194"/>
      <c r="AH134" s="194"/>
      <c r="AI134" s="193">
        <v>127</v>
      </c>
      <c r="AJ134" s="194"/>
      <c r="AK134" s="194"/>
      <c r="AL134" s="194"/>
      <c r="AM134" s="193">
        <v>129</v>
      </c>
      <c r="AN134" s="194"/>
      <c r="AO134" s="194"/>
      <c r="AP134" s="194"/>
      <c r="AQ134" s="193" t="s">
        <v>558</v>
      </c>
      <c r="AR134" s="194"/>
      <c r="AS134" s="194"/>
      <c r="AT134" s="194"/>
      <c r="AU134" s="193" t="s">
        <v>558</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558</v>
      </c>
      <c r="AF135" s="194"/>
      <c r="AG135" s="194"/>
      <c r="AH135" s="194"/>
      <c r="AI135" s="193" t="s">
        <v>558</v>
      </c>
      <c r="AJ135" s="194"/>
      <c r="AK135" s="194"/>
      <c r="AL135" s="194"/>
      <c r="AM135" s="193" t="s">
        <v>558</v>
      </c>
      <c r="AN135" s="194"/>
      <c r="AO135" s="194"/>
      <c r="AP135" s="194"/>
      <c r="AQ135" s="193" t="s">
        <v>558</v>
      </c>
      <c r="AR135" s="194"/>
      <c r="AS135" s="194"/>
      <c r="AT135" s="194"/>
      <c r="AU135" s="193" t="s">
        <v>558</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3" customHeight="1">
      <c r="A154" s="144"/>
      <c r="B154" s="140"/>
      <c r="C154" s="139"/>
      <c r="D154" s="140"/>
      <c r="E154" s="139"/>
      <c r="F154" s="213"/>
      <c r="G154" s="99" t="s">
        <v>574</v>
      </c>
      <c r="H154" s="100"/>
      <c r="I154" s="100"/>
      <c r="J154" s="100"/>
      <c r="K154" s="100"/>
      <c r="L154" s="100"/>
      <c r="M154" s="100"/>
      <c r="N154" s="100"/>
      <c r="O154" s="100"/>
      <c r="P154" s="101"/>
      <c r="Q154" s="123" t="s">
        <v>575</v>
      </c>
      <c r="R154" s="100"/>
      <c r="S154" s="100"/>
      <c r="T154" s="100"/>
      <c r="U154" s="100"/>
      <c r="V154" s="100"/>
      <c r="W154" s="100"/>
      <c r="X154" s="100"/>
      <c r="Y154" s="100"/>
      <c r="Z154" s="100"/>
      <c r="AA154" s="133"/>
      <c r="AB154" s="147" t="s">
        <v>558</v>
      </c>
      <c r="AC154" s="148"/>
      <c r="AD154" s="148"/>
      <c r="AE154" s="153" t="s">
        <v>576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3"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48"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48"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49.5"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551</v>
      </c>
      <c r="AE702" s="368"/>
      <c r="AF702" s="368"/>
      <c r="AG702" s="410" t="s">
        <v>579</v>
      </c>
      <c r="AH702" s="411"/>
      <c r="AI702" s="411"/>
      <c r="AJ702" s="411"/>
      <c r="AK702" s="411"/>
      <c r="AL702" s="411"/>
      <c r="AM702" s="411"/>
      <c r="AN702" s="411"/>
      <c r="AO702" s="411"/>
      <c r="AP702" s="411"/>
      <c r="AQ702" s="411"/>
      <c r="AR702" s="411"/>
      <c r="AS702" s="411"/>
      <c r="AT702" s="411"/>
      <c r="AU702" s="411"/>
      <c r="AV702" s="411"/>
      <c r="AW702" s="411"/>
      <c r="AX702" s="412"/>
    </row>
    <row r="703" spans="1:50" ht="49.5"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551</v>
      </c>
      <c r="AE703" s="348"/>
      <c r="AF703" s="348"/>
      <c r="AG703" s="117" t="s">
        <v>580</v>
      </c>
      <c r="AH703" s="118"/>
      <c r="AI703" s="118"/>
      <c r="AJ703" s="118"/>
      <c r="AK703" s="118"/>
      <c r="AL703" s="118"/>
      <c r="AM703" s="118"/>
      <c r="AN703" s="118"/>
      <c r="AO703" s="118"/>
      <c r="AP703" s="118"/>
      <c r="AQ703" s="118"/>
      <c r="AR703" s="118"/>
      <c r="AS703" s="118"/>
      <c r="AT703" s="118"/>
      <c r="AU703" s="118"/>
      <c r="AV703" s="118"/>
      <c r="AW703" s="118"/>
      <c r="AX703" s="119"/>
    </row>
    <row r="704" spans="1:50" ht="73.5"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551</v>
      </c>
      <c r="AE704" s="808"/>
      <c r="AF704" s="808"/>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46.5" customHeight="1">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582</v>
      </c>
      <c r="AE705" s="739"/>
      <c r="AF705" s="739"/>
      <c r="AG705" s="123" t="s">
        <v>583</v>
      </c>
      <c r="AH705" s="100"/>
      <c r="AI705" s="100"/>
      <c r="AJ705" s="100"/>
      <c r="AK705" s="100"/>
      <c r="AL705" s="100"/>
      <c r="AM705" s="100"/>
      <c r="AN705" s="100"/>
      <c r="AO705" s="100"/>
      <c r="AP705" s="100"/>
      <c r="AQ705" s="100"/>
      <c r="AR705" s="100"/>
      <c r="AS705" s="100"/>
      <c r="AT705" s="100"/>
      <c r="AU705" s="100"/>
      <c r="AV705" s="100"/>
      <c r="AW705" s="100"/>
      <c r="AX705" s="124"/>
    </row>
    <row r="706" spans="1:50" ht="46.5" customHeight="1">
      <c r="A706" s="667"/>
      <c r="B706" s="668"/>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46.5" customHeight="1">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53.25" customHeight="1">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551</v>
      </c>
      <c r="AE708" s="628"/>
      <c r="AF708" s="628"/>
      <c r="AG708" s="767" t="s">
        <v>584</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57.7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586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582</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582</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65.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551</v>
      </c>
      <c r="AE714" s="833"/>
      <c r="AF714" s="834"/>
      <c r="AG714" s="761" t="s">
        <v>587</v>
      </c>
      <c r="AH714" s="762"/>
      <c r="AI714" s="762"/>
      <c r="AJ714" s="762"/>
      <c r="AK714" s="762"/>
      <c r="AL714" s="762"/>
      <c r="AM714" s="762"/>
      <c r="AN714" s="762"/>
      <c r="AO714" s="762"/>
      <c r="AP714" s="762"/>
      <c r="AQ714" s="762"/>
      <c r="AR714" s="762"/>
      <c r="AS714" s="762"/>
      <c r="AT714" s="762"/>
      <c r="AU714" s="762"/>
      <c r="AV714" s="762"/>
      <c r="AW714" s="762"/>
      <c r="AX714" s="763"/>
    </row>
    <row r="715" spans="1:50" ht="67.5" customHeight="1">
      <c r="A715" s="665"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551</v>
      </c>
      <c r="AE715" s="628"/>
      <c r="AF715" s="753"/>
      <c r="AG715" s="767" t="s">
        <v>588</v>
      </c>
      <c r="AH715" s="768"/>
      <c r="AI715" s="768"/>
      <c r="AJ715" s="768"/>
      <c r="AK715" s="768"/>
      <c r="AL715" s="768"/>
      <c r="AM715" s="768"/>
      <c r="AN715" s="768"/>
      <c r="AO715" s="768"/>
      <c r="AP715" s="768"/>
      <c r="AQ715" s="768"/>
      <c r="AR715" s="768"/>
      <c r="AS715" s="768"/>
      <c r="AT715" s="768"/>
      <c r="AU715" s="768"/>
      <c r="AV715" s="768"/>
      <c r="AW715" s="768"/>
      <c r="AX715" s="769"/>
    </row>
    <row r="716" spans="1:50" ht="6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589</v>
      </c>
      <c r="AH716" s="118"/>
      <c r="AI716" s="118"/>
      <c r="AJ716" s="118"/>
      <c r="AK716" s="118"/>
      <c r="AL716" s="118"/>
      <c r="AM716" s="118"/>
      <c r="AN716" s="118"/>
      <c r="AO716" s="118"/>
      <c r="AP716" s="118"/>
      <c r="AQ716" s="118"/>
      <c r="AR716" s="118"/>
      <c r="AS716" s="118"/>
      <c r="AT716" s="118"/>
      <c r="AU716" s="118"/>
      <c r="AV716" s="118"/>
      <c r="AW716" s="118"/>
      <c r="AX716" s="119"/>
    </row>
    <row r="717" spans="1:50" ht="66"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590</v>
      </c>
      <c r="AH717" s="118"/>
      <c r="AI717" s="118"/>
      <c r="AJ717" s="118"/>
      <c r="AK717" s="118"/>
      <c r="AL717" s="118"/>
      <c r="AM717" s="118"/>
      <c r="AN717" s="118"/>
      <c r="AO717" s="118"/>
      <c r="AP717" s="118"/>
      <c r="AQ717" s="118"/>
      <c r="AR717" s="118"/>
      <c r="AS717" s="118"/>
      <c r="AT717" s="118"/>
      <c r="AU717" s="118"/>
      <c r="AV717" s="118"/>
      <c r="AW717" s="118"/>
      <c r="AX717" s="119"/>
    </row>
    <row r="718" spans="1:50" ht="58.5"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591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t="s">
        <v>615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3"/>
      <c r="B721" s="804"/>
      <c r="C721" s="336" t="s">
        <v>546</v>
      </c>
      <c r="D721" s="337"/>
      <c r="E721" s="337"/>
      <c r="F721" s="338"/>
      <c r="G721" s="319"/>
      <c r="H721" s="320"/>
      <c r="I721" s="92" t="str">
        <f>IF(OR(G721="　", G721=""), "", "-")</f>
        <v/>
      </c>
      <c r="J721" s="323">
        <v>159</v>
      </c>
      <c r="K721" s="323"/>
      <c r="L721" s="92" t="str">
        <f>IF(M721="","","-")</f>
        <v/>
      </c>
      <c r="M721" s="93"/>
      <c r="N721" s="298" t="s">
        <v>614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3"/>
      <c r="B722" s="804"/>
      <c r="C722" s="336" t="s">
        <v>546</v>
      </c>
      <c r="D722" s="337"/>
      <c r="E722" s="337"/>
      <c r="F722" s="338"/>
      <c r="G722" s="319"/>
      <c r="H722" s="320"/>
      <c r="I722" s="92" t="str">
        <f t="shared" ref="I722:I725" si="4">IF(OR(G722="　", G722=""), "", "-")</f>
        <v/>
      </c>
      <c r="J722" s="323">
        <v>181</v>
      </c>
      <c r="K722" s="323"/>
      <c r="L722" s="92" t="str">
        <f t="shared" ref="L722:L725" si="5">IF(M722="","","-")</f>
        <v/>
      </c>
      <c r="M722" s="93"/>
      <c r="N722" s="298" t="s">
        <v>607</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3"/>
      <c r="B723" s="804"/>
      <c r="C723" s="336" t="s">
        <v>546</v>
      </c>
      <c r="D723" s="337"/>
      <c r="E723" s="337"/>
      <c r="F723" s="338"/>
      <c r="G723" s="319"/>
      <c r="H723" s="320"/>
      <c r="I723" s="92" t="str">
        <f t="shared" si="4"/>
        <v/>
      </c>
      <c r="J723" s="323">
        <v>160</v>
      </c>
      <c r="K723" s="323"/>
      <c r="L723" s="92" t="str">
        <f t="shared" si="5"/>
        <v/>
      </c>
      <c r="M723" s="93"/>
      <c r="N723" s="298" t="s">
        <v>608</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3"/>
      <c r="B724" s="804"/>
      <c r="C724" s="336" t="s">
        <v>546</v>
      </c>
      <c r="D724" s="337"/>
      <c r="E724" s="337"/>
      <c r="F724" s="338"/>
      <c r="G724" s="319" t="s">
        <v>472</v>
      </c>
      <c r="H724" s="320"/>
      <c r="I724" s="92" t="str">
        <f t="shared" si="4"/>
        <v>-</v>
      </c>
      <c r="J724" s="323">
        <v>20</v>
      </c>
      <c r="K724" s="323"/>
      <c r="L724" s="92" t="str">
        <f t="shared" si="5"/>
        <v/>
      </c>
      <c r="M724" s="93"/>
      <c r="N724" s="298" t="s">
        <v>613</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54.75" customHeight="1">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7"/>
      <c r="C726" s="840" t="s">
        <v>54</v>
      </c>
      <c r="D726" s="862"/>
      <c r="E726" s="862"/>
      <c r="F726" s="863"/>
      <c r="G726" s="613" t="s">
        <v>592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8"/>
      <c r="B727" s="829"/>
      <c r="C727" s="608" t="s">
        <v>58</v>
      </c>
      <c r="D727" s="609"/>
      <c r="E727" s="609"/>
      <c r="F727" s="610"/>
      <c r="G727" s="611" t="s">
        <v>593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t="s">
        <v>594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t="s">
        <v>258</v>
      </c>
      <c r="B731" s="825"/>
      <c r="C731" s="825"/>
      <c r="D731" s="825"/>
      <c r="E731" s="826"/>
      <c r="F731" s="754" t="s">
        <v>602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6" t="s">
        <v>258</v>
      </c>
      <c r="B733" s="697"/>
      <c r="C733" s="697"/>
      <c r="D733" s="697"/>
      <c r="E733" s="698"/>
      <c r="F733" s="662" t="s">
        <v>612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81" customHeight="1" thickBot="1">
      <c r="A735" s="815" t="s">
        <v>595</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1"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v>7</v>
      </c>
      <c r="X737" s="314"/>
      <c r="Y737" s="314"/>
      <c r="Z737" s="314"/>
      <c r="AA737" s="314"/>
      <c r="AB737" s="314"/>
      <c r="AC737" s="314"/>
      <c r="AD737" s="314"/>
      <c r="AE737" s="314"/>
      <c r="AF737" s="315"/>
      <c r="AG737" s="326" t="s">
        <v>361</v>
      </c>
      <c r="AH737" s="326"/>
      <c r="AI737" s="326"/>
      <c r="AJ737" s="326"/>
      <c r="AK737" s="326"/>
      <c r="AL737" s="326"/>
      <c r="AM737" s="313">
        <v>32</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127</v>
      </c>
      <c r="H738" s="314"/>
      <c r="I738" s="314"/>
      <c r="J738" s="314"/>
      <c r="K738" s="314"/>
      <c r="L738" s="314"/>
      <c r="M738" s="314"/>
      <c r="N738" s="314"/>
      <c r="O738" s="314"/>
      <c r="P738" s="314"/>
      <c r="Q738" s="326" t="s">
        <v>363</v>
      </c>
      <c r="R738" s="326"/>
      <c r="S738" s="326"/>
      <c r="T738" s="326"/>
      <c r="U738" s="326"/>
      <c r="V738" s="326"/>
      <c r="W738" s="313">
        <v>119</v>
      </c>
      <c r="X738" s="314"/>
      <c r="Y738" s="314"/>
      <c r="Z738" s="314"/>
      <c r="AA738" s="314"/>
      <c r="AB738" s="314"/>
      <c r="AC738" s="314"/>
      <c r="AD738" s="314"/>
      <c r="AE738" s="314"/>
      <c r="AF738" s="315"/>
      <c r="AG738" s="279" t="s">
        <v>364</v>
      </c>
      <c r="AH738" s="279"/>
      <c r="AI738" s="279"/>
      <c r="AJ738" s="279"/>
      <c r="AK738" s="279"/>
      <c r="AL738" s="279"/>
      <c r="AM738" s="313">
        <v>125</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154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596</v>
      </c>
      <c r="H781" s="694"/>
      <c r="I781" s="694"/>
      <c r="J781" s="694"/>
      <c r="K781" s="695"/>
      <c r="L781" s="687" t="s">
        <v>597</v>
      </c>
      <c r="M781" s="688"/>
      <c r="N781" s="688"/>
      <c r="O781" s="688"/>
      <c r="P781" s="688"/>
      <c r="Q781" s="688"/>
      <c r="R781" s="688"/>
      <c r="S781" s="688"/>
      <c r="T781" s="688"/>
      <c r="U781" s="688"/>
      <c r="V781" s="688"/>
      <c r="W781" s="688"/>
      <c r="X781" s="689"/>
      <c r="Y781" s="413"/>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2.5" customHeight="1">
      <c r="A837" s="401">
        <v>1</v>
      </c>
      <c r="B837" s="401">
        <v>1</v>
      </c>
      <c r="C837" s="369" t="s">
        <v>598</v>
      </c>
      <c r="D837" s="369"/>
      <c r="E837" s="369"/>
      <c r="F837" s="369"/>
      <c r="G837" s="369"/>
      <c r="H837" s="369"/>
      <c r="I837" s="369"/>
      <c r="J837" s="370"/>
      <c r="K837" s="371"/>
      <c r="L837" s="371"/>
      <c r="M837" s="371"/>
      <c r="N837" s="371"/>
      <c r="O837" s="371"/>
      <c r="P837" s="372" t="s">
        <v>599</v>
      </c>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4" max="49" man="1"/>
    <brk id="69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t="s">
        <v>551</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2017-08-30T02:52:09Z</cp:lastPrinted>
  <dcterms:created xsi:type="dcterms:W3CDTF">2012-03-13T00:50:25Z</dcterms:created>
  <dcterms:modified xsi:type="dcterms:W3CDTF">2017-09-08T05:53:20Z</dcterms:modified>
</cp:coreProperties>
</file>